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B71AA881-9F2D-47BF-AC48-D699B13C4990}" xr6:coauthVersionLast="47" xr6:coauthVersionMax="47" xr10:uidLastSave="{00000000-0000-0000-0000-000000000000}"/>
  <bookViews>
    <workbookView xWindow="1140" yWindow="1140" windowWidth="25480" windowHeight="1391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3" l="1"/>
  <c r="F26" i="3"/>
  <c r="G12" i="3" l="1"/>
  <c r="G28" i="3" l="1"/>
  <c r="G16" i="3"/>
  <c r="G3586" i="2"/>
  <c r="F569" i="2"/>
  <c r="G24" i="2"/>
  <c r="G820" i="2"/>
  <c r="G1494" i="2"/>
  <c r="G11" i="3"/>
  <c r="G1066" i="2"/>
  <c r="G3591" i="2"/>
  <c r="G1144" i="2"/>
  <c r="G431" i="2"/>
  <c r="J387" i="2"/>
  <c r="G371" i="2"/>
  <c r="J145" i="2"/>
  <c r="G111" i="2"/>
  <c r="B48" i="9"/>
  <c r="B47" i="9"/>
  <c r="C49" i="9"/>
  <c r="C47" i="9"/>
  <c r="C38" i="9"/>
  <c r="C39" i="9" s="1"/>
  <c r="C42" i="9" s="1"/>
  <c r="C21" i="9"/>
  <c r="C24" i="9" s="1"/>
  <c r="C25" i="9" s="1"/>
  <c r="G30" i="3"/>
  <c r="G41" i="3"/>
  <c r="G42" i="3"/>
  <c r="AL42" i="3"/>
  <c r="A1297" i="29"/>
  <c r="A1296" i="29"/>
  <c r="A1295" i="29"/>
  <c r="A1294" i="29"/>
  <c r="A1293" i="29"/>
  <c r="A1292" i="29"/>
  <c r="A1291" i="29"/>
  <c r="A1290" i="29"/>
  <c r="A1289" i="29"/>
  <c r="A1288" i="29"/>
  <c r="A1287" i="29"/>
  <c r="A1286" i="29"/>
  <c r="A1285" i="29"/>
  <c r="A1284" i="29"/>
  <c r="A1283" i="29"/>
  <c r="A1282" i="29"/>
  <c r="A1281" i="29"/>
  <c r="A1280" i="29"/>
  <c r="A1279" i="29"/>
  <c r="A1278" i="29"/>
  <c r="A1277" i="29"/>
  <c r="A1276" i="29"/>
  <c r="A1275" i="29"/>
  <c r="A1274" i="29"/>
  <c r="A1232" i="29"/>
  <c r="A1231" i="29"/>
  <c r="A1230" i="29"/>
  <c r="A1229" i="29"/>
  <c r="A1228" i="29"/>
  <c r="A1227" i="29"/>
  <c r="A1226" i="29"/>
  <c r="A1225" i="29"/>
  <c r="A1224" i="29"/>
  <c r="A1223" i="29"/>
  <c r="A1222" i="29"/>
  <c r="A1221" i="29"/>
  <c r="A1220" i="29"/>
  <c r="A1219" i="29"/>
  <c r="A1218" i="29"/>
  <c r="A1217" i="29"/>
  <c r="A1437" i="29"/>
  <c r="A1436" i="29"/>
  <c r="A1435" i="29"/>
  <c r="A1434" i="29"/>
  <c r="A1433" i="29"/>
  <c r="A1432" i="29"/>
  <c r="A1431" i="29"/>
  <c r="A1430" i="29"/>
  <c r="A1429" i="29"/>
  <c r="A1428" i="29"/>
  <c r="A1427" i="29"/>
  <c r="A1426" i="29"/>
  <c r="A1425" i="29"/>
  <c r="A1424" i="29"/>
  <c r="A1423" i="29"/>
  <c r="A1422" i="29"/>
  <c r="A1421" i="29"/>
  <c r="A1420" i="29"/>
  <c r="A1419" i="29"/>
  <c r="A1418" i="29"/>
  <c r="A1417" i="29"/>
  <c r="A1416" i="29"/>
  <c r="A1415" i="29"/>
  <c r="A1414" i="29"/>
  <c r="A1413" i="29"/>
  <c r="A1412" i="29"/>
  <c r="AL3" i="3"/>
  <c r="G2906" i="2"/>
  <c r="F2910" i="2"/>
  <c r="F2906" i="2" s="1"/>
  <c r="F3548" i="2"/>
  <c r="F3199" i="2"/>
  <c r="F3195" i="2" s="1"/>
  <c r="F4307" i="2"/>
  <c r="F4382" i="2"/>
  <c r="F4381" i="2"/>
  <c r="F1359" i="2"/>
  <c r="G1896" i="2"/>
  <c r="F4379" i="2"/>
  <c r="F4378" i="2"/>
  <c r="F4377" i="2"/>
  <c r="N1" i="2" l="1"/>
  <c r="G480" i="3"/>
  <c r="AL11" i="3"/>
  <c r="K9" i="28"/>
  <c r="L9" i="28" s="1"/>
  <c r="G3254" i="2"/>
  <c r="G341" i="3"/>
  <c r="G191" i="3" l="1"/>
  <c r="G838" i="2"/>
  <c r="F53" i="2"/>
  <c r="F108" i="2"/>
  <c r="G1919" i="2"/>
  <c r="G791" i="2"/>
  <c r="G2815" i="2"/>
  <c r="G1116" i="2"/>
  <c r="G2927" i="2"/>
  <c r="F2928" i="2"/>
  <c r="G306"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63" i="3"/>
  <c r="G635" i="2"/>
  <c r="G660" i="2"/>
  <c r="G3580" i="2"/>
  <c r="G3596" i="2"/>
  <c r="F3627" i="2"/>
  <c r="G1033" i="2"/>
  <c r="AM32" i="3"/>
  <c r="G125" i="3"/>
  <c r="AL339" i="3"/>
  <c r="AL325" i="3"/>
  <c r="AL324" i="3"/>
  <c r="AL209" i="3"/>
  <c r="AL208" i="3"/>
  <c r="AL207" i="3"/>
  <c r="AL206" i="3"/>
  <c r="AL205" i="3"/>
  <c r="AL204" i="3"/>
  <c r="AL203" i="3"/>
  <c r="AL202" i="3"/>
  <c r="AL201" i="3"/>
  <c r="AL200" i="3"/>
  <c r="AL199" i="3"/>
  <c r="AL198" i="3"/>
  <c r="AL197" i="3"/>
  <c r="AL196" i="3"/>
  <c r="AL195" i="3"/>
  <c r="AL194" i="3"/>
  <c r="AL193" i="3"/>
  <c r="AL192" i="3"/>
  <c r="AL184" i="3"/>
  <c r="AL190" i="3"/>
  <c r="AL187" i="3"/>
  <c r="AL189" i="3"/>
  <c r="AL188" i="3"/>
  <c r="AL186" i="3"/>
  <c r="AL182" i="3"/>
  <c r="AL181" i="3"/>
  <c r="AL180" i="3"/>
  <c r="AL174" i="3"/>
  <c r="AL173" i="3"/>
  <c r="AL172" i="3"/>
  <c r="AL171" i="3"/>
  <c r="AL170" i="3"/>
  <c r="AL169" i="3"/>
  <c r="AL167" i="3"/>
  <c r="AL166" i="3"/>
  <c r="AL165" i="3"/>
  <c r="AL164" i="3"/>
  <c r="AL163" i="3"/>
  <c r="AL162" i="3"/>
  <c r="AL161" i="3"/>
  <c r="AL160" i="3"/>
  <c r="AL159" i="3"/>
  <c r="AL158" i="3"/>
  <c r="AL157" i="3"/>
  <c r="AL156" i="3"/>
  <c r="AL155" i="3"/>
  <c r="AL154" i="3"/>
  <c r="AL152" i="3"/>
  <c r="AL151" i="3"/>
  <c r="AL147" i="3"/>
  <c r="AL146" i="3"/>
  <c r="AL145" i="3"/>
  <c r="AL144" i="3"/>
  <c r="AL143" i="3"/>
  <c r="AL142" i="3"/>
  <c r="AL141" i="3"/>
  <c r="AL140" i="3"/>
  <c r="AL139" i="3"/>
  <c r="AL138" i="3"/>
  <c r="AL137" i="3"/>
  <c r="AL136" i="3"/>
  <c r="AL135" i="3"/>
  <c r="AL134" i="3"/>
  <c r="AL133" i="3"/>
  <c r="AL26" i="3"/>
  <c r="AL128" i="3"/>
  <c r="AL127" i="3"/>
  <c r="AL126" i="3"/>
  <c r="AL123" i="3"/>
  <c r="AL122" i="3"/>
  <c r="AL121" i="3"/>
  <c r="AL114" i="3"/>
  <c r="AL112" i="3"/>
  <c r="AL111" i="3"/>
  <c r="AL109" i="3"/>
  <c r="AL108" i="3"/>
  <c r="AL107" i="3"/>
  <c r="AL101" i="3"/>
  <c r="AL99" i="3"/>
  <c r="AL96" i="3"/>
  <c r="AL95" i="3"/>
  <c r="AL39" i="3"/>
  <c r="AL94" i="3"/>
  <c r="AL93" i="3"/>
  <c r="AL92" i="3"/>
  <c r="AL91" i="3"/>
  <c r="AL90" i="3"/>
  <c r="AL89" i="3"/>
  <c r="AL88" i="3"/>
  <c r="AL87" i="3"/>
  <c r="AL86" i="3"/>
  <c r="AL85" i="3"/>
  <c r="AL84" i="3"/>
  <c r="AL83" i="3"/>
  <c r="AL81" i="3"/>
  <c r="AL78" i="3"/>
  <c r="AL77" i="3"/>
  <c r="AL76" i="3"/>
  <c r="AL30" i="3"/>
  <c r="AL75" i="3"/>
  <c r="AL74" i="3"/>
  <c r="AL73" i="3"/>
  <c r="AL72" i="3"/>
  <c r="AL71" i="3"/>
  <c r="AL70" i="3"/>
  <c r="AL69" i="3"/>
  <c r="AL68" i="3"/>
  <c r="AL67" i="3"/>
  <c r="AL66" i="3"/>
  <c r="AL64" i="3"/>
  <c r="AL62" i="3"/>
  <c r="AL61" i="3"/>
  <c r="AL60" i="3"/>
  <c r="AL59" i="3"/>
  <c r="AL58" i="3"/>
  <c r="AL57" i="3"/>
  <c r="AL56" i="3"/>
  <c r="AL55" i="3"/>
  <c r="AL54" i="3"/>
  <c r="AL50" i="3"/>
  <c r="AL49" i="3"/>
  <c r="AL48" i="3"/>
  <c r="AL390" i="3"/>
  <c r="AL47" i="3"/>
  <c r="AL46" i="3"/>
  <c r="AL45" i="3"/>
  <c r="AL44" i="3"/>
  <c r="AL43" i="3"/>
  <c r="AL40" i="3"/>
  <c r="AL38" i="3"/>
  <c r="AL37" i="3"/>
  <c r="AL36" i="3"/>
  <c r="AL34" i="3"/>
  <c r="AL33" i="3"/>
  <c r="AL32" i="3"/>
  <c r="AL31" i="3"/>
  <c r="AL29" i="3"/>
  <c r="AL24" i="3"/>
  <c r="AL23" i="3"/>
  <c r="AL22" i="3"/>
  <c r="AL21" i="3"/>
  <c r="AL20" i="3"/>
  <c r="AL25" i="3"/>
  <c r="AL19" i="3"/>
  <c r="AL18" i="3"/>
  <c r="AL17" i="3"/>
  <c r="AL16" i="3"/>
  <c r="AL15" i="3"/>
  <c r="AL10" i="3"/>
  <c r="AL13" i="3"/>
  <c r="AL14" i="3"/>
  <c r="AL7" i="3"/>
  <c r="AL8" i="3"/>
  <c r="AL4" i="3"/>
  <c r="AL6" i="3"/>
  <c r="AL5" i="3"/>
  <c r="F3187" i="2"/>
  <c r="F4330" i="2"/>
  <c r="F4329" i="2"/>
  <c r="F4328" i="2"/>
  <c r="F2091" i="2"/>
  <c r="F3186" i="2"/>
  <c r="G65" i="3"/>
  <c r="F4326" i="2"/>
  <c r="F4325" i="2"/>
  <c r="F335" i="2"/>
  <c r="F3582" i="2"/>
  <c r="F3580" i="2" s="1"/>
  <c r="G306" i="2"/>
  <c r="F333" i="2"/>
  <c r="G3" i="2"/>
  <c r="F21" i="2"/>
  <c r="G430"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3" i="3" l="1"/>
  <c r="G61" i="3"/>
  <c r="G62" i="3"/>
  <c r="G1669" i="2"/>
  <c r="G241" i="2"/>
  <c r="G2543" i="2"/>
  <c r="F645" i="2"/>
  <c r="G1555" i="2"/>
  <c r="F1555" i="2"/>
  <c r="G64" i="3"/>
  <c r="G54" i="3"/>
  <c r="G1977" i="2"/>
  <c r="F1981" i="2"/>
  <c r="F4318" i="2"/>
  <c r="F3598" i="2"/>
  <c r="F2315" i="2"/>
  <c r="G2435" i="2"/>
  <c r="G2272" i="2"/>
  <c r="F2274" i="2"/>
  <c r="G2039" i="2"/>
  <c r="F2041" i="2"/>
  <c r="F2645" i="2"/>
  <c r="G1347" i="2"/>
  <c r="F1350" i="2"/>
  <c r="G66" i="3"/>
  <c r="F619" i="2"/>
  <c r="G1168" i="2"/>
  <c r="F1168" i="2"/>
  <c r="G1613" i="2"/>
  <c r="F1613" i="2"/>
  <c r="G1087" i="2"/>
  <c r="F1087" i="2"/>
  <c r="G43" i="3"/>
  <c r="G70" i="3"/>
  <c r="G38" i="3"/>
  <c r="G37" i="3"/>
  <c r="G20" i="3"/>
  <c r="G1447" i="2"/>
  <c r="F1450" i="2"/>
  <c r="F1447" i="2" s="1"/>
  <c r="F1826" i="2"/>
  <c r="F369" i="2"/>
  <c r="G183" i="2"/>
  <c r="G33" i="3"/>
  <c r="G32" i="3"/>
  <c r="G31" i="3"/>
  <c r="G29" i="3"/>
  <c r="F1498" i="2"/>
  <c r="F4316" i="2"/>
  <c r="F55" i="2"/>
  <c r="F4315" i="2"/>
  <c r="F605" i="2"/>
  <c r="F383" i="2"/>
  <c r="F1272" i="2"/>
  <c r="F1357" i="2"/>
  <c r="G24" i="3"/>
  <c r="G23" i="3"/>
  <c r="G22" i="3"/>
  <c r="G21" i="3"/>
  <c r="F20" i="2"/>
  <c r="F156" i="2"/>
  <c r="G17" i="3"/>
  <c r="G15" i="3"/>
  <c r="G13"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07" i="3"/>
  <c r="F2409" i="2"/>
  <c r="F4280" i="2"/>
  <c r="G347" i="3"/>
  <c r="G308" i="3"/>
  <c r="F865" i="2"/>
  <c r="F816" i="2"/>
  <c r="F1611" i="2"/>
  <c r="G425" i="3"/>
  <c r="G254" i="3"/>
  <c r="F4274" i="2"/>
  <c r="F4272" i="2"/>
  <c r="F3588" i="2"/>
  <c r="G1073" i="2"/>
  <c r="G300" i="3"/>
  <c r="G302" i="3"/>
  <c r="F4270" i="2"/>
  <c r="F4268" i="2"/>
  <c r="F4269" i="2"/>
  <c r="F4129" i="2"/>
  <c r="G647" i="2"/>
  <c r="F657" i="2"/>
  <c r="F4267" i="2"/>
  <c r="F1646" i="2"/>
  <c r="F2822" i="2"/>
  <c r="G2955" i="2"/>
  <c r="G2822" i="2"/>
  <c r="G357" i="3"/>
  <c r="G223" i="3"/>
  <c r="F3422" i="2"/>
  <c r="G3422" i="2"/>
  <c r="F4264" i="2"/>
  <c r="G1466" i="2"/>
  <c r="F4262" i="2"/>
  <c r="G3181" i="2"/>
  <c r="F3185" i="2"/>
  <c r="F3611" i="2"/>
  <c r="F4260" i="2"/>
  <c r="F4259" i="2"/>
  <c r="F4258" i="2"/>
  <c r="F4257" i="2"/>
  <c r="G294" i="3"/>
  <c r="F2028" i="2"/>
  <c r="F2336" i="2"/>
  <c r="G331" i="3"/>
  <c r="N43" i="7"/>
  <c r="N1" i="7"/>
  <c r="L117" i="7"/>
  <c r="F3504" i="2"/>
  <c r="G2051" i="2"/>
  <c r="F196" i="3"/>
  <c r="G196" i="3" s="1"/>
  <c r="G197" i="3"/>
  <c r="G198" i="3"/>
  <c r="G339" i="3" l="1"/>
  <c r="G325" i="3"/>
  <c r="G324"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3" i="3"/>
  <c r="G2782" i="2"/>
  <c r="G1457" i="2"/>
  <c r="G466"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89" i="3"/>
  <c r="G2119" i="2"/>
  <c r="G449" i="3"/>
  <c r="G429" i="3"/>
  <c r="G3342" i="2"/>
  <c r="F3342" i="2"/>
  <c r="G228" i="3"/>
  <c r="F2411" i="2"/>
  <c r="G213" i="3"/>
  <c r="F994" i="2"/>
  <c r="F621" i="2"/>
  <c r="F706" i="2"/>
  <c r="F1968" i="2"/>
  <c r="F864" i="2"/>
  <c r="G215" i="3"/>
  <c r="F863" i="2"/>
  <c r="F1967" i="2"/>
  <c r="F705" i="2"/>
  <c r="F966" i="2"/>
  <c r="G2028" i="2"/>
  <c r="G3223" i="2"/>
  <c r="G2801" i="2"/>
  <c r="G3454" i="2"/>
  <c r="G1564" i="2"/>
  <c r="G2810" i="2"/>
  <c r="G3517" i="2"/>
  <c r="G3025" i="2"/>
  <c r="G2951" i="2"/>
  <c r="G3409" i="2"/>
  <c r="F3409" i="2"/>
  <c r="G3383" i="2"/>
  <c r="G3568" i="2"/>
  <c r="G212" i="3"/>
  <c r="G2002" i="2"/>
  <c r="G1908" i="2"/>
  <c r="G1329" i="2"/>
  <c r="G2674" i="2"/>
  <c r="G2218" i="2"/>
  <c r="F2218" i="2"/>
  <c r="G1370" i="2"/>
  <c r="G3450" i="2"/>
  <c r="G3458" i="2"/>
  <c r="G3097" i="2"/>
  <c r="G3205" i="2"/>
  <c r="G2842" i="2"/>
  <c r="G2256" i="2"/>
  <c r="G2760" i="2"/>
  <c r="G2989" i="2"/>
  <c r="G2664" i="2"/>
  <c r="G2582" i="2"/>
  <c r="G2586" i="2"/>
  <c r="G3393" i="2"/>
  <c r="G3354" i="2"/>
  <c r="G216"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26" i="3"/>
  <c r="G237" i="3"/>
  <c r="G184" i="3"/>
  <c r="G214" i="3"/>
  <c r="G179" i="3"/>
  <c r="F3045" i="2"/>
  <c r="F2208" i="2"/>
  <c r="G225" i="3"/>
  <c r="G1841" i="2"/>
  <c r="G227" i="3"/>
  <c r="F2599" i="2"/>
  <c r="G224" i="3"/>
  <c r="F4201" i="2" l="1"/>
  <c r="F501" i="2"/>
  <c r="G1960" i="2"/>
  <c r="F1965" i="2"/>
  <c r="F1960" i="2" s="1"/>
  <c r="F500" i="2"/>
  <c r="F3071" i="2"/>
  <c r="F3070" i="2" s="1"/>
  <c r="F2952" i="2"/>
  <c r="F2951" i="2" s="1"/>
  <c r="F3026" i="2"/>
  <c r="F3025" i="2" s="1"/>
  <c r="F778" i="2"/>
  <c r="F3519" i="2"/>
  <c r="F2813" i="2"/>
  <c r="F2810" i="2" s="1"/>
  <c r="F2546" i="2"/>
  <c r="F2543" i="2" s="1"/>
  <c r="F1686" i="2"/>
  <c r="G222" i="3"/>
  <c r="F4084" i="2"/>
  <c r="F3518" i="2"/>
  <c r="F1406" i="2"/>
  <c r="F3391" i="2"/>
  <c r="F3388" i="2" s="1"/>
  <c r="F1429" i="2"/>
  <c r="F1422" i="2" s="1"/>
  <c r="F2128" i="2"/>
  <c r="F303" i="2"/>
  <c r="F3456" i="2"/>
  <c r="F3454" i="2" s="1"/>
  <c r="G221" i="3"/>
  <c r="F1871" i="2"/>
  <c r="F566" i="2"/>
  <c r="F2975" i="2"/>
  <c r="G150" i="3"/>
  <c r="F2803" i="2"/>
  <c r="F2801" i="2" s="1"/>
  <c r="F4051" i="2"/>
  <c r="F2983" i="2"/>
  <c r="F2974" i="2"/>
  <c r="F3607" i="2"/>
  <c r="F564" i="2"/>
  <c r="F2982" i="2"/>
  <c r="F2973" i="2"/>
  <c r="G2425" i="2"/>
  <c r="F2425" i="2"/>
  <c r="F3547" i="2"/>
  <c r="F4199" i="2"/>
  <c r="F3490" i="2"/>
  <c r="F4198" i="2"/>
  <c r="G149" i="3"/>
  <c r="G3201" i="2"/>
  <c r="F3201" i="2"/>
  <c r="G3169" i="2"/>
  <c r="F3489" i="2"/>
  <c r="G257" i="3"/>
  <c r="F474" i="2"/>
  <c r="F2574" i="2"/>
  <c r="F2573" i="2" s="1"/>
  <c r="F1403" i="2"/>
  <c r="B17" i="9"/>
  <c r="B18" i="9" s="1"/>
  <c r="B19" i="9" s="1"/>
  <c r="B20" i="9" s="1"/>
  <c r="G2985" i="2"/>
  <c r="G132" i="3"/>
  <c r="F3417" i="2"/>
  <c r="F2463" i="2"/>
  <c r="G2463" i="2"/>
  <c r="G124" i="3"/>
  <c r="G1929" i="2"/>
  <c r="F1931" i="2"/>
  <c r="F1929" i="2" s="1"/>
  <c r="G3093" i="2"/>
  <c r="G3281" i="2"/>
  <c r="G2756" i="2"/>
  <c r="F2758" i="2"/>
  <c r="F2756" i="2" s="1"/>
  <c r="F1112" i="2"/>
  <c r="B21" i="9" l="1"/>
  <c r="F3517" i="2"/>
  <c r="F2972" i="2"/>
  <c r="F2981" i="2"/>
  <c r="G120" i="3"/>
  <c r="G100" i="3"/>
  <c r="F1730" i="2"/>
  <c r="F2443" i="2"/>
  <c r="G1361" i="2"/>
  <c r="F1365" i="2"/>
  <c r="F932" i="2"/>
  <c r="F920" i="2" s="1"/>
  <c r="F1958" i="2"/>
  <c r="G82" i="3"/>
  <c r="G116" i="3"/>
  <c r="F2284" i="2"/>
  <c r="F2283" i="2" s="1"/>
  <c r="G119" i="3"/>
  <c r="F975" i="2"/>
  <c r="F1173" i="2"/>
  <c r="F1210" i="2"/>
  <c r="F1716" i="2"/>
  <c r="F1732" i="2"/>
  <c r="F1738" i="2"/>
  <c r="F494" i="2"/>
  <c r="F478" i="2" s="1"/>
  <c r="F1198" i="2"/>
  <c r="G117" i="3"/>
  <c r="G35" i="3"/>
  <c r="G169" i="3"/>
  <c r="G193" i="3"/>
  <c r="G161" i="3"/>
  <c r="G178" i="3"/>
  <c r="G90" i="3"/>
  <c r="G85" i="3"/>
  <c r="G78" i="3"/>
  <c r="G390" i="3"/>
  <c r="G74" i="3"/>
  <c r="G80" i="3"/>
  <c r="G72" i="3"/>
  <c r="G59" i="3"/>
  <c r="G96" i="3"/>
  <c r="G91" i="3"/>
  <c r="G89" i="3"/>
  <c r="G87" i="3"/>
  <c r="G58" i="3"/>
  <c r="G55" i="3"/>
  <c r="G93" i="3"/>
  <c r="G88" i="3"/>
  <c r="G76" i="3"/>
  <c r="G73" i="3"/>
  <c r="G77" i="3"/>
  <c r="G79" i="3"/>
  <c r="G68" i="3"/>
  <c r="G118" i="3"/>
  <c r="G69" i="3"/>
  <c r="G83" i="3"/>
  <c r="G84" i="3"/>
  <c r="G86" i="3"/>
  <c r="G75" i="3"/>
  <c r="G60" i="3"/>
  <c r="G107" i="3"/>
  <c r="F4064" i="2"/>
  <c r="F4063" i="2"/>
  <c r="F4062" i="2"/>
  <c r="F4061" i="2"/>
  <c r="F4060" i="2"/>
  <c r="F4059" i="2"/>
  <c r="F1053" i="2"/>
  <c r="F101" i="2"/>
  <c r="F3954" i="2"/>
  <c r="F100" i="2"/>
  <c r="F2628" i="2"/>
  <c r="F472" i="2"/>
  <c r="F3870" i="2"/>
  <c r="F3869" i="2"/>
  <c r="F3868" i="2"/>
  <c r="F471" i="2"/>
  <c r="F3867" i="2"/>
  <c r="F2627" i="2"/>
  <c r="F3866" i="2"/>
  <c r="F427" i="2"/>
  <c r="F1385" i="2"/>
  <c r="G46" i="3"/>
  <c r="G36" i="3"/>
  <c r="G140" i="3"/>
  <c r="G44" i="3"/>
  <c r="G47" i="3"/>
  <c r="G45" i="3"/>
  <c r="G50" i="3"/>
  <c r="G51" i="3"/>
  <c r="G52"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4" i="3"/>
  <c r="G165" i="3"/>
  <c r="G194" i="3"/>
  <c r="G167" i="3"/>
  <c r="G177" i="3"/>
  <c r="G48" i="3"/>
  <c r="G157" i="3"/>
  <c r="G190" i="3"/>
  <c r="G171" i="3"/>
  <c r="G182" i="3"/>
  <c r="G164" i="3"/>
  <c r="G170" i="3"/>
  <c r="G201" i="3"/>
  <c r="G162" i="3"/>
  <c r="G158" i="3"/>
  <c r="G176" i="3"/>
  <c r="G175" i="3"/>
  <c r="G168" i="3"/>
  <c r="G189" i="3"/>
  <c r="G163" i="3"/>
  <c r="G166" i="3"/>
  <c r="G195" i="3"/>
  <c r="G98" i="3"/>
  <c r="G156" i="3"/>
  <c r="G155" i="3"/>
  <c r="G152" i="3"/>
  <c r="G153" i="3"/>
  <c r="G145" i="3"/>
  <c r="G154" i="3"/>
  <c r="G112" i="3"/>
  <c r="G142" i="3"/>
  <c r="G147" i="3"/>
  <c r="G146" i="3"/>
  <c r="G151" i="3"/>
  <c r="G143" i="3"/>
  <c r="G148" i="3"/>
  <c r="G144" i="3"/>
  <c r="G39" i="3"/>
  <c r="G134" i="3"/>
  <c r="G173" i="3"/>
  <c r="G136" i="3"/>
  <c r="G130" i="3"/>
  <c r="G139" i="3"/>
  <c r="B30" i="9" l="1"/>
  <c r="G128" i="3"/>
  <c r="G129" i="3"/>
  <c r="G137" i="3"/>
  <c r="G133" i="3"/>
  <c r="G141" i="3"/>
  <c r="G138" i="3"/>
  <c r="G126" i="3"/>
  <c r="G123" i="3"/>
  <c r="G127" i="3"/>
  <c r="G122" i="3"/>
  <c r="G121" i="3"/>
  <c r="G105" i="3"/>
  <c r="G115" i="3"/>
  <c r="G111" i="3"/>
  <c r="G108" i="3"/>
  <c r="G109" i="3"/>
  <c r="G99" i="3"/>
  <c r="G101" i="3"/>
  <c r="G104" i="3"/>
  <c r="G94" i="3"/>
  <c r="G106" i="3"/>
  <c r="G103" i="3"/>
  <c r="G102" i="3"/>
  <c r="G97"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49" i="3"/>
  <c r="G49" i="3" s="1"/>
  <c r="E3689" i="2"/>
  <c r="E3688" i="2"/>
  <c r="E1141" i="2"/>
  <c r="D67" i="3"/>
  <c r="D1" i="3" s="1"/>
  <c r="F67" i="3"/>
  <c r="G67"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53" i="3"/>
  <c r="G53" i="3" s="1"/>
  <c r="Z57" i="3"/>
  <c r="G57" i="3" s="1"/>
  <c r="F81" i="3"/>
  <c r="Q81" i="3"/>
  <c r="F114" i="3"/>
  <c r="F416"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1" i="3"/>
  <c r="F1311" i="2"/>
  <c r="F515" i="2"/>
  <c r="F523" i="2"/>
  <c r="F1381" i="2"/>
  <c r="F503" i="2"/>
  <c r="G114"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3"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3"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3"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6"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2"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2"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2"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2"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3"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3"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5"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6"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7"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2"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3"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6"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5"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5"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5"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6"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10"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40"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40"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7"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<sst xmlns="http://schemas.openxmlformats.org/spreadsheetml/2006/main" count="35493" uniqueCount="15708">
  <si>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</si>
  <si>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</si>
  <si>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</si>
  <si>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</si>
  <si>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</si>
  <si>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</si>
  <si>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</si>
  <si>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</si>
  <si>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</si>
  <si>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</si>
  <si>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</si>
  <si>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</si>
  <si>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</si>
  <si>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</si>
  <si>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</si>
  <si>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</si>
  <si>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</si>
  <si>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</si>
  <si>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</si>
  <si>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</si>
  <si>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</si>
  <si>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</si>
  <si>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</si>
  <si>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</si>
  <si>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</si>
  <si>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</si>
  <si>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</si>
  <si>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</si>
  <si>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</si>
  <si>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</si>
  <si>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</si>
  <si>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</si>
  <si>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</si>
  <si>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</si>
  <si>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</si>
  <si>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</si>
  <si>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</si>
  <si>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</si>
  <si>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</si>
  <si>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</si>
  <si>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</si>
  <si>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</si>
  <si>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</si>
  <si>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</si>
  <si>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</si>
  <si>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</si>
  <si>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</si>
  <si>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</si>
  <si>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</si>
  <si>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</si>
  <si>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</si>
  <si>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</si>
  <si>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</si>
  <si>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</si>
  <si>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</si>
  <si>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</si>
  <si>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</si>
  <si>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</si>
  <si>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</si>
  <si>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</si>
  <si>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</si>
  <si>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</si>
  <si>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</si>
  <si>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</si>
  <si>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</si>
  <si>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</si>
  <si>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</si>
  <si>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</si>
  <si>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</si>
  <si>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</si>
  <si>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</si>
  <si>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</si>
  <si>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</si>
  <si>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</si>
  <si>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</si>
  <si>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</si>
  <si>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</si>
  <si>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</si>
  <si>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</si>
  <si>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</si>
  <si>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</si>
  <si>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</si>
  <si>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</si>
  <si>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</si>
  <si>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</si>
  <si>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</si>
  <si>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</si>
  <si>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</si>
  <si>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</si>
  <si>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</si>
  <si>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</si>
  <si>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</si>
  <si>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</si>
  <si>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</si>
  <si>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</si>
  <si>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</si>
  <si>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</si>
  <si>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</si>
  <si>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</si>
  <si>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</si>
  <si>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</si>
  <si>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</si>
  <si>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</si>
  <si>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</si>
  <si>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</si>
  <si>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</si>
  <si>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</si>
  <si>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</si>
  <si>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</si>
  <si>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</si>
  <si>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</si>
  <si>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</si>
  <si>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</si>
  <si>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</si>
  <si>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</si>
  <si>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</si>
  <si>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</si>
  <si>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</si>
  <si>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</si>
  <si>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</si>
  <si>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</si>
  <si>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</si>
  <si>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</si>
  <si>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</si>
  <si>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</si>
  <si>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</si>
  <si>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</si>
  <si>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</si>
  <si>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</si>
  <si>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</si>
  <si>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</si>
  <si>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</si>
  <si>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</si>
  <si>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</si>
  <si>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</si>
  <si>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</si>
  <si>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</si>
  <si>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</si>
  <si>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</si>
  <si>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</si>
  <si>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</si>
  <si>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</si>
  <si>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</si>
  <si>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</si>
  <si>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</si>
  <si>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</si>
  <si>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</si>
  <si>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</si>
  <si>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</si>
  <si>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</si>
  <si>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</si>
  <si>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</si>
  <si>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</si>
  <si>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</si>
  <si>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</si>
  <si>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</si>
  <si>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</si>
  <si>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</si>
  <si>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</si>
  <si>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</si>
  <si>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</si>
  <si>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</si>
  <si>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</si>
  <si>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</si>
  <si>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</si>
  <si>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</si>
  <si>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</si>
  <si>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</si>
  <si>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</si>
  <si>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</si>
  <si>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</si>
  <si>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</si>
  <si>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</si>
  <si>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</si>
  <si>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</si>
  <si>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</si>
  <si>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</si>
  <si>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</si>
  <si>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</si>
  <si>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</si>
  <si>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</si>
  <si>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</si>
  <si>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</si>
  <si>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</si>
  <si>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</si>
  <si>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</si>
  <si>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</si>
  <si>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</si>
  <si>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</si>
  <si>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</si>
  <si>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</si>
  <si>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</si>
  <si>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</si>
  <si>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</si>
  <si>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</si>
  <si>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</si>
  <si>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</si>
  <si>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</si>
  <si>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</si>
  <si>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</si>
  <si>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</si>
  <si>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</si>
  <si>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</si>
  <si>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</si>
  <si>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</si>
  <si>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</si>
  <si>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</si>
  <si>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</si>
  <si>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</si>
  <si>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</si>
  <si>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</si>
  <si>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</si>
  <si>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</si>
  <si>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</si>
  <si>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</si>
  <si>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</si>
  <si>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</si>
  <si>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</si>
  <si>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</si>
  <si>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</si>
  <si>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</si>
  <si>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</si>
  <si>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</si>
  <si>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</si>
  <si>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</si>
  <si>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</si>
  <si>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</si>
  <si>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</si>
  <si>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</si>
  <si>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</si>
  <si>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</si>
  <si>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</si>
  <si>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</si>
  <si>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</si>
  <si>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</si>
  <si>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</si>
  <si>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</si>
  <si>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</si>
  <si>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</si>
  <si>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</si>
  <si>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</si>
  <si>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</si>
  <si>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</si>
  <si>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</si>
  <si>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</si>
  <si>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</si>
  <si>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</si>
  <si>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</si>
  <si>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</si>
  <si>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</si>
  <si>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</si>
  <si>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</si>
  <si>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</si>
  <si>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</si>
  <si>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</si>
  <si>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</si>
  <si>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</si>
  <si>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</si>
  <si>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</si>
  <si>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</si>
  <si>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</si>
  <si>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</si>
  <si>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</si>
  <si>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</si>
  <si>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</si>
  <si>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</si>
  <si>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</si>
  <si>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</si>
  <si>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</si>
  <si>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</si>
  <si>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</si>
  <si>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</si>
  <si>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</si>
  <si>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</si>
  <si>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</si>
  <si>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</si>
  <si>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</si>
  <si>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</si>
  <si>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</si>
  <si>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</si>
  <si>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</si>
  <si>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</si>
  <si>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</si>
  <si>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</si>
  <si>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</si>
  <si>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</si>
  <si>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</si>
  <si>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</si>
  <si>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</si>
  <si>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</si>
  <si>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</si>
  <si>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</si>
  <si>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</si>
  <si>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</si>
  <si>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</si>
  <si>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</si>
  <si>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</si>
  <si>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</si>
  <si>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</si>
  <si>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</si>
  <si>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</si>
  <si>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</si>
  <si>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</si>
  <si>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</si>
  <si>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</si>
  <si>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</si>
  <si>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</si>
  <si>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</si>
  <si>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</si>
  <si>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</si>
  <si>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</si>
  <si>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</si>
  <si>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</si>
  <si>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</si>
  <si>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</si>
  <si>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</si>
  <si>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</si>
  <si>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</si>
  <si>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</si>
  <si>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</si>
  <si>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</si>
  <si>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</si>
  <si>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</si>
  <si>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</si>
  <si>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</si>
  <si>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</si>
  <si>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</si>
  <si>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</si>
  <si>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</si>
  <si>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</si>
  <si>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</si>
  <si>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</si>
  <si>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</si>
  <si>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</si>
  <si>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</si>
  <si>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</si>
  <si>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</si>
  <si>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</si>
  <si>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</si>
  <si>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</si>
  <si>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</si>
  <si>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</si>
  <si>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</si>
  <si>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</si>
  <si>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</si>
  <si>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</si>
  <si>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</si>
  <si>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</si>
  <si>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</si>
  <si>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</si>
  <si>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</si>
  <si>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</si>
  <si>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</si>
  <si>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</si>
  <si>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</si>
  <si>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</si>
  <si>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</si>
  <si>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</si>
  <si>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</si>
  <si>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</si>
  <si>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</si>
  <si>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</si>
  <si>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</si>
  <si>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</si>
  <si>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</si>
  <si>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</si>
  <si>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</si>
  <si>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</si>
  <si>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</si>
  <si>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</si>
  <si>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</si>
  <si>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</si>
  <si>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</si>
  <si>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</si>
  <si>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</si>
  <si>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</si>
  <si>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</si>
  <si>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</si>
  <si>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</si>
  <si>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</si>
  <si>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</si>
  <si>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</si>
  <si>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</si>
  <si>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</si>
  <si>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</si>
  <si>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</si>
  <si>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</si>
  <si>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</si>
  <si>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</si>
  <si>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</si>
  <si>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</si>
  <si>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</si>
  <si>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</si>
  <si>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</si>
  <si>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</si>
  <si>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</si>
  <si>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</si>
  <si>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</si>
  <si>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</si>
  <si>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</si>
  <si>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</si>
  <si>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</si>
  <si>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</si>
  <si>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</si>
  <si>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</si>
  <si>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</si>
  <si>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</si>
  <si>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</si>
  <si>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</si>
  <si>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</si>
  <si>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</si>
  <si>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</si>
  <si>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</si>
  <si>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</si>
  <si>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</si>
  <si>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</si>
  <si>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</si>
  <si>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</si>
  <si>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</si>
  <si>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</si>
  <si>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</si>
  <si>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</si>
  <si>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</si>
  <si>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</si>
  <si>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</si>
  <si>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</si>
  <si>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</si>
  <si>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</si>
  <si>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</si>
  <si>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</si>
  <si>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</si>
  <si>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</si>
  <si>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</si>
  <si>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</si>
  <si>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</si>
  <si>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</si>
  <si>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</si>
  <si>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</si>
  <si>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</si>
  <si>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</si>
  <si>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</si>
  <si>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</si>
  <si>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</si>
  <si>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</si>
  <si>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</si>
  <si>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</si>
  <si>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</si>
  <si>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</si>
  <si>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</si>
  <si>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</si>
  <si>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</si>
  <si>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</si>
  <si>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</si>
  <si>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</si>
  <si>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</si>
  <si>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</si>
  <si>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</si>
  <si>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</si>
  <si>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</si>
  <si>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</si>
  <si>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</si>
  <si>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</si>
  <si>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</si>
  <si>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</si>
  <si>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</si>
  <si>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</si>
  <si>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</si>
  <si>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</si>
  <si>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</si>
  <si>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</si>
  <si>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</si>
  <si>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</si>
  <si>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</si>
  <si>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</si>
  <si>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</si>
  <si>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</si>
  <si>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</si>
  <si>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</si>
  <si>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</si>
  <si>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</si>
  <si>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</si>
  <si>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</si>
  <si>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</si>
  <si>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</si>
  <si>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</si>
  <si>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</si>
  <si>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</si>
  <si>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</si>
  <si>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</si>
  <si>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</si>
  <si>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</si>
  <si>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</si>
  <si>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</si>
  <si>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</si>
  <si>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</si>
  <si>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</si>
  <si>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</si>
  <si>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</si>
  <si>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</si>
  <si>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</si>
  <si>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</si>
  <si>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</si>
  <si>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</si>
  <si>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</si>
  <si>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</si>
  <si>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</si>
  <si>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</si>
  <si>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</si>
  <si>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</si>
  <si>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</si>
  <si>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</si>
  <si>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</si>
  <si>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</si>
  <si>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</si>
  <si>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</si>
  <si>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</si>
  <si>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</si>
  <si>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</si>
  <si>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</si>
  <si>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</si>
  <si>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</si>
  <si>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</si>
  <si>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</si>
  <si>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</si>
  <si>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</si>
  <si>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</si>
  <si>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</si>
  <si>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</si>
  <si>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</si>
  <si>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</si>
  <si>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</si>
  <si>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</si>
  <si>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</si>
  <si>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</si>
  <si>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</si>
  <si>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</si>
  <si>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</si>
  <si>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</si>
  <si>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</si>
  <si>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</si>
  <si>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</si>
  <si>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</si>
  <si>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</si>
  <si>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</si>
  <si>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</si>
  <si>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</si>
  <si>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</si>
  <si>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</si>
  <si>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</si>
  <si>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</si>
  <si>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</si>
  <si>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</si>
  <si>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</si>
  <si>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</si>
  <si>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</si>
  <si>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</si>
  <si>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</si>
  <si>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</si>
  <si>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</si>
  <si>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</si>
  <si>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</si>
  <si>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</si>
  <si>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</si>
  <si>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</si>
  <si>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</si>
  <si>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</si>
  <si>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</si>
  <si>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</si>
  <si>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</si>
  <si>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</si>
  <si>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</si>
  <si>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</si>
  <si>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</si>
  <si>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</si>
  <si>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</si>
  <si>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</si>
  <si>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</si>
  <si>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</si>
  <si>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</si>
  <si>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</si>
  <si>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</si>
  <si>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</si>
  <si>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</si>
  <si>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</si>
  <si>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</si>
  <si>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</si>
  <si>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</si>
  <si>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</si>
  <si>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</si>
  <si>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</si>
  <si>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</si>
  <si>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</si>
  <si>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</si>
  <si>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</si>
  <si>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</si>
  <si>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</si>
  <si>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</si>
  <si>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</si>
  <si>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</si>
  <si>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</si>
  <si>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</si>
  <si>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</si>
  <si>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</si>
  <si>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</si>
  <si>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</si>
  <si>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</si>
  <si>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</si>
  <si>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</si>
  <si>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</si>
  <si>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</si>
  <si>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</si>
  <si>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</si>
  <si>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</si>
  <si>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</si>
  <si>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</si>
  <si>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</si>
  <si>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</si>
  <si>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</si>
  <si>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</si>
  <si>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</si>
  <si>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</si>
  <si>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</si>
  <si>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</si>
  <si>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</si>
  <si>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</si>
  <si>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</si>
  <si>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</si>
  <si>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</si>
  <si>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</si>
  <si>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</si>
  <si>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</si>
  <si>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</si>
  <si>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</si>
  <si>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</si>
  <si>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</si>
  <si>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</si>
  <si>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</si>
  <si>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</si>
  <si>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</si>
  <si>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</si>
  <si>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</si>
  <si>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</si>
  <si>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</si>
  <si>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</si>
  <si>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</si>
  <si>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</si>
  <si>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</si>
  <si>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</si>
  <si>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</si>
  <si>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</si>
  <si>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</si>
  <si>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</si>
  <si>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</si>
  <si>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</si>
  <si>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</si>
  <si>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</si>
  <si>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</si>
  <si>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</si>
  <si>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</si>
  <si>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</si>
  <si>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</si>
  <si>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</si>
  <si>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</si>
  <si>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</si>
  <si>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</si>
  <si>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</si>
  <si>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</si>
  <si>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</si>
  <si>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</si>
  <si>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</si>
  <si>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</si>
  <si>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</si>
  <si>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</si>
  <si>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</si>
  <si>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</si>
  <si>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</si>
  <si>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</si>
  <si>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</si>
  <si>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</si>
  <si>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</si>
  <si>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</si>
  <si>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</si>
  <si>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</si>
  <si>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</si>
  <si>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</si>
  <si>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</si>
  <si>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</si>
  <si>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</si>
  <si>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</si>
  <si>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</si>
  <si>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</si>
  <si>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</si>
  <si>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</si>
  <si>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</si>
  <si>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</si>
  <si>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</si>
  <si>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</si>
  <si>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</si>
  <si>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</si>
  <si>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</si>
  <si>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</si>
  <si>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</si>
  <si>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</si>
  <si>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</si>
  <si>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</si>
  <si>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</si>
  <si>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</si>
  <si>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</si>
  <si>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</si>
  <si>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</si>
  <si>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</si>
  <si>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</si>
  <si>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</si>
  <si>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</si>
  <si>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</si>
  <si>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</si>
  <si>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</si>
  <si>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</si>
  <si>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</si>
  <si>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</si>
  <si>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</si>
  <si>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</si>
  <si>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</si>
  <si>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</si>
  <si>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</si>
  <si>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</si>
  <si>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</si>
  <si>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</si>
  <si>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</si>
  <si>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</si>
  <si>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</si>
  <si>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</si>
  <si>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</si>
  <si>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</si>
  <si>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</si>
  <si>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</si>
  <si>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</si>
  <si>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</si>
  <si>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</si>
  <si>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</si>
  <si>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</si>
  <si>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</si>
  <si>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</si>
  <si>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</si>
  <si>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</si>
  <si>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</si>
  <si>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</si>
  <si>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</si>
  <si>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</si>
  <si>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</si>
  <si>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</si>
  <si>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</si>
  <si>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</si>
  <si>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</si>
  <si>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</si>
  <si>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</si>
  <si>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</si>
  <si>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</si>
  <si>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</si>
  <si>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</si>
  <si>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</si>
  <si>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</si>
  <si>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</si>
  <si>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</si>
  <si>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</si>
  <si>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</si>
  <si>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</si>
  <si>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</si>
  <si>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</si>
  <si>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</si>
  <si>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</si>
  <si>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</si>
  <si>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</si>
  <si>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</si>
  <si>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</si>
  <si>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</si>
  <si>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</si>
  <si>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</si>
  <si>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</si>
  <si>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</si>
  <si>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</si>
  <si>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</si>
  <si>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</si>
  <si>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</si>
  <si>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</si>
  <si>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</si>
  <si>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</si>
  <si>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</si>
  <si>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</si>
  <si>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</si>
  <si>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</si>
  <si>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</si>
  <si>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</si>
  <si>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</si>
  <si>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</si>
  <si>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</si>
  <si>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</si>
  <si>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</si>
  <si>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</si>
  <si>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</si>
  <si>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</si>
  <si>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</si>
  <si>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</si>
  <si>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</si>
  <si>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</si>
  <si>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</si>
  <si>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</si>
  <si>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</si>
  <si>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</si>
  <si>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</si>
  <si>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</si>
  <si>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</si>
  <si>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</si>
  <si>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</si>
  <si>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</si>
  <si>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</si>
  <si>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</si>
  <si>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</si>
  <si>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</si>
  <si>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</si>
  <si>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</si>
  <si>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</si>
  <si>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</si>
  <si>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</si>
  <si>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</si>
  <si>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</si>
  <si>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</si>
  <si>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</si>
  <si>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</si>
  <si>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</si>
  <si>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</si>
  <si>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</si>
  <si>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</si>
  <si>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</si>
  <si>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</si>
  <si>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</si>
  <si>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</si>
  <si>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</si>
  <si>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</si>
  <si>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</si>
  <si>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</si>
  <si>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</si>
  <si>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</si>
  <si>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</si>
  <si>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</si>
  <si>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</si>
  <si>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</si>
  <si>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</si>
  <si>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</si>
  <si>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</si>
  <si>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</si>
  <si>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</si>
  <si>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</si>
  <si>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</si>
  <si>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</si>
  <si>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</si>
  <si>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</si>
  <si>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</si>
  <si>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</si>
  <si>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</si>
  <si>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</si>
  <si>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</si>
  <si>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</si>
  <si>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</si>
  <si>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</si>
  <si>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</si>
  <si>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</si>
  <si>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</si>
  <si>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</si>
  <si>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</si>
  <si>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</si>
  <si>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</si>
  <si>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</si>
  <si>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</si>
  <si>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</si>
  <si>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</si>
  <si>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</si>
  <si>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</si>
  <si>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</si>
  <si>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</si>
  <si>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</si>
  <si>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</si>
  <si>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</si>
  <si>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</si>
  <si>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</si>
  <si>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</si>
  <si>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</si>
  <si>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</si>
  <si>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</si>
  <si>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</si>
  <si>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</si>
  <si>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</si>
  <si>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</si>
  <si>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</si>
  <si>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</si>
  <si>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</si>
  <si>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</si>
  <si>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</si>
  <si>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</si>
  <si>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</si>
  <si>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</si>
  <si>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</si>
  <si>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</si>
  <si>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</si>
  <si>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</si>
  <si>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</si>
  <si>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</si>
  <si>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</si>
  <si>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</si>
  <si>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</si>
  <si>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</si>
  <si>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</si>
  <si>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</si>
  <si>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</si>
  <si>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</si>
  <si>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</si>
  <si>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</si>
  <si>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</si>
  <si>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</si>
  <si>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</si>
  <si>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</si>
  <si>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</si>
  <si>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</si>
  <si>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</si>
  <si>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</si>
  <si>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</si>
  <si>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</si>
  <si>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</si>
  <si>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</si>
  <si>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</si>
  <si>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</si>
  <si>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</si>
  <si>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</si>
  <si>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</si>
  <si>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</si>
  <si>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</si>
  <si>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</si>
  <si>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</si>
  <si>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</si>
  <si>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</si>
  <si>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</si>
  <si>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</si>
  <si>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</si>
  <si>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</si>
  <si>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</si>
  <si>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</si>
  <si>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</si>
  <si>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</si>
  <si>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</si>
  <si>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</si>
  <si>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</si>
  <si>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</si>
  <si>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</si>
  <si>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</si>
  <si>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</si>
  <si>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</si>
  <si>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</si>
  <si>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</si>
  <si>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</si>
  <si>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</si>
  <si>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</si>
  <si>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</si>
  <si>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</si>
  <si>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</si>
  <si>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</si>
  <si>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</si>
  <si>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</si>
  <si>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</si>
  <si>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</si>
  <si>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</si>
  <si>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</si>
  <si>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</si>
  <si>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</si>
  <si>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</si>
  <si>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</si>
  <si>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</si>
  <si>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</si>
  <si>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</si>
  <si>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</si>
  <si>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</si>
  <si>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</si>
  <si>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</si>
  <si>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</si>
  <si>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</si>
  <si>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</si>
  <si>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</si>
  <si>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</si>
  <si>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</si>
  <si>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</si>
  <si>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</si>
  <si>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</si>
  <si>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</si>
  <si>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</si>
  <si>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</si>
  <si>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</si>
  <si>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</si>
  <si>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</si>
  <si>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</si>
  <si>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</si>
  <si>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</si>
  <si>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</si>
  <si>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</si>
  <si>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</si>
  <si>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</si>
  <si>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</si>
  <si>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</si>
  <si>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</si>
  <si>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</si>
  <si>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</si>
  <si>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</si>
  <si>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</si>
  <si>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</si>
  <si>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</si>
  <si>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</si>
  <si>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</si>
  <si>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</si>
  <si>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</si>
  <si>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</si>
  <si>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</si>
  <si>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</si>
  <si>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</si>
  <si>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</si>
  <si>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</si>
  <si>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</si>
  <si>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</si>
  <si>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</si>
  <si>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</si>
  <si>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</si>
  <si>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</si>
  <si>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</si>
  <si>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</si>
  <si>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</si>
  <si>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</si>
  <si>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</si>
  <si>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</si>
  <si>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</si>
  <si>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</si>
  <si>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</si>
  <si>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</si>
  <si>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</si>
  <si>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</si>
  <si>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</si>
  <si>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</si>
  <si>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</si>
  <si>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</si>
  <si>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</si>
  <si>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</si>
  <si>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</si>
  <si>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</si>
  <si>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</si>
  <si>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</si>
  <si>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</si>
  <si>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</si>
  <si>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</si>
  <si>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</si>
  <si>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</si>
  <si>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</si>
  <si>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</si>
  <si>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</si>
  <si>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</si>
  <si>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</si>
  <si>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</si>
  <si>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</si>
  <si>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</si>
  <si>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</si>
  <si>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</si>
  <si>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</si>
  <si>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</si>
  <si>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</si>
  <si>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</si>
  <si>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</si>
  <si>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</si>
  <si>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</si>
  <si>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</si>
  <si>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</si>
  <si>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</si>
  <si>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</si>
  <si>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</si>
  <si>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</si>
  <si>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</si>
  <si>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</si>
  <si>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</si>
  <si>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</si>
  <si>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</si>
  <si>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</si>
  <si>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</si>
  <si>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</si>
  <si>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</si>
  <si>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</si>
  <si>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</si>
  <si>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</si>
  <si>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</si>
  <si>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</si>
  <si>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</si>
  <si>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</si>
  <si>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</si>
  <si>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</si>
  <si>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</si>
  <si>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</si>
  <si>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</si>
  <si>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</si>
  <si>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</si>
  <si>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</si>
  <si>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</si>
  <si>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</si>
  <si>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</si>
  <si>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</si>
  <si>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</si>
  <si>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</si>
  <si>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</si>
  <si>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</si>
  <si>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</si>
  <si>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</si>
  <si>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</si>
  <si>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</si>
  <si>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</si>
  <si>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</si>
  <si>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</si>
  <si>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</si>
  <si>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</si>
  <si>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</si>
  <si>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</si>
  <si>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</si>
  <si>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</si>
  <si>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</si>
  <si>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</si>
  <si>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</si>
  <si>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</si>
  <si>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</si>
  <si>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</si>
  <si>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</si>
  <si>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</si>
  <si>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</si>
  <si>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</si>
  <si>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</si>
  <si>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</si>
  <si>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</si>
  <si>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</si>
  <si>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</si>
  <si>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</si>
  <si>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</si>
  <si>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</si>
  <si>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</si>
  <si>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</si>
  <si>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</si>
  <si>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</si>
  <si>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</si>
  <si>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</si>
  <si>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</si>
  <si>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</si>
  <si>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</si>
  <si>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</si>
  <si>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</si>
  <si>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</si>
  <si>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</si>
  <si>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</si>
  <si>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</si>
  <si>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</si>
  <si>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</si>
  <si>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</si>
  <si>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</si>
  <si>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</si>
  <si>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</si>
  <si>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</si>
  <si>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</si>
  <si>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</si>
  <si>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</si>
  <si>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</si>
  <si>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</si>
  <si>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</si>
  <si>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</si>
  <si>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</si>
  <si>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</si>
  <si>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</si>
  <si>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</si>
  <si>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</si>
  <si>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</si>
  <si>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</si>
  <si>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</si>
  <si>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</si>
  <si>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</si>
  <si>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</si>
  <si>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</si>
  <si>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</si>
  <si>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</si>
  <si>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</si>
  <si>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</si>
  <si>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</si>
  <si>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</si>
  <si>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</si>
  <si>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</si>
  <si>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</si>
  <si>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</si>
  <si>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</si>
  <si>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</si>
  <si>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</si>
  <si>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</si>
  <si>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</si>
  <si>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</si>
  <si>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</si>
  <si>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</si>
  <si>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</si>
  <si>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</si>
  <si>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</si>
  <si>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</si>
  <si>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</si>
  <si>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</si>
  <si>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</si>
  <si>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</si>
  <si>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</si>
  <si>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</si>
  <si>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</si>
  <si>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</si>
  <si>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</si>
  <si>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</si>
  <si>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</si>
  <si>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</si>
  <si>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</si>
  <si>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</si>
  <si>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</si>
  <si>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</si>
  <si>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</si>
  <si>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</si>
  <si>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</si>
  <si>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</si>
  <si>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</si>
  <si>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</si>
  <si>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</si>
  <si>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</si>
  <si>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</si>
  <si>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</si>
  <si>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</si>
  <si>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</si>
  <si>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</si>
  <si>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</si>
  <si>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</si>
  <si>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</si>
  <si>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</si>
  <si>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</si>
  <si>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</si>
  <si>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</si>
  <si>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</si>
  <si>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</si>
  <si>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</si>
  <si>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</si>
  <si>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</si>
  <si>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</si>
  <si>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</si>
  <si>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</si>
  <si>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</si>
  <si>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</si>
  <si>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</si>
  <si>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</si>
  <si>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</si>
  <si>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</si>
  <si>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</si>
  <si>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</si>
  <si>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</si>
  <si>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</si>
  <si>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</si>
  <si>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</si>
  <si>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</si>
  <si>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</si>
  <si>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</si>
  <si>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</si>
  <si>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</si>
  <si>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</si>
  <si>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</si>
  <si>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</si>
  <si>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</si>
  <si>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</si>
  <si>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</si>
  <si>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</si>
  <si>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</si>
  <si>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</si>
  <si>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</si>
  <si>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</si>
  <si>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</si>
  <si>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</si>
  <si>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</si>
  <si>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</si>
  <si>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</si>
  <si>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</si>
  <si>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</si>
  <si>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</si>
  <si>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</si>
  <si>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</si>
  <si>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</si>
  <si>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</si>
  <si>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</si>
  <si>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</si>
  <si>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</si>
  <si>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</si>
  <si>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</si>
  <si>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</si>
  <si>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</si>
  <si>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</si>
  <si>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</si>
  <si>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</si>
  <si>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</si>
  <si>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</si>
  <si>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</si>
  <si>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</si>
  <si>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</si>
  <si>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</si>
  <si>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</si>
  <si>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</si>
  <si>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</si>
  <si>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</si>
  <si>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</si>
  <si>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</si>
  <si>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</si>
  <si>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</si>
  <si>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</si>
  <si>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</si>
  <si>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</si>
  <si>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</si>
  <si>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</si>
  <si>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</si>
  <si>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</si>
  <si>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</si>
  <si>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</si>
  <si>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</si>
  <si>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</si>
  <si>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</si>
  <si>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</si>
  <si>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</si>
  <si>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</si>
  <si>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</si>
  <si>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</si>
  <si>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</si>
  <si>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</si>
  <si>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</si>
  <si>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</si>
  <si>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</si>
  <si>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</si>
  <si>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</si>
  <si>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</si>
  <si>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</si>
  <si>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</si>
  <si>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</si>
  <si>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</si>
  <si>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</si>
  <si>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</si>
  <si>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</si>
  <si>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</si>
  <si>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</si>
  <si>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</si>
  <si>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</si>
  <si>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</si>
  <si>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</si>
  <si>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</si>
  <si>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</si>
  <si>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</si>
  <si>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</si>
  <si>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</si>
  <si>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</si>
  <si>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</si>
  <si>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</si>
  <si>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</si>
  <si>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</si>
  <si>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</si>
  <si>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</si>
  <si>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</si>
  <si>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</si>
  <si>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</si>
  <si>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</si>
  <si>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</si>
  <si>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</si>
  <si>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</si>
  <si>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</si>
  <si>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</si>
  <si>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</si>
  <si>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</si>
  <si>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</si>
  <si>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</si>
  <si>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</si>
  <si>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</si>
  <si>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</si>
  <si>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</si>
  <si>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</si>
  <si>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</si>
  <si>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</si>
  <si>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</si>
  <si>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</si>
  <si>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</si>
  <si>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</si>
  <si>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</si>
  <si>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</si>
  <si>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</si>
  <si>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</si>
  <si>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</si>
  <si>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</si>
  <si>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</si>
  <si>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</si>
  <si>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</si>
  <si>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</si>
  <si>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</si>
  <si>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</si>
  <si>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</si>
  <si>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</si>
  <si>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</si>
  <si>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</si>
  <si>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</si>
  <si>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</si>
  <si>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</si>
  <si>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</si>
  <si>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</si>
  <si>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</si>
  <si>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</si>
  <si>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</si>
  <si>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</si>
  <si>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</si>
  <si>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</si>
  <si>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</si>
  <si>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</si>
  <si>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</si>
  <si>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</si>
  <si>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</si>
  <si>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</si>
  <si>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</si>
  <si>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</si>
  <si>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</si>
  <si>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</si>
  <si>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</si>
  <si>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</si>
  <si>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</si>
  <si>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</si>
  <si>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</si>
  <si>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</si>
  <si>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</si>
  <si>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</si>
  <si>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</si>
  <si>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</si>
  <si>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</si>
  <si>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</si>
  <si>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</si>
  <si>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</si>
  <si>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</si>
  <si>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</si>
  <si>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</si>
  <si>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</si>
  <si>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</si>
  <si>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</si>
  <si>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</si>
  <si>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</si>
  <si>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</si>
  <si>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</si>
  <si>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</si>
  <si>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</si>
  <si>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</si>
  <si>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</si>
  <si>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</si>
  <si>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</si>
  <si>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</si>
  <si>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</si>
  <si>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</si>
  <si>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</si>
  <si>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</si>
  <si>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</si>
  <si>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</si>
  <si>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</si>
  <si>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</si>
  <si>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</si>
  <si>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</si>
  <si>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</si>
  <si>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</si>
  <si>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</si>
  <si>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</si>
  <si>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</si>
  <si>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</si>
  <si>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</si>
  <si>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</si>
  <si>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</si>
  <si>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</si>
  <si>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</si>
  <si>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</si>
  <si>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</si>
  <si>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</si>
  <si>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</si>
  <si>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</si>
  <si>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</si>
  <si>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</si>
  <si>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</si>
  <si>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</si>
  <si>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</si>
  <si>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</si>
  <si>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</si>
  <si>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</si>
  <si>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</si>
  <si>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</si>
  <si>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</si>
  <si>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</si>
  <si>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</si>
  <si>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</si>
  <si>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</si>
  <si>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</si>
  <si>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</si>
  <si>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</si>
  <si>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</si>
  <si>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</si>
  <si>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</si>
  <si>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</si>
  <si>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</si>
  <si>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</si>
  <si>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</si>
  <si>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</si>
  <si>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</si>
  <si>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</si>
  <si>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</si>
  <si>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</si>
  <si>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</si>
  <si>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</si>
  <si>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</si>
  <si>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</si>
  <si>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</si>
  <si>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</si>
  <si>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</si>
  <si>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</si>
  <si>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</si>
  <si>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</si>
  <si>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</si>
  <si>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</si>
  <si>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</si>
  <si>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</si>
  <si>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</si>
  <si>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</si>
  <si>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</si>
  <si>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</si>
  <si>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</si>
  <si>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</si>
  <si>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</si>
  <si>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</si>
  <si>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</si>
  <si>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</si>
  <si>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</si>
  <si>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</si>
  <si>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</si>
  <si>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</si>
  <si>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</si>
  <si>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</si>
  <si>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</si>
  <si>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</si>
  <si>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</si>
  <si>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</si>
  <si>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</si>
  <si>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</si>
  <si>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</si>
  <si>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</si>
  <si>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</si>
  <si>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</si>
  <si>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</si>
  <si>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</si>
  <si>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</si>
  <si>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</si>
  <si>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</si>
  <si>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</si>
  <si>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</si>
  <si>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</si>
  <si>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</si>
  <si>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</si>
  <si>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</si>
  <si>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</si>
  <si>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</si>
  <si>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</si>
  <si>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</si>
  <si>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</si>
  <si>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</si>
  <si>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</si>
  <si>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</si>
  <si>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</si>
  <si>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</si>
  <si>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</si>
  <si>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</si>
  <si>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</si>
  <si>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</si>
  <si>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</si>
  <si>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</si>
  <si>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</si>
  <si>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</si>
  <si>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</si>
  <si>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</si>
  <si>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</si>
  <si>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</si>
  <si>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</si>
  <si>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</si>
  <si>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</si>
  <si>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</si>
  <si>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</si>
  <si>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</si>
  <si>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</si>
  <si>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</si>
  <si>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</si>
  <si>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</si>
  <si>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</si>
  <si>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</si>
  <si>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</si>
  <si>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</si>
  <si>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</si>
  <si>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</si>
  <si>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</si>
  <si>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</si>
  <si>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</si>
  <si>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</si>
  <si>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</si>
  <si>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</si>
  <si>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</si>
  <si>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</si>
  <si>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</si>
  <si>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</si>
  <si>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</si>
  <si>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</si>
  <si>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</si>
  <si>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</si>
  <si>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</si>
  <si>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</si>
  <si>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</si>
  <si>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</si>
  <si>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</si>
  <si>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</si>
  <si>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</si>
  <si>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</si>
  <si>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</si>
  <si>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</si>
  <si>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</si>
  <si>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</si>
  <si>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</si>
  <si>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</si>
  <si>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</si>
  <si>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</si>
  <si>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</si>
  <si>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</si>
  <si>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</si>
  <si>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</si>
  <si>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</si>
  <si>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</si>
  <si>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</si>
  <si>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</si>
  <si>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</si>
  <si>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</si>
  <si>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</si>
  <si>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</si>
  <si>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</si>
  <si>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</si>
  <si>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</si>
  <si>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</si>
  <si>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</si>
  <si>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</si>
  <si>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</si>
  <si>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</si>
  <si>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</si>
  <si>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</si>
  <si>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</si>
  <si>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</si>
  <si>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</si>
  <si>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</si>
  <si>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</si>
  <si>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</si>
  <si>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</si>
  <si>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</si>
  <si>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</si>
  <si>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</si>
  <si>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</si>
  <si>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</si>
  <si>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</si>
  <si>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</si>
  <si>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</si>
  <si>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</si>
  <si>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</si>
  <si>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</si>
  <si>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</si>
  <si>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</si>
  <si>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</si>
  <si>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</si>
  <si>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</si>
  <si>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</si>
  <si>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</si>
  <si>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</si>
  <si>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</si>
  <si>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</si>
  <si>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</si>
  <si>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</si>
  <si>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</si>
  <si>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</si>
  <si>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</si>
  <si>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</si>
  <si>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</si>
  <si>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</si>
  <si>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</si>
  <si>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</si>
  <si>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</si>
  <si>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</si>
  <si>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</si>
  <si>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</si>
  <si>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</si>
  <si>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</si>
  <si>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</si>
  <si>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</si>
  <si>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</si>
  <si>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</si>
  <si>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</si>
  <si>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</si>
  <si>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</si>
  <si>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</si>
  <si>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</si>
  <si>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</si>
  <si>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</si>
  <si>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</si>
  <si>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</si>
  <si>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</si>
  <si>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</si>
  <si>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</si>
  <si>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</si>
  <si>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</si>
  <si>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</si>
  <si>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</si>
  <si>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</si>
  <si>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</si>
  <si>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</si>
  <si>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</si>
  <si>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</si>
  <si>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</si>
  <si>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</si>
  <si>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</si>
  <si>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</si>
  <si>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</si>
  <si>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</si>
  <si>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</si>
  <si>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</si>
  <si>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</si>
  <si>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</si>
  <si>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</si>
  <si>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</si>
  <si>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</si>
  <si>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</si>
  <si>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</si>
  <si>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</si>
  <si>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</si>
  <si>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</si>
  <si>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</si>
  <si>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</si>
  <si>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</si>
  <si>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</si>
  <si>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</si>
  <si>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</si>
  <si>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</si>
  <si>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</si>
  <si>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</si>
  <si>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</si>
  <si>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</si>
  <si>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</si>
  <si>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</si>
  <si>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</si>
  <si>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</si>
  <si>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</si>
  <si>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</si>
  <si>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</si>
  <si>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</si>
  <si>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</si>
  <si>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</si>
  <si>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</si>
  <si>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</si>
  <si>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</si>
  <si>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</si>
  <si>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</si>
  <si>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</si>
  <si>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</si>
  <si>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</si>
  <si>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</si>
  <si>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</si>
  <si>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</si>
  <si>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</si>
  <si>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</si>
  <si>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</si>
  <si>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</si>
  <si>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</si>
  <si>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</si>
  <si>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</si>
  <si>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</si>
  <si>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</si>
  <si>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</si>
  <si>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</si>
  <si>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</si>
  <si>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</si>
  <si>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</si>
  <si>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</si>
  <si>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</si>
  <si>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</si>
  <si>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</si>
  <si>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</si>
  <si>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</si>
  <si>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</si>
  <si>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</si>
  <si>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</si>
  <si>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</si>
  <si>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</si>
  <si>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</si>
  <si>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</si>
  <si>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</si>
  <si>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</si>
  <si>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</si>
  <si>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</si>
  <si>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</si>
  <si>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</si>
  <si>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</si>
  <si>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</si>
  <si>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</si>
  <si>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</si>
  <si>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</si>
  <si>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</si>
  <si>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</si>
  <si>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</si>
  <si>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</si>
  <si>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</si>
  <si>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</si>
  <si>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</si>
  <si>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</si>
  <si>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</si>
  <si>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</si>
  <si>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</si>
  <si>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</si>
  <si>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</si>
  <si>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</si>
  <si>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</si>
  <si>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</si>
  <si>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</si>
  <si>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</si>
  <si>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</si>
  <si>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</si>
  <si>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</si>
  <si>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</si>
  <si>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</si>
  <si>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</si>
  <si>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</si>
  <si>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</si>
  <si>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</si>
  <si>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</si>
  <si>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</si>
  <si>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</si>
  <si>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</si>
  <si>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</si>
  <si>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</si>
  <si>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</si>
  <si>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</si>
  <si>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</si>
  <si>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</si>
  <si>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</si>
  <si>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</si>
  <si>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</si>
  <si>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</si>
  <si>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</si>
  <si>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</si>
  <si>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</si>
  <si>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</si>
  <si>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</si>
  <si>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</si>
  <si>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</si>
  <si>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</si>
  <si>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</si>
  <si>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</si>
  <si>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</si>
  <si>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</si>
  <si>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</si>
  <si>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</si>
  <si>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</si>
  <si>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</si>
  <si>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</si>
  <si>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</si>
  <si>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</si>
  <si>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</si>
  <si>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</si>
  <si>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</si>
  <si>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</si>
  <si>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</si>
  <si>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</si>
  <si>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</si>
  <si>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</si>
  <si>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</si>
  <si>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</si>
  <si>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</si>
  <si>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</si>
  <si>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</si>
  <si>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</si>
  <si>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</si>
  <si>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</si>
  <si>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</si>
  <si>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</si>
  <si>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</si>
  <si>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</si>
  <si>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</si>
  <si>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</si>
  <si>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</si>
  <si>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</si>
  <si>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</si>
  <si>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</si>
  <si>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</si>
  <si>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</si>
  <si>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</si>
  <si>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</si>
  <si>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</si>
  <si>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</si>
  <si>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</si>
  <si>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</si>
  <si>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</si>
  <si>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</si>
  <si>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</si>
  <si>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</si>
  <si>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</si>
  <si>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</si>
  <si>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</si>
  <si>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</si>
  <si>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</si>
  <si>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</si>
  <si>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</si>
  <si>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</si>
  <si>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</si>
  <si>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</si>
  <si>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</si>
  <si>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</si>
  <si>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</si>
  <si>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</si>
  <si>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</si>
  <si>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</si>
  <si>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</si>
  <si>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</si>
  <si>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</si>
  <si>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</si>
  <si>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</si>
  <si>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</si>
  <si>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</si>
  <si>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</si>
  <si>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</si>
  <si>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</si>
  <si>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</si>
  <si>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</si>
  <si>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</si>
  <si>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</si>
  <si>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</si>
  <si>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</si>
  <si>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</si>
  <si>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</si>
  <si>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</si>
  <si>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</si>
  <si>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</si>
  <si>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</si>
  <si>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</si>
  <si>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</si>
  <si>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</si>
  <si>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</si>
  <si>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</si>
  <si>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</si>
  <si>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</si>
  <si>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</si>
  <si>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</si>
  <si>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</si>
  <si>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</si>
  <si>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</si>
  <si>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</si>
  <si>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</si>
  <si>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</si>
  <si>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</si>
  <si>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</si>
  <si>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</si>
  <si>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</si>
  <si>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</si>
  <si>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</si>
  <si>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</si>
  <si>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</si>
  <si>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</si>
  <si>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</si>
  <si>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</si>
  <si>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</si>
  <si>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</si>
  <si>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</si>
  <si>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</si>
  <si>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</si>
  <si>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</si>
  <si>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</si>
  <si>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</si>
  <si>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</si>
  <si>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</si>
  <si>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</si>
  <si>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</si>
  <si>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</si>
  <si>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</si>
  <si>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</si>
  <si>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</si>
  <si>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</si>
  <si>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</si>
  <si>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</si>
  <si>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</si>
  <si>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</si>
  <si>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</si>
  <si>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</si>
  <si>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</si>
  <si>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</si>
  <si>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</si>
  <si>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</si>
  <si>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</si>
  <si>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</si>
  <si>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</si>
  <si>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</si>
  <si>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</si>
  <si>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</si>
  <si>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</si>
  <si>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</si>
  <si>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</si>
  <si>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</si>
  <si>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</si>
  <si>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</si>
  <si>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</si>
  <si>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</si>
  <si>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</si>
  <si>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</si>
  <si>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</si>
  <si>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</si>
  <si>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</si>
  <si>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</si>
  <si>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</si>
  <si>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</si>
  <si>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</si>
  <si>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</si>
  <si>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</si>
  <si>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</si>
  <si>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</si>
  <si>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</si>
  <si>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</si>
  <si>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</si>
  <si>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</si>
  <si>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</si>
  <si>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</si>
  <si>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</si>
  <si>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</si>
  <si>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</si>
  <si>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</si>
  <si>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</si>
  <si>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</si>
  <si>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</si>
  <si>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</si>
  <si>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</si>
  <si>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</si>
  <si>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</si>
  <si>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</si>
  <si>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</si>
  <si>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</si>
  <si>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</si>
  <si>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</si>
  <si>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</si>
  <si>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</si>
  <si>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</si>
  <si>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</si>
  <si>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</si>
  <si>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</si>
  <si>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</si>
  <si>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</si>
  <si>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</si>
  <si>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</si>
  <si>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</si>
  <si>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</si>
  <si>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</si>
  <si>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</si>
  <si>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</si>
  <si>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</si>
  <si>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</si>
  <si>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</si>
  <si>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</si>
  <si>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</si>
  <si>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</si>
  <si>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</si>
  <si>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</si>
  <si>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</si>
  <si>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</si>
  <si>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</si>
  <si>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</si>
  <si>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</si>
  <si>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</si>
  <si>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</si>
  <si>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</si>
  <si>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</si>
  <si>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</si>
  <si>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</si>
  <si>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</si>
  <si>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</si>
  <si>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</si>
  <si>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</si>
  <si>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</si>
  <si>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</si>
  <si>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</si>
  <si>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</si>
  <si>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</si>
  <si>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</si>
  <si>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</si>
  <si>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</si>
  <si>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</si>
  <si>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</si>
  <si>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</si>
  <si>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</si>
  <si>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</si>
  <si>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</si>
  <si>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</si>
  <si>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</si>
  <si>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</si>
  <si>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</si>
  <si>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</si>
  <si>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</si>
  <si>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</si>
  <si>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</si>
  <si>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</si>
  <si>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</si>
  <si>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</si>
  <si>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</si>
  <si>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</si>
  <si>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</si>
  <si>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</si>
  <si>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</si>
  <si>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</si>
  <si>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</si>
  <si>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</si>
  <si>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</si>
  <si>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</si>
  <si>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</si>
  <si>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</si>
  <si>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</si>
  <si>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</si>
  <si>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</si>
  <si>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</si>
  <si>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</si>
  <si>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</si>
  <si>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</si>
  <si>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</si>
  <si>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</si>
  <si>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</si>
  <si>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</si>
  <si>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</si>
  <si>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</si>
  <si>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</si>
  <si>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</si>
  <si>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</si>
  <si>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</si>
  <si>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</si>
  <si>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</si>
  <si>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</si>
  <si>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</si>
  <si>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</si>
  <si>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</si>
  <si>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</si>
  <si>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</si>
  <si>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</si>
  <si>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</si>
  <si>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</si>
  <si>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</si>
  <si>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</si>
  <si>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</si>
  <si>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</si>
  <si>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</si>
  <si>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</si>
  <si>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</si>
  <si>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</si>
  <si>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</si>
  <si>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</si>
  <si>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</si>
  <si>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</si>
  <si>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</si>
  <si>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</si>
  <si>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</si>
  <si>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</si>
  <si>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</si>
  <si>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</si>
  <si>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</si>
  <si>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</si>
  <si>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</si>
  <si>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</si>
  <si>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</si>
  <si>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</si>
  <si>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</si>
  <si>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</si>
  <si>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</si>
  <si>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</si>
  <si>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</si>
  <si>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</si>
  <si>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</si>
  <si>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</si>
  <si>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</si>
  <si>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</si>
  <si>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</si>
  <si>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</si>
  <si>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</si>
  <si>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</si>
  <si>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</si>
  <si>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</si>
  <si>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</si>
  <si>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</si>
  <si>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</si>
  <si>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</si>
  <si>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</si>
  <si>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</si>
  <si>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</si>
  <si>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</si>
  <si>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</si>
  <si>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</si>
  <si>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</si>
  <si>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</si>
  <si>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</si>
  <si>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</si>
  <si>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</si>
  <si>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</si>
  <si>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</si>
  <si>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</si>
  <si>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</si>
  <si>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</si>
  <si>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</si>
  <si>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</si>
  <si>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</si>
  <si>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</si>
  <si>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</si>
  <si>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</si>
  <si>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</si>
  <si>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</si>
  <si>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</si>
  <si>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</si>
  <si>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</si>
  <si>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</si>
  <si>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</si>
  <si>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</si>
  <si>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</si>
  <si>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</si>
  <si>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</si>
  <si>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</si>
  <si>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</si>
  <si>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</si>
  <si>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</si>
  <si>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</si>
  <si>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</si>
  <si>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</si>
  <si>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</si>
  <si>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</si>
  <si>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</si>
  <si>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</si>
  <si>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</si>
  <si>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</si>
  <si>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</si>
  <si>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</si>
  <si>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</si>
  <si>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</si>
  <si>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</si>
  <si>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</si>
  <si>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</si>
  <si>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</si>
  <si>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</si>
  <si>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</si>
  <si>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</si>
  <si>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</si>
  <si>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</si>
  <si>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</si>
  <si>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</si>
  <si>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</si>
  <si>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</si>
  <si>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</si>
  <si>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</si>
  <si>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</si>
  <si>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</si>
  <si>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</si>
  <si>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</si>
  <si>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</si>
  <si>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</si>
  <si>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</si>
  <si>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</si>
  <si>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</si>
  <si>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</si>
  <si>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</si>
  <si>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</si>
  <si>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</si>
  <si>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</si>
  <si>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</si>
  <si>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</si>
  <si>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</si>
  <si>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</si>
  <si>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</si>
  <si>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</si>
  <si>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</si>
  <si>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</si>
  <si>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</si>
  <si>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</si>
  <si>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</si>
  <si>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</si>
  <si>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</si>
  <si>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</si>
  <si>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</si>
  <si>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</si>
  <si>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</si>
  <si>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</si>
  <si>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</si>
  <si>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</si>
  <si>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</si>
  <si>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</si>
  <si>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</si>
  <si>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</si>
  <si>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</si>
  <si>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</si>
  <si>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</si>
  <si>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</si>
  <si>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</si>
  <si>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</si>
  <si>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</si>
  <si>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</si>
  <si>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</si>
  <si>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</si>
  <si>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</si>
  <si>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</si>
  <si>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</si>
  <si>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</si>
  <si>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</si>
  <si>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</si>
  <si>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</si>
  <si>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</si>
  <si>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</si>
  <si>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</si>
  <si>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</si>
  <si>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</si>
  <si>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</si>
  <si>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</si>
  <si>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</si>
  <si>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</si>
  <si>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</si>
  <si>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</si>
  <si>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</si>
  <si>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</si>
  <si>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</si>
  <si>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</si>
  <si>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</si>
  <si>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</si>
  <si>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</si>
  <si>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</si>
  <si>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</si>
  <si>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</si>
  <si>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</si>
  <si>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</si>
  <si>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</si>
  <si>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</si>
  <si>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</si>
  <si>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</si>
  <si>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</si>
  <si>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</si>
  <si>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</si>
  <si>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</si>
  <si>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</si>
  <si>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</si>
  <si>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</si>
  <si>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</si>
  <si>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</si>
  <si>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</si>
  <si>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</si>
  <si>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</si>
  <si>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</si>
  <si>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</si>
  <si>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</si>
  <si>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</si>
  <si>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</si>
  <si>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</si>
  <si>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</si>
  <si>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</si>
  <si>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</si>
  <si>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</si>
  <si>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</si>
  <si>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</si>
  <si>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</si>
  <si>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</si>
  <si>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</si>
  <si>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</si>
  <si>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</si>
  <si>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</si>
  <si>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</si>
  <si>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</si>
  <si>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</si>
  <si>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</si>
  <si>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</si>
  <si>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</si>
  <si>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</si>
  <si>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</si>
  <si>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</si>
  <si>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</si>
  <si>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</si>
  <si>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</si>
  <si>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</si>
  <si>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</si>
  <si>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</si>
  <si>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</si>
  <si>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</si>
  <si>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</si>
  <si>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</si>
  <si>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</si>
  <si>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</si>
  <si>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</si>
  <si>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</si>
  <si>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</si>
  <si>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</si>
  <si>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</si>
  <si>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</si>
  <si>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</si>
  <si>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</si>
  <si>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</si>
  <si>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</si>
  <si>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</si>
  <si>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</si>
  <si>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</si>
  <si>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</si>
  <si>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</si>
  <si>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</si>
  <si>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</si>
  <si>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</si>
  <si>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</si>
  <si>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</si>
  <si>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</si>
  <si>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</si>
  <si>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</si>
  <si>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</si>
  <si>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</si>
  <si>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</si>
  <si>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</si>
  <si>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</si>
  <si>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</si>
  <si>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</si>
  <si>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</si>
  <si>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</si>
  <si>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</si>
  <si>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</si>
  <si>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</si>
  <si>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</si>
  <si>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</si>
  <si>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</si>
  <si>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</si>
  <si>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</si>
  <si>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</si>
  <si>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</si>
  <si>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</si>
  <si>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</si>
  <si>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</si>
  <si>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</si>
  <si>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</si>
  <si>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</si>
  <si>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</si>
  <si>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</si>
  <si>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</si>
  <si>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</si>
  <si>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</si>
  <si>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</si>
  <si>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</si>
  <si>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</si>
  <si>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</si>
  <si>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</si>
  <si>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</si>
  <si>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</si>
  <si>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</si>
  <si>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</si>
  <si>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</si>
  <si>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</si>
  <si>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</si>
  <si>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</si>
  <si>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</si>
  <si>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</si>
  <si>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</si>
  <si>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</si>
  <si>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</si>
  <si>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</si>
  <si>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</si>
  <si>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</si>
  <si>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</si>
  <si>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</si>
  <si>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</si>
  <si>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</si>
  <si>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</si>
  <si>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</si>
  <si>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</si>
  <si>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</si>
  <si>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</si>
  <si>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</si>
  <si>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</si>
  <si>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</si>
  <si>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</si>
  <si>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</si>
  <si>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</si>
  <si>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</si>
  <si>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</si>
  <si>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</si>
  <si>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</si>
  <si>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</si>
  <si>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</si>
  <si>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</si>
  <si>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</si>
  <si>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</si>
  <si>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</si>
  <si>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</si>
  <si>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</si>
  <si>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</si>
  <si>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</si>
  <si>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</si>
  <si>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</si>
  <si>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</si>
  <si>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</si>
  <si>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</si>
  <si>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</si>
  <si>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</si>
  <si>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</si>
  <si>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</si>
  <si>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</si>
  <si>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</si>
  <si>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</si>
  <si>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</si>
  <si>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</si>
  <si>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</si>
  <si>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</si>
  <si>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</si>
  <si>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</si>
  <si>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</si>
  <si>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</si>
  <si>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</si>
  <si>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</si>
  <si>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</si>
  <si>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</si>
  <si>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</si>
  <si>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</si>
  <si>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</si>
  <si>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</si>
  <si>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</si>
  <si>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</si>
  <si>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</si>
  <si>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</si>
  <si>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</si>
  <si>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</si>
  <si>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</si>
  <si>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</si>
  <si>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</si>
  <si>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</si>
  <si>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</si>
  <si>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</si>
  <si>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</si>
  <si>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</si>
  <si>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</si>
  <si>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</si>
  <si>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</si>
  <si>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</si>
  <si>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</si>
  <si>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</si>
  <si>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</si>
  <si>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</si>
  <si>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</si>
  <si>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</si>
  <si>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</si>
  <si>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</si>
  <si>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</si>
  <si>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</si>
  <si>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</si>
  <si>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</si>
  <si>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</si>
  <si>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</si>
  <si>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</si>
  <si>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</si>
  <si>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</si>
  <si>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</si>
  <si>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</si>
  <si>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</si>
  <si>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</si>
  <si>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</si>
  <si>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</si>
  <si>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</si>
  <si>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</si>
  <si>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</si>
  <si>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</si>
  <si>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</si>
  <si>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</si>
  <si>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</si>
  <si>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</si>
  <si>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</si>
  <si>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</si>
  <si>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</si>
  <si>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</si>
  <si>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</si>
  <si>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</si>
  <si>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</si>
  <si>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</si>
  <si>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</si>
  <si>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</si>
  <si>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</si>
  <si>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</si>
  <si>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</si>
  <si>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</si>
  <si>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</si>
  <si>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</si>
  <si>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</si>
  <si>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</si>
  <si>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</si>
  <si>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</si>
  <si>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</si>
  <si>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</si>
  <si>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</si>
  <si>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</si>
  <si>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</si>
  <si>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</si>
  <si>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</si>
  <si>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</si>
  <si>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</si>
  <si>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</si>
  <si>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</si>
  <si>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</si>
  <si>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</si>
  <si>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</si>
  <si>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</si>
  <si>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</si>
  <si>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</si>
  <si>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</si>
  <si>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</si>
  <si>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</si>
  <si>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</si>
  <si>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</si>
  <si>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</si>
  <si>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</si>
  <si>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</si>
  <si>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</si>
  <si>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</si>
  <si>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</si>
  <si>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</si>
  <si>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</si>
  <si>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</si>
  <si>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</si>
  <si>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</si>
  <si>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</si>
  <si>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</si>
  <si>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</si>
  <si>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</si>
  <si>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</si>
  <si>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</si>
  <si>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</si>
  <si>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</si>
  <si>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</si>
  <si>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</si>
  <si>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</si>
  <si>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</si>
  <si>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</si>
  <si>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</si>
  <si>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</si>
  <si>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</si>
  <si>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</si>
  <si>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</si>
  <si>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</si>
  <si>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</si>
  <si>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</si>
  <si>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</si>
  <si>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</si>
  <si>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</si>
  <si>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</si>
  <si>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</si>
  <si>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</si>
  <si>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</si>
  <si>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</si>
  <si>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</si>
  <si>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</si>
  <si>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</si>
  <si>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</si>
  <si>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</si>
  <si>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</si>
  <si>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</si>
  <si>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</si>
  <si>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</si>
  <si>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</si>
  <si>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</si>
  <si>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</si>
  <si>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</si>
  <si>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</si>
  <si>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</si>
  <si>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</si>
  <si>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</si>
  <si>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</si>
  <si>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</si>
  <si>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</si>
  <si>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</si>
  <si>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</si>
  <si>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</si>
  <si>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</si>
  <si>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</si>
  <si>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</si>
  <si>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</si>
  <si>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</si>
  <si>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</si>
  <si>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</si>
  <si>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</si>
  <si>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</si>
  <si>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</si>
  <si>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</si>
  <si>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</si>
  <si>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</si>
  <si>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</si>
  <si>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</si>
  <si>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</si>
  <si>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</si>
  <si>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</si>
  <si>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</si>
  <si>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</si>
  <si>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</si>
  <si>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</si>
  <si>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</si>
  <si>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</si>
  <si>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</si>
  <si>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</si>
  <si>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</si>
  <si>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</si>
  <si>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</si>
  <si>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</si>
  <si>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</si>
  <si>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</si>
  <si>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</si>
  <si>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</si>
  <si>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</si>
  <si>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</si>
  <si>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</si>
  <si>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</si>
  <si>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</si>
  <si>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</si>
  <si>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</si>
  <si>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</si>
  <si>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</si>
  <si>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</si>
  <si>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</si>
  <si>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</si>
  <si>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</si>
  <si>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</si>
  <si>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</si>
  <si>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</si>
  <si>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</si>
  <si>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</si>
  <si>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</si>
  <si>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</si>
  <si>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</si>
  <si>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</si>
  <si>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</si>
  <si>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</si>
  <si>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</si>
  <si>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</si>
  <si>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</si>
  <si>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</si>
  <si>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</si>
  <si>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</si>
  <si>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</si>
  <si>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</si>
  <si>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</si>
  <si>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</si>
  <si>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</si>
  <si>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</si>
  <si>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</si>
  <si>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</si>
  <si>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</si>
  <si>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</si>
  <si>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</si>
  <si>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</si>
  <si>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</si>
  <si>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</si>
  <si>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</si>
  <si>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</si>
  <si>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</si>
  <si>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</si>
  <si>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</si>
  <si>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</si>
  <si>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</si>
  <si>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</si>
  <si>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</si>
  <si>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</si>
  <si>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</si>
  <si>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</si>
  <si>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</si>
  <si>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</si>
  <si>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</si>
  <si>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</si>
  <si>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</si>
  <si>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</si>
  <si>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</si>
  <si>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</si>
  <si>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</si>
  <si>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</si>
  <si>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</si>
  <si>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</si>
  <si>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</si>
  <si>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</si>
  <si>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</si>
  <si>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</si>
  <si>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</si>
  <si>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</si>
  <si>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</si>
  <si>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</si>
  <si>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</si>
  <si>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</si>
  <si>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</si>
  <si>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</si>
  <si>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</si>
  <si>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</si>
  <si>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</si>
  <si>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</si>
  <si>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</si>
  <si>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</si>
  <si>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</si>
  <si>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</si>
  <si>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</si>
  <si>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</si>
  <si>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</si>
  <si>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</si>
  <si>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</si>
  <si>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</si>
  <si>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</si>
  <si>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</si>
  <si>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</si>
  <si>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</si>
  <si>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</si>
  <si>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</si>
  <si>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</si>
  <si>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</si>
  <si>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</si>
  <si>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</si>
  <si>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</si>
  <si>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</si>
  <si>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</si>
  <si>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</si>
  <si>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</si>
  <si>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</si>
  <si>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</si>
  <si>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</si>
  <si>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</si>
  <si>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</si>
  <si>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</si>
  <si>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</si>
  <si>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</si>
  <si>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</si>
  <si>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</si>
  <si>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</si>
  <si>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</si>
  <si>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</si>
  <si>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</si>
  <si>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</si>
  <si>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</si>
  <si>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</si>
  <si>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</si>
  <si>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</si>
  <si>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</si>
  <si>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</si>
  <si>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</si>
  <si>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</si>
  <si>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</si>
  <si>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</si>
  <si>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</si>
  <si>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</si>
  <si>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</si>
  <si>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</si>
  <si>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</si>
  <si>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</si>
  <si>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</si>
  <si>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</si>
  <si>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</si>
  <si>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</si>
  <si>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</si>
  <si>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</si>
  <si>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</si>
  <si>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</si>
  <si>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</si>
  <si>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</si>
  <si>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</si>
  <si>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</si>
  <si>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</si>
  <si>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</si>
  <si>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</si>
  <si>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</si>
  <si>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</si>
  <si>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</si>
  <si>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</si>
  <si>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</si>
  <si>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</si>
  <si>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</si>
  <si>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</si>
  <si>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</si>
  <si>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</si>
  <si>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</si>
  <si>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</si>
  <si>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</si>
  <si>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</si>
  <si>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</si>
  <si>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</si>
  <si>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</si>
  <si>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</si>
  <si>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</si>
  <si>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</si>
  <si>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</si>
  <si>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</si>
  <si>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</si>
  <si>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</si>
  <si>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</si>
  <si>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</si>
  <si>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</si>
  <si>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</si>
  <si>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</si>
  <si>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</si>
  <si>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</si>
  <si>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</si>
  <si>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</si>
  <si>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</si>
  <si>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</si>
  <si>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</si>
  <si>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</si>
  <si>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</si>
  <si>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</si>
  <si>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</si>
  <si>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</si>
  <si>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</si>
  <si>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</si>
  <si>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</si>
  <si>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</si>
  <si>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</si>
  <si>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</si>
  <si>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</si>
  <si>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</si>
  <si>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</si>
  <si>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</si>
  <si>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</si>
  <si>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</si>
  <si>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</si>
  <si>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</si>
  <si>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</si>
  <si>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</si>
  <si>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</si>
  <si>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</si>
  <si>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</si>
  <si>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</si>
  <si>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</si>
  <si>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</si>
  <si>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</si>
  <si>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</si>
  <si>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</si>
  <si>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</si>
  <si>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</si>
  <si>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</si>
  <si>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</si>
  <si>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</si>
  <si>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</si>
  <si>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</si>
  <si>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</si>
  <si>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</si>
  <si>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</si>
  <si>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</si>
  <si>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</si>
  <si>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</si>
  <si>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</si>
  <si>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</si>
  <si>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</si>
  <si>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</si>
  <si>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</si>
  <si>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</si>
  <si>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</si>
  <si>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</si>
  <si>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</si>
  <si>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</si>
  <si>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</si>
  <si>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</si>
  <si>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</si>
  <si>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</si>
  <si>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</si>
  <si>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</si>
  <si>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</si>
  <si>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</si>
  <si>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</si>
  <si>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</si>
  <si>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</si>
  <si>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</si>
  <si>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</si>
  <si>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</si>
  <si>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</si>
  <si>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</si>
  <si>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</si>
  <si>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</si>
  <si>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</si>
  <si>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</si>
  <si>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</si>
  <si>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</si>
  <si>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</si>
  <si>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</si>
  <si>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</si>
  <si>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</si>
  <si>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</si>
  <si>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</si>
  <si>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</si>
  <si>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</si>
  <si>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</si>
  <si>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</si>
  <si>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</si>
  <si>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</si>
  <si>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</si>
  <si>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</si>
  <si>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</si>
  <si>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</si>
  <si>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</si>
  <si>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</si>
  <si>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</si>
  <si>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</si>
  <si>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</si>
  <si>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</si>
  <si>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</si>
  <si>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</si>
  <si>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</si>
  <si>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</si>
  <si>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</si>
  <si>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</si>
  <si>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</si>
  <si>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</si>
  <si>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</si>
  <si>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</si>
  <si>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</si>
  <si>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</si>
  <si>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</si>
  <si>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</si>
  <si>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</si>
  <si>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</si>
  <si>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</si>
  <si>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</si>
  <si>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</si>
  <si>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</si>
  <si>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</si>
  <si>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</si>
  <si>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</si>
  <si>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</si>
  <si>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</si>
  <si>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</si>
  <si>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</si>
  <si>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</si>
  <si>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</si>
  <si>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</si>
  <si>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</si>
  <si>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</si>
  <si>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</si>
  <si>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</si>
  <si>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</si>
  <si>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</si>
  <si>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</si>
  <si>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</si>
  <si>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</si>
  <si>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</si>
  <si>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</si>
  <si>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</si>
  <si>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</si>
  <si>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</si>
  <si>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</si>
  <si>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</si>
  <si>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</si>
  <si>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</si>
  <si>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</si>
  <si>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</si>
  <si>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</si>
  <si>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</si>
  <si>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</si>
  <si>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</si>
  <si>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</si>
  <si>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</si>
  <si>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</si>
  <si>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</si>
  <si>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</si>
  <si>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</si>
  <si>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</si>
  <si>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</si>
  <si>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</si>
  <si>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</si>
  <si>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</si>
  <si>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</si>
  <si>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</si>
  <si>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</si>
  <si>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</si>
  <si>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</si>
  <si>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</si>
  <si>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</si>
  <si>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</si>
  <si>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</si>
  <si>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</si>
  <si>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</si>
  <si>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</si>
  <si>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</si>
  <si>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</si>
  <si>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</si>
  <si>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</si>
  <si>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</si>
  <si>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</si>
  <si>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</si>
  <si>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</si>
  <si>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</si>
  <si>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</si>
  <si>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</si>
  <si>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</si>
  <si>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</si>
  <si>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</si>
  <si>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</si>
  <si>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</si>
  <si>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</si>
  <si>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</si>
  <si>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</si>
  <si>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</si>
  <si>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</si>
  <si>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</si>
  <si>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</si>
  <si>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</si>
  <si>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</si>
  <si>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</si>
  <si>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</si>
  <si>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</si>
  <si>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</si>
  <si>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</si>
  <si>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</si>
  <si>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</si>
  <si>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</si>
  <si>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</si>
  <si>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</si>
  <si>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</si>
  <si>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</si>
  <si>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</si>
  <si>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</si>
  <si>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</si>
  <si>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</si>
  <si>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</si>
  <si>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</si>
  <si>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</si>
  <si>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</si>
  <si>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</si>
  <si>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</si>
  <si>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</si>
  <si>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</si>
  <si>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</si>
  <si>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</si>
  <si>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</si>
  <si>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</si>
  <si>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</si>
  <si>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</si>
  <si>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</si>
  <si>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</si>
  <si>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</si>
  <si>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</si>
  <si>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</si>
  <si>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</si>
  <si>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</si>
  <si>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</si>
  <si>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</si>
  <si>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</si>
  <si>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</si>
  <si>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</si>
  <si>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</si>
  <si>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</si>
  <si>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</si>
  <si>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</si>
  <si>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</si>
  <si>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</si>
  <si>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</si>
  <si>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</si>
  <si>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</si>
  <si>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</si>
  <si>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</si>
  <si>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</si>
  <si>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</si>
  <si>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</si>
  <si>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</si>
  <si>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</si>
  <si>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</si>
  <si>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</si>
  <si>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</si>
  <si>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</si>
  <si>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</si>
  <si>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</si>
  <si>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</si>
  <si>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</si>
  <si>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</si>
  <si>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</si>
  <si>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</si>
  <si>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</si>
  <si>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</si>
  <si>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</si>
  <si>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</si>
  <si>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</si>
  <si>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</si>
  <si>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</si>
  <si>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</si>
  <si>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</si>
  <si>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</si>
  <si>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</si>
  <si>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</si>
  <si>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</si>
  <si>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</si>
  <si>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</si>
  <si>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</si>
  <si>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</si>
  <si>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</si>
  <si>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</si>
  <si>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</si>
  <si>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</si>
  <si>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</si>
  <si>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</si>
  <si>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</si>
  <si>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</si>
  <si>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</si>
  <si>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</si>
  <si>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</si>
  <si>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</si>
  <si>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</si>
  <si>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</si>
  <si>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</si>
  <si>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</si>
  <si>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</si>
  <si>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</si>
  <si>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</si>
  <si>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</si>
  <si>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</si>
  <si>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</si>
  <si>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</si>
  <si>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</si>
  <si>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</si>
  <si>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</si>
  <si>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</si>
  <si>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</si>
  <si>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</si>
  <si>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</si>
  <si>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</si>
  <si>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</si>
  <si>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</si>
  <si>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</si>
  <si>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</si>
  <si>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</si>
  <si>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</si>
  <si>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</si>
  <si>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</si>
  <si>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</si>
  <si>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</si>
  <si>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</si>
  <si>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</si>
  <si>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</si>
  <si>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</si>
  <si>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</si>
  <si>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</si>
  <si>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</si>
  <si>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</si>
  <si>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</si>
  <si>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</si>
  <si>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</si>
  <si>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</si>
  <si>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</si>
  <si>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</si>
  <si>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</si>
  <si>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</si>
  <si>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</si>
  <si>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</si>
  <si>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</si>
  <si>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</si>
  <si>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</si>
  <si>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</si>
  <si>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</si>
  <si>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</si>
  <si>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</si>
  <si>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</si>
  <si>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</si>
  <si>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</si>
  <si>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</si>
  <si>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</si>
  <si>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</si>
  <si>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</si>
  <si>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</si>
  <si>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</si>
  <si>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</si>
  <si>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</si>
  <si>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</si>
  <si>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</si>
  <si>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</si>
  <si>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</si>
  <si>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</si>
  <si>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</si>
  <si>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</si>
  <si>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</si>
  <si>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</si>
  <si>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</si>
  <si>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</si>
  <si>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</si>
  <si>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</si>
  <si>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</si>
  <si>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</si>
  <si>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</si>
  <si>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</si>
  <si>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</si>
  <si>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</si>
  <si>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</si>
  <si>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</si>
  <si>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</si>
  <si>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</si>
  <si>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</si>
  <si>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</si>
  <si>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</si>
  <si>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</si>
  <si>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</si>
  <si>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</si>
  <si>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</si>
  <si>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</si>
  <si>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</si>
  <si>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</si>
  <si>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</si>
  <si>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</si>
  <si>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</si>
  <si>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</si>
  <si>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</si>
  <si>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</si>
  <si>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</si>
  <si>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</si>
  <si>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</si>
  <si>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</si>
  <si>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</si>
  <si>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</si>
  <si>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</si>
  <si>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</si>
  <si>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</si>
  <si>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</si>
  <si>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</si>
  <si>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</si>
  <si>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</si>
  <si>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</si>
  <si>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</si>
  <si>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</si>
  <si>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</si>
  <si>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</si>
  <si>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</si>
  <si>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</si>
  <si>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</si>
  <si>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</si>
  <si>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</si>
  <si>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</si>
  <si>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</si>
  <si>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</si>
  <si>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</si>
  <si>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</si>
  <si>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</si>
  <si>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</si>
  <si>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</si>
  <si>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</si>
  <si>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</si>
  <si>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</si>
  <si>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</si>
  <si>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</si>
  <si>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</si>
  <si>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</si>
  <si>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</si>
  <si>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</si>
  <si>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</si>
  <si>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</si>
  <si>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</si>
  <si>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</si>
  <si>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</si>
  <si>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</si>
  <si>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</si>
  <si>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</si>
  <si>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</si>
  <si>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</si>
  <si>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</si>
  <si>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</si>
  <si>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</si>
  <si>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</si>
  <si>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</si>
  <si>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</si>
  <si>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</si>
  <si>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</si>
  <si>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</si>
  <si>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</si>
  <si>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</si>
  <si>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</si>
  <si>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</si>
  <si>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</si>
  <si>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</si>
  <si>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</si>
  <si>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</si>
  <si>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</si>
  <si>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</si>
  <si>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</si>
  <si>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</si>
  <si>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</si>
  <si>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</si>
  <si>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</si>
  <si>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</si>
  <si>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</si>
  <si>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</si>
  <si>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</si>
  <si>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</si>
  <si>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</si>
  <si>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</si>
  <si>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</si>
  <si>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</si>
  <si>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</si>
  <si>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</si>
  <si>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</si>
  <si>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</si>
  <si>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</si>
  <si>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</si>
  <si>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</si>
  <si>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</si>
  <si>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</si>
  <si>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</si>
  <si>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</si>
  <si>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</si>
  <si>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</si>
  <si>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</si>
  <si>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</si>
  <si>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</si>
  <si>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</si>
  <si>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</si>
  <si>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</si>
  <si>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</si>
  <si>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</si>
  <si>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</si>
  <si>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</si>
  <si>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</si>
  <si>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</si>
  <si>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</si>
  <si>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</si>
  <si>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</si>
  <si>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</si>
  <si>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</si>
  <si>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</si>
  <si>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</si>
  <si>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</si>
  <si>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</si>
  <si>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</si>
  <si>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</si>
  <si>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</si>
  <si>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</si>
  <si>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</si>
  <si>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</si>
  <si>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</si>
  <si>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</si>
  <si>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</si>
  <si>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</si>
  <si>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</si>
  <si>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</si>
  <si>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</si>
  <si>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</si>
  <si>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</si>
  <si>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</si>
  <si>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</si>
  <si>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</si>
  <si>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</si>
  <si>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</si>
  <si>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</si>
  <si>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</si>
  <si>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</si>
  <si>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</si>
  <si>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</si>
  <si>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</si>
  <si>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</si>
  <si>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</si>
  <si>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</si>
  <si>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</si>
  <si>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</si>
  <si>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</si>
  <si>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</si>
  <si>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</si>
  <si>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</si>
  <si>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</si>
  <si>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</si>
  <si>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</si>
  <si>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</si>
  <si>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</si>
  <si>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</si>
  <si>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</si>
  <si>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</si>
  <si>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</si>
  <si>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</si>
  <si>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</si>
  <si>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</si>
  <si>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</si>
  <si>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</si>
  <si>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</si>
  <si>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</si>
  <si>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</si>
  <si>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</si>
  <si>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</si>
  <si>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</si>
  <si>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</si>
  <si>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</si>
  <si>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</si>
  <si>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</si>
  <si>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</si>
  <si>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</si>
  <si>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</si>
  <si>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</si>
  <si>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</si>
  <si>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</si>
  <si>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</si>
  <si>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</si>
  <si>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</si>
  <si>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</si>
  <si>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</si>
  <si>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</si>
  <si>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</si>
  <si>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</si>
  <si>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</si>
  <si>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</si>
  <si>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</si>
  <si>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</si>
  <si>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</si>
  <si>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</si>
  <si>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</si>
  <si>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</si>
  <si>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</si>
  <si>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</si>
  <si>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</si>
  <si>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</si>
  <si>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</si>
  <si>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</si>
  <si>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</si>
  <si>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</si>
  <si>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</si>
  <si>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</si>
  <si>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</si>
  <si>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</si>
  <si>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</si>
  <si>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</si>
  <si>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</si>
  <si>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</si>
  <si>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</si>
  <si>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</si>
  <si>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</si>
  <si>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</si>
  <si>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</si>
  <si>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</si>
  <si>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</si>
  <si>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</si>
  <si>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</si>
  <si>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</si>
  <si>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</si>
  <si>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</si>
  <si>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</si>
  <si>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</si>
  <si>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</si>
  <si>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</si>
  <si>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</si>
  <si>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</si>
  <si>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</si>
  <si>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</si>
  <si>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</si>
  <si>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</si>
  <si>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</si>
  <si>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</si>
  <si>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</si>
  <si>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</si>
  <si>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</si>
  <si>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</si>
  <si>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</si>
  <si>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</si>
  <si>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</si>
  <si>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</si>
  <si>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</si>
  <si>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</si>
  <si>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</si>
  <si>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</si>
  <si>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</si>
  <si>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</si>
  <si>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</si>
  <si>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</si>
  <si>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</si>
  <si>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</si>
  <si>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</si>
  <si>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</si>
  <si>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</si>
  <si>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</si>
  <si>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</si>
  <si>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</si>
  <si>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</si>
  <si>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</si>
  <si>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</si>
  <si>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</si>
  <si>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</si>
  <si>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</si>
  <si>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</si>
  <si>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</si>
  <si>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</si>
  <si>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</si>
  <si>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</si>
  <si>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</si>
  <si>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</si>
  <si>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</si>
  <si>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</si>
  <si>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</si>
  <si>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</si>
  <si>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</si>
  <si>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</si>
  <si>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</si>
  <si>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</si>
  <si>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</si>
  <si>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</si>
  <si>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</si>
  <si>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</si>
  <si>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</si>
  <si>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</si>
  <si>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</si>
  <si>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</si>
  <si>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</si>
  <si>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</si>
  <si>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</si>
  <si>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</si>
  <si>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</si>
  <si>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</si>
  <si>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</si>
  <si>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</si>
  <si>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</si>
  <si>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</si>
  <si>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</si>
  <si>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</si>
  <si>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</si>
  <si>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</si>
  <si>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</si>
  <si>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</si>
  <si>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</si>
  <si>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</si>
  <si>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</si>
  <si>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</si>
  <si>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</si>
  <si>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</si>
  <si>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</si>
  <si>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</si>
  <si>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</si>
  <si>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</si>
  <si>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</si>
  <si>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</si>
  <si>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</si>
  <si>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</si>
  <si>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</si>
  <si>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</si>
  <si>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</si>
  <si>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</si>
  <si>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</si>
  <si>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</si>
  <si>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</si>
  <si>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</si>
  <si>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</si>
  <si>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</si>
  <si>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</si>
  <si>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</si>
  <si>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</si>
  <si>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</si>
  <si>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</si>
  <si>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</si>
  <si>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</si>
  <si>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</si>
  <si>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</si>
  <si>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</si>
  <si>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</si>
  <si>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</si>
  <si>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</si>
  <si>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</si>
  <si>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</si>
  <si>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</si>
  <si>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</si>
  <si>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</si>
  <si>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</si>
  <si>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</si>
  <si>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</si>
  <si>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</si>
  <si>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</si>
  <si>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</si>
  <si>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</si>
  <si>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</si>
  <si>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</si>
  <si>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</si>
  <si>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</si>
  <si>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</si>
  <si>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</si>
  <si>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</si>
  <si>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</si>
  <si>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</si>
  <si>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</si>
  <si>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</si>
  <si>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</si>
  <si>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</si>
  <si>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</si>
  <si>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</si>
  <si>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</si>
  <si>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</si>
  <si>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</si>
  <si>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</si>
  <si>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</si>
  <si>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</si>
  <si>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</si>
  <si>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</si>
  <si>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</si>
  <si>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</si>
  <si>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</si>
  <si>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</si>
  <si>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</si>
  <si>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</si>
  <si>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</si>
  <si>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</si>
  <si>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</si>
  <si>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</si>
  <si>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</si>
  <si>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</si>
  <si>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</si>
  <si>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</si>
  <si>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</si>
  <si>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</si>
  <si>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</si>
  <si>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</si>
  <si>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</si>
  <si>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</si>
  <si>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</si>
  <si>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</si>
  <si>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</si>
  <si>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</si>
  <si>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</si>
  <si>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</si>
  <si>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</si>
  <si>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</si>
  <si>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</si>
  <si>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</si>
  <si>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</si>
  <si>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</si>
  <si>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</si>
  <si>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</si>
  <si>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</si>
  <si>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</si>
  <si>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</si>
  <si>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</si>
  <si>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</si>
  <si>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</si>
  <si>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</si>
  <si>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</si>
  <si>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</si>
  <si>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</si>
  <si>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</si>
  <si>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</si>
  <si>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</si>
  <si>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</si>
  <si>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</si>
  <si>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</si>
  <si>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</si>
  <si>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</si>
  <si>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</si>
  <si>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</si>
  <si>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</si>
  <si>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</si>
  <si>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</si>
  <si>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</si>
  <si>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</si>
  <si>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</si>
  <si>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</si>
  <si>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</si>
  <si>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</si>
  <si>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</si>
  <si>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</si>
  <si>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</si>
  <si>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</si>
  <si>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</si>
  <si>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</si>
  <si>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</si>
  <si>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</si>
  <si>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</si>
  <si>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</si>
  <si>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</si>
  <si>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</si>
  <si>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</si>
  <si>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</si>
  <si>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</si>
  <si>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</si>
  <si>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</si>
  <si>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</si>
  <si>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</si>
  <si>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</si>
  <si>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</si>
  <si>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</si>
  <si>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</si>
  <si>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</si>
  <si>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</si>
  <si>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</si>
  <si>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</si>
  <si>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</si>
  <si>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</si>
  <si>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</si>
  <si>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</si>
  <si>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</si>
  <si>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</si>
  <si>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</si>
  <si>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</si>
  <si>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</si>
  <si>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</si>
  <si>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</si>
  <si>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</si>
  <si>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</si>
  <si>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</si>
  <si>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</si>
  <si>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</si>
  <si>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</si>
  <si>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</si>
  <si>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</si>
  <si>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</si>
  <si>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</si>
  <si>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</si>
  <si>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</si>
  <si>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</si>
  <si>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</si>
  <si>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</si>
  <si>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</si>
  <si>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</si>
  <si>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</si>
  <si>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</si>
  <si>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</si>
  <si>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</si>
  <si>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</si>
  <si>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</si>
  <si>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</si>
  <si>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</si>
  <si>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</si>
  <si>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</si>
  <si>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</si>
  <si>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</si>
  <si>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</si>
  <si>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</si>
  <si>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</si>
  <si>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</si>
  <si>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</si>
  <si>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</si>
  <si>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</si>
  <si>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</si>
  <si>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</si>
  <si>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</si>
  <si>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</si>
  <si>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</si>
  <si>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</si>
  <si>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</si>
  <si>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</si>
  <si>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</si>
  <si>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</si>
  <si>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</si>
  <si>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</si>
  <si>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</si>
  <si>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</si>
  <si>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</si>
  <si>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</si>
  <si>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</si>
  <si>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</si>
  <si>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</si>
  <si>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</si>
  <si>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</si>
  <si>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</si>
  <si>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</si>
  <si>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</si>
  <si>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</si>
  <si>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</si>
  <si>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</si>
  <si>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</si>
  <si>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</si>
  <si>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</si>
  <si>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</si>
  <si>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</si>
  <si>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</si>
  <si>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</si>
  <si>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</si>
  <si>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</si>
  <si>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</si>
  <si>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</si>
  <si>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</si>
  <si>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</si>
  <si>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</si>
  <si>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</si>
  <si>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</si>
  <si>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</si>
  <si>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</si>
  <si>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</si>
  <si>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</si>
  <si>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</si>
  <si>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</si>
  <si>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</si>
  <si>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</si>
  <si>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</si>
  <si>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</si>
  <si>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</si>
  <si>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</si>
  <si>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</si>
  <si>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</si>
  <si>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</si>
  <si>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</si>
  <si>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</si>
  <si>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</si>
  <si>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</si>
  <si>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</si>
  <si>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</si>
  <si>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</si>
  <si>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</si>
  <si>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</si>
  <si>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</si>
  <si>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</si>
  <si>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</si>
  <si>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</si>
  <si>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</si>
  <si>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</si>
  <si>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</si>
  <si>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</si>
  <si>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</si>
  <si>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</si>
  <si>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</si>
  <si>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</si>
  <si>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</si>
  <si>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</si>
  <si>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</si>
  <si>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</si>
  <si>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</si>
  <si>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</si>
  <si>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</si>
  <si>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</si>
  <si>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</si>
  <si>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</si>
  <si>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</si>
  <si>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</si>
  <si>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</si>
  <si>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</si>
  <si>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</si>
  <si>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</si>
  <si>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</si>
  <si>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</si>
  <si>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</si>
  <si>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</si>
  <si>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</si>
  <si>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</si>
  <si>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</si>
  <si>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</si>
  <si>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</si>
  <si>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</si>
  <si>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</si>
  <si>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</si>
  <si>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</si>
  <si>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</si>
  <si>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</si>
  <si>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</si>
  <si>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</si>
  <si>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</si>
  <si>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</si>
  <si>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</si>
  <si>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</si>
  <si>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</si>
  <si>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</si>
  <si>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</si>
  <si>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</si>
  <si>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</si>
  <si>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</si>
  <si>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</si>
  <si>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</si>
  <si>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</si>
  <si>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</si>
  <si>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</si>
  <si>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</si>
  <si>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</si>
  <si>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</si>
  <si>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</si>
  <si>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</si>
  <si>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</si>
  <si>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</si>
  <si>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</si>
  <si>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</si>
  <si>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</si>
  <si>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</si>
  <si>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</si>
  <si>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</si>
  <si>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</si>
  <si>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</si>
  <si>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</si>
  <si>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</si>
  <si>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</si>
  <si>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</si>
  <si>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</si>
  <si>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</si>
  <si>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</si>
  <si>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</si>
  <si>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</si>
  <si>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</si>
  <si>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</si>
  <si>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</si>
  <si>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</si>
  <si>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</si>
  <si>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</si>
  <si>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</si>
  <si>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</si>
  <si>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</si>
  <si>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</si>
  <si>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</si>
  <si>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</si>
  <si>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</si>
  <si>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</si>
  <si>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</si>
  <si>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</si>
  <si>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</si>
  <si>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</si>
  <si>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</si>
  <si>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</si>
  <si>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</si>
  <si>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</si>
  <si>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</si>
  <si>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</si>
  <si>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</si>
  <si>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</si>
  <si>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</si>
  <si>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</si>
  <si>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</si>
  <si>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</si>
  <si>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</si>
  <si>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</si>
  <si>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</si>
  <si>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</si>
  <si>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</si>
  <si>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</si>
  <si>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</si>
  <si>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</si>
  <si>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</si>
  <si>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</si>
  <si>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</si>
  <si>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</si>
  <si>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</si>
  <si>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</si>
  <si>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</si>
  <si>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</si>
  <si>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</si>
  <si>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</si>
  <si>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</si>
  <si>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</si>
  <si>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</si>
  <si>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</si>
  <si>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</si>
  <si>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</si>
  <si>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</si>
  <si>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</si>
  <si>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</si>
  <si>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</si>
  <si>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</si>
  <si>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</si>
  <si>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</si>
  <si>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</si>
  <si>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</si>
  <si>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</si>
  <si>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</si>
  <si>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</si>
  <si>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</si>
  <si>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</si>
  <si>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</si>
  <si>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</si>
  <si>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</si>
  <si>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</si>
  <si>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</si>
  <si>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</si>
  <si>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</si>
  <si>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</si>
  <si>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</si>
  <si>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</si>
  <si>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</si>
  <si>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</si>
  <si>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</si>
  <si>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</si>
  <si>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</si>
  <si>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</si>
  <si>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</si>
  <si>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</si>
  <si>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</si>
  <si>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</si>
  <si>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</si>
  <si>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</si>
  <si>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</si>
  <si>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</si>
  <si>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</si>
  <si>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</si>
  <si>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</si>
  <si>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</si>
  <si>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</si>
  <si>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</si>
  <si>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</si>
  <si>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</si>
  <si>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</si>
  <si>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</si>
  <si>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</si>
  <si>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</si>
  <si>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</si>
  <si>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</si>
  <si>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</si>
  <si>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</si>
  <si>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</si>
  <si>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</si>
  <si>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</si>
  <si>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</si>
  <si>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</si>
  <si>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</si>
  <si>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</si>
  <si>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</si>
  <si>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</si>
  <si>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</si>
  <si>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</si>
  <si>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</si>
  <si>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</si>
  <si>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</si>
  <si>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</si>
  <si>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</si>
  <si>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</si>
  <si>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</si>
  <si>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</si>
  <si>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</si>
  <si>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</si>
  <si>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</si>
  <si>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</si>
  <si>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</si>
  <si>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</si>
  <si>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</si>
  <si>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</si>
  <si>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</si>
  <si>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</si>
  <si>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</si>
  <si>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</si>
  <si>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</si>
  <si>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</si>
  <si>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</si>
  <si>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</si>
  <si>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</si>
  <si>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</si>
  <si>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</si>
  <si>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</si>
  <si>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</si>
  <si>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</si>
  <si>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</si>
  <si>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</si>
  <si>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</si>
  <si>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</si>
  <si>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</si>
  <si>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</si>
  <si>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</si>
  <si>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</si>
  <si>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</si>
  <si>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</si>
  <si>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</si>
  <si>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</si>
  <si>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</si>
  <si>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</si>
  <si>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</si>
  <si>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</si>
  <si>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</si>
  <si>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</si>
  <si>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</si>
  <si>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</si>
  <si>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</si>
  <si>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</si>
  <si>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</si>
  <si>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</si>
  <si>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</si>
  <si>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</si>
  <si>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</si>
  <si>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</si>
  <si>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</si>
  <si>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</si>
  <si>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</si>
  <si>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</si>
  <si>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</si>
  <si>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</si>
  <si>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</si>
  <si>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</si>
  <si>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</si>
  <si>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</si>
  <si>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</si>
  <si>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</si>
  <si>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</si>
  <si>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</si>
  <si>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</si>
  <si>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</si>
  <si>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</si>
  <si>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</si>
  <si>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</si>
  <si>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</si>
  <si>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</si>
  <si>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</si>
  <si>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</si>
  <si>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</si>
  <si>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</si>
  <si>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</si>
  <si>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</si>
  <si>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</si>
  <si>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</si>
  <si>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</si>
  <si>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</si>
  <si>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</si>
  <si>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</si>
  <si>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</si>
  <si>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</si>
  <si>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</si>
  <si>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</si>
  <si>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</si>
  <si>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</si>
  <si>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</si>
  <si>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</si>
  <si>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</si>
  <si>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</si>
  <si>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</si>
  <si>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</si>
  <si>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</si>
  <si>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</si>
  <si>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</si>
  <si>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</si>
  <si>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</si>
  <si>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</si>
  <si>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</si>
  <si>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</si>
  <si>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</si>
  <si>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</si>
  <si>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</si>
  <si>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</si>
  <si>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</si>
  <si>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</si>
  <si>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</si>
  <si>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</si>
  <si>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</si>
  <si>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</si>
  <si>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</si>
  <si>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</si>
  <si>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</si>
  <si>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</si>
  <si>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</si>
  <si>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</si>
  <si>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</si>
  <si>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</si>
  <si>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</si>
  <si>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</si>
  <si>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</si>
  <si>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</si>
  <si>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</si>
  <si>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</si>
  <si>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</si>
  <si>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</si>
  <si>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</si>
  <si>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</si>
  <si>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</si>
  <si>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</si>
  <si>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</si>
  <si>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</si>
  <si>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</si>
  <si>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</si>
  <si>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</si>
  <si>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</si>
  <si>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</si>
  <si>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</si>
  <si>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</si>
  <si>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</si>
  <si>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</si>
  <si>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</si>
  <si>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</si>
  <si>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</si>
  <si>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</si>
  <si>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</si>
  <si>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</si>
  <si>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</si>
  <si>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</si>
  <si>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</si>
  <si>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</si>
  <si>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</si>
  <si>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</si>
  <si>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</si>
  <si>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</si>
  <si>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</si>
  <si>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</si>
  <si>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</si>
  <si>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</si>
  <si>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</si>
  <si>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</si>
  <si>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</si>
  <si>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</si>
  <si>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</si>
  <si>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</si>
  <si>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</si>
  <si>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</si>
  <si>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</si>
  <si>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</si>
  <si>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</si>
  <si>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</si>
  <si>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</si>
  <si>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</si>
  <si>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</si>
  <si>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</si>
  <si>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</si>
  <si>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</si>
  <si>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</si>
  <si>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</si>
  <si>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</si>
  <si>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</si>
  <si>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</si>
  <si>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</si>
  <si>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</si>
  <si>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</si>
  <si>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</si>
  <si>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</si>
  <si>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</si>
  <si>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</si>
  <si>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</si>
  <si>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</si>
  <si>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</si>
  <si>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</si>
  <si>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</si>
  <si>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</si>
  <si>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</si>
  <si>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</si>
  <si>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</si>
  <si>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</si>
  <si>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</si>
  <si>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</si>
  <si>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</si>
  <si>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</si>
  <si>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</si>
  <si>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</si>
  <si>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</si>
  <si>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</si>
  <si>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</si>
  <si>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</si>
  <si>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</si>
  <si>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</si>
  <si>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</si>
  <si>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</si>
  <si>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</si>
  <si>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</si>
  <si>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</si>
  <si>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</si>
  <si>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</si>
  <si>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</si>
  <si>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</si>
  <si>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</si>
  <si>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</si>
  <si>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</si>
  <si>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</si>
  <si>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</si>
  <si>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</si>
  <si>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</si>
  <si>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</si>
  <si>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</si>
  <si>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</si>
  <si>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</si>
  <si>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</si>
  <si>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</si>
  <si>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</si>
  <si>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</si>
  <si>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</si>
  <si>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</si>
  <si>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</si>
  <si>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</si>
  <si>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</si>
  <si>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</si>
  <si>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</si>
  <si>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</si>
  <si>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</si>
  <si>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</si>
  <si>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</si>
  <si>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</si>
  <si>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</si>
  <si>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</si>
  <si>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</si>
  <si>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</si>
  <si>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</si>
  <si>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</si>
  <si>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</si>
  <si>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</si>
  <si>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</si>
  <si>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</si>
  <si>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</si>
  <si>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</si>
  <si>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</si>
  <si>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</si>
  <si>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</si>
  <si>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</si>
  <si>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</si>
  <si>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</si>
  <si>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</si>
  <si>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</si>
  <si>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</si>
  <si>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</si>
  <si>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</si>
  <si>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</si>
  <si>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</si>
  <si>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</si>
  <si>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</si>
  <si>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</si>
  <si>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</si>
  <si>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</si>
  <si>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</si>
  <si>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</si>
  <si>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</si>
  <si>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</si>
  <si>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</si>
  <si>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</si>
  <si>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</si>
  <si>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</si>
  <si>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</si>
  <si>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</si>
  <si>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</si>
  <si>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</si>
  <si>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</si>
  <si>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</si>
  <si>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</si>
  <si>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</si>
  <si>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</si>
  <si>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</si>
  <si>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</si>
  <si>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</si>
  <si>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</si>
  <si>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</si>
  <si>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</si>
  <si>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</si>
  <si>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</si>
  <si>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</si>
  <si>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</si>
  <si>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</si>
  <si>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</si>
  <si>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</si>
  <si>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</si>
  <si>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</si>
  <si>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</si>
  <si>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</si>
  <si>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</si>
  <si>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</si>
  <si>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</si>
  <si>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</si>
  <si>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</si>
  <si>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</si>
  <si>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</si>
  <si>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</si>
  <si>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</si>
  <si>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</si>
  <si>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</si>
  <si>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</si>
  <si>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</si>
  <si>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</si>
  <si>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</si>
  <si>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</si>
  <si>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</si>
  <si>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</si>
  <si>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</si>
  <si>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</si>
  <si>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</si>
  <si>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</si>
  <si>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</si>
  <si>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</si>
  <si>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</si>
  <si>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</si>
  <si>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</si>
  <si>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</si>
  <si>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</si>
  <si>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</si>
  <si>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</si>
  <si>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</si>
  <si>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</si>
  <si>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</si>
  <si>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</si>
  <si>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</si>
  <si>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</si>
  <si>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</si>
  <si>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</si>
  <si>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</si>
  <si>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</si>
  <si>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</si>
  <si>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</si>
  <si>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</si>
  <si>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</si>
  <si>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</si>
  <si>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</si>
  <si>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</si>
  <si>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</si>
  <si>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</si>
  <si>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</si>
  <si>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</si>
  <si>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</si>
  <si>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</si>
  <si>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</si>
  <si>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</si>
  <si>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</si>
  <si>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</si>
  <si>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</si>
  <si>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</si>
  <si>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</si>
  <si>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</si>
  <si>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</si>
  <si>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</si>
  <si>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</si>
  <si>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</si>
  <si>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</si>
  <si>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</si>
  <si>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</si>
  <si>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</si>
  <si>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</si>
  <si>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</si>
  <si>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</si>
  <si>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</si>
  <si>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</si>
  <si>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</si>
  <si>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</si>
  <si>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</si>
  <si>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</si>
  <si>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</si>
  <si>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</si>
  <si>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</si>
  <si>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</si>
  <si>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</si>
  <si>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</si>
  <si>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</si>
  <si>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</si>
  <si>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</si>
  <si>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</si>
  <si>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</si>
  <si>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</si>
  <si>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</si>
  <si>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</si>
  <si>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</si>
  <si>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</si>
  <si>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</si>
  <si>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</si>
  <si>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</si>
  <si>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</si>
  <si>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</si>
  <si>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</si>
  <si>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</si>
  <si>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</si>
  <si>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</si>
  <si>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</si>
  <si>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</si>
  <si>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</si>
  <si>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</si>
  <si>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</si>
  <si>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</si>
  <si>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</si>
  <si>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</si>
  <si>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</si>
  <si>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</si>
  <si>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</si>
  <si>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</si>
  <si>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</si>
  <si>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</si>
  <si>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</si>
  <si>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</si>
  <si>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</si>
  <si>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</si>
  <si>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</si>
  <si>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</si>
  <si>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</si>
  <si>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</si>
  <si>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</si>
  <si>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</si>
  <si>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</si>
  <si>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</si>
  <si>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</si>
  <si>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</si>
  <si>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</si>
  <si>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</si>
  <si>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</si>
  <si>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</si>
  <si>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</si>
  <si>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</si>
  <si>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</si>
  <si>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</si>
  <si>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</si>
  <si>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</si>
  <si>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</si>
  <si>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</si>
  <si>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</si>
  <si>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</si>
  <si>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</si>
  <si>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</si>
  <si>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</si>
  <si>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</si>
  <si>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</si>
  <si>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</si>
  <si>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</si>
  <si>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</si>
  <si>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</si>
  <si>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</si>
  <si>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</si>
  <si>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</si>
  <si>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</si>
  <si>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</si>
  <si>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</si>
  <si>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</si>
  <si>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</si>
  <si>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</si>
  <si>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</si>
  <si>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</si>
  <si>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</si>
  <si>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</si>
  <si>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</si>
  <si>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</si>
  <si>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</si>
  <si>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</si>
  <si>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</si>
  <si>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</si>
  <si>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</si>
  <si>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</si>
  <si>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</si>
  <si>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</si>
  <si>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</si>
  <si>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</si>
  <si>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</si>
  <si>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</si>
  <si>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</si>
  <si>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</si>
  <si>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</si>
  <si>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</si>
  <si>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</si>
  <si>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</si>
  <si>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</si>
  <si>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</si>
  <si>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</si>
  <si>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</si>
  <si>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</si>
  <si>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</si>
  <si>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</si>
  <si>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</si>
  <si>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</si>
  <si>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</si>
  <si>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</si>
  <si>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</si>
  <si>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</si>
  <si>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</si>
  <si>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</si>
  <si>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</si>
  <si>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</si>
  <si>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</si>
  <si>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</si>
  <si>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</si>
  <si>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</si>
  <si>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</si>
  <si>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</si>
  <si>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</si>
  <si>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</si>
  <si>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</si>
  <si>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</si>
  <si>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</si>
  <si>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</si>
  <si>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</si>
  <si>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</si>
  <si>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</si>
  <si>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</si>
  <si>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</si>
  <si>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</si>
  <si>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</si>
  <si>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</si>
  <si>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</si>
  <si>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</si>
  <si>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</si>
  <si>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</si>
  <si>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</si>
  <si>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</si>
  <si>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</si>
  <si>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</si>
  <si>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</si>
  <si>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</si>
  <si>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</si>
  <si>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</si>
  <si>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</si>
  <si>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</si>
  <si>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</si>
  <si>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</si>
  <si>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</si>
  <si>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</si>
  <si>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</si>
  <si>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</si>
  <si>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</si>
  <si>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</si>
  <si>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</si>
  <si>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</si>
  <si>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</si>
  <si>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</si>
  <si>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</si>
  <si>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</si>
  <si>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</si>
  <si>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</si>
  <si>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</si>
  <si>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</si>
  <si>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</si>
  <si>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</si>
  <si>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</si>
  <si>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</si>
  <si>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</si>
  <si>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</si>
  <si>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</si>
  <si>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</si>
  <si>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</si>
  <si>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</si>
  <si>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</si>
  <si>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</si>
  <si>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</si>
  <si>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</si>
  <si>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</si>
  <si>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</si>
  <si>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</si>
  <si>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</si>
  <si>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</si>
  <si>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</si>
  <si>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</si>
  <si>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</si>
  <si>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</si>
  <si>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</si>
  <si>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</si>
  <si>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</si>
  <si>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</si>
  <si>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</si>
  <si>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</si>
  <si>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</si>
  <si>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</si>
  <si>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</si>
  <si>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</si>
  <si>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</si>
  <si>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</si>
  <si>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</si>
  <si>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</si>
  <si>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</si>
  <si>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</si>
  <si>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</si>
  <si>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</si>
  <si>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</si>
  <si>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</si>
  <si>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</si>
  <si>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</si>
  <si>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</si>
  <si>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</si>
  <si>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</si>
  <si>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</si>
  <si>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</si>
  <si>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</si>
  <si>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</si>
  <si>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</si>
  <si>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</si>
  <si>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</si>
  <si>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</si>
  <si>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</si>
  <si>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</si>
  <si>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</si>
  <si>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</si>
  <si>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</si>
  <si>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</si>
  <si>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</si>
  <si>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</si>
  <si>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</si>
  <si>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</si>
  <si>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</si>
  <si>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</si>
  <si>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</si>
  <si>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</si>
  <si>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</si>
  <si>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</si>
  <si>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</si>
  <si>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</si>
  <si>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</si>
  <si>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</si>
  <si>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</si>
  <si>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</si>
  <si>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</si>
  <si>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</si>
  <si>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</si>
  <si>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</si>
  <si>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</si>
  <si>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</si>
  <si>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</si>
  <si>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</si>
  <si>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</si>
  <si>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</si>
  <si>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</si>
  <si>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</si>
  <si>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</si>
  <si>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</si>
  <si>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</si>
  <si>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</si>
  <si>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</si>
  <si>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</si>
  <si>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</si>
  <si>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</si>
  <si>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</si>
  <si>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</si>
  <si>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</si>
  <si>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</si>
  <si>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</si>
  <si>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</si>
  <si>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</si>
  <si>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</si>
  <si>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</si>
  <si>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</si>
  <si>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</si>
  <si>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</si>
  <si>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</si>
  <si>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</si>
  <si>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</si>
  <si>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</si>
  <si>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</si>
  <si>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</si>
  <si>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</si>
  <si>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</si>
  <si>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</si>
  <si>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</si>
  <si>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</si>
  <si>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</si>
  <si>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</si>
  <si>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</si>
  <si>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</si>
  <si>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</si>
  <si>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</si>
  <si>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</si>
  <si>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</si>
  <si>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</si>
  <si>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</si>
  <si>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</si>
  <si>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</si>
  <si>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</si>
  <si>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</si>
  <si>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</si>
  <si>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</si>
  <si>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</si>
  <si>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</si>
  <si>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</si>
  <si>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</si>
  <si>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</si>
  <si>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</si>
  <si>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</si>
  <si>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</si>
  <si>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</si>
  <si>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</si>
  <si>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</si>
  <si>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</si>
  <si>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</si>
  <si>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</si>
  <si>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</si>
  <si>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</si>
  <si>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</si>
  <si>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</si>
  <si>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</si>
  <si>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</si>
  <si>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</si>
  <si>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</si>
  <si>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</si>
  <si>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</si>
  <si>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</si>
  <si>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</si>
  <si>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</si>
  <si>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</si>
  <si>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</si>
  <si>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</si>
  <si>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</si>
  <si>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</si>
  <si>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</si>
  <si>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</si>
  <si>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</si>
  <si>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</si>
  <si>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</si>
  <si>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</si>
  <si>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</si>
  <si>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</si>
  <si>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</si>
  <si>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</si>
  <si>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</si>
  <si>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</si>
  <si>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</si>
  <si>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</si>
  <si>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</si>
  <si>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</si>
  <si>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</si>
  <si>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</si>
  <si>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</si>
  <si>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</si>
  <si>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</si>
  <si>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</si>
  <si>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</si>
  <si>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</si>
  <si>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</si>
  <si>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</si>
  <si>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</si>
  <si>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</si>
  <si>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</si>
  <si>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</si>
  <si>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</si>
  <si>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</si>
  <si>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</si>
  <si>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</si>
  <si>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</si>
  <si>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</si>
  <si>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</si>
  <si>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</si>
  <si>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</si>
  <si>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</si>
  <si>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</si>
  <si>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</si>
  <si>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</si>
  <si>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</si>
  <si>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</si>
  <si>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</si>
  <si>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</si>
  <si>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</si>
  <si>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</si>
  <si>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</si>
  <si>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</si>
  <si>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</si>
  <si>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</si>
  <si>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</si>
  <si>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</si>
  <si>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</si>
  <si>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</si>
  <si>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</si>
  <si>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</si>
  <si>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</si>
  <si>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</si>
  <si>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</si>
  <si>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</si>
  <si>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</si>
  <si>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</si>
  <si>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</si>
  <si>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</si>
  <si>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</si>
  <si>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</si>
  <si>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</si>
  <si>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</si>
  <si>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</si>
  <si>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</si>
  <si>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</si>
  <si>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</si>
  <si>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</si>
  <si>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</si>
  <si>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</si>
  <si>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</si>
  <si>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</si>
  <si>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</si>
  <si>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</si>
  <si>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</si>
  <si>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</si>
  <si>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</si>
  <si>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</si>
  <si>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</si>
  <si>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</si>
  <si>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</si>
  <si>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</si>
  <si>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</si>
  <si>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</si>
  <si>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</si>
  <si>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</si>
  <si>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</si>
  <si>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</si>
  <si>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</si>
  <si>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</si>
  <si>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</si>
  <si>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</si>
  <si>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</si>
  <si>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</si>
  <si>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</si>
  <si>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</si>
  <si>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</si>
  <si>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</si>
  <si>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</si>
  <si>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</si>
  <si>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</si>
  <si>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</si>
  <si>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</si>
  <si>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</si>
  <si>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</si>
  <si>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</si>
  <si>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</si>
  <si>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</si>
  <si>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</si>
  <si>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</si>
  <si>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</si>
  <si>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</si>
  <si>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</si>
  <si>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</si>
  <si>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</si>
  <si>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</si>
  <si>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</si>
  <si>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</si>
  <si>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</si>
  <si>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</si>
  <si>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</si>
  <si>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</si>
  <si>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</si>
  <si>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</si>
  <si>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</si>
  <si>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</si>
  <si>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</si>
  <si>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</si>
  <si>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</si>
  <si>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</si>
  <si>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</si>
  <si>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</si>
  <si>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</si>
  <si>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</si>
  <si>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</si>
  <si>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</si>
  <si>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</si>
  <si>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</si>
  <si>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</si>
  <si>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</si>
  <si>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</si>
  <si>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</si>
  <si>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</si>
  <si>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</si>
  <si>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</si>
  <si>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</si>
  <si>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</si>
  <si>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</si>
  <si>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</si>
  <si>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</si>
  <si>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</si>
  <si>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</si>
  <si>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</si>
  <si>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</si>
  <si>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</si>
  <si>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</si>
  <si>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</si>
  <si>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</si>
  <si>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</si>
  <si>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</si>
  <si>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</si>
  <si>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</si>
  <si>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</si>
  <si>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</si>
  <si>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</si>
  <si>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</si>
  <si>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</si>
  <si>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</si>
  <si>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</si>
  <si>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</si>
  <si>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</si>
  <si>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</si>
  <si>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</si>
  <si>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</si>
  <si>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</si>
  <si>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</si>
  <si>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</si>
  <si>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</si>
  <si>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</si>
  <si>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</si>
  <si>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</si>
  <si>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</si>
  <si>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</si>
  <si>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</si>
  <si>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</si>
  <si>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</si>
  <si>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</si>
  <si>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</si>
  <si>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</si>
  <si>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</si>
  <si>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</si>
  <si>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</si>
  <si>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</si>
  <si>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</si>
  <si>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</si>
  <si>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</si>
  <si>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</si>
  <si>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</si>
  <si>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</si>
  <si>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</si>
  <si>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</si>
  <si>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</si>
  <si>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</si>
  <si>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</si>
  <si>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</si>
  <si>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</si>
  <si>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</si>
  <si>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</si>
  <si>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</si>
  <si>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</si>
  <si>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</si>
  <si>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</si>
  <si>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</si>
  <si>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</si>
  <si>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</si>
  <si>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</si>
  <si>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</si>
  <si>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</si>
  <si>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</si>
  <si>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</si>
  <si>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</si>
  <si>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</si>
  <si>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</si>
  <si>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</si>
  <si>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</si>
  <si>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</si>
  <si>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</si>
  <si>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</si>
  <si>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</si>
  <si>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</si>
  <si>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</si>
  <si>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</si>
  <si>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</si>
  <si>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</si>
  <si>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</si>
  <si>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</si>
  <si>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</si>
  <si>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</si>
  <si>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</si>
  <si>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</si>
  <si>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</si>
  <si>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</si>
  <si>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</si>
  <si>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</si>
  <si>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</si>
  <si>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</si>
  <si>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</si>
  <si>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</si>
  <si>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</si>
  <si>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</si>
  <si>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</si>
  <si>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</si>
  <si>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</si>
  <si>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</si>
  <si>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</si>
  <si>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</si>
  <si>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</si>
  <si>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</si>
  <si>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</si>
  <si>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</si>
  <si>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</si>
  <si>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</si>
  <si>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</si>
  <si>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</si>
  <si>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</si>
  <si>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</si>
  <si>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</si>
  <si>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</si>
  <si>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</si>
  <si>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</si>
  <si>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</si>
  <si>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</si>
  <si>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</si>
  <si>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</si>
  <si>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</si>
  <si>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</si>
  <si>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</si>
  <si>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</si>
  <si>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</si>
  <si>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</si>
  <si>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</si>
  <si>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</si>
  <si>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</si>
  <si>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</si>
  <si>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</si>
  <si>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</si>
  <si>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</si>
  <si>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</si>
  <si>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</si>
  <si>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</si>
  <si>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</si>
  <si>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</si>
  <si>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</si>
  <si>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</si>
  <si>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</si>
  <si>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</si>
  <si>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</si>
  <si>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</si>
  <si>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</si>
  <si>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</si>
  <si>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</si>
  <si>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</si>
  <si>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</si>
  <si>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</si>
  <si>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</si>
  <si>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</si>
  <si>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</si>
  <si>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</si>
  <si>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</si>
  <si>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</si>
  <si>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</si>
  <si>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</si>
  <si>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</si>
  <si>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</si>
  <si>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</si>
  <si>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</si>
  <si>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</si>
  <si>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</si>
  <si>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</si>
  <si>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</si>
  <si>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</si>
  <si>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</si>
  <si>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</si>
  <si>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</si>
  <si>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</si>
  <si>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</si>
  <si>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</si>
  <si>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</si>
  <si>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</si>
  <si>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</si>
  <si>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</si>
  <si>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</si>
  <si>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</si>
  <si>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</si>
  <si>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</si>
  <si>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</si>
  <si>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</si>
  <si>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</si>
  <si>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</si>
  <si>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</si>
  <si>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</si>
  <si>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</si>
  <si>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</si>
  <si>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</si>
  <si>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</si>
  <si>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</si>
  <si>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</si>
  <si>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</si>
  <si>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</si>
  <si>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</si>
  <si>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</si>
  <si>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</si>
  <si>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</si>
  <si>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</si>
  <si>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</si>
  <si>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</si>
  <si>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</si>
  <si>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</si>
  <si>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</si>
  <si>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</si>
  <si>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</si>
  <si>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</si>
  <si>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</si>
  <si>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</si>
  <si>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</si>
  <si>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</si>
  <si>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</si>
  <si>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</si>
  <si>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</si>
  <si>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</si>
  <si>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</si>
  <si>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</si>
  <si>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</si>
  <si>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</si>
  <si>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</si>
  <si>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</si>
  <si>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</si>
  <si>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</si>
  <si>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</si>
  <si>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</si>
  <si>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</si>
  <si>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</si>
  <si>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</si>
  <si>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</si>
  <si>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</si>
  <si>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</si>
  <si>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</si>
  <si>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</si>
  <si>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</si>
  <si>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</si>
  <si>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</si>
  <si>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</si>
  <si>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</si>
  <si>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</si>
  <si>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</si>
  <si>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</si>
  <si>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</si>
  <si>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</si>
  <si>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</si>
  <si>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</si>
  <si>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</si>
  <si>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</si>
  <si>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</si>
  <si>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</si>
  <si>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</si>
  <si>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</si>
  <si>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</si>
  <si>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</si>
  <si>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</si>
  <si>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</si>
  <si>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</si>
  <si>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</si>
  <si>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</si>
  <si>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</si>
  <si>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</si>
  <si>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</si>
  <si>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</si>
  <si>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</si>
  <si>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</si>
  <si>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</si>
  <si>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</si>
  <si>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</si>
  <si>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</si>
  <si>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</si>
  <si>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</si>
  <si>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</si>
  <si>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</si>
  <si>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</si>
  <si>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</si>
  <si>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</si>
  <si>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</si>
  <si>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</si>
  <si>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</si>
  <si>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</si>
  <si>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</si>
  <si>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</si>
  <si>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</si>
  <si>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</si>
  <si>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</si>
  <si>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</si>
  <si>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</si>
  <si>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</si>
  <si>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</si>
  <si>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</si>
  <si>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</si>
  <si>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</si>
  <si>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</si>
  <si>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</si>
  <si>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</si>
  <si>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</si>
  <si>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</si>
  <si>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</si>
  <si>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</si>
  <si>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</si>
  <si>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</si>
  <si>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</si>
  <si>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</si>
  <si>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</si>
  <si>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</si>
  <si>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</si>
  <si>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</si>
  <si>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</si>
  <si>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</si>
  <si>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</si>
  <si>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</si>
  <si>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</si>
  <si>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</si>
  <si>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</si>
  <si>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</si>
  <si>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</si>
  <si>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</si>
  <si>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</si>
  <si>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</si>
  <si>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</si>
  <si>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</si>
  <si>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</si>
  <si>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</si>
  <si>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</si>
  <si>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</si>
  <si>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</si>
  <si>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</si>
  <si>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</si>
  <si>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</si>
  <si>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</si>
  <si>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</si>
  <si>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</si>
  <si>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</si>
  <si>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</si>
  <si>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</si>
  <si>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</si>
  <si>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</si>
  <si>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</si>
  <si>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</si>
  <si>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</si>
  <si>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</si>
  <si>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</si>
  <si>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</si>
  <si>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</si>
  <si>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</si>
  <si>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</si>
  <si>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</si>
  <si>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</si>
  <si>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</si>
  <si>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</si>
  <si>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</si>
  <si>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</si>
  <si>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</si>
  <si>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</si>
  <si>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</si>
  <si>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</si>
  <si>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</si>
  <si>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</si>
  <si>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</si>
  <si>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</si>
  <si>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</si>
  <si>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</si>
  <si>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</si>
  <si>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</si>
  <si>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</si>
  <si>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</si>
  <si>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</si>
  <si>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</si>
  <si>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</si>
  <si>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</si>
  <si>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</si>
  <si>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</si>
  <si>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</si>
  <si>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</si>
  <si>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</si>
  <si>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</si>
  <si>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</si>
  <si>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</si>
  <si>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</si>
  <si>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</si>
  <si>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</si>
  <si>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</si>
  <si>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</si>
  <si>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</si>
  <si>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</si>
  <si>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</si>
  <si>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</si>
  <si>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</si>
  <si>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</si>
  <si>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</si>
  <si>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</si>
  <si>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</si>
  <si>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</si>
  <si>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</si>
  <si>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</si>
  <si>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</si>
  <si>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</si>
  <si>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</si>
  <si>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</si>
  <si>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</si>
  <si>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</si>
  <si>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</si>
  <si>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</si>
  <si>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</si>
  <si>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</si>
  <si>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</si>
  <si>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</si>
  <si>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</si>
  <si>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</si>
  <si>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</si>
  <si>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</si>
  <si>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</si>
  <si>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</si>
  <si>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</si>
  <si>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</si>
  <si>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</si>
  <si>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</si>
  <si>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</si>
  <si>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</si>
  <si>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</si>
  <si>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</si>
  <si>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</si>
  <si>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</si>
  <si>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</si>
  <si>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</si>
  <si>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</si>
  <si>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</si>
  <si>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</si>
  <si>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</si>
  <si>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</si>
  <si>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</si>
  <si>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</si>
  <si>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</si>
  <si>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</si>
  <si>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</si>
  <si>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</si>
  <si>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</si>
  <si>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</si>
  <si>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</si>
  <si>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</si>
  <si>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</si>
  <si>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</si>
  <si>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</si>
  <si>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</si>
  <si>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</si>
  <si>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</si>
  <si>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</si>
  <si>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</si>
  <si>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</si>
  <si>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</si>
  <si>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</si>
  <si>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</si>
  <si>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</si>
  <si>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</si>
  <si>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</si>
  <si>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</si>
  <si>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</si>
  <si>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</si>
  <si>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</si>
  <si>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</si>
  <si>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</si>
  <si>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</si>
  <si>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</si>
  <si>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</si>
  <si>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</si>
  <si>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</si>
  <si>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</si>
  <si>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</si>
  <si>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</si>
  <si>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</si>
  <si>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</si>
  <si>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</si>
  <si>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</si>
  <si>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</si>
  <si>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</si>
  <si>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</si>
  <si>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</si>
  <si>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</si>
  <si>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</si>
  <si>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</si>
  <si>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</si>
  <si>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</si>
  <si>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</si>
  <si>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</si>
  <si>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</si>
  <si>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</si>
  <si>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</si>
  <si>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</si>
  <si>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</si>
  <si>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</si>
  <si>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</si>
  <si>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</si>
  <si>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</si>
  <si>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</si>
  <si>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</si>
  <si>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</si>
  <si>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</si>
  <si>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</si>
  <si>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</si>
  <si>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</si>
  <si>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</si>
  <si>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</si>
  <si>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</si>
  <si>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</si>
  <si>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</si>
  <si>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</si>
  <si>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</si>
  <si>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</si>
  <si>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</si>
  <si>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</si>
  <si>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</si>
  <si>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</si>
  <si>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</si>
  <si>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</si>
  <si>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</si>
  <si>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</si>
  <si>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</si>
  <si>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</si>
  <si>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</si>
  <si>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</si>
  <si>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</si>
  <si>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</si>
  <si>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</si>
  <si>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</si>
  <si>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</si>
  <si>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</si>
  <si>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</si>
  <si>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</si>
  <si>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</si>
  <si>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</si>
  <si>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</si>
  <si>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</si>
  <si>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</si>
  <si>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</si>
  <si>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</si>
  <si>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</si>
  <si>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</si>
  <si>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</si>
  <si>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</si>
  <si>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</si>
  <si>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</si>
  <si>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</si>
  <si>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</si>
  <si>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</si>
  <si>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</si>
  <si>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</si>
  <si>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</si>
  <si>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</si>
  <si>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</si>
  <si>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</si>
  <si>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</si>
  <si>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</si>
  <si>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</si>
  <si>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</si>
  <si>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</si>
  <si>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</si>
  <si>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</si>
  <si>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</si>
  <si>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</si>
  <si>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</si>
  <si>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</si>
  <si>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</si>
  <si>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</si>
  <si>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</si>
  <si>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</si>
  <si>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</si>
  <si>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</si>
  <si>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</si>
  <si>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</si>
  <si>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</si>
  <si>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</si>
  <si>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</si>
  <si>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</si>
  <si>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</si>
  <si>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</si>
  <si>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</si>
  <si>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</si>
  <si>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</si>
  <si>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</si>
  <si>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</si>
  <si>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</si>
  <si>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</si>
  <si>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</si>
  <si>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</si>
  <si>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</si>
  <si>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</si>
  <si>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</si>
  <si>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</si>
  <si>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</si>
  <si>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</si>
  <si>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</si>
  <si>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</si>
  <si>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</si>
  <si>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</si>
  <si>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</si>
  <si>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</si>
  <si>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</si>
  <si>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</si>
  <si>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</si>
  <si>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</si>
  <si>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</si>
  <si>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</si>
  <si>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</si>
  <si>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</si>
  <si>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</si>
  <si>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</si>
  <si>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</si>
  <si>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</si>
  <si>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</si>
  <si>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</si>
  <si>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</si>
  <si>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</si>
  <si>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</si>
  <si>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</si>
  <si>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</si>
  <si>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</si>
  <si>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</si>
  <si>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</si>
  <si>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</si>
  <si>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</si>
  <si>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</si>
  <si>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</si>
  <si>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</si>
  <si>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</si>
  <si>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</si>
  <si>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</si>
  <si>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</si>
  <si>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</si>
  <si>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</si>
  <si>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</si>
  <si>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</si>
  <si>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</si>
  <si>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</si>
  <si>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</si>
  <si>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</si>
  <si>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</si>
  <si>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</si>
  <si>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</si>
  <si>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</si>
  <si>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</si>
  <si>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</si>
  <si>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</si>
  <si>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</si>
  <si>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</si>
  <si>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</si>
  <si>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</si>
  <si>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</si>
  <si>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</si>
  <si>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</si>
  <si>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</si>
  <si>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</si>
  <si>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</si>
  <si>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</si>
  <si>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</si>
  <si>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</si>
  <si>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</si>
  <si>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</si>
  <si>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</si>
  <si>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</si>
  <si>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</si>
  <si>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</si>
  <si>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</si>
  <si>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</si>
  <si>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</si>
  <si>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</si>
  <si>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</si>
  <si>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</si>
  <si>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</si>
  <si>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</si>
  <si>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</si>
  <si>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</si>
  <si>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</si>
  <si>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</si>
  <si>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</si>
  <si>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</si>
  <si>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</si>
  <si>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</si>
  <si>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</si>
  <si>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</si>
  <si>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</si>
  <si>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</si>
  <si>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</si>
  <si>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</si>
  <si>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</si>
  <si>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</si>
  <si>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</si>
  <si>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</si>
  <si>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</si>
  <si>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</si>
  <si>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</si>
  <si>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</si>
  <si>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</si>
  <si>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</si>
  <si>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</si>
  <si>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</si>
  <si>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</si>
  <si>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</si>
  <si>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</si>
  <si>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</si>
  <si>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</si>
  <si>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</si>
  <si>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</si>
  <si>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</si>
  <si>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</si>
  <si>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</si>
  <si>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</si>
  <si>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</si>
  <si>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</si>
  <si>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</si>
  <si>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</si>
  <si>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</si>
  <si>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</si>
  <si>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</si>
  <si>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</si>
  <si>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</si>
  <si>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</si>
  <si>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</si>
  <si>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</si>
  <si>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</si>
  <si>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</si>
  <si>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</si>
  <si>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</si>
  <si>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</si>
  <si>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</si>
  <si>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</si>
  <si>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</si>
  <si>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</si>
  <si>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</si>
  <si>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</si>
  <si>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</si>
  <si>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</si>
  <si>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</si>
  <si>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</si>
  <si>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</si>
  <si>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</si>
  <si>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</si>
  <si>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</si>
  <si>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</si>
  <si>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</si>
  <si>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</si>
  <si>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</si>
  <si>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</si>
  <si>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</si>
  <si>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</si>
  <si>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</si>
  <si>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</si>
  <si>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</si>
  <si>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</si>
  <si>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</si>
  <si>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</si>
  <si>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</si>
  <si>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</si>
  <si>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</si>
  <si>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</si>
  <si>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</si>
  <si>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</si>
  <si>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</si>
  <si>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</si>
  <si>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</si>
  <si>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</si>
  <si>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</si>
  <si>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</si>
  <si>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</si>
  <si>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</si>
  <si>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</si>
  <si>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</si>
  <si>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</si>
  <si>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</si>
  <si>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</si>
  <si>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</si>
  <si>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</si>
  <si>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</si>
  <si>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</si>
  <si>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</si>
  <si>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</si>
  <si>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</si>
  <si>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</si>
  <si>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</si>
  <si>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</si>
  <si>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</si>
  <si>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</si>
  <si>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</si>
  <si>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</si>
  <si>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</si>
  <si>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</si>
  <si>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</si>
  <si>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</si>
  <si>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</si>
  <si>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</si>
  <si>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</si>
  <si>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</si>
  <si>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</si>
  <si>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</si>
  <si>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</si>
  <si>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</si>
  <si>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</si>
  <si>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</si>
  <si>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</si>
  <si>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</si>
  <si>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</si>
  <si>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</si>
  <si>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</si>
  <si>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</si>
  <si>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</si>
  <si>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</si>
  <si>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</si>
  <si>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</si>
  <si>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</si>
  <si>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</si>
  <si>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</si>
  <si>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</si>
  <si>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</si>
  <si>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</si>
  <si>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</si>
  <si>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</si>
  <si>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</si>
  <si>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</si>
  <si>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</si>
  <si>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</si>
  <si>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</si>
  <si>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</si>
  <si>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</si>
  <si>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</si>
  <si>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</si>
  <si>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</si>
  <si>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</si>
  <si>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</si>
  <si>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</si>
  <si>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</si>
  <si>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</si>
  <si>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</si>
  <si>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</si>
  <si>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</si>
  <si>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</si>
  <si>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</si>
  <si>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</si>
  <si>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</si>
  <si>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</si>
  <si>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</si>
  <si>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</si>
  <si>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</si>
  <si>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</si>
  <si>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</si>
  <si>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</si>
  <si>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</si>
  <si>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</si>
  <si>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</si>
  <si>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</si>
  <si>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</si>
  <si>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</si>
  <si>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</si>
  <si>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</si>
  <si>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</si>
  <si>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</si>
  <si>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</si>
  <si>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</si>
  <si>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</si>
  <si>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</si>
  <si>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</si>
  <si>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</si>
  <si>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</si>
  <si>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</si>
  <si>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</si>
  <si>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</si>
  <si>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</si>
  <si>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</si>
  <si>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</si>
  <si>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</si>
  <si>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</si>
  <si>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</si>
  <si>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</si>
  <si>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</si>
  <si>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</si>
  <si>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</si>
  <si>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</si>
  <si>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</si>
  <si>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</si>
  <si>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</si>
  <si>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</si>
  <si>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</si>
  <si>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</si>
  <si>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</si>
  <si>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</si>
  <si>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</si>
  <si>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</si>
  <si>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</si>
  <si>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</si>
  <si>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</si>
  <si>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</si>
  <si>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</si>
  <si>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</si>
  <si>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</si>
  <si>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</si>
  <si>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</si>
  <si>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</si>
  <si>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</si>
  <si>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</si>
  <si>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</si>
  <si>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</si>
  <si>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</si>
  <si>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</si>
  <si>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</si>
  <si>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</si>
  <si>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</si>
  <si>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</si>
  <si>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</si>
  <si>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</si>
  <si>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</si>
  <si>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</si>
  <si>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</si>
  <si>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</si>
  <si>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</si>
  <si>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</si>
  <si>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</si>
  <si>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</si>
  <si>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</si>
  <si>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</si>
  <si>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</si>
  <si>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</si>
  <si>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</si>
  <si>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</si>
  <si>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</si>
  <si>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</si>
  <si>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</si>
  <si>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</si>
  <si>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</si>
  <si>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</si>
  <si>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</si>
  <si>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</si>
  <si>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</si>
  <si>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</si>
  <si>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</si>
  <si>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</si>
  <si>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</si>
  <si>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</si>
  <si>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</si>
  <si>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</si>
  <si>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</si>
  <si>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</si>
  <si>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</si>
  <si>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</si>
  <si>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</si>
  <si>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</si>
  <si>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</si>
  <si>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</si>
  <si>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</si>
  <si>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</si>
  <si>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</si>
  <si>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</si>
  <si>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</si>
  <si>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</si>
  <si>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</si>
  <si>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</si>
  <si>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</si>
  <si>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</si>
  <si>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</si>
  <si>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</si>
  <si>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</si>
  <si>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</si>
  <si>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</si>
  <si>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</si>
  <si>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</si>
  <si>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</si>
  <si>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</si>
  <si>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</si>
  <si>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</si>
  <si>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</si>
  <si>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</si>
  <si>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</si>
  <si>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</si>
  <si>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</si>
  <si>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</si>
  <si>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</si>
  <si>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</si>
  <si>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</si>
  <si>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</si>
  <si>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</si>
  <si>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</si>
  <si>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</si>
  <si>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</si>
  <si>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</si>
  <si>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</si>
  <si>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</si>
  <si>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</si>
  <si>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</si>
  <si>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</si>
  <si>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</si>
  <si>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</si>
  <si>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</si>
  <si>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</si>
  <si>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</si>
  <si>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</si>
  <si>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</si>
  <si>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</si>
  <si>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</si>
  <si>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</si>
  <si>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</si>
  <si>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</si>
  <si>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</si>
  <si>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</si>
  <si>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</si>
  <si>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</si>
  <si>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</si>
  <si>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</si>
  <si>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</si>
  <si>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</si>
  <si>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</si>
  <si>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</si>
  <si>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</si>
  <si>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</si>
  <si>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</si>
  <si>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</si>
  <si>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</si>
  <si>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</si>
  <si>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</si>
  <si>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</si>
  <si>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</si>
  <si>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</si>
  <si>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</si>
  <si>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</si>
  <si>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</si>
  <si>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</si>
  <si>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</si>
  <si>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</si>
  <si>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</si>
  <si>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</si>
  <si>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</si>
  <si>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</si>
  <si>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</si>
  <si>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</si>
  <si>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</si>
  <si>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</si>
  <si>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</si>
  <si>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</si>
  <si>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</si>
  <si>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</si>
  <si>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</si>
  <si>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</si>
  <si>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</si>
  <si>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</si>
  <si>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</si>
  <si>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</si>
  <si>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</si>
  <si>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</si>
  <si>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</si>
  <si>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</si>
  <si>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</si>
  <si>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</si>
  <si>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</si>
  <si>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</si>
  <si>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</si>
  <si>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</si>
  <si>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</si>
  <si>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</si>
  <si>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</si>
  <si>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</si>
  <si>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</si>
  <si>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</si>
  <si>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</si>
  <si>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</si>
  <si>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</si>
  <si>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</si>
  <si>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</si>
  <si>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</si>
  <si>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</si>
  <si>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</si>
  <si>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</si>
  <si>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</si>
  <si>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</si>
  <si>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</si>
  <si>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</si>
  <si>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</si>
  <si>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</si>
  <si>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</si>
  <si>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</si>
  <si>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</si>
  <si>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</si>
  <si>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</si>
  <si>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</si>
  <si>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</si>
  <si>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</si>
  <si>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</si>
  <si>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</si>
  <si>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</si>
  <si>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</si>
  <si>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</si>
  <si>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</si>
  <si>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</si>
  <si>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</si>
  <si>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</si>
  <si>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</si>
  <si>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</si>
  <si>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</si>
  <si>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</si>
  <si>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</si>
  <si>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</si>
  <si>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</si>
  <si>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</si>
  <si>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</si>
  <si>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</si>
  <si>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</si>
  <si>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</si>
  <si>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</si>
  <si>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</si>
  <si>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</si>
  <si>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</si>
  <si>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</si>
  <si>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</si>
  <si>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</si>
  <si>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</si>
  <si>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</si>
  <si>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</si>
  <si>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</si>
  <si>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</si>
  <si>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</si>
  <si>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</si>
  <si>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</si>
  <si>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</si>
  <si>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</si>
  <si>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</si>
  <si>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</si>
  <si>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</si>
  <si>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</si>
  <si>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</si>
  <si>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</si>
  <si>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</si>
  <si>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</si>
  <si>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</si>
  <si>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</si>
  <si>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</si>
  <si>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</si>
  <si>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</si>
  <si>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</si>
  <si>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</si>
  <si>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</si>
  <si>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</si>
  <si>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</si>
  <si>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</si>
  <si>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</si>
  <si>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</si>
  <si>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</si>
  <si>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</si>
  <si>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</si>
  <si>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</si>
  <si>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</si>
  <si>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</si>
  <si>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</si>
  <si>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</si>
  <si>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</si>
  <si>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</si>
  <si>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</si>
  <si>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</si>
  <si>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</si>
  <si>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</si>
  <si>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</si>
  <si>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</si>
  <si>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</si>
  <si>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</si>
  <si>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</si>
  <si>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</si>
  <si>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</si>
  <si>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</si>
  <si>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</si>
  <si>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</si>
  <si>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</si>
  <si>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</si>
  <si>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</si>
  <si>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</si>
  <si>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</si>
  <si>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</si>
  <si>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</si>
  <si>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</si>
  <si>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</si>
  <si>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</si>
  <si>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</si>
  <si>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</si>
  <si>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</si>
  <si>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</si>
  <si>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</si>
  <si>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</si>
  <si>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</si>
  <si>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</si>
  <si>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</si>
  <si>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</si>
  <si>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</si>
  <si>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</si>
  <si>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</si>
  <si>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</si>
  <si>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</si>
  <si>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</si>
  <si>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</si>
  <si>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</si>
  <si>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</si>
  <si>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</si>
  <si>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</si>
  <si>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</si>
  <si>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</si>
  <si>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</si>
  <si>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</si>
  <si>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</si>
  <si>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</si>
  <si>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</si>
  <si>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</si>
  <si>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</si>
  <si>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</si>
  <si>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</si>
  <si>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</si>
  <si>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</si>
  <si>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</si>
  <si>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</si>
  <si>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</si>
  <si>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</si>
  <si>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</si>
  <si>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</si>
  <si>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</si>
  <si>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</si>
  <si>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</si>
  <si>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</si>
  <si>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</si>
  <si>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</si>
  <si>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</si>
  <si>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</si>
  <si>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</si>
  <si>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</si>
  <si>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</si>
  <si>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</si>
  <si>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</si>
  <si>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</si>
  <si>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</si>
  <si>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</si>
  <si>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</si>
  <si>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</si>
  <si>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</si>
  <si>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</si>
  <si>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</si>
  <si>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</si>
  <si>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</si>
  <si>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</si>
  <si>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</si>
  <si>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</si>
  <si>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</si>
  <si>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</si>
  <si>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</si>
  <si>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</si>
  <si>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</si>
  <si>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</si>
  <si>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</si>
  <si>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</si>
  <si>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</si>
  <si>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</si>
  <si>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</si>
  <si>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</si>
  <si>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</si>
  <si>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</si>
  <si>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</si>
  <si>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</si>
  <si>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</si>
  <si>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</si>
  <si>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</si>
  <si>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</si>
  <si>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</si>
  <si>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</si>
  <si>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</si>
  <si>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</si>
  <si>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</si>
  <si>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</si>
  <si>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</si>
  <si>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</si>
  <si>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</si>
  <si>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</si>
  <si>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</si>
  <si>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</si>
  <si>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</si>
  <si>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</si>
  <si>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</si>
  <si>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</si>
  <si>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</si>
  <si>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</si>
  <si>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</si>
  <si>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</si>
  <si>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</si>
  <si>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</si>
  <si>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</si>
  <si>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</si>
  <si>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</si>
  <si>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</si>
  <si>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</si>
  <si>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</si>
  <si>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</si>
  <si>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</si>
  <si>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</si>
  <si>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</si>
  <si>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</si>
  <si>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</si>
  <si>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</si>
  <si>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</si>
  <si>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</si>
  <si>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</si>
  <si>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</si>
  <si>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</si>
  <si>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</si>
  <si>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</si>
  <si>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</si>
  <si>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</si>
  <si>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</si>
  <si>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</si>
  <si>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</si>
  <si>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</si>
  <si>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</si>
  <si>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</si>
  <si>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</si>
  <si>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</si>
  <si>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</si>
  <si>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</si>
  <si>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</si>
  <si>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</si>
  <si>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</si>
  <si>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</si>
  <si>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</si>
  <si>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</si>
  <si>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</si>
  <si>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</si>
  <si>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</si>
  <si>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</si>
  <si>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</si>
  <si>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</si>
  <si>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</si>
  <si>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</si>
  <si>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</si>
  <si>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</si>
  <si>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</si>
  <si>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</si>
  <si>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</si>
  <si>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</si>
  <si>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</si>
  <si>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</si>
  <si>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</si>
  <si>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</si>
  <si>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</si>
  <si>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</si>
  <si>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</si>
  <si>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</si>
  <si>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</si>
  <si>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</si>
  <si>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</si>
  <si>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</si>
  <si>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</si>
  <si>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</si>
  <si>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</si>
  <si>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</si>
  <si>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</si>
  <si>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</si>
  <si>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</si>
  <si>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</si>
  <si>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</si>
  <si>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</si>
  <si>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</si>
  <si>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</si>
  <si>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</si>
  <si>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</si>
  <si>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</si>
  <si>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</si>
  <si>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</si>
  <si>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</si>
  <si>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</si>
  <si>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</si>
  <si>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</si>
  <si>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</si>
  <si>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</si>
  <si>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</si>
  <si>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</si>
  <si>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</si>
  <si>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</si>
  <si>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</si>
  <si>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</si>
  <si>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</si>
  <si>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</si>
  <si>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</si>
  <si>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</si>
  <si>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</si>
  <si>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</si>
  <si>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</si>
  <si>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</si>
  <si>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</si>
  <si>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</si>
  <si>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</si>
  <si>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</si>
  <si>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</si>
  <si>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</si>
  <si>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</si>
  <si>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</si>
  <si>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</si>
  <si>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</si>
  <si>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</si>
  <si>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</si>
  <si>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</si>
  <si>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</si>
  <si>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</si>
  <si>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</si>
  <si>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</si>
  <si>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</si>
  <si>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</si>
  <si>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</si>
  <si>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</si>
  <si>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</si>
  <si>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</si>
  <si>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</si>
  <si>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</si>
  <si>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</si>
  <si>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</si>
  <si>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</si>
  <si>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</si>
  <si>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</si>
  <si>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</si>
  <si>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</si>
  <si>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</si>
  <si>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</si>
  <si>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</si>
  <si>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</si>
  <si>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</si>
  <si>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</si>
  <si>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</si>
  <si>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</si>
  <si>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</si>
  <si>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</si>
  <si>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</si>
  <si>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</si>
  <si>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</si>
  <si>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</si>
  <si>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</si>
  <si>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</si>
  <si>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</si>
  <si>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</si>
  <si>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</si>
  <si>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</si>
  <si>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</si>
  <si>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</si>
  <si>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</si>
  <si>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</si>
  <si>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</si>
  <si>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</si>
  <si>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</si>
  <si>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</si>
  <si>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</si>
  <si>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</si>
  <si>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</si>
  <si>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</si>
  <si>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</si>
  <si>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</si>
  <si>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</si>
  <si>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</si>
  <si>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</si>
  <si>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</si>
  <si>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</si>
  <si>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</si>
  <si>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</si>
  <si>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</si>
  <si>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</si>
  <si>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</si>
  <si>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</si>
  <si>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</si>
  <si>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</si>
  <si>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</si>
  <si>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</si>
  <si>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</si>
  <si>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</si>
  <si>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</si>
  <si>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</si>
  <si>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</si>
  <si>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</si>
  <si>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</si>
  <si>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</si>
  <si>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</si>
  <si>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</si>
  <si>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</si>
  <si>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</si>
  <si>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</si>
  <si>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</si>
  <si>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</si>
  <si>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</si>
  <si>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</si>
  <si>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</si>
  <si>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</si>
  <si>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</si>
  <si>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</si>
  <si>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</si>
  <si>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</si>
  <si>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</si>
  <si>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</si>
  <si>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</si>
  <si>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</si>
  <si>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</si>
  <si>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</si>
  <si>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</si>
  <si>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</si>
  <si>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</si>
  <si>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</si>
  <si>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</si>
  <si>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</si>
  <si>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</si>
  <si>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</si>
  <si>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</si>
  <si>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</si>
  <si>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</si>
  <si>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</si>
  <si>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</si>
  <si>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</si>
  <si>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</si>
  <si>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</si>
  <si>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</si>
  <si>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</si>
  <si>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</si>
  <si>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</si>
  <si>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</si>
  <si>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</si>
  <si>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</si>
  <si>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</si>
  <si>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</si>
  <si>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</si>
  <si>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</si>
  <si>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</si>
  <si>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</si>
  <si>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</si>
  <si>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</si>
  <si>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</si>
  <si>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</si>
  <si>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</si>
  <si>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</si>
  <si>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</si>
  <si>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</si>
  <si>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</si>
  <si>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</si>
  <si>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</si>
  <si>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</si>
  <si>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</si>
  <si>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</si>
  <si>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</si>
  <si>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</si>
  <si>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</si>
  <si>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</si>
  <si>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</si>
  <si>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</si>
  <si>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</si>
  <si>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</si>
  <si>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</si>
  <si>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</si>
  <si>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</si>
  <si>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</si>
  <si>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</si>
  <si>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</si>
  <si>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</si>
  <si>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</si>
  <si>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</si>
  <si>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</si>
  <si>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</si>
  <si>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</si>
  <si>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</si>
  <si>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</si>
  <si>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</si>
  <si>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</si>
  <si>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</si>
  <si>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</si>
  <si>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</si>
  <si>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</si>
  <si>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</si>
  <si>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</si>
  <si>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</si>
  <si>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</si>
  <si>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</si>
  <si>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</si>
  <si>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</si>
  <si>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</si>
  <si>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</si>
  <si>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</si>
  <si>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</si>
  <si>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</si>
  <si>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</si>
  <si>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</si>
  <si>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</si>
  <si>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</si>
  <si>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</si>
  <si>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</si>
  <si>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</si>
  <si>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</si>
  <si>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</si>
  <si>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</si>
  <si>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</si>
  <si>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</si>
  <si>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</si>
  <si>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</si>
  <si>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</si>
  <si>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</si>
  <si>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</si>
  <si>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</si>
  <si>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</si>
  <si>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</si>
  <si>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</si>
  <si>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</si>
  <si>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</si>
  <si>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</si>
  <si>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</si>
  <si>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</si>
  <si>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</si>
  <si>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</si>
  <si>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</si>
  <si>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</si>
  <si>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</si>
  <si>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</si>
  <si>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</si>
  <si>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</si>
  <si>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</si>
  <si>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</si>
  <si>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</si>
  <si>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</si>
  <si>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</si>
  <si>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</si>
  <si>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</si>
  <si>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</si>
  <si>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</si>
  <si>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</si>
  <si>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</si>
  <si>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</si>
  <si>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</si>
  <si>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</si>
  <si>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</si>
  <si>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</si>
  <si>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</si>
  <si>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</si>
  <si>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</si>
  <si>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</si>
  <si>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</si>
  <si>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</si>
  <si>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</si>
  <si>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</si>
  <si>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</si>
  <si>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</si>
  <si>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</si>
  <si>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</si>
  <si>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</si>
  <si>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</si>
  <si>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</si>
  <si>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</si>
  <si>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</si>
  <si>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</si>
  <si>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</si>
  <si>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</si>
  <si>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</si>
  <si>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</si>
  <si>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</si>
  <si>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</si>
  <si>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</si>
  <si>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</si>
  <si>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</si>
  <si>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</si>
  <si>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</si>
  <si>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</si>
  <si>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</si>
  <si>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</si>
  <si>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</si>
  <si>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</si>
  <si>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</si>
  <si>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</si>
  <si>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</si>
  <si>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</si>
  <si>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</si>
  <si>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</si>
  <si>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</si>
  <si>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</si>
  <si>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</si>
  <si>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</si>
  <si>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</si>
  <si>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</si>
  <si>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</si>
  <si>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</si>
  <si>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</si>
  <si>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</si>
  <si>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</si>
  <si>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</si>
  <si>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</si>
  <si>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</si>
  <si>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</si>
  <si>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</si>
  <si>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</si>
  <si>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</si>
  <si>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</si>
  <si>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</si>
  <si>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</si>
  <si>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</si>
  <si>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</si>
  <si>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</si>
  <si>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</si>
  <si>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</si>
  <si>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</si>
  <si>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</si>
  <si>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</si>
  <si>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</si>
  <si>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</si>
  <si>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</si>
  <si>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</si>
  <si>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</si>
  <si>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</si>
  <si>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</si>
  <si>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</si>
  <si>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</si>
  <si>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</si>
  <si>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</si>
  <si>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</si>
  <si>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</si>
  <si>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</si>
  <si>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</si>
  <si>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</si>
  <si>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</si>
  <si>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</si>
  <si>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</si>
  <si>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</si>
  <si>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</si>
  <si>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</si>
  <si>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</si>
  <si>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</si>
  <si>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</si>
  <si>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</si>
  <si>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</si>
  <si>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</si>
  <si>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</si>
  <si>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</si>
  <si>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</si>
  <si>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</si>
  <si>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</si>
  <si>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</si>
  <si>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</si>
  <si>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</si>
  <si>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</si>
  <si>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</si>
  <si>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</si>
  <si>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</si>
  <si>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</si>
  <si>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</si>
  <si>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</si>
  <si>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</si>
  <si>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</si>
  <si>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</si>
  <si>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</si>
  <si>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</si>
  <si>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</si>
  <si>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</si>
  <si>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</si>
  <si>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</si>
  <si>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</si>
  <si>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</si>
  <si>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</si>
  <si>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</si>
  <si>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</si>
  <si>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</si>
  <si>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</si>
  <si>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</si>
  <si>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</si>
  <si>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</si>
  <si>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</si>
  <si>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</si>
  <si>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</si>
  <si>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</si>
  <si>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</si>
  <si>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</si>
  <si>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</si>
  <si>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</si>
  <si>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</si>
  <si>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</si>
  <si>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</si>
  <si>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</si>
  <si>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</si>
  <si>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</si>
  <si>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</si>
  <si>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</si>
  <si>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</si>
  <si>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</si>
  <si>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</si>
  <si>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</si>
  <si>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</si>
  <si>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</si>
  <si>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</si>
  <si>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</si>
  <si>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</si>
  <si>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</si>
  <si>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</si>
  <si>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</si>
  <si>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</si>
  <si>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</si>
  <si>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</si>
  <si>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</si>
  <si>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</si>
  <si>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</si>
  <si>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</si>
  <si>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</si>
  <si>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</si>
  <si>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</si>
  <si>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</si>
  <si>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</si>
  <si>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</si>
  <si>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</si>
  <si>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</si>
  <si>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</si>
  <si>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</si>
  <si>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</si>
  <si>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</si>
  <si>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</si>
  <si>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</si>
  <si>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</si>
  <si>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</si>
  <si>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</si>
  <si>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</si>
  <si>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</si>
  <si>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</si>
  <si>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</si>
  <si>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</si>
  <si>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</si>
  <si>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</si>
  <si>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</si>
  <si>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</si>
  <si>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</si>
  <si>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</si>
  <si>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</si>
  <si>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</si>
  <si>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</si>
  <si>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</si>
  <si>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</si>
  <si>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</si>
  <si>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</si>
  <si>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</si>
  <si>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</si>
  <si>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</si>
  <si>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</si>
  <si>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</si>
  <si>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</si>
  <si>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</si>
  <si>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</si>
  <si>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</si>
  <si>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</si>
  <si>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</si>
  <si>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</si>
  <si>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</si>
  <si>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</si>
  <si>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</si>
  <si>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</si>
  <si>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</si>
  <si>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</si>
  <si>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</si>
  <si>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</si>
  <si>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</si>
  <si>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</si>
  <si>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</si>
  <si>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</si>
  <si>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</si>
  <si>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</si>
  <si>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</si>
  <si>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</si>
  <si>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</si>
  <si>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</si>
  <si>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</si>
  <si>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</si>
  <si>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</si>
  <si>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</si>
  <si>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</si>
  <si>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</si>
  <si>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</si>
  <si>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</si>
  <si>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</si>
  <si>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</si>
  <si>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</si>
  <si>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</si>
  <si>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</si>
  <si>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</si>
  <si>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</si>
  <si>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</si>
  <si>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</si>
  <si>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</si>
  <si>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</si>
  <si>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</si>
  <si>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</si>
  <si>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</si>
  <si>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</si>
  <si>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</si>
  <si>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</si>
  <si>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</si>
  <si>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</si>
  <si>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</si>
  <si>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</si>
  <si>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</si>
  <si>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</si>
  <si>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</si>
  <si>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</si>
  <si>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</si>
  <si>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</si>
  <si>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</si>
  <si>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</si>
  <si>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</si>
  <si>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</si>
  <si>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</si>
  <si>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</si>
  <si>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</si>
  <si>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</si>
  <si>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</si>
  <si>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</si>
  <si>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</si>
  <si>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</si>
  <si>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</si>
  <si>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</si>
  <si>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</si>
  <si>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</si>
  <si>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</si>
  <si>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</si>
  <si>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</si>
  <si>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</si>
  <si>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</si>
  <si>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</si>
  <si>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</si>
  <si>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</si>
  <si>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</si>
  <si>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</si>
  <si>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</si>
  <si>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</si>
  <si>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</si>
  <si>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</si>
  <si>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</si>
  <si>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</si>
  <si>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</si>
  <si>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</si>
  <si>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</si>
  <si>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</si>
  <si>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</si>
  <si>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</si>
  <si>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</si>
  <si>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</si>
  <si>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</si>
  <si>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</si>
  <si>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</si>
  <si>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</si>
  <si>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</si>
  <si>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</si>
  <si>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</si>
  <si>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</si>
  <si>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</si>
  <si>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</si>
  <si>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</si>
  <si>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</si>
  <si>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</si>
  <si>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</si>
  <si>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</si>
  <si>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</si>
  <si>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</si>
  <si>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</si>
  <si>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</si>
  <si>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</si>
  <si>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</si>
  <si>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</si>
  <si>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</si>
  <si>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</si>
  <si>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</si>
  <si>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</si>
  <si>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</si>
  <si>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</si>
  <si>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</si>
  <si>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</si>
  <si>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</si>
  <si>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</si>
  <si>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</si>
  <si>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</si>
  <si>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</si>
  <si>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</si>
  <si>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</si>
  <si>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</si>
  <si>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</si>
  <si>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</si>
  <si>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</si>
  <si>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</si>
  <si>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</si>
  <si>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</si>
  <si>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</si>
  <si>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</si>
  <si>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</si>
  <si>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</si>
  <si>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</si>
  <si>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</si>
  <si>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</si>
  <si>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</si>
  <si>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</si>
  <si>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</si>
  <si>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</si>
  <si>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</si>
  <si>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</si>
  <si>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</si>
  <si>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</si>
  <si>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</si>
  <si>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</si>
  <si>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</si>
  <si>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</si>
  <si>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</si>
  <si>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</si>
  <si>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</si>
  <si>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</si>
  <si>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</si>
  <si>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</si>
  <si>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</si>
  <si>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</si>
  <si>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</si>
  <si>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</si>
  <si>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</si>
  <si>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</si>
  <si>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</si>
  <si>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</si>
  <si>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</si>
  <si>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</si>
  <si>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</si>
  <si>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</si>
  <si>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</si>
  <si>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</si>
  <si>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</si>
  <si>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</si>
  <si>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</si>
  <si>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</si>
  <si>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</si>
  <si>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</si>
  <si>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</si>
  <si>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</si>
  <si>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</si>
  <si>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</si>
  <si>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</si>
  <si>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</si>
  <si>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</si>
  <si>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</si>
  <si>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</si>
  <si>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</si>
  <si>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</si>
  <si>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</si>
  <si>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</si>
  <si>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</si>
  <si>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</si>
  <si>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</si>
  <si>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</si>
  <si>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</si>
  <si>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</si>
  <si>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</si>
  <si>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</si>
  <si>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</si>
  <si>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</si>
  <si>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</si>
  <si>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</si>
  <si>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</si>
  <si>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</si>
  <si>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</si>
  <si>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</si>
  <si>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</si>
  <si>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</si>
  <si>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</si>
  <si>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</si>
  <si>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</si>
  <si>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</si>
  <si>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</si>
  <si>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</si>
  <si>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</si>
  <si>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</si>
  <si>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</si>
  <si>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</si>
  <si>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</si>
  <si>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</si>
  <si>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</si>
  <si>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</si>
  <si>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</si>
  <si>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</si>
  <si>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</si>
  <si>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</si>
  <si>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</si>
  <si>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</si>
  <si>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</si>
  <si>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</si>
  <si>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</si>
  <si>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</si>
  <si>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</si>
  <si>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</si>
  <si>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</si>
  <si>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</si>
  <si>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</si>
  <si>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</si>
  <si>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</si>
  <si>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</si>
  <si>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</si>
  <si>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</si>
  <si>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</si>
  <si>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</si>
  <si>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</si>
  <si>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</si>
  <si>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</si>
  <si>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</si>
  <si>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</si>
  <si>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</si>
  <si>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</si>
  <si>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</si>
  <si>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</si>
  <si>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</si>
  <si>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</si>
  <si>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</si>
  <si>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</si>
  <si>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</si>
  <si>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</si>
  <si>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</si>
  <si>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</si>
  <si>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</si>
  <si>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</si>
  <si>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</si>
  <si>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</si>
  <si>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</si>
  <si>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</si>
  <si>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</si>
  <si>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</si>
  <si>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</si>
  <si>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</si>
  <si>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</si>
  <si>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</si>
  <si>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</si>
  <si>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</si>
  <si>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</si>
  <si>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</si>
  <si>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</si>
  <si>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</si>
  <si>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</si>
  <si>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</si>
  <si>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</si>
  <si>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</si>
  <si>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</si>
  <si>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</si>
  <si>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</si>
  <si>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</si>
  <si>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</si>
  <si>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</si>
  <si>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</si>
  <si>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</si>
  <si>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</si>
  <si>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</si>
  <si>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</si>
  <si>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</si>
  <si>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</si>
  <si>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</si>
  <si>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</si>
  <si>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</si>
  <si>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</si>
  <si>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</si>
  <si>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</si>
  <si>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</si>
  <si>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</si>
  <si>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</si>
  <si>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</si>
  <si>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</si>
  <si>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</si>
  <si>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</si>
  <si>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</si>
  <si>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</si>
  <si>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</si>
  <si>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</si>
  <si>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</si>
  <si>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</si>
  <si>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</si>
  <si>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</si>
  <si>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</si>
  <si>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</si>
  <si>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</si>
  <si>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</si>
  <si>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</si>
  <si>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</si>
  <si>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</si>
  <si>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</si>
  <si>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</si>
  <si>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</si>
  <si>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</si>
  <si>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</si>
  <si>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</si>
  <si>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</si>
  <si>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</si>
  <si>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</si>
  <si>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</si>
  <si>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</si>
  <si>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</si>
  <si>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</si>
  <si>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</si>
  <si>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</si>
  <si>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</si>
  <si>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</si>
  <si>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</si>
  <si>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</si>
  <si>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</si>
  <si>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</si>
  <si>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</si>
  <si>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</si>
  <si>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</si>
  <si>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</si>
  <si>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</si>
  <si>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</si>
  <si>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</si>
  <si>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</si>
  <si>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</si>
  <si>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</si>
  <si>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</si>
  <si>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</si>
  <si>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</si>
  <si>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</si>
  <si>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</si>
  <si>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</si>
  <si>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</si>
  <si>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</si>
  <si>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</si>
  <si>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</si>
  <si>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</si>
  <si>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</si>
  <si>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</si>
  <si>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</si>
  <si>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</si>
  <si>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</si>
  <si>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</si>
  <si>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</si>
  <si>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</si>
  <si>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</si>
  <si>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</si>
  <si>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</si>
  <si>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</si>
  <si>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</si>
  <si>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</si>
  <si>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</si>
  <si>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</si>
  <si>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</si>
  <si>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</si>
  <si>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</si>
  <si>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</si>
  <si>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</si>
  <si>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</si>
  <si>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</si>
  <si>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</si>
  <si>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</si>
  <si>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</si>
  <si>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</si>
  <si>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</si>
  <si>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</si>
  <si>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</si>
  <si>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</si>
  <si>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</si>
  <si>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</si>
  <si>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</si>
  <si>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</si>
  <si>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</si>
  <si>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</si>
  <si>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</si>
  <si>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</si>
  <si>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</si>
  <si>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</si>
  <si>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</si>
  <si>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</si>
  <si>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</si>
  <si>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</si>
  <si>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</si>
  <si>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</si>
  <si>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</si>
  <si>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</si>
  <si>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</si>
  <si>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</si>
  <si>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</si>
  <si>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</si>
  <si>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</si>
  <si>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</si>
  <si>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</si>
  <si>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</si>
  <si>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</si>
  <si>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</si>
  <si>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</si>
  <si>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</si>
  <si>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</si>
  <si>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</si>
  <si>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</si>
  <si>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</si>
  <si>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</si>
  <si>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</si>
  <si>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</si>
  <si>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</si>
  <si>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</si>
  <si>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</si>
  <si>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</si>
  <si>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</si>
  <si>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</si>
  <si>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</si>
  <si>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</si>
  <si>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</si>
  <si>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</si>
  <si>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</si>
  <si>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</si>
  <si>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</si>
  <si>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</si>
  <si>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</si>
  <si>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</si>
  <si>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</si>
  <si>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</si>
  <si>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</si>
  <si>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</si>
  <si>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</si>
  <si>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</si>
  <si>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</si>
  <si>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</si>
  <si>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</si>
  <si>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</si>
  <si>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</si>
  <si>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</si>
  <si>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</si>
  <si>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</si>
  <si>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</si>
  <si>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</si>
  <si>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</si>
  <si>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</si>
  <si>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</si>
  <si>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</si>
  <si>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</si>
  <si>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</si>
  <si>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</si>
  <si>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</si>
  <si>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</si>
  <si>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</si>
  <si>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</si>
  <si>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</si>
  <si>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</si>
  <si>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</si>
  <si>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</si>
  <si>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</si>
  <si>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</si>
  <si>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</si>
  <si>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</si>
  <si>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</si>
  <si>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</si>
  <si>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</si>
  <si>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</si>
  <si>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</si>
  <si>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</si>
  <si>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</si>
  <si>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</si>
  <si>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</si>
  <si>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</si>
  <si>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</si>
  <si>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</si>
  <si>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</si>
  <si>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</si>
  <si>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</si>
  <si>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</si>
  <si>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</si>
  <si>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</si>
  <si>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</si>
  <si>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</si>
  <si>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</si>
  <si>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</si>
  <si>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</si>
  <si>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</si>
  <si>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</si>
  <si>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</si>
  <si>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</si>
  <si>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</si>
  <si>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</si>
  <si>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</si>
  <si>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</si>
  <si>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</si>
  <si>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</si>
  <si>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</si>
  <si>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</si>
  <si>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</si>
  <si>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</si>
  <si>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</si>
  <si>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</si>
  <si>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</si>
  <si>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</si>
  <si>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</si>
  <si>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</si>
  <si>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</si>
  <si>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</si>
  <si>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</si>
  <si>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</si>
  <si>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</si>
  <si>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</si>
  <si>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</si>
  <si>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</si>
  <si>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</si>
  <si>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</si>
  <si>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</si>
  <si>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</si>
  <si>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</si>
  <si>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</si>
  <si>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</si>
  <si>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</si>
  <si>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</si>
  <si>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</si>
  <si>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</si>
  <si>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</si>
  <si>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</si>
  <si>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</si>
  <si>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</si>
  <si>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</si>
  <si>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</si>
  <si>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</si>
  <si>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</si>
  <si>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</si>
  <si>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</si>
  <si>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</si>
  <si>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</si>
  <si>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</si>
  <si>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</si>
  <si>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</si>
  <si>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</si>
  <si>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</si>
  <si>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</si>
  <si>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</si>
  <si>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</si>
  <si>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</si>
  <si>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</si>
  <si>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</si>
  <si>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</si>
  <si>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</si>
  <si>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</si>
  <si>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</si>
  <si>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</si>
  <si>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</si>
  <si>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</si>
  <si>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</si>
  <si>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</si>
  <si>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</si>
  <si>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</si>
  <si>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</si>
  <si>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</si>
  <si>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</si>
  <si>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</si>
  <si>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</si>
  <si>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</si>
  <si>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</si>
  <si>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</si>
  <si>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</si>
  <si>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</si>
  <si>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</si>
  <si>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</si>
  <si>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</si>
  <si>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</si>
  <si>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</si>
  <si>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</si>
  <si>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</si>
  <si>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</si>
  <si>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</si>
  <si>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</si>
  <si>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</si>
  <si>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</si>
  <si>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</si>
  <si>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</si>
  <si>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</si>
  <si>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</si>
  <si>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</si>
  <si>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</si>
  <si>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</si>
  <si>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</si>
  <si>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</si>
  <si>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</si>
  <si>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</si>
  <si>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</si>
  <si>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</si>
  <si>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</si>
  <si>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</si>
  <si>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</si>
  <si>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</si>
  <si>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</si>
  <si>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</si>
  <si>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</si>
  <si>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</si>
  <si>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</si>
  <si>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</si>
  <si>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</si>
  <si>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</si>
  <si>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</si>
  <si>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</si>
  <si>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</si>
  <si>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</si>
  <si>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</si>
  <si>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</si>
  <si>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</si>
  <si>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</si>
  <si>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</si>
  <si>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</si>
  <si>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</si>
  <si>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</si>
  <si>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</si>
  <si>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</si>
  <si>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</si>
  <si>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</si>
  <si>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</si>
  <si>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</si>
  <si>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</si>
  <si>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</si>
  <si>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</si>
  <si>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</si>
  <si>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</si>
  <si>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</si>
  <si>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</si>
  <si>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</si>
  <si>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</si>
  <si>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</si>
  <si>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</si>
  <si>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</si>
  <si>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</si>
  <si>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</si>
  <si>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</si>
  <si>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</si>
  <si>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</si>
  <si>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</si>
  <si>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</si>
  <si>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</si>
  <si>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</si>
  <si>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</si>
  <si>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</si>
  <si>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</si>
  <si>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</si>
  <si>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</si>
  <si>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</si>
  <si>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</si>
  <si>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</si>
  <si>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</si>
  <si>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</si>
  <si>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</si>
  <si>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</si>
  <si>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</si>
  <si>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</si>
  <si>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</si>
  <si>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</si>
  <si>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</si>
  <si>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</si>
  <si>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</si>
  <si>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</si>
  <si>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</si>
  <si>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</si>
  <si>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</si>
  <si>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</si>
  <si>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</si>
  <si>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</si>
  <si>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</si>
  <si>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</si>
  <si>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</si>
  <si>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</si>
  <si>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</si>
  <si>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</si>
  <si>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</si>
  <si>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</si>
  <si>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</si>
  <si>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</si>
  <si>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</si>
  <si>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</si>
  <si>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</si>
  <si>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</si>
  <si>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</si>
  <si>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</si>
  <si>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</si>
  <si>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</si>
  <si>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</si>
  <si>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</si>
  <si>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</si>
  <si>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</si>
  <si>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</si>
  <si>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</si>
  <si>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</si>
  <si>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</si>
  <si>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</si>
  <si>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</si>
  <si>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</si>
  <si>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</si>
  <si>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</si>
  <si>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</si>
  <si>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</si>
  <si>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</si>
  <si>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</si>
  <si>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</si>
  <si>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</si>
  <si>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</si>
  <si>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</si>
  <si>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</si>
  <si>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</si>
  <si>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</si>
  <si>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</si>
  <si>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</si>
  <si>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</si>
  <si>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</si>
  <si>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</si>
  <si>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</si>
  <si>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</si>
  <si>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</si>
  <si>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</si>
  <si>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</si>
  <si>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</si>
  <si>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</si>
  <si>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</si>
  <si>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</si>
  <si>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</si>
  <si>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</si>
  <si>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</si>
  <si>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</si>
  <si>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</si>
  <si>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</si>
  <si>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</si>
  <si>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</si>
  <si>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</si>
  <si>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</si>
  <si>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</si>
  <si>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</si>
  <si>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</si>
  <si>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</si>
  <si>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</si>
  <si>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</si>
  <si>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</si>
  <si>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</si>
  <si>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</si>
  <si>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</si>
  <si>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</si>
  <si>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</si>
  <si>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</si>
  <si>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</si>
  <si>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</si>
  <si>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</si>
  <si>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</si>
  <si>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</si>
  <si>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</si>
  <si>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</si>
  <si>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</si>
  <si>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</si>
  <si>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</si>
  <si>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</si>
  <si>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</si>
  <si>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</si>
  <si>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</si>
  <si>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</si>
  <si>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</si>
  <si>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</si>
  <si>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</si>
  <si>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</si>
  <si>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</si>
  <si>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</si>
  <si>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</si>
  <si>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</si>
  <si>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</si>
  <si>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</si>
  <si>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</si>
  <si>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</si>
  <si>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</si>
  <si>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</si>
  <si>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</si>
  <si>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</si>
  <si>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</si>
  <si>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</si>
  <si>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</si>
  <si>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</si>
  <si>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</si>
  <si>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</si>
  <si>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</si>
  <si>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</si>
  <si>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</si>
  <si>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</si>
  <si>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</si>
  <si>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</si>
  <si>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</si>
  <si>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</si>
  <si>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</si>
  <si>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</si>
  <si>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</si>
  <si>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</si>
  <si>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</si>
  <si>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</si>
  <si>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</si>
  <si>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</si>
  <si>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</si>
  <si>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</si>
  <si>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</si>
  <si>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</si>
  <si>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</si>
  <si>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</si>
  <si>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</si>
  <si>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</si>
  <si>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</si>
  <si>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</si>
  <si>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</si>
  <si>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</si>
  <si>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</si>
  <si>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</si>
  <si>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</si>
  <si>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</si>
  <si>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</si>
  <si>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</si>
  <si>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</si>
  <si>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</si>
  <si>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</si>
  <si>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</si>
  <si>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</si>
  <si>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</si>
  <si>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</si>
  <si>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</si>
  <si>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</si>
  <si>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</si>
  <si>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</si>
  <si>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</si>
  <si>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</si>
  <si>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</si>
  <si>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</si>
  <si>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</si>
  <si>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</si>
  <si>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</si>
  <si>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</si>
  <si>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</si>
  <si>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</si>
  <si>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</si>
  <si>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</si>
  <si>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</si>
  <si>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</si>
  <si>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</si>
  <si>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</si>
  <si>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</si>
  <si>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</si>
  <si>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</si>
  <si>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</si>
  <si>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</si>
  <si>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</si>
  <si>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</si>
  <si>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</si>
  <si>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</si>
  <si>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</si>
  <si>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</si>
  <si>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</si>
  <si>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</si>
  <si>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</si>
  <si>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</si>
  <si>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</si>
  <si>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</si>
  <si>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</si>
  <si>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</si>
  <si>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</si>
  <si>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</si>
  <si>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</si>
  <si>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</si>
  <si>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</si>
  <si>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</si>
  <si>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</si>
  <si>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</si>
  <si>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</si>
  <si>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</si>
  <si>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</si>
  <si>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</si>
  <si>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</si>
  <si>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</si>
  <si>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</si>
  <si>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</si>
  <si>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</si>
  <si>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</si>
  <si>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</si>
  <si>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</si>
  <si>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</si>
  <si>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</si>
  <si>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</si>
  <si>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</si>
  <si>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</si>
  <si>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</si>
  <si>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</si>
  <si>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</si>
  <si>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</si>
  <si>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</si>
  <si>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</si>
  <si>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</si>
  <si>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</si>
  <si>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</si>
  <si>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</si>
  <si>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</si>
  <si>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</si>
  <si>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</si>
  <si>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</si>
  <si>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</si>
  <si>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</si>
  <si>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</si>
  <si>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</si>
  <si>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</si>
  <si>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</si>
  <si>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</si>
  <si>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</si>
  <si>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</si>
  <si>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</si>
  <si>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</si>
  <si>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</si>
  <si>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</si>
  <si>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</si>
  <si>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</si>
  <si>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</si>
  <si>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</si>
  <si>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</si>
  <si>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</si>
  <si>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</si>
  <si>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</si>
  <si>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</si>
  <si>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</si>
  <si>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</si>
  <si>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</si>
  <si>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</si>
  <si>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</si>
  <si>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</si>
  <si>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</si>
  <si>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</si>
  <si>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</si>
  <si>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</si>
  <si>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</si>
  <si>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</si>
  <si>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</si>
  <si>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</si>
  <si>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</si>
  <si>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</si>
  <si>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</si>
  <si>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</si>
  <si>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</si>
  <si>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</si>
  <si>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</si>
  <si>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</si>
  <si>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</si>
  <si>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</si>
  <si>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</si>
  <si>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</si>
  <si>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</si>
  <si>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</si>
  <si>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</si>
  <si>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</si>
  <si>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</si>
  <si>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</si>
  <si>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</si>
  <si>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</si>
  <si>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</si>
  <si>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</si>
  <si>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</si>
  <si>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</si>
  <si>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</si>
  <si>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</si>
  <si>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</si>
  <si>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</si>
  <si>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</si>
  <si>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</si>
  <si>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</si>
  <si>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</si>
  <si>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</si>
  <si>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</si>
  <si>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</si>
  <si>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</si>
  <si>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</si>
  <si>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</si>
  <si>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</si>
  <si>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</si>
  <si>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</si>
  <si>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</si>
  <si>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</si>
  <si>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</si>
  <si>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</si>
  <si>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</si>
  <si>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</si>
  <si>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</si>
  <si>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</si>
  <si>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</si>
  <si>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</si>
  <si>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</si>
  <si>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</si>
  <si>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</si>
  <si>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</si>
  <si>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</si>
  <si>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</si>
  <si>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</si>
  <si>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</si>
  <si>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</si>
  <si>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</si>
  <si>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</si>
  <si>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</si>
  <si>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</si>
  <si>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</si>
  <si>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</si>
  <si>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</si>
  <si>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</si>
  <si>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</si>
  <si>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</si>
  <si>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</si>
  <si>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</si>
  <si>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</si>
  <si>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</si>
  <si>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</si>
  <si>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</si>
  <si>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</si>
  <si>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</si>
  <si>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</si>
  <si>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</si>
  <si>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</si>
  <si>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</si>
  <si>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</si>
  <si>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</si>
  <si>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</si>
  <si>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</si>
  <si>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</si>
  <si>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</si>
  <si>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</si>
  <si>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</si>
  <si>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</si>
  <si>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</si>
  <si>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</si>
  <si>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</si>
  <si>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</si>
  <si>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</si>
  <si>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</si>
  <si>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</si>
  <si>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</si>
  <si>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</si>
  <si>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</si>
  <si>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</si>
  <si>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</si>
  <si>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</si>
  <si>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</si>
  <si>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</si>
  <si>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</si>
  <si>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</si>
  <si>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</si>
  <si>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</si>
  <si>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</si>
  <si>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</si>
  <si>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</si>
  <si>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</si>
  <si>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</si>
  <si>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</si>
  <si>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</si>
  <si>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</si>
  <si>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</si>
  <si>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</si>
  <si>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</si>
  <si>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</si>
  <si>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</si>
  <si>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</si>
  <si>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</si>
  <si>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</si>
  <si>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</si>
  <si>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</si>
  <si>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</si>
  <si>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</si>
  <si>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</si>
  <si>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</si>
  <si>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</si>
  <si>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</si>
  <si>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</si>
  <si>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</si>
  <si>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</si>
  <si>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</si>
  <si>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</si>
  <si>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</si>
  <si>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</si>
  <si>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</si>
  <si>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</si>
  <si>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</si>
  <si>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</si>
  <si>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</si>
  <si>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</si>
  <si>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</si>
  <si>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</si>
  <si>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</si>
  <si>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</si>
  <si>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</si>
  <si>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</si>
  <si>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</si>
  <si>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</si>
  <si>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</si>
  <si>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</si>
  <si>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</si>
  <si>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</si>
  <si>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</si>
  <si>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</si>
  <si>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</si>
  <si>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</si>
  <si>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</si>
  <si>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</si>
  <si>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</si>
  <si>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</si>
  <si>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</si>
  <si>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</si>
  <si>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</si>
  <si>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</si>
  <si>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</si>
  <si>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</si>
  <si>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</si>
  <si>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</si>
  <si>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</si>
  <si>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</si>
  <si>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</si>
  <si>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</si>
  <si>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</si>
  <si>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</si>
  <si>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</si>
  <si>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</si>
  <si>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</si>
  <si>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</si>
  <si>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</si>
  <si>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</si>
  <si>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</si>
  <si>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</si>
  <si>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</si>
  <si>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</si>
  <si>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</si>
  <si>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</si>
  <si>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</si>
  <si>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</si>
  <si>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</si>
  <si>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</si>
  <si>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</si>
  <si>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</si>
  <si>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</si>
  <si>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</si>
  <si>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</si>
  <si>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</si>
  <si>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</si>
  <si>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</si>
  <si>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</si>
  <si>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</si>
  <si>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</si>
  <si>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</si>
  <si>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</si>
  <si>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</si>
  <si>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</si>
  <si>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</si>
  <si>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</si>
  <si>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</si>
  <si>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</si>
  <si>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</si>
  <si>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</si>
  <si>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</si>
  <si>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</si>
  <si>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</si>
  <si>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</si>
  <si>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</si>
  <si>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</si>
  <si>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</si>
  <si>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</si>
  <si>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</si>
  <si>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</si>
  <si>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</si>
  <si>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</si>
  <si>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</si>
  <si>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</si>
  <si>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</si>
  <si>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</si>
  <si>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</si>
  <si>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</si>
  <si>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</si>
  <si>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</si>
  <si>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</si>
  <si>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</si>
  <si>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</si>
  <si>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</si>
  <si>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</si>
  <si>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</si>
  <si>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</si>
  <si>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</si>
  <si>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</si>
  <si>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</si>
  <si>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</si>
  <si>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</si>
  <si>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</si>
  <si>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</si>
  <si>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</si>
  <si>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</si>
  <si>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</si>
  <si>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</si>
  <si>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</si>
  <si>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</si>
  <si>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</si>
  <si>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</si>
  <si>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</si>
  <si>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</si>
  <si>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</si>
  <si>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</si>
  <si>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</si>
  <si>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</si>
  <si>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</si>
  <si>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</si>
  <si>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</si>
  <si>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</si>
  <si>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</si>
  <si>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</si>
  <si>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</si>
  <si>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</si>
  <si>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</si>
  <si>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</si>
  <si>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</si>
  <si>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</si>
  <si>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</si>
  <si>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</si>
  <si>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</si>
  <si>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</si>
  <si>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</si>
  <si>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</si>
  <si>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</si>
  <si>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</si>
  <si>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</si>
  <si>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</si>
  <si>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</si>
  <si>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</si>
  <si>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</si>
  <si>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</si>
  <si>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</si>
  <si>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</si>
  <si>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</si>
  <si>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</si>
  <si>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</si>
  <si>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</si>
  <si>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</si>
  <si>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</si>
  <si>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</si>
  <si>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</si>
  <si>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</si>
  <si>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</si>
  <si>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</si>
  <si>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</si>
  <si>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</si>
  <si>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</si>
  <si>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</si>
  <si>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</si>
  <si>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</si>
  <si>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</si>
  <si>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</si>
  <si>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</si>
  <si>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</si>
  <si>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</si>
  <si>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</si>
  <si>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</si>
  <si>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</si>
  <si>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</si>
  <si>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</si>
  <si>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</si>
  <si>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</si>
  <si>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</si>
  <si>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</si>
  <si>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</si>
  <si>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</si>
  <si>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</si>
  <si>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</si>
  <si>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</si>
  <si>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</si>
  <si>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</si>
  <si>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</si>
  <si>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</si>
  <si>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</si>
  <si>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</si>
  <si>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</si>
  <si>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</si>
  <si>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</si>
  <si>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</si>
  <si>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</si>
  <si>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</si>
  <si>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</si>
  <si>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</si>
  <si>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</si>
  <si>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</si>
  <si>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</si>
  <si>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</si>
  <si>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</si>
  <si>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</si>
  <si>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</si>
  <si>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</si>
  <si>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</si>
  <si>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</si>
  <si>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</si>
  <si>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</si>
  <si>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</si>
  <si>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</si>
  <si>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</si>
  <si>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</si>
  <si>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</si>
  <si>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</si>
  <si>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</si>
  <si>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</si>
  <si>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</si>
  <si>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</si>
  <si>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</si>
  <si>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</si>
  <si>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</si>
  <si>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</si>
  <si>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</si>
  <si>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</si>
  <si>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</si>
  <si>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</si>
  <si>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</si>
  <si>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</si>
  <si>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</si>
  <si>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</si>
  <si>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</si>
  <si>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</si>
  <si>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</si>
  <si>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</si>
  <si>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</si>
  <si>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</si>
  <si>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</si>
  <si>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</si>
  <si>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</si>
  <si>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</si>
  <si>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</si>
  <si>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</si>
  <si>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</si>
  <si>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</si>
  <si>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</si>
  <si>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</si>
  <si>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</si>
  <si>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</si>
  <si>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</si>
  <si>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</si>
  <si>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</si>
  <si>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</si>
  <si>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</si>
  <si>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</si>
  <si>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</si>
  <si>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</si>
  <si>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</si>
  <si>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</si>
  <si>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</si>
  <si>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</si>
  <si>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</si>
  <si>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</si>
  <si>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</si>
  <si>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</si>
  <si>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</si>
  <si>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</si>
  <si>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</si>
  <si>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</si>
  <si>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</si>
  <si>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</si>
  <si>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</si>
  <si>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</si>
  <si>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</si>
  <si>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</si>
  <si>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</si>
  <si>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</si>
  <si>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</si>
  <si>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</si>
  <si>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</si>
  <si>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</si>
  <si>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</si>
  <si>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</si>
  <si>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</si>
  <si>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</si>
  <si>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</si>
  <si>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</si>
  <si>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</si>
  <si>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</si>
  <si>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</si>
  <si>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</si>
  <si>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</si>
  <si>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</si>
  <si>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</si>
  <si>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</si>
  <si>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</si>
  <si>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</si>
  <si>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</si>
  <si>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</si>
  <si>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</si>
  <si>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</si>
  <si>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</si>
  <si>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</si>
  <si>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</si>
  <si>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</si>
  <si>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</si>
  <si>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</si>
  <si>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</si>
  <si>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</si>
  <si>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</si>
  <si>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</si>
  <si>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</si>
  <si>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</si>
  <si>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</si>
  <si>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</si>
  <si>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</si>
  <si>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</si>
  <si>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</si>
  <si>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</si>
  <si>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</si>
  <si>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</si>
  <si>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</si>
  <si>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</si>
  <si>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</si>
  <si>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</si>
  <si>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</si>
  <si>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</si>
  <si>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</si>
  <si>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</si>
  <si>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</si>
  <si>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</si>
  <si>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</si>
  <si>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</si>
  <si>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</si>
  <si>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</si>
  <si>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</si>
  <si>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</si>
  <si>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</si>
  <si>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</si>
  <si>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</si>
  <si>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</si>
  <si>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</si>
  <si>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</si>
  <si>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</si>
  <si>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</si>
  <si>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</si>
  <si>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</si>
  <si>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</si>
  <si>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</si>
  <si>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</si>
  <si>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</si>
  <si>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</si>
  <si>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</si>
  <si>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</si>
  <si>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</si>
  <si>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</si>
  <si>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</si>
  <si>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</si>
  <si>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</si>
  <si>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</si>
  <si>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</si>
  <si>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</si>
  <si>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</si>
  <si>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</si>
  <si>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</si>
  <si>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</si>
  <si>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</si>
  <si>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</si>
  <si>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</si>
  <si>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</si>
  <si>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</si>
  <si>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</si>
  <si>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</si>
  <si>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</si>
  <si>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</si>
  <si>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</si>
  <si>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</si>
  <si>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</si>
  <si>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</si>
  <si>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</si>
  <si>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</si>
  <si>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</si>
  <si>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</si>
  <si>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</si>
  <si>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</si>
  <si>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</si>
  <si>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</si>
  <si>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</si>
  <si>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</si>
  <si>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</si>
  <si>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</si>
  <si>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</si>
  <si>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</si>
  <si>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</si>
  <si>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</si>
  <si>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</si>
  <si>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</si>
  <si>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</si>
  <si>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</si>
  <si>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</si>
  <si>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</si>
  <si>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</si>
  <si>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</si>
  <si>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</si>
  <si>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</si>
  <si>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</si>
  <si>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</si>
  <si>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</si>
  <si>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</si>
  <si>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</si>
  <si>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</si>
  <si>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</si>
  <si>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</si>
  <si>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</si>
  <si>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</si>
  <si>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</si>
  <si>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</si>
  <si>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</si>
  <si>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</si>
  <si>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</si>
  <si>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</si>
  <si>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</si>
  <si>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</si>
  <si>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</si>
  <si>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</si>
  <si>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</si>
  <si>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</si>
  <si>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</si>
  <si>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</si>
  <si>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</si>
  <si>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</si>
  <si>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</si>
  <si>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</si>
  <si>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</si>
  <si>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</si>
  <si>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</si>
  <si>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</si>
  <si>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</si>
  <si>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</si>
  <si>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</si>
  <si>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</si>
  <si>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</si>
  <si>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</si>
  <si>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</si>
  <si>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</si>
  <si>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</si>
  <si>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</si>
  <si>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</si>
  <si>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</si>
  <si>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</si>
  <si>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</si>
  <si>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</si>
  <si>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</si>
  <si>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</si>
  <si>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</si>
  <si>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</si>
  <si>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</si>
  <si>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</si>
  <si>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</si>
  <si>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</si>
  <si>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</si>
  <si>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</si>
  <si>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</si>
  <si>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</si>
  <si>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</si>
  <si>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</si>
  <si>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</si>
  <si>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</si>
  <si>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</si>
  <si>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</si>
  <si>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</si>
  <si>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</si>
  <si>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</si>
  <si>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</si>
  <si>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</si>
  <si>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</si>
  <si>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</si>
  <si>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</si>
  <si>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</si>
  <si>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</si>
  <si>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</si>
  <si>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</si>
  <si>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</si>
  <si>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</si>
  <si>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</si>
  <si>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</si>
  <si>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</si>
  <si>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</si>
  <si>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</si>
  <si>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</si>
  <si>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</si>
  <si>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</si>
  <si>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</si>
  <si>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</si>
  <si>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</si>
  <si>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</si>
  <si>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</si>
  <si>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</si>
  <si>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</si>
  <si>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</si>
  <si>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</si>
  <si>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</si>
  <si>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</si>
  <si>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</si>
  <si>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</si>
  <si>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</si>
  <si>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</si>
  <si>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</si>
  <si>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</si>
  <si>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</si>
  <si>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</si>
  <si>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</si>
  <si>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</si>
  <si>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</si>
  <si>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</si>
  <si>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</si>
  <si>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</si>
  <si>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</si>
  <si>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</si>
  <si>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</si>
  <si>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</si>
  <si>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</si>
  <si>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</si>
  <si>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</si>
  <si>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</si>
  <si>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</si>
  <si>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</si>
  <si>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</si>
  <si>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</si>
  <si>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</si>
  <si>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</si>
  <si>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</si>
  <si>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</si>
  <si>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</si>
  <si>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</si>
  <si>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</si>
  <si>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</si>
  <si>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</si>
  <si>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</si>
  <si>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</si>
  <si>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</si>
  <si>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</si>
  <si>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</si>
  <si>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</si>
  <si>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</si>
  <si>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</si>
  <si>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</si>
  <si>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</si>
  <si>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</si>
  <si>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</si>
  <si>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</si>
  <si>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</si>
  <si>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</si>
  <si>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</si>
  <si>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</si>
  <si>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</si>
  <si>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</si>
  <si>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</si>
  <si>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</si>
  <si>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</si>
  <si>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</si>
  <si>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</si>
  <si>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</si>
  <si>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</si>
  <si>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</si>
  <si>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</si>
  <si>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</si>
  <si>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</si>
  <si>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</si>
  <si>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</si>
  <si>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</si>
  <si>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</si>
  <si>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</si>
  <si>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</si>
  <si>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</si>
  <si>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</si>
  <si>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</si>
  <si>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</si>
  <si>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</si>
  <si>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</si>
  <si>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</si>
  <si>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</si>
  <si>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</si>
  <si>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</si>
  <si>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</si>
  <si>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</si>
  <si>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</si>
  <si>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</si>
  <si>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</si>
  <si>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</si>
  <si>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</si>
  <si>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</si>
  <si>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</si>
  <si>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</si>
  <si>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</si>
  <si>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</si>
  <si>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</si>
  <si>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</si>
  <si>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</si>
  <si>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</si>
  <si>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</si>
  <si>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</si>
  <si>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</si>
  <si>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</si>
  <si>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</si>
  <si>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</si>
  <si>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</si>
  <si>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</si>
  <si>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</si>
  <si>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</si>
  <si>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</si>
  <si>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</si>
  <si>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</si>
  <si>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</si>
  <si>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</si>
  <si>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</si>
  <si>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</si>
  <si>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</si>
  <si>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</si>
  <si>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</si>
  <si>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</si>
  <si>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</si>
  <si>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</si>
  <si>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</si>
  <si>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</si>
  <si>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</si>
  <si>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</si>
  <si>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</si>
  <si>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</si>
  <si>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</si>
  <si>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</si>
  <si>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</si>
  <si>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</si>
  <si>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</si>
  <si>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</si>
  <si>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</si>
  <si>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</si>
  <si>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</si>
  <si>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</si>
  <si>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</si>
  <si>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</si>
  <si>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</si>
  <si>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</si>
  <si>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</si>
  <si>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</si>
  <si>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</si>
  <si>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</si>
  <si>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</si>
  <si>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</si>
  <si>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</si>
  <si>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</si>
  <si>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</si>
  <si>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</si>
  <si>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</si>
  <si>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</si>
  <si>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</si>
  <si>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</si>
  <si>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</si>
  <si>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</si>
  <si>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</si>
  <si>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</si>
  <si>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</si>
  <si>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</si>
  <si>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</si>
  <si>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</si>
  <si>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</si>
  <si>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</si>
  <si>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</si>
  <si>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</si>
  <si>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</si>
  <si>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</si>
  <si>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</si>
  <si>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</si>
  <si>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</si>
  <si>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</si>
  <si>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</si>
  <si>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</si>
  <si>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</si>
  <si>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</si>
  <si>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</si>
  <si>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</si>
  <si>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</si>
  <si>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</si>
  <si>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</si>
  <si>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</si>
  <si>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</si>
  <si>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</si>
  <si>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</si>
  <si>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</si>
  <si>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</si>
  <si>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</si>
  <si>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</si>
  <si>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</si>
  <si>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</si>
  <si>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</si>
  <si>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</si>
  <si>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</si>
  <si>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</si>
  <si>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</si>
  <si>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</si>
  <si>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</si>
  <si>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</si>
  <si>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</si>
  <si>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</si>
  <si>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</si>
  <si>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</si>
  <si>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</si>
  <si>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</si>
  <si>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</si>
  <si>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</si>
  <si>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</si>
  <si>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</si>
  <si>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</si>
  <si>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</si>
  <si>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</si>
  <si>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</si>
  <si>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</si>
  <si>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</si>
  <si>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</si>
  <si>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</si>
  <si>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</si>
  <si>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</si>
  <si>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</si>
  <si>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</si>
  <si>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</si>
  <si>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</si>
  <si>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</si>
  <si>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</si>
  <si>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</si>
  <si>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</si>
  <si>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</si>
  <si>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</si>
  <si>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</si>
  <si>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</si>
  <si>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</si>
  <si>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</si>
  <si>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</si>
  <si>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</si>
  <si>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</si>
  <si>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</si>
  <si>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</si>
  <si>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</si>
  <si>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</si>
  <si>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</si>
  <si>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</si>
  <si>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</si>
  <si>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</si>
  <si>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</si>
  <si>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</si>
  <si>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</si>
  <si>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</si>
  <si>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</si>
  <si>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</si>
  <si>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</si>
  <si>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</si>
  <si>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</si>
  <si>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</si>
  <si>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</si>
  <si>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</si>
  <si>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</si>
  <si>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</si>
  <si>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</si>
  <si>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</si>
  <si>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</si>
  <si>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</si>
  <si>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</si>
  <si>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</si>
  <si>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</si>
  <si>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</si>
  <si>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</si>
  <si>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</si>
  <si>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</si>
  <si>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</si>
  <si>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</si>
  <si>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</si>
  <si>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</si>
  <si>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</si>
  <si>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</si>
  <si>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</si>
  <si>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</si>
  <si>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</si>
  <si>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</si>
  <si>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</si>
  <si>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</si>
  <si>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</si>
  <si>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</si>
  <si>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</si>
  <si>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</si>
  <si>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</si>
  <si>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</si>
  <si>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</si>
  <si>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</si>
  <si>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</si>
  <si>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</si>
  <si>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</si>
  <si>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</si>
  <si>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</si>
  <si>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</si>
  <si>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</si>
  <si>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</si>
  <si>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</si>
  <si>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</si>
  <si>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</si>
  <si>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</si>
  <si>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</si>
  <si>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</si>
  <si>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</si>
  <si>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</si>
  <si>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</si>
  <si>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</si>
  <si>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</si>
  <si>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</si>
  <si>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</si>
  <si>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</si>
  <si>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</si>
  <si>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</si>
  <si>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</si>
  <si>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</si>
  <si>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</si>
  <si>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</si>
  <si>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</si>
  <si>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</si>
  <si>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</si>
  <si>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</si>
  <si>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</si>
  <si>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</si>
  <si>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</si>
  <si>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</si>
  <si>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</si>
  <si>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</si>
  <si>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</si>
  <si>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</si>
  <si>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</si>
  <si>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</si>
  <si>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</si>
  <si>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</si>
  <si>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</si>
  <si>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</si>
  <si>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</si>
  <si>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</si>
  <si>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</si>
  <si>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</si>
  <si>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</si>
  <si>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</si>
  <si>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</si>
  <si>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</si>
  <si>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</si>
  <si>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</si>
  <si>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</si>
  <si>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</si>
  <si>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</si>
  <si>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</si>
  <si>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</si>
  <si>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</si>
  <si>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</si>
  <si>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</si>
  <si>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</si>
  <si>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</si>
  <si>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</si>
  <si>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</si>
  <si>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</si>
  <si>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</si>
  <si>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</si>
  <si>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</si>
  <si>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</si>
  <si>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</si>
  <si>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</si>
  <si>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</si>
  <si>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</si>
  <si>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</si>
  <si>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</si>
  <si>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</si>
  <si>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</si>
  <si>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</si>
  <si>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</si>
  <si>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</si>
  <si>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</si>
  <si>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</si>
  <si>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</si>
  <si>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</si>
  <si>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</si>
  <si>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</si>
  <si>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</si>
  <si>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</si>
  <si>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</si>
  <si>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</si>
  <si>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</si>
  <si>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</si>
  <si>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</si>
  <si>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</si>
  <si>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</si>
  <si>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</si>
  <si>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</si>
  <si>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</si>
  <si>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</si>
  <si>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</si>
  <si>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</si>
  <si>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</si>
  <si>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</si>
  <si>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</si>
  <si>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</si>
  <si>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</si>
  <si>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</si>
  <si>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</si>
  <si>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</si>
  <si>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</si>
  <si>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</si>
  <si>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</si>
  <si>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</si>
  <si>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</si>
  <si>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</si>
  <si>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</si>
  <si>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</si>
  <si>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</si>
  <si>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</si>
  <si>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</si>
  <si>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</si>
  <si>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</si>
  <si>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</si>
  <si>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</si>
  <si>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</si>
  <si>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</si>
  <si>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</si>
  <si>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</si>
  <si>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</si>
  <si>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</si>
  <si>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</si>
  <si>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</si>
  <si>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</si>
  <si>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</si>
  <si>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</si>
  <si>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</si>
  <si>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</si>
  <si>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</si>
  <si>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</si>
  <si>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</si>
  <si>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</si>
  <si>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</si>
  <si>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</si>
  <si>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</si>
  <si>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</si>
  <si>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</si>
  <si>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</si>
  <si>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</si>
  <si>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</si>
  <si>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</si>
  <si>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</si>
  <si>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</si>
  <si>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</si>
  <si>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</si>
  <si>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</si>
  <si>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</si>
  <si>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</si>
  <si>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</si>
  <si>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</si>
  <si>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</si>
  <si>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</si>
  <si>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</si>
  <si>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</si>
  <si>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</si>
  <si>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</si>
  <si>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</si>
  <si>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</si>
  <si>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</si>
  <si>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</si>
  <si>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</si>
  <si>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</si>
  <si>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</si>
  <si>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</si>
  <si>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</si>
  <si>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</si>
  <si>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</si>
  <si>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</si>
  <si>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</si>
  <si>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</si>
  <si>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</si>
  <si>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</si>
  <si>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</si>
  <si>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</si>
  <si>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</si>
  <si>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</si>
  <si>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</si>
  <si>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</si>
  <si>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</si>
  <si>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</si>
  <si>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</si>
  <si>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</si>
  <si>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</si>
  <si>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</si>
  <si>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</si>
  <si>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</si>
  <si>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</si>
  <si>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</si>
  <si>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</si>
  <si>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</si>
  <si>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</si>
  <si>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</si>
  <si>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</si>
  <si>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</si>
  <si>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</si>
  <si>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</si>
  <si>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</si>
  <si>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</si>
  <si>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</si>
  <si>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</si>
  <si>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</si>
  <si>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</si>
  <si>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</si>
  <si>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</si>
  <si>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</si>
  <si>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</si>
  <si>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</si>
  <si>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</si>
  <si>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</si>
  <si>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</si>
  <si>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</si>
  <si>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</si>
  <si>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</si>
  <si>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</si>
  <si>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</si>
  <si>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</si>
  <si>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</si>
  <si>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</si>
  <si>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</si>
  <si>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</si>
  <si>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</si>
  <si>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</si>
  <si>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</si>
  <si>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</si>
  <si>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</si>
  <si>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</si>
  <si>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</si>
  <si>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</si>
  <si>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</si>
  <si>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</si>
  <si>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</si>
  <si>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</si>
  <si>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</si>
  <si>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</si>
  <si>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</si>
  <si>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</si>
  <si>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</si>
  <si>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</si>
  <si>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</si>
  <si>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</si>
  <si>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</si>
  <si>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</si>
  <si>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</si>
  <si>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</si>
  <si>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</si>
  <si>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</si>
  <si>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</si>
  <si>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</si>
  <si>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</si>
  <si>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</si>
  <si>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</si>
  <si>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</si>
  <si>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</si>
  <si>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</si>
  <si>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</si>
  <si>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</si>
  <si>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</si>
  <si>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</si>
  <si>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</si>
  <si>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</si>
  <si>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</si>
  <si>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</si>
  <si>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</si>
  <si>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</si>
  <si>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</si>
  <si>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</si>
  <si>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</si>
  <si>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</si>
  <si>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</si>
  <si>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</si>
  <si>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</si>
  <si>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</si>
  <si>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</si>
  <si>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</si>
  <si>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</si>
  <si>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</si>
  <si>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</si>
  <si>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</si>
  <si>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</si>
  <si>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</si>
  <si>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</si>
  <si>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</si>
  <si>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</si>
  <si>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</si>
  <si>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</si>
  <si>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</si>
  <si>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</si>
  <si>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</si>
  <si>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</si>
  <si>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</si>
  <si>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</si>
  <si>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</si>
  <si>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</si>
  <si>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</si>
  <si>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</si>
  <si>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</si>
  <si>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</si>
  <si>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</si>
  <si>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</si>
  <si>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</si>
  <si>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</si>
  <si>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</si>
  <si>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</si>
  <si>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</si>
  <si>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</si>
  <si>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</si>
  <si>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</si>
  <si>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</si>
  <si>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</si>
  <si>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</si>
  <si>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</si>
  <si>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</si>
  <si>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</si>
  <si>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</si>
  <si>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</si>
  <si>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</si>
  <si>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</si>
  <si>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</si>
  <si>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</si>
  <si>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</si>
  <si>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</si>
  <si>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</si>
  <si>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</si>
  <si>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</si>
  <si>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</si>
  <si>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</si>
  <si>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</si>
  <si>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</si>
  <si>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</si>
  <si>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</si>
  <si>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</si>
  <si>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</si>
  <si>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</si>
  <si>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</si>
  <si>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</si>
  <si>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</si>
  <si>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</si>
  <si>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</si>
  <si>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</si>
  <si>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</si>
  <si>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</si>
  <si>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</si>
  <si>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</si>
  <si>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</si>
  <si>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</si>
  <si>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</si>
  <si>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</si>
  <si>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</si>
  <si>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</si>
  <si>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</si>
  <si>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</si>
  <si>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</si>
  <si>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</si>
  <si>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</si>
  <si>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</si>
  <si>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</si>
  <si>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</si>
  <si>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</si>
  <si>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</si>
  <si>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</si>
  <si>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</si>
  <si>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</si>
  <si>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</si>
  <si>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</si>
  <si>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</si>
  <si>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</si>
  <si>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</si>
  <si>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</si>
  <si>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</si>
  <si>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</si>
  <si>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</si>
  <si>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</si>
  <si>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</si>
  <si>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</si>
  <si>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</si>
  <si>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</si>
  <si>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</si>
  <si>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</si>
  <si>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</si>
  <si>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</si>
  <si>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</si>
  <si>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</si>
  <si>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</si>
  <si>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</si>
  <si>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</si>
  <si>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</si>
  <si>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</si>
  <si>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</si>
  <si>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</si>
  <si>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</si>
  <si>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</si>
  <si>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</si>
  <si>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</si>
  <si>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</si>
  <si>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</si>
  <si>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</si>
  <si>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</si>
  <si>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</si>
  <si>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</si>
  <si>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</si>
  <si>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</si>
  <si>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</si>
  <si>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</si>
  <si>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</si>
  <si>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</si>
  <si>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</si>
  <si>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</si>
  <si>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</si>
  <si>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</si>
  <si>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</si>
  <si>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</si>
  <si>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</si>
  <si>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</si>
  <si>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</si>
  <si>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</si>
  <si>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</si>
  <si>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</si>
  <si>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</si>
  <si>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</si>
  <si>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</si>
  <si>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</si>
  <si>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</si>
  <si>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</si>
  <si>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</si>
  <si>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</si>
  <si>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</si>
  <si>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</si>
  <si>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</si>
  <si>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</si>
  <si>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</si>
  <si>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</si>
  <si>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</si>
  <si>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</si>
  <si>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</si>
  <si>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</si>
  <si>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</si>
  <si>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</si>
  <si>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</si>
  <si>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</si>
  <si>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</si>
  <si>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</si>
  <si>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</si>
  <si>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</si>
  <si>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</si>
  <si>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</si>
  <si>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</si>
  <si>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</si>
  <si>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</si>
  <si>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</si>
  <si>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</si>
  <si>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</si>
  <si>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</si>
  <si>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</si>
  <si>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</si>
  <si>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</si>
  <si>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</si>
  <si>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</si>
  <si>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</si>
  <si>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</si>
  <si>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</si>
  <si>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</si>
  <si>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</si>
  <si>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</si>
  <si>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</si>
  <si>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</si>
  <si>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</si>
  <si>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</si>
  <si>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</si>
  <si>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</si>
  <si>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</si>
  <si>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</si>
  <si>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</si>
  <si>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</si>
  <si>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</si>
  <si>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</si>
  <si>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</si>
  <si>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</si>
  <si>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</si>
  <si>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</si>
  <si>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</si>
  <si>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</si>
  <si>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</si>
  <si>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</si>
  <si>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</si>
  <si>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</si>
  <si>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</si>
  <si>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</si>
  <si>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</si>
  <si>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</si>
  <si>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</si>
  <si>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</si>
  <si>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</si>
  <si>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</si>
  <si>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</si>
  <si>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</si>
  <si>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</si>
  <si>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</si>
  <si>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</si>
  <si>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</si>
  <si>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</si>
  <si>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</si>
  <si>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</si>
  <si>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</si>
  <si>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</si>
  <si>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</si>
  <si>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</si>
  <si>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</si>
  <si>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</si>
  <si>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</si>
  <si>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</si>
  <si>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</si>
  <si>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</si>
  <si>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</si>
  <si>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</si>
  <si>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</si>
  <si>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</si>
  <si>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</si>
  <si>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</si>
  <si>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</si>
  <si>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</si>
  <si>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</si>
  <si>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</si>
  <si>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</si>
  <si>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</si>
  <si>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</si>
  <si>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</si>
  <si>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</si>
  <si>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</si>
  <si>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</si>
  <si>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</si>
  <si>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</si>
  <si>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</si>
  <si>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</si>
  <si>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</si>
  <si>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</si>
  <si>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</si>
  <si>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</si>
  <si>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</si>
  <si>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</si>
  <si>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</si>
  <si>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</si>
  <si>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</si>
  <si>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</si>
  <si>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</si>
  <si>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</si>
  <si>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</si>
  <si>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</si>
  <si>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</si>
  <si>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</si>
  <si>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</si>
  <si>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</si>
  <si>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</si>
  <si>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</si>
  <si>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</si>
  <si>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</si>
  <si>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</si>
  <si>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</si>
  <si>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</si>
  <si>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</si>
  <si>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</si>
  <si>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</si>
  <si>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</si>
  <si>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</si>
  <si>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</si>
  <si>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</si>
  <si>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</si>
  <si>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</si>
  <si>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</si>
  <si>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</si>
  <si>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</si>
  <si>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</si>
  <si>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</si>
  <si>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</si>
  <si>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</si>
  <si>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</si>
  <si>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</si>
  <si>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</si>
  <si>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</si>
  <si>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</si>
  <si>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</si>
  <si>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</si>
  <si>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</si>
  <si>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</si>
  <si>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</si>
  <si>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</si>
  <si>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</si>
  <si>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</si>
  <si>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</si>
  <si>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</si>
  <si>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</si>
  <si>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</si>
  <si>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</si>
  <si>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</si>
  <si>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</si>
  <si>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</si>
  <si>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</si>
  <si>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</si>
  <si>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</si>
  <si>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</si>
  <si>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</si>
  <si>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</si>
  <si>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</si>
  <si>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</si>
  <si>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</si>
  <si>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</si>
  <si>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</si>
  <si>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</si>
  <si>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</si>
  <si>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</si>
  <si>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</si>
  <si>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</si>
  <si>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</si>
  <si>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</si>
  <si>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</si>
  <si>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</si>
  <si>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</si>
  <si>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</si>
  <si>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</si>
  <si>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</si>
  <si>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</si>
  <si>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</si>
  <si>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</si>
  <si>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</si>
  <si>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</si>
  <si>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</si>
  <si>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</si>
  <si>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</si>
  <si>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</si>
  <si>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</si>
  <si>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</si>
  <si>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</si>
  <si>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</si>
  <si>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</si>
  <si>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</si>
  <si>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</si>
  <si>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</si>
  <si>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</si>
  <si>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</si>
  <si>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</si>
  <si>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</si>
  <si>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</si>
  <si>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</si>
  <si>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</si>
  <si>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</si>
  <si>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</si>
  <si>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</si>
  <si>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</si>
  <si>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</si>
  <si>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</si>
  <si>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</si>
  <si>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</si>
  <si>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</si>
  <si>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</si>
  <si>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</si>
  <si>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</si>
  <si>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</si>
  <si>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</si>
  <si>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</si>
  <si>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</si>
  <si>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</si>
  <si>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</si>
  <si>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</si>
  <si>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</si>
  <si>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</si>
  <si>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</si>
  <si>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</si>
  <si>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</si>
  <si>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</si>
  <si>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</si>
  <si>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</si>
  <si>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</si>
  <si>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</si>
  <si>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</si>
  <si>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</si>
  <si>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</si>
  <si>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</si>
  <si>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</si>
  <si>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</si>
  <si>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</si>
  <si>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</si>
  <si>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</si>
  <si>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</si>
  <si>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</si>
  <si>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</si>
  <si>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</si>
  <si>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</si>
  <si>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</si>
  <si>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</si>
  <si>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</si>
  <si>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</si>
  <si>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</si>
  <si>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</si>
  <si>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</si>
  <si>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</si>
  <si>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</si>
  <si>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</si>
  <si>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</si>
  <si>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</si>
  <si>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</si>
  <si>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</si>
  <si>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</si>
  <si>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</si>
  <si>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</si>
  <si>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</si>
  <si>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</si>
  <si>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</si>
  <si>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</si>
  <si>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</si>
  <si>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</si>
  <si>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</si>
  <si>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</si>
  <si>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</si>
  <si>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</si>
  <si>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</si>
  <si>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</si>
  <si>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</si>
  <si>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</si>
  <si>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</si>
  <si>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</si>
  <si>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</si>
  <si>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</si>
  <si>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</si>
  <si>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</si>
  <si>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</si>
  <si>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</si>
  <si>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</si>
  <si>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</si>
  <si>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</si>
  <si>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</si>
  <si>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</si>
  <si>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</si>
  <si>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</si>
  <si>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</si>
  <si>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</si>
  <si>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</si>
  <si>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</si>
  <si>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</si>
  <si>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</si>
  <si>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</si>
  <si>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</si>
  <si>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</si>
  <si>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</si>
  <si>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</si>
  <si>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</si>
  <si>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</si>
  <si>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</si>
  <si>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</si>
  <si>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</si>
  <si>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</si>
  <si>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</si>
  <si>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</si>
  <si>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</si>
  <si>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</si>
  <si>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</si>
  <si>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</si>
  <si>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</si>
  <si>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</si>
  <si>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</si>
  <si>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</si>
  <si>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</si>
  <si>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</si>
  <si>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</si>
  <si>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</si>
  <si>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</si>
  <si>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</si>
  <si>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</si>
  <si>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</si>
  <si>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</si>
  <si>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</si>
  <si>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</si>
  <si>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</si>
  <si>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</si>
  <si>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</si>
  <si>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</si>
  <si>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</si>
  <si>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</si>
  <si>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</si>
  <si>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</si>
  <si>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</si>
  <si>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</si>
  <si>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</si>
  <si>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</si>
  <si>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</si>
  <si>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</si>
  <si>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</si>
  <si>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</si>
  <si>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</si>
  <si>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</si>
  <si>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</si>
  <si>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</si>
  <si>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</si>
  <si>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</si>
  <si>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</si>
  <si>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</si>
  <si>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</si>
  <si>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</si>
  <si>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</si>
  <si>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</si>
  <si>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</si>
  <si>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</si>
  <si>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</si>
  <si>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</si>
  <si>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</si>
  <si>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</si>
  <si>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</si>
  <si>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</si>
  <si>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</si>
  <si>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</si>
  <si>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</si>
  <si>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</si>
  <si>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</si>
  <si>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</si>
  <si>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</si>
  <si>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</si>
  <si>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</si>
  <si>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</si>
  <si>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</si>
  <si>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</si>
  <si>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</si>
  <si>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</si>
  <si>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</si>
  <si>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</si>
  <si>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</si>
  <si>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</si>
  <si>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</si>
  <si>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</si>
  <si>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</si>
  <si>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</si>
  <si>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</si>
  <si>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</si>
  <si>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</si>
  <si>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</si>
  <si>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</si>
  <si>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</si>
  <si>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</si>
  <si>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</si>
  <si>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</si>
  <si>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</si>
  <si>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</si>
  <si>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</si>
  <si>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</si>
  <si>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</si>
  <si>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</si>
  <si>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</si>
  <si>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</si>
  <si>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</si>
  <si>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</si>
  <si>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</si>
  <si>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</si>
  <si>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</si>
  <si>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</si>
  <si>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</si>
  <si>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</si>
  <si>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</si>
  <si>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</si>
  <si>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</si>
  <si>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</si>
  <si>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</si>
  <si>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</si>
  <si>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</si>
  <si>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</si>
  <si>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</si>
  <si>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</si>
  <si>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</si>
  <si>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</si>
  <si>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</si>
  <si>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</si>
  <si>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</si>
  <si>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</si>
  <si>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</si>
  <si>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</si>
  <si>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</si>
  <si>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</si>
  <si>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</si>
  <si>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</si>
  <si>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</si>
  <si>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</si>
  <si>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</si>
  <si>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</si>
  <si>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</si>
  <si>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</si>
  <si>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</si>
  <si>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</si>
  <si>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</si>
  <si>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</si>
  <si>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</si>
  <si>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</si>
  <si>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</si>
  <si>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</si>
  <si>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</si>
  <si>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</si>
  <si>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</si>
  <si>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</si>
  <si>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</si>
  <si>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</si>
  <si>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</si>
  <si>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</si>
  <si>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</si>
  <si>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</si>
  <si>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</si>
  <si>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</si>
  <si>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</si>
  <si>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</si>
  <si>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</si>
  <si>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</si>
  <si>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</si>
  <si>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</si>
  <si>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</si>
  <si>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</si>
  <si>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</si>
  <si>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</si>
  <si>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</si>
  <si>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</si>
  <si>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</si>
  <si>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</si>
  <si>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</si>
  <si>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</si>
  <si>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</si>
  <si>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</si>
  <si>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</si>
  <si>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</si>
  <si>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</si>
  <si>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</si>
  <si>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</si>
  <si>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</si>
  <si>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</si>
  <si>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</si>
  <si>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</si>
  <si>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</si>
  <si>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</si>
  <si>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</si>
  <si>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</si>
  <si>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</si>
  <si>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</si>
  <si>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</si>
  <si>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</si>
  <si>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</si>
  <si>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</si>
  <si>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</si>
  <si>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</si>
  <si>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</si>
  <si>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</si>
  <si>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</si>
  <si>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</si>
  <si>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</si>
  <si>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</si>
  <si>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</si>
  <si>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</si>
  <si>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</si>
  <si>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</si>
  <si>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</si>
  <si>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</si>
  <si>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</si>
  <si>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</si>
  <si>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</si>
  <si>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</si>
  <si>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</si>
  <si>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</si>
  <si>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</si>
  <si>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</si>
  <si>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</si>
  <si>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</si>
  <si>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</si>
  <si>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</si>
  <si>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</si>
  <si>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</si>
  <si>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</si>
  <si>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</si>
  <si>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</si>
  <si>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</si>
  <si>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</si>
  <si>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</si>
  <si>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</si>
  <si>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</si>
  <si>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</si>
  <si>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</si>
  <si>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</si>
  <si>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</si>
  <si>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</si>
  <si>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</si>
  <si>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</si>
  <si>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</si>
  <si>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</si>
  <si>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</si>
  <si>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</si>
  <si>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</si>
  <si>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</si>
  <si>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</si>
  <si>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</si>
  <si>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</si>
  <si>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</si>
  <si>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</si>
  <si>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</si>
  <si>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</si>
  <si>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</si>
  <si>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</si>
  <si>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</si>
  <si>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</si>
  <si>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</si>
  <si>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</si>
  <si>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</si>
  <si>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</si>
  <si>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</si>
  <si>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</si>
  <si>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</si>
  <si>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</si>
  <si>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</si>
  <si>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</si>
  <si>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</si>
  <si>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</si>
  <si>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</si>
  <si>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</si>
  <si>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</si>
  <si>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</si>
  <si>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</si>
  <si>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</si>
  <si>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</si>
  <si>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</si>
  <si>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</si>
  <si>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</si>
  <si>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</si>
  <si>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</si>
  <si>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</si>
  <si>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</si>
  <si>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</si>
  <si>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</si>
  <si>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</si>
  <si>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</si>
  <si>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</si>
  <si>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</si>
  <si>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</si>
  <si>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</si>
  <si>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</si>
  <si>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</si>
  <si>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</si>
  <si>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</si>
  <si>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</si>
  <si>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</si>
  <si>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</si>
  <si>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</si>
  <si>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</si>
  <si>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</si>
  <si>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</si>
  <si>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</si>
  <si>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</si>
  <si>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</si>
  <si>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</si>
  <si>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</si>
  <si>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</si>
  <si>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</si>
  <si>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</si>
  <si>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</si>
  <si>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</si>
  <si>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</si>
  <si>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</si>
  <si>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</si>
  <si>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</si>
  <si>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</si>
  <si>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</si>
  <si>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</si>
  <si>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</si>
  <si>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</si>
  <si>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</si>
  <si>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</si>
  <si>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</si>
  <si>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</si>
  <si>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</si>
  <si>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</si>
  <si>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</si>
  <si>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</si>
  <si>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</si>
  <si>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</si>
  <si>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</si>
  <si>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</si>
  <si>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</si>
  <si>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</si>
  <si>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</si>
  <si>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</si>
  <si>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</si>
  <si>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</si>
  <si>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</si>
  <si>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</si>
  <si>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</si>
  <si>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</si>
  <si>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</si>
  <si>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</si>
  <si>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</si>
  <si>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</si>
  <si>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</si>
  <si>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</si>
  <si>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</si>
  <si>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</si>
  <si>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</si>
  <si>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</si>
  <si>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</si>
  <si>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</si>
  <si>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</si>
  <si>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</si>
  <si>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</si>
  <si>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</si>
  <si>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</si>
  <si>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</si>
  <si>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</si>
  <si>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</si>
  <si>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</si>
  <si>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</si>
  <si>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</si>
  <si>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</si>
  <si>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</si>
  <si>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</si>
  <si>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</si>
  <si>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</si>
  <si>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</si>
  <si>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</si>
  <si>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</si>
  <si>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</si>
  <si>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</si>
  <si>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</si>
  <si>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</si>
  <si>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</si>
  <si>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</si>
  <si>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</si>
  <si>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</si>
  <si>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</si>
  <si>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</si>
  <si>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</si>
  <si>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</si>
  <si>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</si>
  <si>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</si>
  <si>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</si>
  <si>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</si>
  <si>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</si>
  <si>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</si>
  <si>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</si>
  <si>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</si>
  <si>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</si>
  <si>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</si>
  <si>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</si>
  <si>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</si>
  <si>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</si>
  <si>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</si>
  <si>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</si>
  <si>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</si>
  <si>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</si>
  <si>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</si>
  <si>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</si>
  <si>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</si>
  <si>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</si>
  <si>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</si>
  <si>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</si>
  <si>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</si>
  <si>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</si>
  <si>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</si>
  <si>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</si>
  <si>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</si>
  <si>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</si>
  <si>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</si>
  <si>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</si>
  <si>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</si>
  <si>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</si>
  <si>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</si>
  <si>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</si>
  <si>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</si>
  <si>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</si>
  <si>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</si>
  <si>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</si>
  <si>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</si>
  <si>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</si>
  <si>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</si>
  <si>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</si>
  <si>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</si>
  <si>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</si>
  <si>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</si>
  <si>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</si>
  <si>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</si>
  <si>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</si>
  <si>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</si>
  <si>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</si>
  <si>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</si>
  <si>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</si>
  <si>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</si>
  <si>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</si>
  <si>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</si>
  <si>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</si>
  <si>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</si>
  <si>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</si>
  <si>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</si>
  <si>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</si>
  <si>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</si>
  <si>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</si>
  <si>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</si>
  <si>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</si>
  <si>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</si>
  <si>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</si>
  <si>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</si>
  <si>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</si>
  <si>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</si>
  <si>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</si>
  <si>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</si>
  <si>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</si>
  <si>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</si>
  <si>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</si>
  <si>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</si>
  <si>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</si>
  <si>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</si>
  <si>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</si>
  <si>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</si>
  <si>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</si>
  <si>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</si>
  <si>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</si>
  <si>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</si>
  <si>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</si>
  <si>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</si>
  <si>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</si>
  <si>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</si>
  <si>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</si>
  <si>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</si>
  <si>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</si>
  <si>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</si>
  <si>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</si>
  <si>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</si>
  <si>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</si>
  <si>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</si>
  <si>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</si>
  <si>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</si>
  <si>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</si>
  <si>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</si>
  <si>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</si>
  <si>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</si>
  <si>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</si>
  <si>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</si>
  <si>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</si>
  <si>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</si>
  <si>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</si>
  <si>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</si>
  <si>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</si>
  <si>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</si>
  <si>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</si>
  <si>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</si>
  <si>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</si>
  <si>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</si>
  <si>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</si>
  <si>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</si>
  <si>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</si>
  <si>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</si>
  <si>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</si>
  <si>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</si>
  <si>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</si>
  <si>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</si>
  <si>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</si>
  <si>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</si>
  <si>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</si>
  <si>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</si>
  <si>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</si>
  <si>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</si>
  <si>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</si>
  <si>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</si>
  <si>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</si>
  <si>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</si>
  <si>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</si>
  <si>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</si>
  <si>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</si>
  <si>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</si>
  <si>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</si>
  <si>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</si>
  <si>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</si>
  <si>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</si>
  <si>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</si>
  <si>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</si>
  <si>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</si>
  <si>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</si>
  <si>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</si>
  <si>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</si>
  <si>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</si>
  <si>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</si>
  <si>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</si>
  <si>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</si>
  <si>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</si>
  <si>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</si>
  <si>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</si>
  <si>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</si>
  <si>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</si>
  <si>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</si>
  <si>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</si>
  <si>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</si>
  <si>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</si>
  <si>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</si>
  <si>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</si>
  <si>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</si>
  <si>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</si>
  <si>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</si>
  <si>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</si>
  <si>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</si>
  <si>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</si>
  <si>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</si>
  <si>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</si>
  <si>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</si>
  <si>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</si>
  <si>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</si>
  <si>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</si>
  <si>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</si>
  <si>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</si>
  <si>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</si>
  <si>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</si>
  <si>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</si>
  <si>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</si>
  <si>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</si>
  <si>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</si>
  <si>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</si>
  <si>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</si>
  <si>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</si>
  <si>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</si>
  <si>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</si>
  <si>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</si>
  <si>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</si>
  <si>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</si>
  <si>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</si>
  <si>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</si>
  <si>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</si>
  <si>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</si>
  <si>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</si>
  <si>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</si>
  <si>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</si>
  <si>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</si>
  <si>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</si>
  <si>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</si>
  <si>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</si>
  <si>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</si>
  <si>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</si>
  <si>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</si>
  <si>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</si>
  <si>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</si>
  <si>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</si>
  <si>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</si>
  <si>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</si>
  <si>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</si>
  <si>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</si>
  <si>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</si>
  <si>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</si>
  <si>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</si>
  <si>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</si>
  <si>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</si>
  <si>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</si>
  <si>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</si>
  <si>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</si>
  <si>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</si>
  <si>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</si>
  <si>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</si>
  <si>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</si>
  <si>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</si>
  <si>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</si>
  <si>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</si>
  <si>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</si>
  <si>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</si>
  <si>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</si>
  <si>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</si>
  <si>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</si>
  <si>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</si>
  <si>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</si>
  <si>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</si>
  <si>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</si>
  <si>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</si>
  <si>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</si>
  <si>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</si>
  <si>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</si>
  <si>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</si>
  <si>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</si>
  <si>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</si>
  <si>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</si>
  <si>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</si>
  <si>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</si>
  <si>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</si>
  <si>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</si>
  <si>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</si>
  <si>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</si>
  <si>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</si>
  <si>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</si>
  <si>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</si>
  <si>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</si>
  <si>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</si>
  <si>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</si>
  <si>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</si>
  <si>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</si>
  <si>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</si>
  <si>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</si>
  <si>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</si>
  <si>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</si>
  <si>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</si>
  <si>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</si>
  <si>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</si>
  <si>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</si>
  <si>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</si>
  <si>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</si>
  <si>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</si>
  <si>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</si>
  <si>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</si>
  <si>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</si>
  <si>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</si>
  <si>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</si>
  <si>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</si>
  <si>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</si>
  <si>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</si>
  <si>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</si>
  <si>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</si>
  <si>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</si>
  <si>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</si>
  <si>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</si>
  <si>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</si>
  <si>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</si>
  <si>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</si>
  <si>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</si>
  <si>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</si>
  <si>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</si>
  <si>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</si>
  <si>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</si>
  <si>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</si>
  <si>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</si>
  <si>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</si>
  <si>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</si>
  <si>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</si>
  <si>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</si>
  <si>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</si>
  <si>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</si>
  <si>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</si>
  <si>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</si>
  <si>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</si>
  <si>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</si>
  <si>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</si>
  <si>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</si>
  <si>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</si>
  <si>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</si>
  <si>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</si>
  <si>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</si>
  <si>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</si>
  <si>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</si>
  <si>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</si>
  <si>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</si>
  <si>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</si>
  <si>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</si>
  <si>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</si>
  <si>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</si>
  <si>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</si>
  <si>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</si>
  <si>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</si>
  <si>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</si>
  <si>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</si>
  <si>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</si>
  <si>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</si>
  <si>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</si>
  <si>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</si>
  <si>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</si>
  <si>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</si>
  <si>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</si>
  <si>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</si>
  <si>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</si>
  <si>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</si>
  <si>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</si>
  <si>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</si>
  <si>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</si>
  <si>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</si>
  <si>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</si>
  <si>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</si>
  <si>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</si>
  <si>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</si>
  <si>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</si>
  <si>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</si>
  <si>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</si>
  <si>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</si>
  <si>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</si>
  <si>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</si>
  <si>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</si>
  <si>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</si>
  <si>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</si>
  <si>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</si>
  <si>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</si>
  <si>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</si>
  <si>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</si>
  <si>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</si>
  <si>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</si>
  <si>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</si>
  <si>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</si>
  <si>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</si>
  <si>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</si>
  <si>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</si>
  <si>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</si>
  <si>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</si>
  <si>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</si>
  <si>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</si>
  <si>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</si>
  <si>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</si>
  <si>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</si>
  <si>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</si>
  <si>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</si>
  <si>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</si>
  <si>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</si>
  <si>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</si>
  <si>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</si>
  <si>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</si>
  <si>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</si>
  <si>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</si>
  <si>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</si>
  <si>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</si>
  <si>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</si>
  <si>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</si>
  <si>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</si>
  <si>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</si>
  <si>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</si>
  <si>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</si>
  <si>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</si>
  <si>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</si>
  <si>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</si>
  <si>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</si>
  <si>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</si>
  <si>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</si>
  <si>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</si>
  <si>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</si>
  <si>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</si>
  <si>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</si>
  <si>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</si>
  <si>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</si>
  <si>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</si>
  <si>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</si>
  <si>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</si>
  <si>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</si>
  <si>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</si>
  <si>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</si>
  <si>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</si>
  <si>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</si>
  <si>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</si>
  <si>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</si>
  <si>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</si>
  <si>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</si>
  <si>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</si>
  <si>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</si>
  <si>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</si>
  <si>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</si>
  <si>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</si>
  <si>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</si>
  <si>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</si>
  <si>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</si>
  <si>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</si>
  <si>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</si>
  <si>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</si>
  <si>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</si>
  <si>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</si>
  <si>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</si>
  <si>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</si>
  <si>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</si>
  <si>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</si>
  <si>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</si>
  <si>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</si>
  <si>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</si>
  <si>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</si>
  <si>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</si>
  <si>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</si>
  <si>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</si>
  <si>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</si>
  <si>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</si>
  <si>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</si>
  <si>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</si>
  <si>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</si>
  <si>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</si>
  <si>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</si>
  <si>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</si>
  <si>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</si>
  <si>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</si>
  <si>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</si>
  <si>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</si>
  <si>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</si>
  <si>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</si>
  <si>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</si>
  <si>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</si>
  <si>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</si>
  <si>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</si>
  <si>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</si>
  <si>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</si>
  <si>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</si>
  <si>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</si>
  <si>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</si>
  <si>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</si>
  <si>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</si>
  <si>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</si>
  <si>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</si>
  <si>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</si>
  <si>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</si>
  <si>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</si>
  <si>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</si>
  <si>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</si>
  <si>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</si>
  <si>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</si>
  <si>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</si>
  <si>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</si>
  <si>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</si>
  <si>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</si>
  <si>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</si>
  <si>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</si>
  <si>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</si>
  <si>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</si>
  <si>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</si>
  <si>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</si>
  <si>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</si>
  <si>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</si>
  <si>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</si>
  <si>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</si>
  <si>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</si>
  <si>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</si>
  <si>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</si>
  <si>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</si>
  <si>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</si>
  <si>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</si>
  <si>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</si>
  <si>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</si>
  <si>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</si>
  <si>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</si>
  <si>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</si>
  <si>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</si>
  <si>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</si>
  <si>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</si>
  <si>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</si>
  <si>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</si>
  <si>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</si>
  <si>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</si>
  <si>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</si>
  <si>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</si>
  <si>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</si>
  <si>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</si>
  <si>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</si>
  <si>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</si>
  <si>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</si>
  <si>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</si>
  <si>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</si>
  <si>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</si>
  <si>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</si>
  <si>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</si>
  <si>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</si>
  <si>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</si>
  <si>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</si>
  <si>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</si>
  <si>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</si>
  <si>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</si>
  <si>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</si>
  <si>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</si>
  <si>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</si>
  <si>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</si>
  <si>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</si>
  <si>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</si>
  <si>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</si>
  <si>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</si>
  <si>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</si>
  <si>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</si>
  <si>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</si>
  <si>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</si>
  <si>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</si>
  <si>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</si>
  <si>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</si>
  <si>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</si>
  <si>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</si>
  <si>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</si>
  <si>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</si>
  <si>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</si>
  <si>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</si>
  <si>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</si>
  <si>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</si>
  <si>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</si>
  <si>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</si>
  <si>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</si>
  <si>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</si>
  <si>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</si>
  <si>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</si>
  <si>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</si>
  <si>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</si>
  <si>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</si>
  <si>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</si>
  <si>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</si>
  <si>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</si>
  <si>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</si>
  <si>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</si>
  <si>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</si>
  <si>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</si>
  <si>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</si>
  <si>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</si>
  <si>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</si>
  <si>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</si>
  <si>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</si>
  <si>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</si>
  <si>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</si>
  <si>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</si>
  <si>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</si>
  <si>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</si>
  <si>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</si>
  <si>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</si>
  <si>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</si>
  <si>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</si>
  <si>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</si>
  <si>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</si>
  <si>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</si>
  <si>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</si>
  <si>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</si>
  <si>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</si>
  <si>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</si>
  <si>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</si>
  <si>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</si>
  <si>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</si>
  <si>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</si>
  <si>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</si>
  <si>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</si>
  <si>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</si>
  <si>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</si>
  <si>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</si>
  <si>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</si>
  <si>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</si>
  <si>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</si>
  <si>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</si>
  <si>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</si>
  <si>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</si>
  <si>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</si>
  <si>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</si>
  <si>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</si>
  <si>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</si>
  <si>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</si>
  <si>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</si>
  <si>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</si>
  <si>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</si>
  <si>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</si>
  <si>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</si>
  <si>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</si>
  <si>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</si>
  <si>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</si>
  <si>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</si>
  <si>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</si>
  <si>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</si>
  <si>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</si>
  <si>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</si>
  <si>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</si>
  <si>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</si>
  <si>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</si>
  <si>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</si>
  <si>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</si>
  <si>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</si>
  <si>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</si>
  <si>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</si>
  <si>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</si>
  <si>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</si>
  <si>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</si>
  <si>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</si>
  <si>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</si>
  <si>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</si>
  <si>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</si>
  <si>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</si>
  <si>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</si>
  <si>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</si>
  <si>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</si>
  <si>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</si>
  <si>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</si>
  <si>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</si>
  <si>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</si>
  <si>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</si>
  <si>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</si>
  <si>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</si>
  <si>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</si>
  <si>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</si>
  <si>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</si>
  <si>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</si>
  <si>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</si>
  <si>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</si>
  <si>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</si>
  <si>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</si>
  <si>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</si>
  <si>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</si>
  <si>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</si>
  <si>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</si>
  <si>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</si>
  <si>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</si>
  <si>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</si>
  <si>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</si>
  <si>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</si>
  <si>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</si>
  <si>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</si>
  <si>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</si>
  <si>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</si>
  <si>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</si>
  <si>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</si>
  <si>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</si>
  <si>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</si>
  <si>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</si>
  <si>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</si>
  <si>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</si>
  <si>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</si>
  <si>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</si>
  <si>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</si>
  <si>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</si>
  <si>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</si>
  <si>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</si>
  <si>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</si>
  <si>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</si>
  <si>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</si>
  <si>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</si>
  <si>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</si>
  <si>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</si>
  <si>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</si>
  <si>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</si>
  <si>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</si>
  <si>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</si>
  <si>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</si>
  <si>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</si>
  <si>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</si>
  <si>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</si>
  <si>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</si>
  <si>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</si>
  <si>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</si>
  <si>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</si>
  <si>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</si>
  <si>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</si>
  <si>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</si>
  <si>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</si>
  <si>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</si>
  <si>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</si>
  <si>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</si>
  <si>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</si>
  <si>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</si>
  <si>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</si>
  <si>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</si>
  <si>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</si>
  <si>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</si>
  <si>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</si>
  <si>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</si>
  <si>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</si>
  <si>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</si>
  <si>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</si>
  <si>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</si>
  <si>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</si>
  <si>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</si>
  <si>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</si>
  <si>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</si>
  <si>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</si>
  <si>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</si>
  <si>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</si>
  <si>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</si>
  <si>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</si>
  <si>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</si>
  <si>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</si>
  <si>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</si>
  <si>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</si>
  <si>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</si>
  <si>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</si>
  <si>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</si>
  <si>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</si>
  <si>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</si>
  <si>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</si>
  <si>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</si>
  <si>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</si>
  <si>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</si>
  <si>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</si>
  <si>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</si>
  <si>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</si>
  <si>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</si>
  <si>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</si>
  <si>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</si>
  <si>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</si>
  <si>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</si>
  <si>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</si>
  <si>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</si>
  <si>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</si>
  <si>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</si>
  <si>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</si>
  <si>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</si>
  <si>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</si>
  <si>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</si>
  <si>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</si>
  <si>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</si>
  <si>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</si>
  <si>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</si>
  <si>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</si>
  <si>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</si>
  <si>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</si>
  <si>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</si>
  <si>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</si>
  <si>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</si>
  <si>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</si>
  <si>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</si>
  <si>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</si>
  <si>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</si>
  <si>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</si>
  <si>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</si>
  <si>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</si>
  <si>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</si>
  <si>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</si>
  <si>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</si>
  <si>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</si>
  <si>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</si>
  <si>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</si>
  <si>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</si>
  <si>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</si>
  <si>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</si>
  <si>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</si>
  <si>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</si>
  <si>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</si>
  <si>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</si>
  <si>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</si>
  <si>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</si>
  <si>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</si>
  <si>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</si>
  <si>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</si>
  <si>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</si>
  <si>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</si>
  <si>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</si>
  <si>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</si>
  <si>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</si>
  <si>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</si>
  <si>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</si>
  <si>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</si>
  <si>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</si>
  <si>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</si>
  <si>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</si>
  <si>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</si>
  <si>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</si>
  <si>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</si>
  <si>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</si>
  <si>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</si>
  <si>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</si>
  <si>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</si>
  <si>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</si>
  <si>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</si>
  <si>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</si>
  <si>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</si>
  <si>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</si>
  <si>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</si>
  <si>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</si>
  <si>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</si>
  <si>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</si>
  <si>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</si>
  <si>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</si>
  <si>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</si>
  <si>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</si>
  <si>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</si>
  <si>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</si>
  <si>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</si>
  <si>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</si>
  <si>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</si>
  <si>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</si>
  <si>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</si>
  <si>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</si>
  <si>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</si>
  <si>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</si>
  <si>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</si>
  <si>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</si>
  <si>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</si>
  <si>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</si>
  <si>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</si>
  <si>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</si>
  <si>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</si>
  <si>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</si>
  <si>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</si>
  <si>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</si>
  <si>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</si>
  <si>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</si>
  <si>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</si>
  <si>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</si>
  <si>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</si>
  <si>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</si>
  <si>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</si>
  <si>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</si>
  <si>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</si>
  <si>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</si>
  <si>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</si>
  <si>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</si>
  <si>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</si>
  <si>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</si>
  <si>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</si>
  <si>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</si>
  <si>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</si>
  <si>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</si>
  <si>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</si>
  <si>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</si>
  <si>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</si>
  <si>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</si>
  <si>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</si>
  <si>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</si>
  <si>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</si>
  <si>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</si>
  <si>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</si>
  <si>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</si>
  <si>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</si>
  <si>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</si>
  <si>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</si>
  <si>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</si>
  <si>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</si>
  <si>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</si>
  <si>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</si>
  <si>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</si>
  <si>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</si>
  <si>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</si>
  <si>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</si>
  <si>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</si>
  <si>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</si>
  <si>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</si>
  <si>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</si>
  <si>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</si>
  <si>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</si>
  <si>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</si>
  <si>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</si>
  <si>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</si>
  <si>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</si>
  <si>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</si>
  <si>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</si>
  <si>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</si>
  <si>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</si>
  <si>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</si>
  <si>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</si>
  <si>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</si>
  <si>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</si>
  <si>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</si>
  <si>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</si>
  <si>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</si>
  <si>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</si>
  <si>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</si>
  <si>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</si>
  <si>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</si>
  <si>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</si>
  <si>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</si>
  <si>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</si>
  <si>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</si>
  <si>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</si>
  <si>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</si>
  <si>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</si>
  <si>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</si>
  <si>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</si>
  <si>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</si>
  <si>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</si>
  <si>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</si>
  <si>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</si>
  <si>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</si>
  <si>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</si>
  <si>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</si>
  <si>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</si>
  <si>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</si>
  <si>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</si>
  <si>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</si>
  <si>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</si>
  <si>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</si>
  <si>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</si>
  <si>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</si>
  <si>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</si>
  <si>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</si>
  <si>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</si>
  <si>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</si>
  <si>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</si>
  <si>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</si>
  <si>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</si>
  <si>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</si>
  <si>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</si>
  <si>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</si>
  <si>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</si>
  <si>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</si>
  <si>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</si>
  <si>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</si>
  <si>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</si>
  <si>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</si>
  <si>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</si>
  <si>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</si>
  <si>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</si>
  <si>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</si>
  <si>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</si>
  <si>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</si>
  <si>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</si>
  <si>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</si>
  <si>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</si>
  <si>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</si>
  <si>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</si>
  <si>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</si>
  <si>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</si>
  <si>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</si>
  <si>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</si>
  <si>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</si>
  <si>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</si>
  <si>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</si>
  <si>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</si>
  <si>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</si>
  <si>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</si>
  <si>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</si>
  <si>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</si>
  <si>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</si>
  <si>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</si>
  <si>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</si>
  <si>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</si>
  <si>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</si>
  <si>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</si>
  <si>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</si>
  <si>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</si>
  <si>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</si>
  <si>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</si>
  <si>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</si>
  <si>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</si>
  <si>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</si>
  <si>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</si>
  <si>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</si>
  <si>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</si>
  <si>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</si>
  <si>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</si>
  <si>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</si>
  <si>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</si>
  <si>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</si>
  <si>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</si>
  <si>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</si>
  <si>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</si>
  <si>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</si>
  <si>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</si>
  <si>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</si>
  <si>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</si>
  <si>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</si>
  <si>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</si>
  <si>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</si>
  <si>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</si>
  <si>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</si>
  <si>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</si>
  <si>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</si>
  <si>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</si>
  <si>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</si>
  <si>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</si>
  <si>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</si>
  <si>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</si>
  <si>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</si>
  <si>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</si>
  <si>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</si>
  <si>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</si>
  <si>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</si>
  <si>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</si>
  <si>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</si>
  <si>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</si>
  <si>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</si>
  <si>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</si>
  <si>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</si>
  <si>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</si>
  <si>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</si>
  <si>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</si>
  <si>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</si>
  <si>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</si>
  <si>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</si>
  <si>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</si>
  <si>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</si>
  <si>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</si>
  <si>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</si>
  <si>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</si>
  <si>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</si>
  <si>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</si>
  <si>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</si>
  <si>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</si>
  <si>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</si>
  <si>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</si>
  <si>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</si>
  <si>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</si>
  <si>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</si>
  <si>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</si>
  <si>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</si>
  <si>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</si>
  <si>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</si>
  <si>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</si>
  <si>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</si>
  <si>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</si>
  <si>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</si>
  <si>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</si>
  <si>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</si>
  <si>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</si>
  <si>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</si>
  <si>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</si>
  <si>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</si>
  <si>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</si>
  <si>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</si>
  <si>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</si>
  <si>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</si>
  <si>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</si>
  <si>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</si>
  <si>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</si>
  <si>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</si>
  <si>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</si>
  <si>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</si>
  <si>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</si>
  <si>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</si>
  <si>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</si>
  <si>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</si>
  <si>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</si>
  <si>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</si>
  <si>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</si>
  <si>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</si>
  <si>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</si>
  <si>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</si>
  <si>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</si>
  <si>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</si>
  <si>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</si>
  <si>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</si>
  <si>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</si>
  <si>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</si>
  <si>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</si>
  <si>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</si>
  <si>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</si>
  <si>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</si>
  <si>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</si>
  <si>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</si>
  <si>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</si>
  <si>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</si>
  <si>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</si>
  <si>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</si>
  <si>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</si>
  <si>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</si>
  <si>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</si>
  <si>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</si>
  <si>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</si>
  <si>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</si>
  <si>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</si>
  <si>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</si>
  <si>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</si>
  <si>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</si>
  <si>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</si>
  <si>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</si>
  <si>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</si>
  <si>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</si>
  <si>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</si>
  <si>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</si>
  <si>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</si>
  <si>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</si>
  <si>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</si>
  <si>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</si>
  <si>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</si>
  <si>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</si>
  <si>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</si>
  <si>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</si>
  <si>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</si>
  <si>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</si>
  <si>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</si>
  <si>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</si>
  <si>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</si>
  <si>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</si>
  <si>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</si>
  <si>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</si>
  <si>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</si>
  <si>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</si>
  <si>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</si>
  <si>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</si>
  <si>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</si>
  <si>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</si>
  <si>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</si>
  <si>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</si>
  <si>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</si>
  <si>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</si>
  <si>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</si>
  <si>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</si>
  <si>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</si>
  <si>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</si>
  <si>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</si>
  <si>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</si>
  <si>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</si>
  <si>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</si>
  <si>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</si>
  <si>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</si>
  <si>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</si>
  <si>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</si>
  <si>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</si>
  <si>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</si>
  <si>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</si>
  <si>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</si>
  <si>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</si>
  <si>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</si>
  <si>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</si>
  <si>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</si>
  <si>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</si>
  <si>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</si>
  <si>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</si>
  <si>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</si>
  <si>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</si>
  <si>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</si>
  <si>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</si>
  <si>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</si>
  <si>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</si>
  <si>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</si>
  <si>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</si>
  <si>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</si>
  <si>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</si>
  <si>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</si>
  <si>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</si>
  <si>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</si>
  <si>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</si>
  <si>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</si>
  <si>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</si>
  <si>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</si>
  <si>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</si>
  <si>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</si>
  <si>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</si>
  <si>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</si>
  <si>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</si>
  <si>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</si>
  <si>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</si>
  <si>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</si>
  <si>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</si>
  <si>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</si>
  <si>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</si>
  <si>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</si>
  <si>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</si>
  <si>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</si>
  <si>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</si>
  <si>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</si>
  <si>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</si>
  <si>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</si>
  <si>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</si>
  <si>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</si>
  <si>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</si>
  <si>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</si>
  <si>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</si>
  <si>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</si>
  <si>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</si>
  <si>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</si>
  <si>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</si>
  <si>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</si>
  <si>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</si>
  <si>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</si>
  <si>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</si>
  <si>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</si>
  <si>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</si>
  <si>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</si>
  <si>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</si>
  <si>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</si>
  <si>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</si>
  <si>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</si>
  <si>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</si>
  <si>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</si>
  <si>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</si>
  <si>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</si>
  <si>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</si>
  <si>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</si>
  <si>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</si>
  <si>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</si>
  <si>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</si>
  <si>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</si>
  <si>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</si>
  <si>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</si>
  <si>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</si>
  <si>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</si>
  <si>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</si>
  <si>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</si>
  <si>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</si>
  <si>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</si>
  <si>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</si>
  <si>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</si>
  <si>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</si>
  <si>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</si>
  <si>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</si>
  <si>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</si>
  <si>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</si>
  <si>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</si>
  <si>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</si>
  <si>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</si>
  <si>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</si>
  <si>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</si>
  <si>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</si>
  <si>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</si>
  <si>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</si>
  <si>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</si>
  <si>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</si>
  <si>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</si>
  <si>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</si>
  <si>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</si>
  <si>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</si>
  <si>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</si>
  <si>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</si>
  <si>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</si>
  <si>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</si>
  <si>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</si>
  <si>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</si>
  <si>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</si>
  <si>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</si>
  <si>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</si>
  <si>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</si>
  <si>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</si>
  <si>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</si>
  <si>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</si>
  <si>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</si>
  <si>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</si>
  <si>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</si>
  <si>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</si>
  <si>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</si>
  <si>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</si>
  <si>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</si>
  <si>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</si>
  <si>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</si>
  <si>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</si>
  <si>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</si>
  <si>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</si>
  <si>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</si>
  <si>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</si>
  <si>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</si>
  <si>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</si>
  <si>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</si>
  <si>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</si>
  <si>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</si>
  <si>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</si>
  <si>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</si>
  <si>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</si>
  <si>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</si>
  <si>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</si>
  <si>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</si>
  <si>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</si>
  <si>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</si>
  <si>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</si>
  <si>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</si>
  <si>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</si>
  <si>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</si>
  <si>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</si>
  <si>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</si>
  <si>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</si>
  <si>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</si>
  <si>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</si>
  <si>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</si>
  <si>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</si>
  <si>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</si>
  <si>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</si>
  <si>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</si>
  <si>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</si>
  <si>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</si>
  <si>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</si>
  <si>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</si>
  <si>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</si>
  <si>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</si>
  <si>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</si>
  <si>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</si>
  <si>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</si>
  <si>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</si>
  <si>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</si>
  <si>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</si>
  <si>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</si>
  <si>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</si>
  <si>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</si>
  <si>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</si>
  <si>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</si>
  <si>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</si>
  <si>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</si>
  <si>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</si>
  <si>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</si>
  <si>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</si>
  <si>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</si>
  <si>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</si>
  <si>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</si>
  <si>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</si>
  <si>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</si>
  <si>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</si>
  <si>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</si>
  <si>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</si>
  <si>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</si>
  <si>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</si>
  <si>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</si>
  <si>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</si>
  <si>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</si>
  <si>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</si>
  <si>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</si>
  <si>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</si>
  <si>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</si>
  <si>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</si>
  <si>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</si>
  <si>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</si>
  <si>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</si>
  <si>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</si>
  <si>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</si>
  <si>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</si>
  <si>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</si>
  <si>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</si>
  <si>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</si>
  <si>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</si>
  <si>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</si>
  <si>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</si>
  <si>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</si>
  <si>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</si>
  <si>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</si>
  <si>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</si>
  <si>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</si>
  <si>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</si>
  <si>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</si>
  <si>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</si>
  <si>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</si>
  <si>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</si>
  <si>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</si>
  <si>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</si>
  <si>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</si>
  <si>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</si>
  <si>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</si>
  <si>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</si>
  <si>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</si>
  <si>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</si>
  <si>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</si>
  <si>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</si>
  <si>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</si>
  <si>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</si>
  <si>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</si>
  <si>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</si>
  <si>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</si>
  <si>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</si>
  <si>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</si>
  <si>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</si>
  <si>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</si>
  <si>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</si>
  <si>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</si>
  <si>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</si>
  <si>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</si>
  <si>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</si>
  <si>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</si>
  <si>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</si>
  <si>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</si>
  <si>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</si>
  <si>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</si>
  <si>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</si>
  <si>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</si>
  <si>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</si>
  <si>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</si>
  <si>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</si>
  <si>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</si>
  <si>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</si>
  <si>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</si>
  <si>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</si>
  <si>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</si>
  <si>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</si>
  <si>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</si>
  <si>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</si>
  <si>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</si>
  <si>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</si>
  <si>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</si>
  <si>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</si>
  <si>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</si>
  <si>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</si>
  <si>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</si>
  <si>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</si>
  <si>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</si>
  <si>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</si>
  <si>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</si>
  <si>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</si>
  <si>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</si>
  <si>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</si>
  <si>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</si>
  <si>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</si>
  <si>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</si>
  <si>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</si>
  <si>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</si>
  <si>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</si>
  <si>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</si>
  <si>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</si>
  <si>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</si>
  <si>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</si>
  <si>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</si>
  <si>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</si>
  <si>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</si>
  <si>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</si>
  <si>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</si>
  <si>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</si>
  <si>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</si>
  <si>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</si>
  <si>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</si>
  <si>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</si>
  <si>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</si>
  <si>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</si>
  <si>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</si>
  <si>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</si>
  <si>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</si>
  <si>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</si>
  <si>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</si>
  <si>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</si>
  <si>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</si>
  <si>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</si>
  <si>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</si>
  <si>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</si>
  <si>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</si>
  <si>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</si>
  <si>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</si>
  <si>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</si>
  <si>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</si>
  <si>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</si>
  <si>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</si>
  <si>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</si>
  <si>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</si>
  <si>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</si>
  <si>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</si>
  <si>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</si>
  <si>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</si>
  <si>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</si>
  <si>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</si>
  <si>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</si>
  <si>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</si>
  <si>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</si>
  <si>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</si>
  <si>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</si>
  <si>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</si>
  <si>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</si>
  <si>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</si>
  <si>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</si>
  <si>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</si>
  <si>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</si>
  <si>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</si>
  <si>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</si>
  <si>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</si>
  <si>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</si>
  <si>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</si>
  <si>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</si>
  <si>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</si>
  <si>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</si>
  <si>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</si>
  <si>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</si>
  <si>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</si>
  <si>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</si>
  <si>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</si>
  <si>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</si>
  <si>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</si>
  <si>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</si>
  <si>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</si>
  <si>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</si>
  <si>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</si>
  <si>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</si>
  <si>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</si>
  <si>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</si>
  <si>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</si>
  <si>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</si>
  <si>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</si>
  <si>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</si>
  <si>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</si>
  <si>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</si>
  <si>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</si>
  <si>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</si>
  <si>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</si>
  <si>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</si>
  <si>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</si>
  <si>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</si>
  <si>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</si>
  <si>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</si>
  <si>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</si>
  <si>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</si>
  <si>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</si>
  <si>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</si>
  <si>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</si>
  <si>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</si>
  <si>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</si>
  <si>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</si>
  <si>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</si>
  <si>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</si>
  <si>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</si>
  <si>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</si>
  <si>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</si>
  <si>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</si>
  <si>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</si>
  <si>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</si>
  <si>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</si>
  <si>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</si>
  <si>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</si>
  <si>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</si>
  <si>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</si>
  <si>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</si>
  <si>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</si>
  <si>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</si>
  <si>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</si>
  <si>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</si>
  <si>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</si>
  <si>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</si>
  <si>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</si>
  <si>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</si>
  <si>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</si>
  <si>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</si>
  <si>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</si>
  <si>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</si>
  <si>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</si>
  <si>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</si>
  <si>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</si>
  <si>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</si>
  <si>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</si>
  <si>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</si>
  <si>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</si>
  <si>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</si>
  <si>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</si>
  <si>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</si>
  <si>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</si>
  <si>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</si>
  <si>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</si>
  <si>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</si>
  <si>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</si>
  <si>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</si>
  <si>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</si>
  <si>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</si>
  <si>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</si>
  <si>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</si>
  <si>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</si>
  <si>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</si>
  <si>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</si>
  <si>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</si>
  <si>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</si>
  <si>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</si>
  <si>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</si>
  <si>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</si>
  <si>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</si>
  <si>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</si>
  <si>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</si>
  <si>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</si>
  <si>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</si>
  <si>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</si>
  <si>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</si>
  <si>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</si>
  <si>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</si>
  <si>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</si>
  <si>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</si>
  <si>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</si>
  <si>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</si>
  <si>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</si>
  <si>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</si>
  <si>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</si>
  <si>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</si>
  <si>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</si>
  <si>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</si>
  <si>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</si>
  <si>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</si>
  <si>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</si>
  <si>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</si>
  <si>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</si>
  <si>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</si>
  <si>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</si>
  <si>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</si>
  <si>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</si>
  <si>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</si>
  <si>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</si>
  <si>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</si>
  <si>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</si>
  <si>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</si>
  <si>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</si>
  <si>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</si>
  <si>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</si>
  <si>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</si>
  <si>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</si>
  <si>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</si>
  <si>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</si>
  <si>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</si>
  <si>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</si>
  <si>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</si>
  <si>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</si>
  <si>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</si>
  <si>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</si>
  <si>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</si>
  <si>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</si>
  <si>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</si>
  <si>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</si>
  <si>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</si>
  <si>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</si>
  <si>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</si>
  <si>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</si>
  <si>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</si>
  <si>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</si>
  <si>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</si>
  <si>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</si>
  <si>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</si>
  <si>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</si>
  <si>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</si>
  <si>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</si>
  <si>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</si>
  <si>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</si>
  <si>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</si>
  <si>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</si>
  <si>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</si>
  <si>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</si>
  <si>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</si>
  <si>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</si>
  <si>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</si>
  <si>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</si>
  <si>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</si>
  <si>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</si>
  <si>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</si>
  <si>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</si>
  <si>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</si>
  <si>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</si>
  <si>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</si>
  <si>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</si>
  <si>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</si>
  <si>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</si>
  <si>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</si>
  <si>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</si>
  <si>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</si>
  <si>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</si>
  <si>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</si>
  <si>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</si>
  <si>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</si>
  <si>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</si>
  <si>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</si>
  <si>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</si>
  <si>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</si>
  <si>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</si>
  <si>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</si>
  <si>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</si>
  <si>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</si>
  <si>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</si>
  <si>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</si>
  <si>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</si>
  <si>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</si>
  <si>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</si>
  <si>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</si>
  <si>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</si>
  <si>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</si>
  <si>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</si>
  <si>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</si>
  <si>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</si>
  <si>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</si>
  <si>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</si>
  <si>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</si>
  <si>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</si>
  <si>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</si>
  <si>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</si>
  <si>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</si>
  <si>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</si>
  <si>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</si>
  <si>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</si>
  <si>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</si>
  <si>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</si>
  <si>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</si>
  <si>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</si>
  <si>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</si>
  <si>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</si>
  <si>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</si>
  <si>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</si>
  <si>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</si>
  <si>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</si>
  <si>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</si>
  <si>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</si>
  <si>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</si>
  <si>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</si>
  <si>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</si>
  <si>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</si>
  <si>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</si>
  <si>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</si>
  <si>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</si>
  <si>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</si>
  <si>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</si>
  <si>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</si>
  <si>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</si>
  <si>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</si>
  <si>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</si>
  <si>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</si>
  <si>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</si>
  <si>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</si>
  <si>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</si>
  <si>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</si>
  <si>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</si>
  <si>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</si>
  <si>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</si>
  <si>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</si>
  <si>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</si>
  <si>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</si>
  <si>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</si>
  <si>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</si>
  <si>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</si>
  <si>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</si>
  <si>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</si>
  <si>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</si>
  <si>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</si>
  <si>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</si>
  <si>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</si>
  <si>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</si>
  <si>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</si>
  <si>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</si>
  <si>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</si>
  <si>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</si>
  <si>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</si>
  <si>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</si>
  <si>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</si>
  <si>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</si>
  <si>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</si>
  <si>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</si>
  <si>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</si>
  <si>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</si>
  <si>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</si>
  <si>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</si>
  <si>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</si>
  <si>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</si>
  <si>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</si>
  <si>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</si>
  <si>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</si>
  <si>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</si>
  <si>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</si>
  <si>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</si>
  <si>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</si>
  <si>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</si>
  <si>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</si>
  <si>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</si>
  <si>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</si>
  <si>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</si>
  <si>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</si>
  <si>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</si>
  <si>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</si>
  <si>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</si>
  <si>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</si>
  <si>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</si>
  <si>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</si>
  <si>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</si>
  <si>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</si>
  <si>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</si>
  <si>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</si>
  <si>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</si>
  <si>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</si>
  <si>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</si>
  <si>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</si>
  <si>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</si>
  <si>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</si>
  <si>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</si>
  <si>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</si>
  <si>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</si>
  <si>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</si>
  <si>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</si>
  <si>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</si>
  <si>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</si>
  <si>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</si>
  <si>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</si>
  <si>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</si>
  <si>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</si>
  <si>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</si>
  <si>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</si>
  <si>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</si>
  <si>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</si>
  <si>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</si>
  <si>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</si>
  <si>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</si>
  <si>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</si>
  <si>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</si>
  <si>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</si>
  <si>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</si>
  <si>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</si>
  <si>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</si>
  <si>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</si>
  <si>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</si>
  <si>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</si>
  <si>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</si>
  <si>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</si>
  <si>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</si>
  <si>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</si>
  <si>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</si>
  <si>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</si>
  <si>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</si>
  <si>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</si>
  <si>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</si>
  <si>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</si>
  <si>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</si>
  <si>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</si>
  <si>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</si>
  <si>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</si>
  <si>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</si>
  <si>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</si>
  <si>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</si>
  <si>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</si>
  <si>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</si>
  <si>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</si>
  <si>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</si>
  <si>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</si>
  <si>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</si>
  <si>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</si>
  <si>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</si>
  <si>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</si>
  <si>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</si>
  <si>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</si>
  <si>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</si>
  <si>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</si>
  <si>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</si>
  <si>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</si>
  <si>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</si>
  <si>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</si>
  <si>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</si>
  <si>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</si>
  <si>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</si>
  <si>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</si>
  <si>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</si>
  <si>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</si>
  <si>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</si>
  <si>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</si>
  <si>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</si>
  <si>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</si>
  <si>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</si>
  <si>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</si>
  <si>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</si>
  <si>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</si>
  <si>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</si>
  <si>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</si>
  <si>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</si>
  <si>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</si>
  <si>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</si>
  <si>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</si>
  <si>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</si>
  <si>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</si>
  <si>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</si>
  <si>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</si>
  <si>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</si>
  <si>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</si>
  <si>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</si>
  <si>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</si>
  <si>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</si>
  <si>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</si>
  <si>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</si>
  <si>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</si>
  <si>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</si>
  <si>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</si>
  <si>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</si>
  <si>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</si>
  <si>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</si>
  <si>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</si>
  <si>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</si>
  <si>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</si>
  <si>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</si>
  <si>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</si>
  <si>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</si>
  <si>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</si>
  <si>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</si>
  <si>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</si>
  <si>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</si>
  <si>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</si>
  <si>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</si>
  <si>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</si>
  <si>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</si>
  <si>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</si>
  <si>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</si>
  <si>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</si>
  <si>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</si>
  <si>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</si>
  <si>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</si>
  <si>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</si>
  <si>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</si>
  <si>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</si>
  <si>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</si>
  <si>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</si>
  <si>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</si>
  <si>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</si>
  <si>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</si>
  <si>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</si>
  <si>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</si>
  <si>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</si>
  <si>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</si>
  <si>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</si>
  <si>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</si>
  <si>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</si>
  <si>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</si>
  <si>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</si>
  <si>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</si>
  <si>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</si>
  <si>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</si>
  <si>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</si>
  <si>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</si>
  <si>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</si>
  <si>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</si>
  <si>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</si>
  <si>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</si>
  <si>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</si>
  <si>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</si>
  <si>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</si>
  <si>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</si>
  <si>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</si>
  <si>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</si>
  <si>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</si>
  <si>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</si>
  <si>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</si>
  <si>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</si>
  <si>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</si>
  <si>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</si>
  <si>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</si>
  <si>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</si>
  <si>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</si>
  <si>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</si>
  <si>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</si>
  <si>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</si>
  <si>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</si>
  <si>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</si>
  <si>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</si>
  <si>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</si>
  <si>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</si>
  <si>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</si>
  <si>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</si>
  <si>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</si>
  <si>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</si>
  <si>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</si>
  <si>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</si>
  <si>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</si>
  <si>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</si>
  <si>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</si>
  <si>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</si>
  <si>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</si>
  <si>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</si>
  <si>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</si>
  <si>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</si>
  <si>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</si>
  <si>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</si>
  <si>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</si>
  <si>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</si>
  <si>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</si>
  <si>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</si>
  <si>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</si>
  <si>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</si>
  <si>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</si>
  <si>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</si>
  <si>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</si>
  <si>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</si>
  <si>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</si>
  <si>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</si>
  <si>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</si>
  <si>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</si>
  <si>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</si>
  <si>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</si>
  <si>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</si>
  <si>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</si>
  <si>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</si>
  <si>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</si>
  <si>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</si>
  <si>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</si>
  <si>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</si>
  <si>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</si>
  <si>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</si>
  <si>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</si>
  <si>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</si>
  <si>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</si>
  <si>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</si>
  <si>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</si>
  <si>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</si>
  <si>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</si>
  <si>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</si>
  <si>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</si>
  <si>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</si>
  <si>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</si>
  <si>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</si>
  <si>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</si>
  <si>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</si>
  <si>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</si>
  <si>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</si>
  <si>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</si>
  <si>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</si>
  <si>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</si>
  <si>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</si>
  <si>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</si>
  <si>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</si>
  <si>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</si>
  <si>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</si>
  <si>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</si>
  <si>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</si>
  <si>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</si>
  <si>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</si>
  <si>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</si>
  <si>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</si>
  <si>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</si>
  <si>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</si>
  <si>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</si>
  <si>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</si>
  <si>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</si>
  <si>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</si>
  <si>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</si>
  <si>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</si>
  <si>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</si>
  <si>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</si>
  <si>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</si>
  <si>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</si>
  <si>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</si>
  <si>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</si>
  <si>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</si>
  <si>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</si>
  <si>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</si>
  <si>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</si>
  <si>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</si>
  <si>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</si>
  <si>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</si>
  <si>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</si>
  <si>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</si>
  <si>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</si>
  <si>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</si>
  <si>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</si>
  <si>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</si>
  <si>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</si>
  <si>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</si>
  <si>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</si>
  <si>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</si>
  <si>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</si>
  <si>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</si>
  <si>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</si>
  <si>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</si>
  <si>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</si>
  <si>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</si>
  <si>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</si>
  <si>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</si>
  <si>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</si>
  <si>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</si>
  <si>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</si>
  <si>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</si>
  <si>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</si>
  <si>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</si>
  <si>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</si>
  <si>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</si>
  <si>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</si>
  <si>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</si>
  <si>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</si>
  <si>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</si>
  <si>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</si>
  <si>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</si>
  <si>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</si>
  <si>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</si>
  <si>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</si>
  <si>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</si>
  <si>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</si>
  <si>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</si>
  <si>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</si>
  <si>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</si>
  <si>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</si>
  <si>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</si>
  <si>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</si>
  <si>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</si>
  <si>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</si>
  <si>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</si>
  <si>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</si>
  <si>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</si>
  <si>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</si>
  <si>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</si>
  <si>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</si>
  <si>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</si>
  <si>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</si>
  <si>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</si>
  <si>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</si>
  <si>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</si>
  <si>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</si>
  <si>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</si>
  <si>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</si>
  <si>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</si>
  <si>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</si>
  <si>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</si>
  <si>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</si>
  <si>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</si>
  <si>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</si>
  <si>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</si>
  <si>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</si>
  <si>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</si>
  <si>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</si>
  <si>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</si>
  <si>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</si>
  <si>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</si>
  <si>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</si>
  <si>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</si>
  <si>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</si>
  <si>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</si>
  <si>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</si>
  <si>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</si>
  <si>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</si>
  <si>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</si>
  <si>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</si>
  <si>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</si>
  <si>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</si>
  <si>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</si>
  <si>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</si>
  <si>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</si>
  <si>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</si>
  <si>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</si>
  <si>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</si>
  <si>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</si>
  <si>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</si>
  <si>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</si>
  <si>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</si>
  <si>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</si>
  <si>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</si>
  <si>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</si>
  <si>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</si>
  <si>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</si>
  <si>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</si>
  <si>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</si>
  <si>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</si>
  <si>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</si>
  <si>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</si>
  <si>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</si>
  <si>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</si>
  <si>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</si>
  <si>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</si>
  <si>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</si>
  <si>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</si>
  <si>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</si>
  <si>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</si>
  <si>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</si>
  <si>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</si>
  <si>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</si>
  <si>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</si>
  <si>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</si>
  <si>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</si>
  <si>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</si>
  <si>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</si>
  <si>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</si>
  <si>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</si>
  <si>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</si>
  <si>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</si>
  <si>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</si>
  <si>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</si>
  <si>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</si>
  <si>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</si>
  <si>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</si>
  <si>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</si>
  <si>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</si>
  <si>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</si>
  <si>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</si>
  <si>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</si>
  <si>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</si>
  <si>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</si>
  <si>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</si>
  <si>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</si>
  <si>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</si>
  <si>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</si>
  <si>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</si>
  <si>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</si>
  <si>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</si>
  <si>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</si>
  <si>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</si>
  <si>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</si>
  <si>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</si>
  <si>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</si>
  <si>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</si>
  <si>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</si>
  <si>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</si>
  <si>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</si>
  <si>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</si>
  <si>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</si>
  <si>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</si>
  <si>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</si>
  <si>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</si>
  <si>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</si>
  <si>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</si>
  <si>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</si>
  <si>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</si>
  <si>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</si>
  <si>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</si>
  <si>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</si>
  <si>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</si>
  <si>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</si>
  <si>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</si>
  <si>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</si>
  <si>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</si>
  <si>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</si>
  <si>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</si>
  <si>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</si>
  <si>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</si>
  <si>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</si>
  <si>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</si>
  <si>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</si>
  <si>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</si>
  <si>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</si>
  <si>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</si>
  <si>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</si>
  <si>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</si>
  <si>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</si>
  <si>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</si>
  <si>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</si>
  <si>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</si>
  <si>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</si>
  <si>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</si>
  <si>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</si>
  <si>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</si>
  <si>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</si>
  <si>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</si>
  <si>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</si>
  <si>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</si>
  <si>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</si>
  <si>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</si>
  <si>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</si>
  <si>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</si>
  <si>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</si>
  <si>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</si>
  <si>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</si>
  <si>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</si>
  <si>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</si>
  <si>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</si>
  <si>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</si>
  <si>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</si>
  <si>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</si>
  <si>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</si>
  <si>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</si>
  <si>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</si>
  <si>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</si>
  <si>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</si>
  <si>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</si>
  <si>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</si>
  <si>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</si>
  <si>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</si>
  <si>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</si>
  <si>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</si>
  <si>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</si>
  <si>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</si>
  <si>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</si>
  <si>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</si>
  <si>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</si>
  <si>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</si>
  <si>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</si>
  <si>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</si>
  <si>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</si>
  <si>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</si>
  <si>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</si>
  <si>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</si>
  <si>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</si>
  <si>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</si>
  <si>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</si>
  <si>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</si>
  <si>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</si>
  <si>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</si>
  <si>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</si>
  <si>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</si>
  <si>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</si>
  <si>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</si>
  <si>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</si>
  <si>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</si>
  <si>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</si>
  <si>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</si>
  <si>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</si>
  <si>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</si>
  <si>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</si>
  <si>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</si>
  <si>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</si>
  <si>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</si>
  <si>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</si>
  <si>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</si>
  <si>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</si>
  <si>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</si>
  <si>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</si>
  <si>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</si>
  <si>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</si>
  <si>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</si>
  <si>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</si>
  <si>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</si>
  <si>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</si>
  <si>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</si>
  <si>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</si>
  <si>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</si>
  <si>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</si>
  <si>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</si>
  <si>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</si>
  <si>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</si>
  <si>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</si>
  <si>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</si>
  <si>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</si>
  <si>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</si>
  <si>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</si>
  <si>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</si>
  <si>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</si>
  <si>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</si>
  <si>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</si>
  <si>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</si>
  <si>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</si>
  <si>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</si>
  <si>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</si>
  <si>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</si>
  <si>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</si>
  <si>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</si>
  <si>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</si>
  <si>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</si>
  <si>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</si>
  <si>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</si>
  <si>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</si>
  <si>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</si>
  <si>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</si>
  <si>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</si>
  <si>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</si>
  <si>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</si>
  <si>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</si>
  <si>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</si>
  <si>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</si>
  <si>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</si>
  <si>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</si>
  <si>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</si>
  <si>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</si>
  <si>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</si>
  <si>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</si>
  <si>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</si>
  <si>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</si>
  <si>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</si>
  <si>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</si>
  <si>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</si>
  <si>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</si>
  <si>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</si>
  <si>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</si>
  <si>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</si>
  <si>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</si>
  <si>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</si>
  <si>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</si>
  <si>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</si>
  <si>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</si>
  <si>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</si>
  <si>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</si>
  <si>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</si>
  <si>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</si>
  <si>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</si>
  <si>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</si>
  <si>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</si>
  <si>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</si>
  <si>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</si>
  <si>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</si>
  <si>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</si>
  <si>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</si>
  <si>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</si>
  <si>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</si>
  <si>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</si>
  <si>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</si>
  <si>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</si>
  <si>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</si>
  <si>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</si>
  <si>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</si>
  <si>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</si>
  <si>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</si>
  <si>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</si>
  <si>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</si>
  <si>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</si>
  <si>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</si>
  <si>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</si>
  <si>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</si>
  <si>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</si>
  <si>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</si>
  <si>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</si>
  <si>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</si>
  <si>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</si>
  <si>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</si>
  <si>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</si>
  <si>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</si>
  <si>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</si>
  <si>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</si>
  <si>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</si>
  <si>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</si>
  <si>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</si>
  <si>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</si>
  <si>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</si>
  <si>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</si>
  <si>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</si>
  <si>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</si>
  <si>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</si>
  <si>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</si>
  <si>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</si>
  <si>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</si>
  <si>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</si>
  <si>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</si>
  <si>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</si>
  <si>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</si>
  <si>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</si>
  <si>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</si>
  <si>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</si>
  <si>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</si>
  <si>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</si>
  <si>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</si>
  <si>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</si>
  <si>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</si>
  <si>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</si>
  <si>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</si>
  <si>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</si>
  <si>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</si>
  <si>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</si>
  <si>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</si>
  <si>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</si>
  <si>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</si>
  <si>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</si>
  <si>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</si>
  <si>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</si>
  <si>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</si>
  <si>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</si>
  <si>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</si>
  <si>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</si>
  <si>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</si>
  <si>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</si>
  <si>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</si>
  <si>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</si>
  <si>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</si>
  <si>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</si>
  <si>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</si>
  <si>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</si>
  <si>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</si>
  <si>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</si>
  <si>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</si>
  <si>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</si>
  <si>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</si>
  <si>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</si>
  <si>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</si>
  <si>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</si>
  <si>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</si>
  <si>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</si>
  <si>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</si>
  <si>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</si>
  <si>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</si>
  <si>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</si>
  <si>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</si>
  <si>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</si>
  <si>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</si>
  <si>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</si>
  <si>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</si>
  <si>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</si>
  <si>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</si>
  <si>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</si>
  <si>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</si>
  <si>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</si>
  <si>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</si>
  <si>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</si>
  <si>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</si>
  <si>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</si>
  <si>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</si>
  <si>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</si>
  <si>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</si>
  <si>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</si>
  <si>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</si>
  <si>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</si>
  <si>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</si>
  <si>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</si>
  <si>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</si>
  <si>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</si>
  <si>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</si>
  <si>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</si>
  <si>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</si>
  <si>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</si>
  <si>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</si>
  <si>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</si>
  <si>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</si>
  <si>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</si>
  <si>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</si>
  <si>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</si>
  <si>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</si>
  <si>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</si>
  <si>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</si>
  <si>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</si>
  <si>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</si>
  <si>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</si>
  <si>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</si>
  <si>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</si>
  <si>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</si>
  <si>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</si>
  <si>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</si>
  <si>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</si>
  <si>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</si>
  <si>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</si>
  <si>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</si>
  <si>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</si>
  <si>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</si>
  <si>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</si>
  <si>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</si>
  <si>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</si>
  <si>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</si>
  <si>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</si>
  <si>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</si>
  <si>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</si>
  <si>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</si>
  <si>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</si>
  <si>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</si>
  <si>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</si>
  <si>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</si>
  <si>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</si>
  <si>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</si>
  <si>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</si>
  <si>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</si>
  <si>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</si>
  <si>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</si>
  <si>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</si>
  <si>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</si>
  <si>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</si>
  <si>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</si>
  <si>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</si>
  <si>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</si>
  <si>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</si>
  <si>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</si>
  <si>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</si>
  <si>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</si>
  <si>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</si>
  <si>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</si>
  <si>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</si>
  <si>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</si>
  <si>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</si>
  <si>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</si>
  <si>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</si>
  <si>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</si>
  <si>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</si>
  <si>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</si>
  <si>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</si>
  <si>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</si>
  <si>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</si>
  <si>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</si>
  <si>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</si>
  <si>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</si>
  <si>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</si>
  <si>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</si>
  <si>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</si>
  <si>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</si>
  <si>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</si>
  <si>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</si>
  <si>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</si>
  <si>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</si>
  <si>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</si>
  <si>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</si>
  <si>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</si>
  <si>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</si>
  <si>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</si>
  <si>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</si>
  <si>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</si>
  <si>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</si>
  <si>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</si>
  <si>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</si>
  <si>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</si>
  <si>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</si>
  <si>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</si>
  <si>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</si>
  <si>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</si>
  <si>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</si>
  <si>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</si>
  <si>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</si>
  <si>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</si>
  <si>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</si>
  <si>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</si>
  <si>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</si>
  <si>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</si>
  <si>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</si>
  <si>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</si>
  <si>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</si>
  <si>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</si>
  <si>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</si>
  <si>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</si>
  <si>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</si>
  <si>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</si>
  <si>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</si>
  <si>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</si>
  <si>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</si>
  <si>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</si>
  <si>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</si>
  <si>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</si>
  <si>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</si>
  <si>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</si>
  <si>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</si>
  <si>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</si>
  <si>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</si>
  <si>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</si>
  <si>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</si>
  <si>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</si>
  <si>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</si>
  <si>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</si>
  <si>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</si>
  <si>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</si>
  <si>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</si>
  <si>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</si>
  <si>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</si>
  <si>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</si>
  <si>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</si>
  <si>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</si>
  <si>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</si>
  <si>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</si>
  <si>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</si>
  <si>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</si>
  <si>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</si>
  <si>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</si>
  <si>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</si>
  <si>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</si>
  <si>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</si>
  <si>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</si>
  <si>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</si>
  <si>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</si>
  <si>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</si>
  <si>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</si>
  <si>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</si>
  <si>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</si>
  <si>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</si>
  <si>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</si>
  <si>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</si>
  <si>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</si>
  <si>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</si>
  <si>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</si>
  <si>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</si>
  <si>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</si>
  <si>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</si>
  <si>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</si>
  <si>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</si>
  <si>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</si>
  <si>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</si>
  <si>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</si>
  <si>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</si>
  <si>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</si>
  <si>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</si>
  <si>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</si>
  <si>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</si>
  <si>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</si>
  <si>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</si>
  <si>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</si>
  <si>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</si>
  <si>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</si>
  <si>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</si>
  <si>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</si>
  <si>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</si>
  <si>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</si>
  <si>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</si>
  <si>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</si>
  <si>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</si>
  <si>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</si>
  <si>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</si>
  <si>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</si>
  <si>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</si>
  <si>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</si>
  <si>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</si>
  <si>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</si>
  <si>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</si>
  <si>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</si>
  <si>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</si>
  <si>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</si>
  <si>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</si>
  <si>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</si>
  <si>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</si>
  <si>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</si>
  <si>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</si>
  <si>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</si>
  <si>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</si>
  <si>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</si>
  <si>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</si>
  <si>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</si>
  <si>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</si>
  <si>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</si>
  <si>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</si>
  <si>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</si>
  <si>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</si>
  <si>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</si>
  <si>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</si>
  <si>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</si>
  <si>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</si>
  <si>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</si>
  <si>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</si>
  <si>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</si>
  <si>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</si>
  <si>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</si>
  <si>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</si>
  <si>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</si>
  <si>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</si>
  <si>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</si>
  <si>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</si>
  <si>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</si>
  <si>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</si>
  <si>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</si>
  <si>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</si>
  <si>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</si>
  <si>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</si>
  <si>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</si>
  <si>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</si>
  <si>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</si>
  <si>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</si>
  <si>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</si>
  <si>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</si>
  <si>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</si>
  <si>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</si>
  <si>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</si>
  <si>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</si>
  <si>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</si>
  <si>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</si>
  <si>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</si>
  <si>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</si>
  <si>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</si>
  <si>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</si>
  <si>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</si>
  <si>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</si>
  <si>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</si>
  <si>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</si>
  <si>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</si>
  <si>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</si>
  <si>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</si>
  <si>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</si>
  <si>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</si>
  <si>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</si>
  <si>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</si>
  <si>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</si>
  <si>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</si>
  <si>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</si>
  <si>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</si>
  <si>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</si>
  <si>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</si>
  <si>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</si>
  <si>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</si>
  <si>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</si>
  <si>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</si>
  <si>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</si>
  <si>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</si>
  <si>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</si>
  <si>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</si>
  <si>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</si>
  <si>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</si>
  <si>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</si>
  <si>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</si>
  <si>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</si>
  <si>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</si>
  <si>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</si>
  <si>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</si>
  <si>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</si>
  <si>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</si>
  <si>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</si>
  <si>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</si>
  <si>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</si>
  <si>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</si>
  <si>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</si>
  <si>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</si>
  <si>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</si>
  <si>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</si>
  <si>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</si>
  <si>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</si>
  <si>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</si>
  <si>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</si>
  <si>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</si>
  <si>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</si>
  <si>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</si>
  <si>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</si>
  <si>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</si>
  <si>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</si>
  <si>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</si>
  <si>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</si>
  <si>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</si>
  <si>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</si>
  <si>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</si>
  <si>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</si>
  <si>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</si>
  <si>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</si>
  <si>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</si>
  <si>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</si>
  <si>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</si>
  <si>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</si>
  <si>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</si>
  <si>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</si>
  <si>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</si>
  <si>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</si>
  <si>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</si>
  <si>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</si>
  <si>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</si>
  <si>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</si>
  <si>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</si>
  <si>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</si>
  <si>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</si>
  <si>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</si>
  <si>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</si>
  <si>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</si>
  <si>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</si>
  <si>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</si>
  <si>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</si>
  <si>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</si>
  <si>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</si>
  <si>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</si>
  <si>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</si>
  <si>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</si>
  <si>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</si>
  <si>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</si>
  <si>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</si>
  <si>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</si>
  <si>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</si>
  <si>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</si>
  <si>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</si>
  <si>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</si>
  <si>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</si>
  <si>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</si>
  <si>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</si>
  <si>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</si>
  <si>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</si>
  <si>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</si>
  <si>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</si>
  <si>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</si>
  <si>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</si>
  <si>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</si>
  <si>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</si>
  <si>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</si>
  <si>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</si>
  <si>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</si>
  <si>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</si>
  <si>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</si>
  <si>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</si>
  <si>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</si>
  <si>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</si>
  <si>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</si>
  <si>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</si>
  <si>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</si>
  <si>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</si>
  <si>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</si>
  <si>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</si>
  <si>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</si>
  <si>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</si>
  <si>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</si>
  <si>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</si>
  <si>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</si>
  <si>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</si>
  <si>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</si>
  <si>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</si>
  <si>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</si>
  <si>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</si>
  <si>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</si>
  <si>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</si>
  <si>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</si>
  <si>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</si>
  <si>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</si>
  <si>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</si>
  <si>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</si>
  <si>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</si>
  <si>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</si>
  <si>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</si>
  <si>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</si>
  <si>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</si>
  <si>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</si>
  <si>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</si>
  <si>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</si>
  <si>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</si>
  <si>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</si>
  <si>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</si>
  <si>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</si>
  <si>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</si>
  <si>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</si>
  <si>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</si>
  <si>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</si>
  <si>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</si>
  <si>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</si>
  <si>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</si>
  <si>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</si>
  <si>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</si>
  <si>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</si>
  <si>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</si>
  <si>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</si>
  <si>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</si>
  <si>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</si>
  <si>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</si>
  <si>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</si>
  <si>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</si>
  <si>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</si>
  <si>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</si>
  <si>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</si>
  <si>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</si>
  <si>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</si>
  <si>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</si>
  <si>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</si>
  <si>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</si>
  <si>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</si>
  <si>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</si>
  <si>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</si>
  <si>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</si>
  <si>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</si>
  <si>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</si>
  <si>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</si>
  <si>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</si>
  <si>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</si>
  <si>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</si>
  <si>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</si>
  <si>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</si>
  <si>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</si>
  <si>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</si>
  <si>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</si>
  <si>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</si>
  <si>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</si>
  <si>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</si>
  <si>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</si>
  <si>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</si>
  <si>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</si>
  <si>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</si>
  <si>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</si>
  <si>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</si>
  <si>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</si>
  <si>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</si>
  <si>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</si>
  <si>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</si>
  <si>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</si>
  <si>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</si>
  <si>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</si>
  <si>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</si>
  <si>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</si>
  <si>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</si>
  <si>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</si>
  <si>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</si>
  <si>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</si>
  <si>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</si>
  <si>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</si>
  <si>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</si>
  <si>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</si>
  <si>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</si>
  <si>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</si>
  <si>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</si>
  <si>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</si>
  <si>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</si>
  <si>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</si>
  <si>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</si>
  <si>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</si>
  <si>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</si>
  <si>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</si>
  <si>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</si>
  <si>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</si>
  <si>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</si>
  <si>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</si>
  <si>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</si>
  <si>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</si>
  <si>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</si>
  <si>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</si>
  <si>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</si>
  <si>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</si>
  <si>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</si>
  <si>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</si>
  <si>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</si>
  <si>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</si>
  <si>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</si>
  <si>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</si>
  <si>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</si>
  <si>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</si>
  <si>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</si>
  <si>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</si>
  <si>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</si>
  <si>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</si>
  <si>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</si>
  <si>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</si>
  <si>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</si>
  <si>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</si>
  <si>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</si>
  <si>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</si>
  <si>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</si>
  <si>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</si>
  <si>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</si>
  <si>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</si>
  <si>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</si>
  <si>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</si>
  <si>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</si>
  <si>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</si>
  <si>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</si>
  <si>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</si>
  <si>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</si>
  <si>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</si>
  <si>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</si>
  <si>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</si>
  <si>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</si>
  <si>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</si>
  <si>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</si>
  <si>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</si>
  <si>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</si>
  <si>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</si>
  <si>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</si>
  <si>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</si>
  <si>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</si>
  <si>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</si>
  <si>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</si>
  <si>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</si>
  <si>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</si>
  <si>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</si>
  <si>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</si>
  <si>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</si>
  <si>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</si>
  <si>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</si>
  <si>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</si>
  <si>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</si>
  <si>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</si>
  <si>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</si>
  <si>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</si>
  <si>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</si>
  <si>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</si>
  <si>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</si>
  <si>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</si>
  <si>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</si>
  <si>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</si>
  <si>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</si>
  <si>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</si>
  <si>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</si>
  <si>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</si>
  <si>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</si>
  <si>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</si>
  <si>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</si>
  <si>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</si>
  <si>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</si>
  <si>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</si>
  <si>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</si>
  <si>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</si>
  <si>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</si>
  <si>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</si>
  <si>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</si>
  <si>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</si>
  <si>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</si>
  <si>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</si>
  <si>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</si>
  <si>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</si>
  <si>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</si>
  <si>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</si>
  <si>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</si>
  <si>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</si>
  <si>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</si>
  <si>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</si>
  <si>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</si>
  <si>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</si>
  <si>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</si>
  <si>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</si>
  <si>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</si>
  <si>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</si>
  <si>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</si>
  <si>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</si>
  <si>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</si>
  <si>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</si>
  <si>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</si>
  <si>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</si>
  <si>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</si>
  <si>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</si>
  <si>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</si>
  <si>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</si>
  <si>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</si>
  <si>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</si>
  <si>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</si>
  <si>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</si>
  <si>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</si>
  <si>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</si>
  <si>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</si>
  <si>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</si>
  <si>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</si>
  <si>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</si>
  <si>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</si>
  <si>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</si>
  <si>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</si>
  <si>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</si>
  <si>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</si>
  <si>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</si>
  <si>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</si>
  <si>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</si>
  <si>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</si>
  <si>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</si>
  <si>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</si>
  <si>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</si>
  <si>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</si>
  <si>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</si>
  <si>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</si>
  <si>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</si>
  <si>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</si>
  <si>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</si>
  <si>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</si>
  <si>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</si>
  <si>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</si>
  <si>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</si>
  <si>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</si>
  <si>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</si>
  <si>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</si>
  <si>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</si>
  <si>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</si>
  <si>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</si>
  <si>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</si>
  <si>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</si>
  <si>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</si>
  <si>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</si>
  <si>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</si>
  <si>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</si>
  <si>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</si>
  <si>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</si>
  <si>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</si>
  <si>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</si>
  <si>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</si>
  <si>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</si>
  <si>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</si>
  <si>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</si>
  <si>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</si>
  <si>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</si>
  <si>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</si>
  <si>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</si>
  <si>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</si>
  <si>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</si>
  <si>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</si>
  <si>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</si>
  <si>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</si>
  <si>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</si>
  <si>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</si>
  <si>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</si>
  <si>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</si>
  <si>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</si>
  <si>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</si>
  <si>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</si>
  <si>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</si>
  <si>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</si>
  <si>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</si>
  <si>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</si>
  <si>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</si>
  <si>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</si>
  <si>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</si>
  <si>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</si>
  <si>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</si>
  <si>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</si>
  <si>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</si>
  <si>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</si>
  <si>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</si>
  <si>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</si>
  <si>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</si>
  <si>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</si>
  <si>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</si>
  <si>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</si>
  <si>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</si>
  <si>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</si>
  <si>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</si>
  <si>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</si>
  <si>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</si>
  <si>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</si>
  <si>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</si>
  <si>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</si>
  <si>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</si>
  <si>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</si>
  <si>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</si>
  <si>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</si>
  <si>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</si>
  <si>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</si>
  <si>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</si>
  <si>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</si>
  <si>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</si>
  <si>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</si>
  <si>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</si>
  <si>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</si>
  <si>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</si>
  <si>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</si>
  <si>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</si>
  <si>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</si>
  <si>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</si>
  <si>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</si>
  <si>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</si>
  <si>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</si>
  <si>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</si>
  <si>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</si>
  <si>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</si>
  <si>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</si>
  <si>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</si>
  <si>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</si>
  <si>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</si>
  <si>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</si>
  <si>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</si>
  <si>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</si>
  <si>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</si>
  <si>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</si>
  <si>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</si>
  <si>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</si>
  <si>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</si>
  <si>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</si>
  <si>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</si>
  <si>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</si>
  <si>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</si>
  <si>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</si>
  <si>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</si>
  <si>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</si>
  <si>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</si>
  <si>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</si>
  <si>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</si>
  <si>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</si>
  <si>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</si>
  <si>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</si>
  <si>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</si>
  <si>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</si>
  <si>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</si>
  <si>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</si>
  <si>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</si>
  <si>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</si>
  <si>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</si>
  <si>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</si>
  <si>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</si>
  <si>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</si>
  <si>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</si>
  <si>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</si>
  <si>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</si>
  <si>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</si>
  <si>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</si>
  <si>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</si>
  <si>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</si>
  <si>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</si>
  <si>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</si>
  <si>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</si>
  <si>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</si>
  <si>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</si>
  <si>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</si>
  <si>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</si>
  <si>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</si>
  <si>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</si>
  <si>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</si>
  <si>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</si>
  <si>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</si>
  <si>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</si>
  <si>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</si>
  <si>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</si>
  <si>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</si>
  <si>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</si>
  <si>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</si>
  <si>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</si>
  <si>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</si>
  <si>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</si>
  <si>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</si>
  <si>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</si>
  <si>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</si>
  <si>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</si>
  <si>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</si>
  <si>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</si>
  <si>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</si>
  <si>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</si>
  <si>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</si>
  <si>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</si>
  <si>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</si>
  <si>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</si>
  <si>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</si>
  <si>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</si>
  <si>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</si>
  <si>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</si>
  <si>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</si>
  <si>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</si>
  <si>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</si>
  <si>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</si>
  <si>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</si>
  <si>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</si>
  <si>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</si>
  <si>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</si>
  <si>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</si>
  <si>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</si>
  <si>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</si>
  <si>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</si>
  <si>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</si>
  <si>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</si>
  <si>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</si>
  <si>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</si>
  <si>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</si>
  <si>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</si>
  <si>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</si>
  <si>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</si>
  <si>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</si>
  <si>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</si>
  <si>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</si>
  <si>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</si>
  <si>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</si>
  <si>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</si>
  <si>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</si>
  <si>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</si>
  <si>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</si>
  <si>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</si>
  <si>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</si>
  <si>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</si>
  <si>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</si>
  <si>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</si>
  <si>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</si>
  <si>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</si>
  <si>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</si>
  <si>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</si>
  <si>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</si>
  <si>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</si>
  <si>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</si>
  <si>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</si>
  <si>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</si>
  <si>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</si>
  <si>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</si>
  <si>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</si>
  <si>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</si>
  <si>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</si>
  <si>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</si>
  <si>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</si>
  <si>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</si>
  <si>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</si>
  <si>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</si>
  <si>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</si>
  <si>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</si>
  <si>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</si>
  <si>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</si>
  <si>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</si>
  <si>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</si>
  <si>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</si>
  <si>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</si>
  <si>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</si>
  <si>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</si>
  <si>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</si>
  <si>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</si>
  <si>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</si>
  <si>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</si>
  <si>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</si>
  <si>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</si>
  <si>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</si>
  <si>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</si>
  <si>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</si>
  <si>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</si>
  <si>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</si>
  <si>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</si>
  <si>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</si>
  <si>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</si>
  <si>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</si>
  <si>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</si>
  <si>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</si>
  <si>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</si>
  <si>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</si>
  <si>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</si>
  <si>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</si>
  <si>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</si>
  <si>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</si>
  <si>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</si>
  <si>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</si>
  <si>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</si>
  <si>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</si>
  <si>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</si>
  <si>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</si>
  <si>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</si>
  <si>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</si>
  <si>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</si>
  <si>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</si>
  <si>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</si>
  <si>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</si>
  <si>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</si>
  <si>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</si>
  <si>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</si>
  <si>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</si>
  <si>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</si>
  <si>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</si>
  <si>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</si>
  <si>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</si>
  <si>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</si>
  <si>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</si>
  <si>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</si>
  <si>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</si>
  <si>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</si>
  <si>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</si>
  <si>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</si>
  <si>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</si>
  <si>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</si>
  <si>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</si>
  <si>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</si>
  <si>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</si>
  <si>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</si>
  <si>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</si>
  <si>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</si>
  <si>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</si>
  <si>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</si>
  <si>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</si>
  <si>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</si>
  <si>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</si>
  <si>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</si>
  <si>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</si>
  <si>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</si>
  <si>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</si>
  <si>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</si>
  <si>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</si>
  <si>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</si>
  <si>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</si>
  <si>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</si>
  <si>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</si>
  <si>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</si>
  <si>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</si>
  <si>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</si>
  <si>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</si>
  <si>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</si>
  <si>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</si>
  <si>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</si>
  <si>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</si>
  <si>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</si>
  <si>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</si>
  <si>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</si>
  <si>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</si>
  <si>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</si>
  <si>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</si>
  <si>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</si>
  <si>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</si>
  <si>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</si>
  <si>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</si>
  <si>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</si>
  <si>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</si>
  <si>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</si>
  <si>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</si>
  <si>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</si>
  <si>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</si>
  <si>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</si>
  <si>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</si>
  <si>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</si>
  <si>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</si>
  <si>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</si>
  <si>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</si>
  <si>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</si>
  <si>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</si>
  <si>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</si>
  <si>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</si>
  <si>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</si>
  <si>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</si>
  <si>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</si>
  <si>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</si>
  <si>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</si>
  <si>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</si>
  <si>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</si>
  <si>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</si>
  <si>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</si>
  <si>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</si>
  <si>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</si>
  <si>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</si>
  <si>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</si>
  <si>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</si>
  <si>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</si>
  <si>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</si>
  <si>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</si>
  <si>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</si>
  <si>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</si>
  <si>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</si>
  <si>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</si>
  <si>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</si>
  <si>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</si>
  <si>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</si>
  <si>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</si>
  <si>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</si>
  <si>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</si>
  <si>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</si>
  <si>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</si>
  <si>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</si>
  <si>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</si>
  <si>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</si>
  <si>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</si>
  <si>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</si>
  <si>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</si>
  <si>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</si>
  <si>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</si>
  <si>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</si>
  <si>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</si>
  <si>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</si>
  <si>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</si>
  <si>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</si>
  <si>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</si>
  <si>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</si>
  <si>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</si>
  <si>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</si>
  <si>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</si>
  <si>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</si>
  <si>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</si>
  <si>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</si>
  <si>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</si>
  <si>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</si>
  <si>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</si>
  <si>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</si>
  <si>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</si>
  <si>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</si>
  <si>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</si>
  <si>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</si>
  <si>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</si>
  <si>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</si>
  <si>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</si>
  <si>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</si>
  <si>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</si>
  <si>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</si>
  <si>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</si>
  <si>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</si>
  <si>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</si>
  <si>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</si>
  <si>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</si>
  <si>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</si>
  <si>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</si>
  <si>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</si>
  <si>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</si>
  <si>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</si>
  <si>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</si>
  <si>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</si>
  <si>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</si>
  <si>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</si>
  <si>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</si>
  <si>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</si>
  <si>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</si>
  <si>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</si>
  <si>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</si>
  <si>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</si>
  <si>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</si>
  <si>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</si>
  <si>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</si>
  <si>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</si>
  <si>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</si>
  <si>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</si>
  <si>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</si>
  <si>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</si>
  <si>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</si>
  <si>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</si>
  <si>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</si>
  <si>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</si>
  <si>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</si>
  <si>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</si>
  <si>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</si>
  <si>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</si>
  <si>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</si>
  <si>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</si>
  <si>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</si>
  <si>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</si>
  <si>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</si>
  <si>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</si>
  <si>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</si>
  <si>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</si>
  <si>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</si>
  <si>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</si>
  <si>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</si>
  <si>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</si>
  <si>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</si>
  <si>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</si>
  <si>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</si>
  <si>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</si>
  <si>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</si>
  <si>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</si>
  <si>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</si>
  <si>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</si>
  <si>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</si>
  <si>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</si>
  <si>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</si>
  <si>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</si>
  <si>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</si>
  <si>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</si>
  <si>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</si>
  <si>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</si>
  <si>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</si>
  <si>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</si>
  <si>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</si>
  <si>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</si>
  <si>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</si>
  <si>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</si>
  <si>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</si>
  <si>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</si>
  <si>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</si>
  <si>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</si>
  <si>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</si>
  <si>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</si>
  <si>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</si>
  <si>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</si>
  <si>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</si>
  <si>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</si>
  <si>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</si>
  <si>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</si>
  <si>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</si>
  <si>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</si>
  <si>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</si>
  <si>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</si>
  <si>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</si>
  <si>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</si>
  <si>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</si>
  <si>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</si>
  <si>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</si>
  <si>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</si>
  <si>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</si>
  <si>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</si>
  <si>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</si>
  <si>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</si>
  <si>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</si>
  <si>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</si>
  <si>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</si>
  <si>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</si>
  <si>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</si>
  <si>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</si>
  <si>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</si>
  <si>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</si>
  <si>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</si>
  <si>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</si>
  <si>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</si>
  <si>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</si>
  <si>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</si>
  <si>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</si>
  <si>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</si>
  <si>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</si>
  <si>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</si>
  <si>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</si>
  <si>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</si>
  <si>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</si>
  <si>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</si>
  <si>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</si>
  <si>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</si>
  <si>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</si>
  <si>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</si>
  <si>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</si>
  <si>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</si>
  <si>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</si>
  <si>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</si>
  <si>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</si>
  <si>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</si>
  <si>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</si>
  <si>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</si>
  <si>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</si>
  <si>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</si>
  <si>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</si>
  <si>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</si>
  <si>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</si>
  <si>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</si>
  <si>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</si>
  <si>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</si>
  <si>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</si>
  <si>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</si>
  <si>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</si>
  <si>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</si>
  <si>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</si>
  <si>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</si>
  <si>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</si>
  <si>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</si>
  <si>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</si>
  <si>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</si>
  <si>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</si>
  <si>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</si>
  <si>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</si>
  <si>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</si>
  <si>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</si>
  <si>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</si>
  <si>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</si>
  <si>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</si>
  <si>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</si>
  <si>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</si>
  <si>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</si>
  <si>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</si>
  <si>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</si>
  <si>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</si>
  <si>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</si>
  <si>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</si>
  <si>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</si>
  <si>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</si>
  <si>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</si>
  <si>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</si>
  <si>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</si>
  <si>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</si>
  <si>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</si>
  <si>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</si>
  <si>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</si>
  <si>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</si>
  <si>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</si>
  <si>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</si>
  <si>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</si>
  <si>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</si>
  <si>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</si>
  <si>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</si>
  <si>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</si>
  <si>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</si>
  <si>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</si>
  <si>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</si>
  <si>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</si>
  <si>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</si>
  <si>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</si>
  <si>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</si>
  <si>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</si>
  <si>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</si>
  <si>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</si>
  <si>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</si>
  <si>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</si>
  <si>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</si>
  <si>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</si>
  <si>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</si>
  <si>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</si>
  <si>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</si>
  <si>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</si>
  <si>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</si>
  <si>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</si>
  <si>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</si>
  <si>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</si>
  <si>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</si>
  <si>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</si>
  <si>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</si>
  <si>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</si>
  <si>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</si>
  <si>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</si>
  <si>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</si>
  <si>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</si>
  <si>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</si>
  <si>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</si>
  <si>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</si>
  <si>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</si>
  <si>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</si>
  <si>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</si>
  <si>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</si>
  <si>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</si>
  <si>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</si>
  <si>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</si>
  <si>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</si>
  <si>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</si>
  <si>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</si>
  <si>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</si>
  <si>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</si>
  <si>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</si>
  <si>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</si>
  <si>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</si>
  <si>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</si>
  <si>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</si>
  <si>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</si>
  <si>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</si>
  <si>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</si>
  <si>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</si>
  <si>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</si>
  <si>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</si>
  <si>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</si>
  <si>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</si>
  <si>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</si>
  <si>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</si>
  <si>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</si>
  <si>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</si>
  <si>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</si>
  <si>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</si>
  <si>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</si>
  <si>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</si>
  <si>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</si>
  <si>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</si>
  <si>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</si>
  <si>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</si>
  <si>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</si>
  <si>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</si>
  <si>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</si>
  <si>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</si>
  <si>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</si>
  <si>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</si>
  <si>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</si>
  <si>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</si>
  <si>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</si>
  <si>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</si>
  <si>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</si>
  <si>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</si>
  <si>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</si>
  <si>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</si>
  <si>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</si>
  <si>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</si>
  <si>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</si>
  <si>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</si>
  <si>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</si>
  <si>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</si>
  <si>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</si>
  <si>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</si>
  <si>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</si>
  <si>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</si>
  <si>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</si>
  <si>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</si>
  <si>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</si>
  <si>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</si>
  <si>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</si>
  <si>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</si>
  <si>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</si>
  <si>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</si>
  <si>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</si>
  <si>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</si>
  <si>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</si>
  <si>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</si>
  <si>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</si>
  <si>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</si>
  <si>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</si>
  <si>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</si>
  <si>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</si>
  <si>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</si>
  <si>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</si>
  <si>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</si>
  <si>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</si>
  <si>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</si>
  <si>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</si>
  <si>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</si>
  <si>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</si>
  <si>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</si>
  <si>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</si>
  <si>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</si>
  <si>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</si>
  <si>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</si>
  <si>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</si>
  <si>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</si>
  <si>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</si>
  <si>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</si>
  <si>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</si>
  <si>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</si>
  <si>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</si>
  <si>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</si>
  <si>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</si>
  <si>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</si>
  <si>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</si>
  <si>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</si>
  <si>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</si>
  <si>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</si>
  <si>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</si>
  <si>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</si>
  <si>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</si>
  <si>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</si>
  <si>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</si>
  <si>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</si>
  <si>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</si>
  <si>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</si>
  <si>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</si>
  <si>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</si>
  <si>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</si>
  <si>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</si>
  <si>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</si>
  <si>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</si>
  <si>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</si>
  <si>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</si>
  <si>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</si>
  <si>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</si>
  <si>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</si>
  <si>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</si>
  <si>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</si>
  <si>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</si>
  <si>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</si>
  <si>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</si>
  <si>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</si>
  <si>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</si>
  <si>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</si>
  <si>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</si>
  <si>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</si>
  <si>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</si>
  <si>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</si>
  <si>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</si>
  <si>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</si>
  <si>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</si>
  <si>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</si>
  <si>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</si>
  <si>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</si>
  <si>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</si>
  <si>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</si>
  <si>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</si>
  <si>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</si>
  <si>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</si>
  <si>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</si>
  <si>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</si>
  <si>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</si>
  <si>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</si>
  <si>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</si>
  <si>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</si>
  <si>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</si>
  <si>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</si>
  <si>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</si>
  <si>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</si>
  <si>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</si>
  <si>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</si>
  <si>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</si>
  <si>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</si>
  <si>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</si>
  <si>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</si>
  <si>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</si>
  <si>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</si>
  <si>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</si>
  <si>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</si>
  <si>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</si>
  <si>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</si>
  <si>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</si>
  <si>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</si>
  <si>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</si>
  <si>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</si>
  <si>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</si>
  <si>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</si>
  <si>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</si>
  <si>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</si>
  <si>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</si>
  <si>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</si>
  <si>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</si>
  <si>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</si>
  <si>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</si>
  <si>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</si>
  <si>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</si>
  <si>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</si>
  <si>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</si>
  <si>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</si>
  <si>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</si>
  <si>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</si>
  <si>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</si>
  <si>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</si>
  <si>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</si>
  <si>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</si>
  <si>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</si>
  <si>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</si>
  <si>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</si>
  <si>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</si>
  <si>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</si>
  <si>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</si>
  <si>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</si>
  <si>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</si>
  <si>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</si>
  <si>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</si>
  <si>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</si>
  <si>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</si>
  <si>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</si>
  <si>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</si>
  <si>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</si>
  <si>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</si>
  <si>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</si>
  <si>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</si>
  <si>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</si>
  <si>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</si>
  <si>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</si>
  <si>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</si>
  <si>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</si>
  <si>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</si>
  <si>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</si>
  <si>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</si>
  <si>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</si>
  <si>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</si>
  <si>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</si>
  <si>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</si>
  <si>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</si>
  <si>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</si>
  <si>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</si>
  <si>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</si>
  <si>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</si>
  <si>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</si>
  <si>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</si>
  <si>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</si>
  <si>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</si>
  <si>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</si>
  <si>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</si>
  <si>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</si>
  <si>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</si>
  <si>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</si>
  <si>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</si>
  <si>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</si>
  <si>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</si>
  <si>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</si>
  <si>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</si>
  <si>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</si>
  <si>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</si>
  <si>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</si>
  <si>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</si>
  <si>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</si>
  <si>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</si>
  <si>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</si>
  <si>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</si>
  <si>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</si>
  <si>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</si>
  <si>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</si>
  <si>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</si>
  <si>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</si>
  <si>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</si>
  <si>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</si>
  <si>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</si>
  <si>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</si>
  <si>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</si>
  <si>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</si>
  <si>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</si>
  <si>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</si>
  <si>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</si>
  <si>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</si>
  <si>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</si>
  <si>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</si>
  <si>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</si>
  <si>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</si>
  <si>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</si>
  <si>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</si>
  <si>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</si>
  <si>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</si>
  <si>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</si>
  <si>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</si>
  <si>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</si>
  <si>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</si>
  <si>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</si>
  <si>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</si>
  <si>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</si>
  <si>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</si>
  <si>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</si>
  <si>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</si>
  <si>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</si>
  <si>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</si>
  <si>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</si>
  <si>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</si>
  <si>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</si>
  <si>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</si>
  <si>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</si>
  <si>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</si>
  <si>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</si>
  <si>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</si>
  <si>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</si>
  <si>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</si>
  <si>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</si>
  <si>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</si>
  <si>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</si>
  <si>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</si>
  <si>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</si>
  <si>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</si>
  <si>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</si>
  <si>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</si>
  <si>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</si>
  <si>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</si>
  <si>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</si>
  <si>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</si>
  <si>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</si>
  <si>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</si>
  <si>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</si>
  <si>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</si>
  <si>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</si>
  <si>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</si>
  <si>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</si>
  <si>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</si>
  <si>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</si>
  <si>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</si>
  <si>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</si>
  <si>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</si>
  <si>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</si>
  <si>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</si>
  <si>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</si>
  <si>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</si>
  <si>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</si>
  <si>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</si>
  <si>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</si>
  <si>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</si>
  <si>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</si>
  <si>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</si>
  <si>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</si>
  <si>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</si>
  <si>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</si>
  <si>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</si>
  <si>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</si>
  <si>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</si>
  <si>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</si>
  <si>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</si>
  <si>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</si>
  <si>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</si>
  <si>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</si>
  <si>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</si>
  <si>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</si>
  <si>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</si>
  <si>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</si>
  <si>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</si>
  <si>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</si>
  <si>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</si>
  <si>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</si>
  <si>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</si>
  <si>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</si>
  <si>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</si>
  <si>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</si>
  <si>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</si>
  <si>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</si>
  <si>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</si>
  <si>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</si>
  <si>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</si>
  <si>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</si>
  <si>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</si>
  <si>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</si>
  <si>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</si>
  <si>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</si>
  <si>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</si>
  <si>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</si>
  <si>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</si>
  <si>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</si>
  <si>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</si>
  <si>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</si>
  <si>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</si>
  <si>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</si>
  <si>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</si>
  <si>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</si>
  <si>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</si>
  <si>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</si>
  <si>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</si>
  <si>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</si>
  <si>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</si>
  <si>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</si>
  <si>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</si>
  <si>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</si>
  <si>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</si>
  <si>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</si>
  <si>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</si>
  <si>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</si>
  <si>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</si>
  <si>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</si>
  <si>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</si>
  <si>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</si>
  <si>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</si>
  <si>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</si>
  <si>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</si>
  <si>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</si>
  <si>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</si>
  <si>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</si>
  <si>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</si>
  <si>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</si>
  <si>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</si>
  <si>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</si>
  <si>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</si>
  <si>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</si>
  <si>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</si>
  <si>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</si>
  <si>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</si>
  <si>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</si>
  <si>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</si>
  <si>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</si>
  <si>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</si>
  <si>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</si>
  <si>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</si>
  <si>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</si>
  <si>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</si>
  <si>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</si>
  <si>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</si>
  <si>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</si>
  <si>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</si>
  <si>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</si>
  <si>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</si>
  <si>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</si>
  <si>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</si>
  <si>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</si>
  <si>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</si>
  <si>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</si>
  <si>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</si>
  <si>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</si>
  <si>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</si>
  <si>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</si>
  <si>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</si>
  <si>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</si>
  <si>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</si>
  <si>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</si>
  <si>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</si>
  <si>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</si>
  <si>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</si>
  <si>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</si>
  <si>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</si>
  <si>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</si>
  <si>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</si>
  <si>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</si>
  <si>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</si>
  <si>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</si>
  <si>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</si>
  <si>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</si>
  <si>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</si>
  <si>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</si>
  <si>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</si>
  <si>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</si>
  <si>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</si>
  <si>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</si>
  <si>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</si>
  <si>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</si>
  <si>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</si>
  <si>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</si>
  <si>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</si>
  <si>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</si>
  <si>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</si>
  <si>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</si>
  <si>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</si>
  <si>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</si>
  <si>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</si>
  <si>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</si>
  <si>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</si>
  <si>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</si>
  <si>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</si>
  <si>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</si>
  <si>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</si>
  <si>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</si>
  <si>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</si>
  <si>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</si>
  <si>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</si>
  <si>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</si>
  <si>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</si>
  <si>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</si>
  <si>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</si>
  <si>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</si>
  <si>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</si>
  <si>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</si>
  <si>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</si>
  <si>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</si>
  <si>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</si>
  <si>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</si>
  <si>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</si>
  <si>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</si>
  <si>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</si>
  <si>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</si>
  <si>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</si>
  <si>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</si>
  <si>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</si>
  <si>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</si>
  <si>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</si>
  <si>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</si>
  <si>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</si>
  <si>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</si>
  <si>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</si>
  <si>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</si>
  <si>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</si>
  <si>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</si>
  <si>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</si>
  <si>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</si>
  <si>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</si>
  <si>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</si>
  <si>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</si>
  <si>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</si>
  <si>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</si>
  <si>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</si>
  <si>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</si>
  <si>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</si>
  <si>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</si>
  <si>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</si>
  <si>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</si>
  <si>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</si>
  <si>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</si>
  <si>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</si>
  <si>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</si>
  <si>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</si>
  <si>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</si>
  <si>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</si>
  <si>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</si>
  <si>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</si>
  <si>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</si>
  <si>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</si>
  <si>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</si>
  <si>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</si>
  <si>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</si>
  <si>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</si>
  <si>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</si>
  <si>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</si>
  <si>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</si>
  <si>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</si>
  <si>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</si>
  <si>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</si>
  <si>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</si>
  <si>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</si>
  <si>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</si>
  <si>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</si>
  <si>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</si>
  <si>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</si>
  <si>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</si>
  <si>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</si>
  <si>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</si>
  <si>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</si>
  <si>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</si>
  <si>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</si>
  <si>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</si>
  <si>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</si>
  <si>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</si>
  <si>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</si>
  <si>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</si>
  <si>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</si>
  <si>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</si>
  <si>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</si>
  <si>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</si>
  <si>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</si>
  <si>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</si>
  <si>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</si>
  <si>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</si>
  <si>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</si>
  <si>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</si>
  <si>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</si>
  <si>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</si>
  <si>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</si>
  <si>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</si>
  <si>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</si>
  <si>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</si>
  <si>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</si>
  <si>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</si>
  <si>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</si>
  <si>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</si>
  <si>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</si>
  <si>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</si>
  <si>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</si>
  <si>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</si>
  <si>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</si>
  <si>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</si>
  <si>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</si>
  <si>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</si>
  <si>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</si>
  <si>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</si>
  <si>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</si>
  <si>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</si>
  <si>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</si>
  <si>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</si>
  <si>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</si>
  <si>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</si>
  <si>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</si>
  <si>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</si>
  <si>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</si>
  <si>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</si>
  <si>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</si>
  <si>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</si>
  <si>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</si>
  <si>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</si>
  <si>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</si>
  <si>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</si>
  <si>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</si>
  <si>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</si>
  <si>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</si>
  <si>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</si>
  <si>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</si>
  <si>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</si>
  <si>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</si>
  <si>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</si>
  <si>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</si>
  <si>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</si>
  <si>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</si>
  <si>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</si>
  <si>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</si>
  <si>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</si>
  <si>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</si>
  <si>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</si>
  <si>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</si>
  <si>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</si>
  <si>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</si>
  <si>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</si>
  <si>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</si>
  <si>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</si>
  <si>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</si>
  <si>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</si>
  <si>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</si>
  <si>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</si>
  <si>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</si>
  <si>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</si>
  <si>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</si>
  <si>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</si>
  <si>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</si>
  <si>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</si>
  <si>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</si>
  <si>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</si>
  <si>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</si>
  <si>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</si>
  <si>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</si>
  <si>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</si>
  <si>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</si>
  <si>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</si>
  <si>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</si>
  <si>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</si>
  <si>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</si>
  <si>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</si>
  <si>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</si>
  <si>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</si>
  <si>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</si>
  <si>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</si>
  <si>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</si>
  <si>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</si>
  <si>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</si>
  <si>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</si>
  <si>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</si>
  <si>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</si>
  <si>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</si>
  <si>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</si>
  <si>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</si>
  <si>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</si>
  <si>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</si>
  <si>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</si>
  <si>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</si>
  <si>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</si>
  <si>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</si>
  <si>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</si>
  <si>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</si>
  <si>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</si>
  <si>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</si>
  <si>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</si>
  <si>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</si>
  <si>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</si>
  <si>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</si>
  <si>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</si>
  <si>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</si>
  <si>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</si>
  <si>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</si>
  <si>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</si>
  <si>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</si>
  <si>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</si>
  <si>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</si>
  <si>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</si>
  <si>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</si>
  <si>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</si>
  <si>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</si>
  <si>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</si>
  <si>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</si>
  <si>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</si>
  <si>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</si>
  <si>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</si>
  <si>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</si>
  <si>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</si>
  <si>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</si>
  <si>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</si>
  <si>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</si>
  <si>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</si>
  <si>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</si>
  <si>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</si>
  <si>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</si>
  <si>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</si>
  <si>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</si>
  <si>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</si>
  <si>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</si>
  <si>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</si>
  <si>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</si>
  <si>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</si>
  <si>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</si>
  <si>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</si>
  <si>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</si>
  <si>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</si>
  <si>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</si>
  <si>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</si>
  <si>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</si>
  <si>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</si>
  <si>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</si>
  <si>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</si>
  <si>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</si>
  <si>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</si>
  <si>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</si>
  <si>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</si>
  <si>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</si>
  <si>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</si>
  <si>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</si>
  <si>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</si>
  <si>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</si>
  <si>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</si>
  <si>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</si>
  <si>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</si>
  <si>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</si>
  <si>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</si>
  <si>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</si>
  <si>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</si>
  <si>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</si>
  <si>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</si>
  <si>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</si>
  <si>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</si>
  <si>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</si>
  <si>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</si>
  <si>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</si>
  <si>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</si>
  <si>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</si>
  <si>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</si>
  <si>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</si>
  <si>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</si>
  <si>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</si>
  <si>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</si>
  <si>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</si>
  <si>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</si>
  <si>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</si>
  <si>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</si>
  <si>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</si>
  <si>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</si>
  <si>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</si>
  <si>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</si>
  <si>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</si>
  <si>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</si>
  <si>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</si>
  <si>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</si>
  <si>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</si>
  <si>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</si>
  <si>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</si>
  <si>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</si>
  <si>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</si>
  <si>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</si>
  <si>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</si>
  <si>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</si>
  <si>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</si>
  <si>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</si>
  <si>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</si>
  <si>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</si>
  <si>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</si>
  <si>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</si>
  <si>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</si>
  <si>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</si>
  <si>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</si>
  <si>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</si>
  <si>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</si>
  <si>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</si>
  <si>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</si>
  <si>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</si>
  <si>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</si>
  <si>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</si>
  <si>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</si>
  <si>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</si>
  <si>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</si>
  <si>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</si>
  <si>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</si>
  <si>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</si>
  <si>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</si>
  <si>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</si>
  <si>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</si>
  <si>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</si>
  <si>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</si>
  <si>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</si>
  <si>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</si>
  <si>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</si>
  <si>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</si>
  <si>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</si>
  <si>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</si>
  <si>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</si>
  <si>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</si>
  <si>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</si>
  <si>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</si>
  <si>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</si>
  <si>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</si>
  <si>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</si>
  <si>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</si>
  <si>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</si>
  <si>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</si>
  <si>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</si>
  <si>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</si>
  <si>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</si>
  <si>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</si>
  <si>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</si>
  <si>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</si>
  <si>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</si>
  <si>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</si>
  <si>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</si>
  <si>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</si>
  <si>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</si>
  <si>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</si>
  <si>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</si>
  <si>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</si>
  <si>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</si>
  <si>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</si>
  <si>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</si>
  <si>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</si>
  <si>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</si>
  <si>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</si>
  <si>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</si>
  <si>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</si>
  <si>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</si>
  <si>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</si>
  <si>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</si>
  <si>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</si>
  <si>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</si>
  <si>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</si>
  <si>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</si>
  <si>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</si>
  <si>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</si>
  <si>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</si>
  <si>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</si>
  <si>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</si>
  <si>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</si>
  <si>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</si>
  <si>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</si>
  <si>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</si>
  <si>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</si>
  <si>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</si>
  <si>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</si>
  <si>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</si>
  <si>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</si>
  <si>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</si>
  <si>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</si>
  <si>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</si>
  <si>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</si>
  <si>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</si>
  <si>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</si>
  <si>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</si>
  <si>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</si>
  <si>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</si>
  <si>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</si>
  <si>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</si>
  <si>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</si>
  <si>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</si>
  <si>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</si>
  <si>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</si>
  <si>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</si>
  <si>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</si>
  <si>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</si>
  <si>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</si>
  <si>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</si>
  <si>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</si>
  <si>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</si>
  <si>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</si>
  <si>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</si>
  <si>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</si>
  <si>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</si>
  <si>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</si>
  <si>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</si>
  <si>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</si>
  <si>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</si>
  <si>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</si>
  <si>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</si>
  <si>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</si>
  <si>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</si>
  <si>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</si>
  <si>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</si>
  <si>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</si>
  <si>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</si>
  <si>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</si>
  <si>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</si>
  <si>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</si>
  <si>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</si>
  <si>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</si>
  <si>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</si>
  <si>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</si>
  <si>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</si>
  <si>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</si>
  <si>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</si>
  <si>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</si>
  <si>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</si>
  <si>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</si>
  <si>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</si>
  <si>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</si>
  <si>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</si>
  <si>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</si>
  <si>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</si>
  <si>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</si>
  <si>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</si>
  <si>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</si>
  <si>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</si>
  <si>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</si>
  <si>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</si>
  <si>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</si>
  <si>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</si>
  <si>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</si>
  <si>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</si>
  <si>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</si>
  <si>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</si>
  <si>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</si>
  <si>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</si>
  <si>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</si>
  <si>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</si>
  <si>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</si>
  <si>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</si>
  <si>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</si>
  <si>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</si>
  <si>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</si>
  <si>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</si>
  <si>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</si>
  <si>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</si>
  <si>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</si>
  <si>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</si>
  <si>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</si>
  <si>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</si>
  <si>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</si>
  <si>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</si>
  <si>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</si>
  <si>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</si>
  <si>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</si>
  <si>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</si>
  <si>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</si>
  <si>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</si>
  <si>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</si>
  <si>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</si>
  <si>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</si>
  <si>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</si>
  <si>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</si>
  <si>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</si>
  <si>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</si>
  <si>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</si>
  <si>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</si>
  <si>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</si>
  <si>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</si>
  <si>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</si>
  <si>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</si>
  <si>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</si>
  <si>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</si>
  <si>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</si>
  <si>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</si>
  <si>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</si>
  <si>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</si>
  <si>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</si>
  <si>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</si>
  <si>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</si>
  <si>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</si>
  <si>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</si>
  <si>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</si>
  <si>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</si>
  <si>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</si>
  <si>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</si>
  <si>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</si>
  <si>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</si>
  <si>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</si>
  <si>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</si>
  <si>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</si>
  <si>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</si>
  <si>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</si>
  <si>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</si>
  <si>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</si>
  <si>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</si>
  <si>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</si>
  <si>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</si>
  <si>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</si>
  <si>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</si>
  <si>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</si>
  <si>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</si>
  <si>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</si>
  <si>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</si>
  <si>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</si>
  <si>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</si>
  <si>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</si>
  <si>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</si>
  <si>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</si>
  <si>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</si>
  <si>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</si>
  <si>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</si>
  <si>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</si>
  <si>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</si>
  <si>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</si>
  <si>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</si>
  <si>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</si>
  <si>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</si>
  <si>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</si>
  <si>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</si>
  <si>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</si>
  <si>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</si>
  <si>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</si>
  <si>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</si>
  <si>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</si>
  <si>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</si>
  <si>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</si>
  <si>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</si>
  <si>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</si>
  <si>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</si>
  <si>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</si>
  <si>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</si>
  <si>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</si>
  <si>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</si>
  <si>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</si>
  <si>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</si>
  <si>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</si>
  <si>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</si>
  <si>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</si>
  <si>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</si>
  <si>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</si>
  <si>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</si>
  <si>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</si>
  <si>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</si>
  <si>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</si>
  <si>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</si>
  <si>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</si>
  <si>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</si>
  <si>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</si>
  <si>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</si>
  <si>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</si>
  <si>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</si>
  <si>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</si>
  <si>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</si>
  <si>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</si>
  <si>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</si>
  <si>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</si>
  <si>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</si>
  <si>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</si>
  <si>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</si>
  <si>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</si>
  <si>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</si>
  <si>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</si>
  <si>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</si>
  <si>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</si>
  <si>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</si>
  <si>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</si>
  <si>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</si>
  <si>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</si>
  <si>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</si>
  <si>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</si>
  <si>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</si>
  <si>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</si>
  <si>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</si>
  <si>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</si>
  <si>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</si>
  <si>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</si>
  <si>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</si>
  <si>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</si>
  <si>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</si>
  <si>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</si>
  <si>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</si>
  <si>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</si>
  <si>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</si>
  <si>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</si>
  <si>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</si>
  <si>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</si>
  <si>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</si>
  <si>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</si>
  <si>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</si>
  <si>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</si>
  <si>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</si>
  <si>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</si>
  <si>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</si>
  <si>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</si>
  <si>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</si>
  <si>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</si>
  <si>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</si>
  <si>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</si>
  <si>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</si>
  <si>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</si>
  <si>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</si>
  <si>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</si>
  <si>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</si>
  <si>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</si>
  <si>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</si>
  <si>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</si>
  <si>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</si>
  <si>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</si>
  <si>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</si>
  <si>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</si>
  <si>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</si>
  <si>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</si>
  <si>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</si>
  <si>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</si>
  <si>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</si>
  <si>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</si>
  <si>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</si>
  <si>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</si>
  <si>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</si>
  <si>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</si>
  <si>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</si>
  <si>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</si>
  <si>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</si>
  <si>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</si>
  <si>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</si>
  <si>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</si>
  <si>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</si>
  <si>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</si>
  <si>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</si>
  <si>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</si>
  <si>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</si>
  <si>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</si>
  <si>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</si>
  <si>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</si>
  <si>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</si>
  <si>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</si>
  <si>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</si>
  <si>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</si>
  <si>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</si>
  <si>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</si>
  <si>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</si>
  <si>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</si>
  <si>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</si>
  <si>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</si>
  <si>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</si>
  <si>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</si>
  <si>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</si>
  <si>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</si>
  <si>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</si>
  <si>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</si>
  <si>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</si>
  <si>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</si>
  <si>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</si>
  <si>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</si>
  <si>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</si>
  <si>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</si>
  <si>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</si>
  <si>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</si>
  <si>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</si>
  <si>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</si>
  <si>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</si>
  <si>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</si>
  <si>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</si>
  <si>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</si>
  <si>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</si>
  <si>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</si>
  <si>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</si>
  <si>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</si>
  <si>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</si>
  <si>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</si>
  <si>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</si>
  <si>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</si>
  <si>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</si>
  <si>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</si>
  <si>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</si>
  <si>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</si>
  <si>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</si>
  <si>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</si>
  <si>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</si>
  <si>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</si>
  <si>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</si>
  <si>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</si>
  <si>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</si>
  <si>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</si>
  <si>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</si>
  <si>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</si>
  <si>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</si>
  <si>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</si>
  <si>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</si>
  <si>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</si>
  <si>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</si>
  <si>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</si>
  <si>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</si>
  <si>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</si>
  <si>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</si>
  <si>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</si>
  <si>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</si>
  <si>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</si>
  <si>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</si>
  <si>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</si>
  <si>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</si>
  <si>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</si>
  <si>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</si>
  <si>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</si>
  <si>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</si>
  <si>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</si>
  <si>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</si>
  <si>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</si>
  <si>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</si>
  <si>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</si>
  <si>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</si>
  <si>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</si>
  <si>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</si>
  <si>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</si>
  <si>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</si>
  <si>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</si>
  <si>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</si>
  <si>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</si>
  <si>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</si>
  <si>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</si>
  <si>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</si>
  <si>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</si>
  <si>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</si>
  <si>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</si>
  <si>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</si>
  <si>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</si>
  <si>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</si>
  <si>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</si>
  <si>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</si>
  <si>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</si>
  <si>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</si>
  <si>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</si>
  <si>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</si>
  <si>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</si>
  <si>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</si>
  <si>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</si>
  <si>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</si>
  <si>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</si>
  <si>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</si>
  <si>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</si>
  <si>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</si>
  <si>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</si>
  <si>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</si>
  <si>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</si>
  <si>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</si>
  <si>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</si>
  <si>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</si>
  <si>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</si>
  <si>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</si>
  <si>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</si>
  <si>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</si>
  <si>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</si>
  <si>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</si>
  <si>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</si>
  <si>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</si>
  <si>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</si>
  <si>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</si>
  <si>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</si>
  <si>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</si>
  <si>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</si>
  <si>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</si>
  <si>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</si>
  <si>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</si>
  <si>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</si>
  <si>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</si>
  <si>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</si>
  <si>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</si>
  <si>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</si>
  <si>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</si>
  <si>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</si>
  <si>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</si>
  <si>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</si>
  <si>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</si>
  <si>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</si>
  <si>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</si>
  <si>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</si>
  <si>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</si>
  <si>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</si>
  <si>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</si>
  <si>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</si>
  <si>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</si>
  <si>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</si>
  <si>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</si>
  <si>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</si>
  <si>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</si>
  <si>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</si>
  <si>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</si>
  <si>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</si>
  <si>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</si>
  <si>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</si>
  <si>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</si>
  <si>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</si>
  <si>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</si>
  <si>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</si>
  <si>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</si>
  <si>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</si>
  <si>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</si>
  <si>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</si>
  <si>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</si>
  <si>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</si>
  <si>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</si>
  <si>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</si>
  <si>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</si>
  <si>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</si>
  <si>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</si>
  <si>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</si>
  <si>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</si>
  <si>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</si>
  <si>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</si>
  <si>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</si>
  <si>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</si>
  <si>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</si>
  <si>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</si>
  <si>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</si>
  <si>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</si>
  <si>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</si>
  <si>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</si>
  <si>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</si>
  <si>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</si>
  <si>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</si>
  <si>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</si>
  <si>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</si>
  <si>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</si>
  <si>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</si>
  <si>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</si>
  <si>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</si>
  <si>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</si>
  <si>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</si>
  <si>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</si>
  <si>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</si>
  <si>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</si>
  <si>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</si>
  <si>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</si>
  <si>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</si>
  <si>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</si>
  <si>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</si>
  <si>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</si>
  <si>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</si>
  <si>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</si>
  <si>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</si>
  <si>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</si>
  <si>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</si>
  <si>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</si>
  <si>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</si>
  <si>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</si>
  <si>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</si>
  <si>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</si>
  <si>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</si>
  <si>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</si>
  <si>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</si>
  <si>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</si>
  <si>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</si>
  <si>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</si>
  <si>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</si>
  <si>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</si>
  <si>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</si>
  <si>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</si>
  <si>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</si>
  <si>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</si>
  <si>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</si>
  <si>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</si>
  <si>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</si>
  <si>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</si>
  <si>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</si>
  <si>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</si>
  <si>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</si>
  <si>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</si>
  <si>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</si>
  <si>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</si>
  <si>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</si>
  <si>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</si>
  <si>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</si>
  <si>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</si>
  <si>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</si>
  <si>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</si>
  <si>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</si>
  <si>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</si>
  <si>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</si>
  <si>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</si>
  <si>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</si>
  <si>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</si>
  <si>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</si>
  <si>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</si>
  <si>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</si>
  <si>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</si>
  <si>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</si>
  <si>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</si>
  <si>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</si>
  <si>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</si>
  <si>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</si>
  <si>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</si>
  <si>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</si>
  <si>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</si>
  <si>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</si>
  <si>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</si>
  <si>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</si>
  <si>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</si>
  <si>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</si>
  <si>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</si>
  <si>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</si>
  <si>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</si>
  <si>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</si>
  <si>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</si>
  <si>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</si>
  <si>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</si>
  <si>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</si>
  <si>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</si>
  <si>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</si>
  <si>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</si>
  <si>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</si>
  <si>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</si>
  <si>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</si>
  <si>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</si>
  <si>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</si>
  <si>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</si>
  <si>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</si>
  <si>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</si>
  <si>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</si>
  <si>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</si>
  <si>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</si>
  <si>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</si>
  <si>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</si>
  <si>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</si>
  <si>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</si>
  <si>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</si>
  <si>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</si>
  <si>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</si>
  <si>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</si>
  <si>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</si>
  <si>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</si>
  <si>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</si>
  <si>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</si>
  <si>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</si>
  <si>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</si>
  <si>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</si>
  <si>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</si>
  <si>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</si>
  <si>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</si>
  <si>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</si>
  <si>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</si>
  <si>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</si>
  <si>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</si>
  <si>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</si>
  <si>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</si>
  <si>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</si>
  <si>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</si>
  <si>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</si>
  <si>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</si>
  <si>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</si>
  <si>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</si>
  <si>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</si>
  <si>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</si>
  <si>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</si>
  <si>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</si>
  <si>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</si>
  <si>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</si>
  <si>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</si>
  <si>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</si>
  <si>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</si>
  <si>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</si>
  <si>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</si>
  <si>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</si>
  <si>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</si>
  <si>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</si>
  <si>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</si>
  <si>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</si>
  <si>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</si>
  <si>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</si>
  <si>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</si>
  <si>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</si>
  <si>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</si>
  <si>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</si>
  <si>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</si>
  <si>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</si>
  <si>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</si>
  <si>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</si>
  <si>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</si>
  <si>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</si>
  <si>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</si>
  <si>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</si>
  <si>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</si>
  <si>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</si>
  <si>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</si>
  <si>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</si>
  <si>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</si>
  <si>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</si>
  <si>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</si>
  <si>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</si>
  <si>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</si>
  <si>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</si>
  <si>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</si>
  <si>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</si>
  <si>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</si>
  <si>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</si>
  <si>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</si>
  <si>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</si>
  <si>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</si>
  <si>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</si>
  <si>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</si>
  <si>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</si>
  <si>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</si>
  <si>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</si>
  <si>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</si>
  <si>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</si>
  <si>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</si>
  <si>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</si>
  <si>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</si>
  <si>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</si>
  <si>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</si>
  <si>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</si>
  <si>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</si>
  <si>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</si>
  <si>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</si>
  <si>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</si>
  <si>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</si>
  <si>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</si>
  <si>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</si>
  <si>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</si>
  <si>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</si>
  <si>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</si>
  <si>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</si>
  <si>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</si>
  <si>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</si>
  <si>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</si>
  <si>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</si>
  <si>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</si>
  <si>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</si>
  <si>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</si>
  <si>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</si>
  <si>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</si>
  <si>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</si>
  <si>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</si>
  <si>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</si>
  <si>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</si>
  <si>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</si>
  <si>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</si>
  <si>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</si>
  <si>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</si>
  <si>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</si>
  <si>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</si>
  <si>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</si>
  <si>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</si>
  <si>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</si>
  <si>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</si>
  <si>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</si>
  <si>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</si>
  <si>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</si>
  <si>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</si>
  <si>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</si>
  <si>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</si>
  <si>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</si>
  <si>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</si>
  <si>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</si>
  <si>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</si>
  <si>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</si>
  <si>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</si>
  <si>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</si>
  <si>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</si>
  <si>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</si>
  <si>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</si>
  <si>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</si>
  <si>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</si>
  <si>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</si>
  <si>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</si>
  <si>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</si>
  <si>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</si>
  <si>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</si>
  <si>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</si>
  <si>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</si>
  <si>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</si>
  <si>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</si>
  <si>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</si>
  <si>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</si>
  <si>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</si>
  <si>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</si>
  <si>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</si>
  <si>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</si>
  <si>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</si>
  <si>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</si>
  <si>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</si>
  <si>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</si>
  <si>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</si>
  <si>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</si>
  <si>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</si>
  <si>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</si>
  <si>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</si>
  <si>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</si>
  <si>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</si>
  <si>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</si>
  <si>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</si>
  <si>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</si>
  <si>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</si>
  <si>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</si>
  <si>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</si>
  <si>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</si>
  <si>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</si>
  <si>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</si>
  <si>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</si>
  <si>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</si>
  <si>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</si>
  <si>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</si>
  <si>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</si>
  <si>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</si>
  <si>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</si>
  <si>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</si>
  <si>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</si>
  <si>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</si>
  <si>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</si>
  <si>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</si>
  <si>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</si>
  <si>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</si>
  <si>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</si>
  <si>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</si>
  <si>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</si>
  <si>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</si>
  <si>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</si>
  <si>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</si>
  <si>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</si>
  <si>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</si>
  <si>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</si>
  <si>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</si>
  <si>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</si>
  <si>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</si>
  <si>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</si>
  <si>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</si>
  <si>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</si>
  <si>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</si>
  <si>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</si>
  <si>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</si>
  <si>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</si>
  <si>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</si>
  <si>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</si>
  <si>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</si>
  <si>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</si>
  <si>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</si>
  <si>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</si>
  <si>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</si>
  <si>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</si>
  <si>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</si>
  <si>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</si>
  <si>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</si>
  <si>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</si>
  <si>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</si>
  <si>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</si>
  <si>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</si>
  <si>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</si>
  <si>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</si>
  <si>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</si>
  <si>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</si>
  <si>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</si>
  <si>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</si>
  <si>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</si>
  <si>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</si>
  <si>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</si>
  <si>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</si>
  <si>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</si>
  <si>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</si>
  <si>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</si>
  <si>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</si>
  <si>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</si>
  <si>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</si>
  <si>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</si>
  <si>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</si>
  <si>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</si>
  <si>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</si>
  <si>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</si>
  <si>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</si>
  <si>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</si>
  <si>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</si>
  <si>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</si>
  <si>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</si>
  <si>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</si>
  <si>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</si>
  <si>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</si>
  <si>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</si>
  <si>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</si>
  <si>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</si>
  <si>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</si>
  <si>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</si>
  <si>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</si>
  <si>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</si>
  <si>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</si>
  <si>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</si>
  <si>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</si>
  <si>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</si>
  <si>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</si>
  <si>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</si>
  <si>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</si>
  <si>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</si>
  <si>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</si>
  <si>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</si>
  <si>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</si>
  <si>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</si>
  <si>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</si>
  <si>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</si>
  <si>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</si>
  <si>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</si>
  <si>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</si>
  <si>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</si>
  <si>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</si>
  <si>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</si>
  <si>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</si>
  <si>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</si>
  <si>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</si>
  <si>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</si>
  <si>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</si>
  <si>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</si>
  <si>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</si>
  <si>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</si>
  <si>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</si>
  <si>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</si>
  <si>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</si>
  <si>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</si>
  <si>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</si>
  <si>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</si>
  <si>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</si>
  <si>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</si>
  <si>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</si>
  <si>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</si>
  <si>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</si>
  <si>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</si>
  <si>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</si>
  <si>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</si>
  <si>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</si>
  <si>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</si>
  <si>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</si>
  <si>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</si>
  <si>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</si>
  <si>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</si>
  <si>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</si>
  <si>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</si>
  <si>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</si>
  <si>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</si>
  <si>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</si>
  <si>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</si>
  <si>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</si>
  <si>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</si>
  <si>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</si>
  <si>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</si>
  <si>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</si>
  <si>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</si>
  <si>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</si>
  <si>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</si>
  <si>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</si>
  <si>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</si>
  <si>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</si>
  <si>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</si>
  <si>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</si>
  <si>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</si>
  <si>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</si>
  <si>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</si>
  <si>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</si>
  <si>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</si>
  <si>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</si>
  <si>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</si>
  <si>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</si>
  <si>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</si>
  <si>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</si>
  <si>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</si>
  <si>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</si>
  <si>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</si>
  <si>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</si>
  <si>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</si>
  <si>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</si>
  <si>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</si>
  <si>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</si>
  <si>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</si>
  <si>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</si>
  <si>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</si>
  <si>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</si>
  <si>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</si>
  <si>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</si>
  <si>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</si>
  <si>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</si>
  <si>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</si>
  <si>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</si>
  <si>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</si>
  <si>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</si>
  <si>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</si>
  <si>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</si>
  <si>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</si>
  <si>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</si>
  <si>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</si>
  <si>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</si>
  <si>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</si>
  <si>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</si>
  <si>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</si>
  <si>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</si>
  <si>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</si>
  <si>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</si>
  <si>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</si>
  <si>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</si>
  <si>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</si>
  <si>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</si>
  <si>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</si>
  <si>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</si>
  <si>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</si>
  <si>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</si>
  <si>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</si>
  <si>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</si>
  <si>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</si>
  <si>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</si>
  <si>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</si>
  <si>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</si>
  <si>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</si>
  <si>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</si>
  <si>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</si>
  <si>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</si>
  <si>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</si>
  <si>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</si>
  <si>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</si>
  <si>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</si>
  <si>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</si>
  <si>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</si>
  <si>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</si>
  <si>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</si>
  <si>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</si>
  <si>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</si>
  <si>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</si>
  <si>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</si>
  <si>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</si>
  <si>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</si>
  <si>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</si>
  <si>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</si>
  <si>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</si>
  <si>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</si>
  <si>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</si>
  <si>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</si>
  <si>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</si>
  <si>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</si>
  <si>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</si>
  <si>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</si>
  <si>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</si>
  <si>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</si>
  <si>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</si>
  <si>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</si>
  <si>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</si>
  <si>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</si>
  <si>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</si>
  <si>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</si>
  <si>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</si>
  <si>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</si>
  <si>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</si>
  <si>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</si>
  <si>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</si>
  <si>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</si>
  <si>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</si>
  <si>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</si>
  <si>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</si>
  <si>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</si>
  <si>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</si>
  <si>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</si>
  <si>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</si>
  <si>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</si>
  <si>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</si>
  <si>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</si>
  <si>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</si>
  <si>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</si>
  <si>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</si>
  <si>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</si>
  <si>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</si>
  <si>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</si>
  <si>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</si>
  <si>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</si>
  <si>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</si>
  <si>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</si>
  <si>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</si>
  <si>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</si>
  <si>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</si>
  <si>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</si>
  <si>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</si>
  <si>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</si>
  <si>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</si>
  <si>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</si>
  <si>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</si>
  <si>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</si>
  <si>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</si>
  <si>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</si>
  <si>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</si>
  <si>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</si>
  <si>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</si>
  <si>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</si>
  <si>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</si>
  <si>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</si>
  <si>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</si>
  <si>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</si>
  <si>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</si>
  <si>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</si>
  <si>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</si>
  <si>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</si>
  <si>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</si>
  <si>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</si>
  <si>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</si>
  <si>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</si>
  <si>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</si>
  <si>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</si>
  <si>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</si>
  <si>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</si>
  <si>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</si>
  <si>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</si>
  <si>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</si>
  <si>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</si>
  <si>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</si>
  <si>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</si>
  <si>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</si>
  <si>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</si>
  <si>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</si>
  <si>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</si>
  <si>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</si>
  <si>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</si>
  <si>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</si>
  <si>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</si>
  <si>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</si>
  <si>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</si>
  <si>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</si>
  <si>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</si>
  <si>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</si>
  <si>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</si>
  <si>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</si>
  <si>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</si>
  <si>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</si>
  <si>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</si>
  <si>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</si>
  <si>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</si>
  <si>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</si>
  <si>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</si>
  <si>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</si>
  <si>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</si>
  <si>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</si>
  <si>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</si>
  <si>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</si>
  <si>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</si>
  <si>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</si>
  <si>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</si>
  <si>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</si>
  <si>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</si>
  <si>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</si>
  <si>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</si>
  <si>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</si>
  <si>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</si>
  <si>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</si>
  <si>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</si>
  <si>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</si>
  <si>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</si>
  <si>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</si>
  <si>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</si>
  <si>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</si>
  <si>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</si>
  <si>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</si>
  <si>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</si>
  <si>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</si>
  <si>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</si>
  <si>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</si>
  <si>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</si>
  <si>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</si>
  <si>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</si>
  <si>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</si>
  <si>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</si>
  <si>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</si>
  <si>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</si>
  <si>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</si>
  <si>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</si>
  <si>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</si>
  <si>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</si>
  <si>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</si>
  <si>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</si>
  <si>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</si>
  <si>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</si>
  <si>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</si>
  <si>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</si>
  <si>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</si>
  <si>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</si>
  <si>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</si>
  <si>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</si>
  <si>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</si>
  <si>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</si>
  <si>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</si>
  <si>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</si>
  <si>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</si>
  <si>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</si>
  <si>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</si>
  <si>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</si>
  <si>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</si>
  <si>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</si>
  <si>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</si>
  <si>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</si>
  <si>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</si>
  <si>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</si>
  <si>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</si>
  <si>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</si>
  <si>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</si>
  <si>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</si>
  <si>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</si>
  <si>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</si>
  <si>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</si>
  <si>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</si>
  <si>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</si>
  <si>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</si>
  <si>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</si>
  <si>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</si>
  <si>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</si>
  <si>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</si>
  <si>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</si>
  <si>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</si>
  <si>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</si>
  <si>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</si>
  <si>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</si>
  <si>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</si>
  <si>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</si>
  <si>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</si>
  <si>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</si>
  <si>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</si>
  <si>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</si>
  <si>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</si>
  <si>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</si>
  <si>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</si>
  <si>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</si>
  <si>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</si>
  <si>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</si>
  <si>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</si>
  <si>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</si>
  <si>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</si>
  <si>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</si>
  <si>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</si>
  <si>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</si>
  <si>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</si>
  <si>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</si>
  <si>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</si>
  <si>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</si>
  <si>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</si>
  <si>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</si>
  <si>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</si>
  <si>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</si>
  <si>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</si>
  <si>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</si>
  <si>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</si>
  <si>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</si>
  <si>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</si>
  <si>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</si>
  <si>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</si>
  <si>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</si>
  <si>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</si>
  <si>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</si>
  <si>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</si>
  <si>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</si>
  <si>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</si>
  <si>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</si>
  <si>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</si>
  <si>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</si>
  <si>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</si>
  <si>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</si>
  <si>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</si>
  <si>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</si>
  <si>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</si>
  <si>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</si>
  <si>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</si>
  <si>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</si>
  <si>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</si>
  <si>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</si>
  <si>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</si>
  <si>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</si>
  <si>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</si>
  <si>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</si>
  <si>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</si>
  <si>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</si>
  <si>
    <t>xAI</t>
  </si>
  <si>
    <t>Grok</t>
  </si>
  <si>
    <t>Valor, Sequoia, QIA, CoreNest, a16z, 97 total investors</t>
  </si>
  <si>
    <t>a16z, Sequoia, Tribe, Valor, Alwaleed Bin Talal/Kingdom, Fidelity, Bossa Invest, HOF Capital, Vy, Redstone, Page One, Maven, Manhattan Venture Partners, Legendary Ventures, E1 Ventures</t>
  </si>
  <si>
    <t>General Catalyst, DST Global, Lightspeed, a16z, Bpifrance, Cisco, IBM Ventures, Korelya Capital, NVDA, Salesforce, ServiceNow, Samsung</t>
  </si>
  <si>
    <t>Physical Intelligence</t>
  </si>
  <si>
    <t>SoundHound</t>
  </si>
  <si>
    <t>11x</t>
  </si>
  <si>
    <t>Carbon Robotics</t>
  </si>
  <si>
    <t>Read.ai</t>
  </si>
  <si>
    <t>CrewAI</t>
  </si>
  <si>
    <t>GPT4Scene: Understand 3D Scenes from Videos with Vision-Language Models</t>
  </si>
  <si>
    <t>VideoAnydoor: High-fidelity Video Object Insertion with Precise Motion Control</t>
  </si>
  <si>
    <t>Unifying Specialized Visual Encoders for Video Language Models</t>
  </si>
  <si>
    <t>Free-Form Motion Control: A Synthetic Video Generation Dataset with Controllable Camera and Object Motions</t>
  </si>
  <si>
    <t>Object-level Visual Prompts for Compositional Image Generation</t>
  </si>
  <si>
    <t>Reconstruction vs. Generation: Taming Optimization Dilemma in Latent Diffusion Models</t>
  </si>
  <si>
    <t>Multi-Modal Video Feature Extraction for Popularity Prediction</t>
  </si>
  <si>
    <t>R-SCoRe: Revisiting Scene Coordinate Regression for Robust Large-Scale Visual Localization</t>
  </si>
  <si>
    <t>A Multi-task Supervised Compression Model for Split Computing</t>
  </si>
  <si>
    <t>Hierarchical Alignment-enhanced Adaptive Grounding Network for Generalized Referring Expression Comprehension</t>
  </si>
  <si>
    <t>Deep Discrete Encoders: Identifiable Deep Generative Models for Rich Data with Discrete Latent Layers</t>
  </si>
  <si>
    <t>On Unifying Video Generation and Camera Pose Estimation</t>
  </si>
  <si>
    <t>Nested Attention: Semantic-aware Attention Values for Concept Personalization</t>
  </si>
  <si>
    <t>nnY-Net: Swin-NeXt with Cross-Attention for 3D Medical Images Segmentation</t>
  </si>
  <si>
    <t xml:space="preserve">StereoMath: An Accessible and Musical Equation Editor
</t>
  </si>
  <si>
    <t>Best Transition Matrix Esitimation or Best Label Noise Robustness Classifier? Two Possible Methods to Enhance the Performance of T-revision</t>
  </si>
  <si>
    <t>WeAudit: Scaffolding User Auditors and AI Practitioners in Auditing Generative AI</t>
  </si>
  <si>
    <t>A Unified Hyperparameter Optimization Pipeline for Transformer-Based Time Series Forecasting Models</t>
  </si>
  <si>
    <t>Learning 3D Garment Animation from Trajectories of A Piece of Cloth</t>
  </si>
  <si>
    <t>ProjectedEx: Enhancing Generation in Explainable AI for Prostate Cancer</t>
  </si>
  <si>
    <t>Optimal Strategy Revision in Population Games: A Mean Field Game Theory Perspective</t>
  </si>
  <si>
    <t>OmniChat: Enhancing Spoken Dialogue Systems with Scalable Synthetic Data for Diverse Scenarios</t>
  </si>
  <si>
    <t>Training Medical Large Vision-Language Models with Abnormal-Aware Feedback</t>
  </si>
  <si>
    <t>Iris Recognition for Infants</t>
  </si>
  <si>
    <t>Data Acquisition Through Participatory Design for Automated Rehabilitation Assessment</t>
  </si>
  <si>
    <t>ScarNet: A Novel Foundation Model for Automated Myocardial Scar Quantification from LGE in Cardiac MRI</t>
  </si>
  <si>
    <t>CLIP-UP: CLIP-Based Unanswerable Problem Detection for Visual Question Answering</t>
  </si>
  <si>
    <t>Embedding-based Approaches to Hyperpartisan News Detection</t>
  </si>
  <si>
    <t>Test-time Controllable Image Generation by Explicit Spatial Constraint Enforcement</t>
  </si>
  <si>
    <t>Contrastive Learning from Exploratory Actions: Leveraging Natural Interactions for Preference Elicitation</t>
  </si>
  <si>
    <t>ViGiL3D: A Linguistically Diverse Dataset for 3D Visual Grounding</t>
  </si>
  <si>
    <t>Codimensional MultiMeshing: Synchronizing the Evolution of Multiple Embedded Geometries</t>
  </si>
  <si>
    <t>Rethinking Relation Extraction: Beyond Shortcuts to Generalization with a Debiased Benchmark</t>
  </si>
  <si>
    <t>AdaptVC: High Quality Voice Conversion with Adaptive Learning</t>
  </si>
  <si>
    <t>Large Vision-Language Model Alignment and Misalignment: A Survey Through the Lens of Explainability</t>
  </si>
  <si>
    <t>DeepFilter: An Instrumental Baseline for Accurate and Efficient Process Monitoring</t>
  </si>
  <si>
    <t>Aligning Large Language Models for Faithful Integrity Against Opposing Argument</t>
  </si>
  <si>
    <t>On the Robustness of Cover Version Identification Models: A Study Using Cover Versions from YouTube</t>
  </si>
  <si>
    <t>Decoding Knowledge in Large Language Models: A Framework for Categorization and Comprehension</t>
  </si>
  <si>
    <t>The Prompt Alchemist: Automated LLM-Tailored Prompt Optimization for Test Case Generation</t>
  </si>
  <si>
    <t>Enhancement of Neural Inertial Regression Networks: A Data-Driven Perspective</t>
  </si>
  <si>
    <t>Domain-invariant feature learning in brain MR imaging for content-based image retrieval</t>
  </si>
  <si>
    <t>Kiri-Spoon: A Kirigami Utensil for Robot-Assisted Feeding</t>
  </si>
  <si>
    <t>SeedVR: Seeding Infinity in Diffusion Transformer Towards Generic Video Restoration</t>
  </si>
  <si>
    <t>Understanding Difficult-to-learn Examples in Contrastive Learning: A Theoretical Framework for Spectral Contrastive Learning</t>
  </si>
  <si>
    <t>Learning Spectral Methods by Transformers</t>
  </si>
  <si>
    <t>Multi-Head Explainer: A General Framework to Improve Explainability in CNNs and Transformers</t>
  </si>
  <si>
    <t>Think More, Hallucinate Less: Mitigating Hallucinations via Dual Process of Fast and Slow Thinking</t>
  </si>
  <si>
    <t>Large Language Models for Mental Health Diagnostic Assessments: Exploring The Potential of Large Language Models for Assisting with Mental Health Diagnostic Assessments -- The Depression and Anxiety Case</t>
  </si>
  <si>
    <t>Citations and Trust in LLM Generated Responses</t>
  </si>
  <si>
    <t>From Interaction to Attitude: Exploring the Impact of Human-AI Cooperation on Mental Illness Stigma</t>
  </si>
  <si>
    <t>Classification of Operational Records in Aviation Using Deep Learning Approaches</t>
  </si>
  <si>
    <t>Conditional Consistency Guided Image Translation and Enhancement</t>
  </si>
  <si>
    <t>Comparative Analysis of Topic Modeling Techniques on ATSB Text Narratives Using Natural Language Processing</t>
  </si>
  <si>
    <t>Modeling Multi-Task Model Merging as Adaptive Projective Gradient Descent</t>
  </si>
  <si>
    <t>Exploiting Latent Properties to Optimize Neural Codecs</t>
  </si>
  <si>
    <t>SVFR: A Unified Framework for Generalized Video Face Restoration</t>
  </si>
  <si>
    <t>Automated Self-Refinement and Self-Correction for LLM-based Product Attribute Value Extraction</t>
  </si>
  <si>
    <t>EHCTNet: Enhanced Hybrid of CNN and Transformer Network for Remote Sensing Image Change Detection</t>
  </si>
  <si>
    <t>High-Order Tensor Regression in Sparse Convolutional Neural Networks</t>
  </si>
  <si>
    <t>An Efficient Attention Mechanism for Sequential Recommendation Tasks: HydraRec</t>
  </si>
  <si>
    <t>Face-Human-Bench: A Comprehensive Benchmark of Face and Human Understanding for Multi-modal Assistants</t>
  </si>
  <si>
    <t>SeFAR: Semi-supervised Fine-grained Action Recognition with Temporal Perturbation and Learning Stabilization</t>
  </si>
  <si>
    <t>Large Language Model-Enhanced Symbolic Reasoning for Knowledge Base Completion</t>
  </si>
  <si>
    <t>Bayesian Active Learning By Distribution Disagreement</t>
  </si>
  <si>
    <t>CodeElo: Benchmarking Competition-level Code Generation of LLMs with Human-comparable Elo Ratings</t>
  </si>
  <si>
    <t>Detail Matters: Mamba-Inspired Joint Unfolding Network for Snapshot Spectral Compressive Imaging</t>
  </si>
  <si>
    <t>ProgCo: Program Helps Self-Correction of Large Language Models</t>
  </si>
  <si>
    <t>PIMAEX: Multi-Agent Exploration through Peer Incentivization</t>
  </si>
  <si>
    <t>Does a Large Language Model Really Speak in Human-Like Language?</t>
  </si>
  <si>
    <t>Marketing Mix Modeling in Lemonade</t>
  </si>
  <si>
    <t>Language Models for Code Optimization: Survey, Challenges and Future Directions</t>
  </si>
  <si>
    <t>CultureVLM: Characterizing and Improving Cultural Understanding of Vision-Language Models for over 100 Countries</t>
  </si>
  <si>
    <t>NeutraSum: A Language Model can help a Balanced Media Diet by Neutralizing News Summaries</t>
  </si>
  <si>
    <t>ToolComp: A Multi-Tool Reasoning &amp; Process Supervision Benchmark</t>
  </si>
  <si>
    <t>TabTreeFormer: Tree Augmented Tabular Data Generation using Transformers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</si>
</sst>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3">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9" fillId="0" borderId="0"/>
    <xf numFmtId="0" fontId="54" fillId="0" borderId="0" applyNumberFormat="0" applyFill="0" applyBorder="0" applyAlignment="0" applyProtection="0"/>
    <xf numFmtId="0" fontId="50" fillId="0" borderId="0"/>
    <xf numFmtId="0" fontId="55" fillId="0" borderId="0" applyNumberFormat="0" applyFill="0" applyBorder="0" applyAlignment="0" applyProtection="0"/>
  </cellStyleXfs>
  <cellXfs count="539">
    <xf numFmtId="0" fontId="0" fillId="0" borderId="0" xfId="0"/>
    <xf numFmtId="0" fontId="50" fillId="0" borderId="0" xfId="1" applyFont="1"/>
    <xf numFmtId="0" fontId="50" fillId="0" borderId="0" xfId="1" applyFont="1" applyAlignment="1">
      <alignment horizontal="right"/>
    </xf>
    <xf numFmtId="3" fontId="50" fillId="0" borderId="0" xfId="1" applyNumberFormat="1" applyFont="1" applyAlignment="1">
      <alignment horizontal="right"/>
    </xf>
    <xf numFmtId="14" fontId="50" fillId="0" borderId="0" xfId="1" applyNumberFormat="1" applyFont="1" applyAlignment="1">
      <alignment horizontal="right"/>
    </xf>
    <xf numFmtId="3" fontId="50" fillId="0" borderId="0" xfId="1" applyNumberFormat="1" applyFont="1"/>
    <xf numFmtId="3" fontId="50" fillId="0" borderId="0" xfId="1" quotePrefix="1" applyNumberFormat="1" applyFont="1" applyAlignment="1">
      <alignment horizontal="right"/>
    </xf>
    <xf numFmtId="0" fontId="50" fillId="0" borderId="0" xfId="1" quotePrefix="1" applyFont="1"/>
    <xf numFmtId="4" fontId="50" fillId="0" borderId="0" xfId="1" applyNumberFormat="1" applyFont="1"/>
    <xf numFmtId="14" fontId="51" fillId="0" borderId="0" xfId="1" applyNumberFormat="1" applyFont="1" applyAlignment="1">
      <alignment horizontal="right"/>
    </xf>
    <xf numFmtId="3" fontId="51" fillId="0" borderId="0" xfId="1" applyNumberFormat="1" applyFont="1" applyAlignment="1">
      <alignment horizontal="right"/>
    </xf>
    <xf numFmtId="0" fontId="51" fillId="0" borderId="0" xfId="1" applyFont="1" applyAlignment="1">
      <alignment horizontal="right"/>
    </xf>
    <xf numFmtId="0" fontId="52" fillId="0" borderId="0" xfId="1" applyFont="1"/>
    <xf numFmtId="0" fontId="52" fillId="0" borderId="0" xfId="1" applyFont="1" applyAlignment="1">
      <alignment horizontal="right"/>
    </xf>
    <xf numFmtId="14" fontId="52" fillId="0" borderId="0" xfId="1" applyNumberFormat="1" applyFont="1" applyAlignment="1">
      <alignment horizontal="right"/>
    </xf>
    <xf numFmtId="3" fontId="52" fillId="0" borderId="0" xfId="1" applyNumberFormat="1" applyFont="1" applyAlignment="1">
      <alignment horizontal="right"/>
    </xf>
    <xf numFmtId="14" fontId="53" fillId="0" borderId="0" xfId="1" applyNumberFormat="1" applyFont="1" applyAlignment="1">
      <alignment horizontal="right"/>
    </xf>
    <xf numFmtId="3" fontId="53" fillId="0" borderId="0" xfId="1" applyNumberFormat="1" applyFont="1" applyAlignment="1">
      <alignment horizontal="right"/>
    </xf>
    <xf numFmtId="0" fontId="53" fillId="0" borderId="0" xfId="1" applyFont="1" applyAlignment="1">
      <alignment horizontal="right"/>
    </xf>
    <xf numFmtId="9" fontId="50" fillId="0" borderId="0" xfId="1" applyNumberFormat="1" applyFont="1"/>
    <xf numFmtId="164" fontId="50" fillId="0" borderId="0" xfId="1" applyNumberFormat="1" applyFont="1"/>
    <xf numFmtId="10" fontId="50" fillId="0" borderId="0" xfId="1" applyNumberFormat="1" applyFont="1"/>
    <xf numFmtId="164" fontId="52" fillId="0" borderId="0" xfId="1" applyNumberFormat="1" applyFont="1"/>
    <xf numFmtId="10" fontId="52" fillId="0" borderId="0" xfId="1" applyNumberFormat="1" applyFont="1"/>
    <xf numFmtId="0" fontId="52" fillId="0" borderId="0" xfId="1" applyFont="1" applyAlignment="1">
      <alignment horizontal="left"/>
    </xf>
    <xf numFmtId="0" fontId="55" fillId="0" borderId="0" xfId="2" applyFont="1"/>
    <xf numFmtId="0" fontId="56" fillId="0" borderId="0" xfId="1" applyFont="1"/>
    <xf numFmtId="14" fontId="57" fillId="0" borderId="0" xfId="1" applyNumberFormat="1" applyFont="1" applyAlignment="1">
      <alignment horizontal="right"/>
    </xf>
    <xf numFmtId="0" fontId="58" fillId="0" borderId="0" xfId="2" applyFont="1"/>
    <xf numFmtId="0" fontId="52" fillId="0" borderId="0" xfId="1" applyFont="1" applyAlignment="1">
      <alignment horizontal="center"/>
    </xf>
    <xf numFmtId="17" fontId="52" fillId="0" borderId="0" xfId="1" applyNumberFormat="1" applyFont="1"/>
    <xf numFmtId="0" fontId="52" fillId="0" borderId="0" xfId="1" quotePrefix="1" applyFont="1" applyAlignment="1">
      <alignment horizontal="right"/>
    </xf>
    <xf numFmtId="0" fontId="59" fillId="0" borderId="0" xfId="1" applyFont="1"/>
    <xf numFmtId="14" fontId="60" fillId="0" borderId="0" xfId="1" applyNumberFormat="1" applyFont="1" applyAlignment="1">
      <alignment horizontal="right"/>
    </xf>
    <xf numFmtId="0" fontId="61" fillId="0" borderId="0" xfId="1" applyFont="1"/>
    <xf numFmtId="17" fontId="52" fillId="0" borderId="0" xfId="1" quotePrefix="1" applyNumberFormat="1" applyFont="1" applyAlignment="1">
      <alignment horizontal="right"/>
    </xf>
    <xf numFmtId="0" fontId="52" fillId="0" borderId="0" xfId="1" quotePrefix="1" applyFont="1"/>
    <xf numFmtId="0" fontId="62" fillId="0" borderId="0" xfId="2" applyFont="1"/>
    <xf numFmtId="17" fontId="61" fillId="0" borderId="0" xfId="1" applyNumberFormat="1" applyFont="1"/>
    <xf numFmtId="3" fontId="57" fillId="0" borderId="0" xfId="1" applyNumberFormat="1" applyFont="1" applyAlignment="1">
      <alignment horizontal="right"/>
    </xf>
    <xf numFmtId="0" fontId="50" fillId="0" borderId="0" xfId="3"/>
    <xf numFmtId="0" fontId="55" fillId="0" borderId="0" xfId="4"/>
    <xf numFmtId="0" fontId="56" fillId="0" borderId="0" xfId="3" applyFont="1"/>
    <xf numFmtId="0" fontId="52" fillId="0" borderId="0" xfId="3" applyFont="1"/>
    <xf numFmtId="0" fontId="54" fillId="0" borderId="0" xfId="2"/>
    <xf numFmtId="0" fontId="50" fillId="0" borderId="0" xfId="0" applyFont="1"/>
    <xf numFmtId="3" fontId="52" fillId="0" borderId="0" xfId="1" applyNumberFormat="1" applyFont="1"/>
    <xf numFmtId="0" fontId="48" fillId="0" borderId="0" xfId="3" applyFont="1"/>
    <xf numFmtId="0" fontId="48" fillId="0" borderId="0" xfId="0" applyFont="1"/>
    <xf numFmtId="0" fontId="52" fillId="0" borderId="0" xfId="0" applyFont="1"/>
    <xf numFmtId="0" fontId="63" fillId="0" borderId="0" xfId="0" applyFont="1"/>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3" fontId="46" fillId="0" borderId="0" xfId="1" applyNumberFormat="1" applyFont="1" applyAlignment="1">
      <alignment horizontal="right"/>
    </xf>
    <xf numFmtId="0" fontId="64" fillId="0" borderId="0" xfId="1" applyFont="1"/>
    <xf numFmtId="0" fontId="64" fillId="0" borderId="0" xfId="2" applyFont="1"/>
    <xf numFmtId="0" fontId="65" fillId="0" borderId="0" xfId="1" applyFont="1"/>
    <xf numFmtId="3" fontId="64" fillId="0" borderId="0" xfId="1" applyNumberFormat="1" applyFont="1" applyAlignment="1">
      <alignment horizontal="right"/>
    </xf>
    <xf numFmtId="20" fontId="64" fillId="0" borderId="0" xfId="2" applyNumberFormat="1" applyFont="1"/>
    <xf numFmtId="165" fontId="64" fillId="0" borderId="0" xfId="1" applyNumberFormat="1" applyFont="1"/>
    <xf numFmtId="165" fontId="64" fillId="0" borderId="0" xfId="2" applyNumberFormat="1" applyFont="1"/>
    <xf numFmtId="165" fontId="65" fillId="0" borderId="0" xfId="1" applyNumberFormat="1" applyFont="1"/>
    <xf numFmtId="165" fontId="65" fillId="0" borderId="0" xfId="2" applyNumberFormat="1" applyFont="1"/>
    <xf numFmtId="46" fontId="64" fillId="0" borderId="0" xfId="1" quotePrefix="1" applyNumberFormat="1" applyFont="1" applyAlignment="1">
      <alignment horizontal="right"/>
    </xf>
    <xf numFmtId="20" fontId="64" fillId="0" borderId="0" xfId="1" applyNumberFormat="1" applyFont="1"/>
    <xf numFmtId="46" fontId="64" fillId="0" borderId="0" xfId="2" quotePrefix="1" applyNumberFormat="1" applyFont="1" applyAlignment="1">
      <alignment horizontal="right"/>
    </xf>
    <xf numFmtId="20" fontId="65" fillId="0" borderId="0" xfId="1" applyNumberFormat="1" applyFont="1"/>
    <xf numFmtId="20" fontId="65" fillId="0" borderId="0" xfId="2" applyNumberFormat="1" applyFont="1"/>
    <xf numFmtId="0" fontId="45" fillId="0" borderId="0" xfId="1" applyFont="1"/>
    <xf numFmtId="0" fontId="45" fillId="0" borderId="0" xfId="1" applyFont="1" applyAlignment="1">
      <alignment horizontal="center"/>
    </xf>
    <xf numFmtId="3" fontId="45" fillId="0" borderId="0" xfId="1" applyNumberFormat="1" applyFont="1" applyAlignment="1">
      <alignment horizontal="right"/>
    </xf>
    <xf numFmtId="0" fontId="45" fillId="0" borderId="0" xfId="1" applyFont="1" applyAlignment="1">
      <alignment horizontal="right"/>
    </xf>
    <xf numFmtId="0" fontId="45" fillId="0" borderId="0" xfId="1" applyFont="1" applyAlignment="1">
      <alignment horizontal="left"/>
    </xf>
    <xf numFmtId="14" fontId="45" fillId="0" borderId="0" xfId="1" applyNumberFormat="1" applyFont="1" applyAlignment="1">
      <alignment horizontal="right"/>
    </xf>
    <xf numFmtId="14" fontId="45" fillId="0" borderId="0" xfId="1" applyNumberFormat="1" applyFont="1"/>
    <xf numFmtId="3" fontId="45" fillId="2" borderId="0" xfId="1" applyNumberFormat="1" applyFont="1" applyFill="1" applyAlignment="1">
      <alignment horizontal="right"/>
    </xf>
    <xf numFmtId="3" fontId="45" fillId="0" borderId="0" xfId="1" applyNumberFormat="1" applyFont="1" applyAlignment="1">
      <alignment horizontal="left"/>
    </xf>
    <xf numFmtId="4" fontId="45" fillId="0" borderId="0" xfId="1" applyNumberFormat="1" applyFont="1" applyAlignment="1">
      <alignment horizontal="left"/>
    </xf>
    <xf numFmtId="14" fontId="45" fillId="0" borderId="0" xfId="1" applyNumberFormat="1" applyFont="1" applyAlignment="1">
      <alignment horizontal="left"/>
    </xf>
    <xf numFmtId="17" fontId="45" fillId="0" borderId="0" xfId="1" applyNumberFormat="1" applyFont="1"/>
    <xf numFmtId="17" fontId="45" fillId="0" borderId="0" xfId="1" quotePrefix="1" applyNumberFormat="1" applyFont="1" applyAlignment="1">
      <alignment horizontal="right"/>
    </xf>
    <xf numFmtId="14" fontId="45" fillId="0" borderId="0" xfId="1" quotePrefix="1" applyNumberFormat="1" applyFont="1" applyAlignment="1">
      <alignment horizontal="right"/>
    </xf>
    <xf numFmtId="0" fontId="45" fillId="0" borderId="0" xfId="1" quotePrefix="1" applyFont="1" applyAlignment="1">
      <alignment horizontal="right"/>
    </xf>
    <xf numFmtId="3" fontId="45" fillId="0" borderId="0" xfId="1" applyNumberFormat="1" applyFont="1"/>
    <xf numFmtId="0" fontId="45" fillId="0" borderId="0" xfId="1" quotePrefix="1" applyFont="1"/>
    <xf numFmtId="0" fontId="45" fillId="0" borderId="1" xfId="1" applyFont="1" applyBorder="1"/>
    <xf numFmtId="0" fontId="44" fillId="0" borderId="0" xfId="3" applyFont="1"/>
    <xf numFmtId="0" fontId="44" fillId="0" borderId="0" xfId="1" applyFont="1"/>
    <xf numFmtId="0" fontId="44" fillId="0" borderId="0" xfId="1" applyFont="1" applyAlignment="1">
      <alignment horizontal="right"/>
    </xf>
    <xf numFmtId="0" fontId="44" fillId="0" borderId="0" xfId="1" applyFont="1" applyAlignment="1">
      <alignment horizontal="left"/>
    </xf>
    <xf numFmtId="3" fontId="44" fillId="0" borderId="0" xfId="1" applyNumberFormat="1" applyFont="1" applyAlignment="1">
      <alignment horizontal="right"/>
    </xf>
    <xf numFmtId="0" fontId="44" fillId="0" borderId="0" xfId="0" applyFont="1"/>
    <xf numFmtId="0" fontId="44" fillId="0" borderId="0" xfId="1" applyFont="1" applyAlignment="1">
      <alignment horizontal="center"/>
    </xf>
    <xf numFmtId="0" fontId="68" fillId="0" borderId="0" xfId="0" applyFont="1"/>
    <xf numFmtId="14" fontId="44" fillId="0" borderId="0" xfId="1" applyNumberFormat="1" applyFont="1" applyAlignment="1">
      <alignment horizontal="left"/>
    </xf>
    <xf numFmtId="0" fontId="52" fillId="0" borderId="0" xfId="0" applyFont="1" applyAlignment="1">
      <alignment horizontal="right"/>
    </xf>
    <xf numFmtId="0" fontId="69" fillId="0" borderId="0" xfId="2" applyFont="1" applyAlignment="1"/>
    <xf numFmtId="0" fontId="55" fillId="0" borderId="0" xfId="2" applyFont="1" applyAlignment="1">
      <alignment horizontal="left"/>
    </xf>
    <xf numFmtId="3" fontId="44" fillId="0" borderId="0" xfId="1" applyNumberFormat="1" applyFont="1" applyAlignment="1">
      <alignment horizontal="left"/>
    </xf>
    <xf numFmtId="14" fontId="44" fillId="0" borderId="0" xfId="1" applyNumberFormat="1" applyFont="1" applyAlignment="1">
      <alignment horizontal="right"/>
    </xf>
    <xf numFmtId="9" fontId="44" fillId="0" borderId="0" xfId="1" applyNumberFormat="1" applyFont="1"/>
    <xf numFmtId="3" fontId="55" fillId="0" borderId="0" xfId="2" applyNumberFormat="1" applyFont="1" applyAlignment="1">
      <alignment horizontal="left"/>
    </xf>
    <xf numFmtId="0" fontId="43" fillId="0" borderId="0" xfId="1" applyFont="1"/>
    <xf numFmtId="0" fontId="42" fillId="0" borderId="0" xfId="0" applyFont="1"/>
    <xf numFmtId="0" fontId="42" fillId="0" borderId="0" xfId="3" applyFont="1"/>
    <xf numFmtId="0" fontId="42" fillId="0" borderId="0" xfId="3" applyFont="1" applyAlignment="1">
      <alignment horizontal="left"/>
    </xf>
    <xf numFmtId="0" fontId="56" fillId="0" borderId="0" xfId="3" applyFont="1" applyAlignment="1">
      <alignment horizontal="left"/>
    </xf>
    <xf numFmtId="0" fontId="42" fillId="8" borderId="2" xfId="3" applyFont="1" applyFill="1" applyBorder="1" applyAlignment="1">
      <alignment horizontal="left"/>
    </xf>
    <xf numFmtId="0" fontId="42" fillId="9" borderId="2" xfId="3" applyFont="1" applyFill="1" applyBorder="1" applyAlignment="1">
      <alignment horizontal="left"/>
    </xf>
    <xf numFmtId="0" fontId="42" fillId="5" borderId="2" xfId="3" applyFont="1" applyFill="1" applyBorder="1" applyAlignment="1">
      <alignment horizontal="left"/>
    </xf>
    <xf numFmtId="0" fontId="42" fillId="4" borderId="2" xfId="3" applyFont="1" applyFill="1" applyBorder="1" applyAlignment="1">
      <alignment horizontal="left"/>
    </xf>
    <xf numFmtId="0" fontId="42" fillId="9" borderId="2" xfId="3" applyFont="1" applyFill="1" applyBorder="1"/>
    <xf numFmtId="0" fontId="42" fillId="5" borderId="2" xfId="3" applyFont="1" applyFill="1" applyBorder="1"/>
    <xf numFmtId="0" fontId="42" fillId="10" borderId="2" xfId="3" applyFont="1" applyFill="1" applyBorder="1"/>
    <xf numFmtId="0" fontId="42" fillId="7" borderId="2" xfId="3" applyFont="1" applyFill="1" applyBorder="1" applyAlignment="1">
      <alignment horizontal="left"/>
    </xf>
    <xf numFmtId="0" fontId="42" fillId="4" borderId="2" xfId="3" applyFont="1" applyFill="1" applyBorder="1"/>
    <xf numFmtId="0" fontId="42" fillId="0" borderId="0" xfId="2" applyFont="1"/>
    <xf numFmtId="0" fontId="42" fillId="11" borderId="2" xfId="3" applyFont="1" applyFill="1" applyBorder="1"/>
    <xf numFmtId="0" fontId="42" fillId="8" borderId="2" xfId="3" applyFont="1" applyFill="1" applyBorder="1"/>
    <xf numFmtId="0" fontId="42" fillId="7" borderId="2" xfId="3" applyFont="1" applyFill="1" applyBorder="1"/>
    <xf numFmtId="0" fontId="42" fillId="11" borderId="2" xfId="3" applyFont="1" applyFill="1" applyBorder="1" applyAlignment="1">
      <alignment horizontal="left"/>
    </xf>
    <xf numFmtId="0" fontId="42" fillId="6" borderId="2" xfId="3" applyFont="1" applyFill="1" applyBorder="1"/>
    <xf numFmtId="0" fontId="42" fillId="0" borderId="0" xfId="0" applyFont="1" applyAlignment="1">
      <alignment horizontal="right"/>
    </xf>
    <xf numFmtId="17" fontId="42" fillId="0" borderId="0" xfId="0" applyNumberFormat="1" applyFont="1" applyAlignment="1">
      <alignment horizontal="right"/>
    </xf>
    <xf numFmtId="14" fontId="42" fillId="0" borderId="0" xfId="0" applyNumberFormat="1" applyFont="1" applyAlignment="1">
      <alignment horizontal="right"/>
    </xf>
    <xf numFmtId="17" fontId="52" fillId="0" borderId="0" xfId="0" applyNumberFormat="1" applyFont="1" applyAlignment="1">
      <alignment horizontal="right"/>
    </xf>
    <xf numFmtId="17" fontId="42" fillId="0" borderId="0" xfId="0" quotePrefix="1" applyNumberFormat="1" applyFont="1" applyAlignment="1">
      <alignment horizontal="right"/>
    </xf>
    <xf numFmtId="0" fontId="42" fillId="0" borderId="0" xfId="3" applyFont="1" applyAlignment="1">
      <alignment horizontal="center"/>
    </xf>
    <xf numFmtId="3" fontId="42" fillId="0" borderId="0" xfId="3" applyNumberFormat="1" applyFont="1" applyAlignment="1">
      <alignment horizontal="right"/>
    </xf>
    <xf numFmtId="0" fontId="42" fillId="0" borderId="0" xfId="3" applyFont="1" applyAlignment="1">
      <alignment horizontal="right"/>
    </xf>
    <xf numFmtId="0" fontId="42" fillId="0" borderId="0" xfId="1" applyFont="1"/>
    <xf numFmtId="0" fontId="70" fillId="0" borderId="0" xfId="3" applyFont="1"/>
    <xf numFmtId="0" fontId="42" fillId="3" borderId="2" xfId="3" applyFont="1" applyFill="1" applyBorder="1"/>
    <xf numFmtId="14" fontId="42" fillId="0" borderId="0" xfId="3" applyNumberFormat="1" applyFont="1" applyAlignment="1">
      <alignment horizontal="left"/>
    </xf>
    <xf numFmtId="0" fontId="71" fillId="0" borderId="0" xfId="2" applyFont="1"/>
    <xf numFmtId="0" fontId="42" fillId="0" borderId="0" xfId="1" applyFont="1" applyAlignment="1">
      <alignment horizontal="left"/>
    </xf>
    <xf numFmtId="0" fontId="42" fillId="0" borderId="0" xfId="1" applyFont="1" applyAlignment="1">
      <alignment horizontal="right"/>
    </xf>
    <xf numFmtId="14" fontId="68" fillId="0" borderId="0" xfId="0" applyNumberFormat="1" applyFont="1"/>
    <xf numFmtId="0" fontId="56" fillId="0" borderId="0" xfId="0" applyFont="1"/>
    <xf numFmtId="0" fontId="72" fillId="0" borderId="0" xfId="2" applyFont="1"/>
    <xf numFmtId="0" fontId="58" fillId="0" borderId="0" xfId="2" applyFont="1" applyAlignment="1">
      <alignment horizontal="left"/>
    </xf>
    <xf numFmtId="14" fontId="42" fillId="0" borderId="0" xfId="1" applyNumberFormat="1" applyFont="1" applyAlignment="1">
      <alignment horizontal="left"/>
    </xf>
    <xf numFmtId="3" fontId="42" fillId="0" borderId="0" xfId="0" applyNumberFormat="1" applyFont="1"/>
    <xf numFmtId="3" fontId="42" fillId="0" borderId="0" xfId="3" applyNumberFormat="1" applyFont="1" applyAlignment="1">
      <alignment horizontal="left"/>
    </xf>
    <xf numFmtId="0" fontId="55" fillId="0" borderId="0" xfId="4" applyAlignment="1">
      <alignment horizontal="left"/>
    </xf>
    <xf numFmtId="0" fontId="55" fillId="0" borderId="0" xfId="4" applyAlignment="1"/>
    <xf numFmtId="3" fontId="42" fillId="0" borderId="0" xfId="0" applyNumberFormat="1" applyFont="1" applyAlignment="1">
      <alignment horizontal="right"/>
    </xf>
    <xf numFmtId="0" fontId="54" fillId="0" borderId="0" xfId="2" applyAlignment="1">
      <alignment horizontal="left"/>
    </xf>
    <xf numFmtId="0" fontId="41" fillId="0" borderId="0" xfId="1" applyFont="1"/>
    <xf numFmtId="0" fontId="41" fillId="0" borderId="0" xfId="1" applyFont="1" applyAlignment="1">
      <alignment horizontal="right"/>
    </xf>
    <xf numFmtId="3" fontId="41" fillId="0" borderId="0" xfId="1" applyNumberFormat="1" applyFont="1" applyAlignment="1">
      <alignment horizontal="right"/>
    </xf>
    <xf numFmtId="14" fontId="41" fillId="0" borderId="0" xfId="1" applyNumberFormat="1" applyFont="1" applyAlignment="1">
      <alignment horizontal="right"/>
    </xf>
    <xf numFmtId="0" fontId="41" fillId="0" borderId="0" xfId="1" applyFont="1" applyAlignment="1">
      <alignment horizontal="left"/>
    </xf>
    <xf numFmtId="0" fontId="41" fillId="0" borderId="0" xfId="1" applyFont="1" applyAlignment="1">
      <alignment horizontal="center"/>
    </xf>
    <xf numFmtId="17" fontId="41" fillId="0" borderId="0" xfId="1" applyNumberFormat="1" applyFont="1"/>
    <xf numFmtId="0" fontId="41" fillId="0" borderId="0" xfId="3" applyFont="1"/>
    <xf numFmtId="0" fontId="41" fillId="0" borderId="0" xfId="3" applyFont="1" applyAlignment="1">
      <alignment horizontal="left"/>
    </xf>
    <xf numFmtId="0" fontId="41" fillId="0" borderId="0" xfId="0" applyFont="1"/>
    <xf numFmtId="3" fontId="54" fillId="0" borderId="0" xfId="2" applyNumberFormat="1" applyAlignment="1">
      <alignment horizontal="left"/>
    </xf>
    <xf numFmtId="14" fontId="41" fillId="0" borderId="0" xfId="3" applyNumberFormat="1" applyFont="1" applyAlignment="1">
      <alignment horizontal="left"/>
    </xf>
    <xf numFmtId="0" fontId="41" fillId="8" borderId="2" xfId="3" applyFont="1" applyFill="1" applyBorder="1" applyAlignment="1">
      <alignment horizontal="right"/>
    </xf>
    <xf numFmtId="0" fontId="40" fillId="0" borderId="0" xfId="1" applyFont="1"/>
    <xf numFmtId="0" fontId="40" fillId="0" borderId="0" xfId="1" applyFont="1" applyAlignment="1">
      <alignment horizontal="center"/>
    </xf>
    <xf numFmtId="3" fontId="40" fillId="0" borderId="0" xfId="1" applyNumberFormat="1" applyFont="1" applyAlignment="1">
      <alignment horizontal="right"/>
    </xf>
    <xf numFmtId="0" fontId="40" fillId="0" borderId="0" xfId="1" applyFont="1" applyAlignment="1">
      <alignment horizontal="right"/>
    </xf>
    <xf numFmtId="0" fontId="40" fillId="0" borderId="0" xfId="1" applyFont="1" applyAlignment="1">
      <alignment horizontal="left"/>
    </xf>
    <xf numFmtId="14" fontId="40" fillId="0" borderId="0" xfId="1" applyNumberFormat="1" applyFont="1" applyAlignment="1">
      <alignment horizontal="right"/>
    </xf>
    <xf numFmtId="17" fontId="40" fillId="0" borderId="0" xfId="1" applyNumberFormat="1" applyFont="1"/>
    <xf numFmtId="14" fontId="40" fillId="0" borderId="0" xfId="1" applyNumberFormat="1" applyFont="1"/>
    <xf numFmtId="0" fontId="39" fillId="0" borderId="0" xfId="1" applyFont="1"/>
    <xf numFmtId="0" fontId="39" fillId="0" borderId="0" xfId="1" applyFont="1" applyAlignment="1">
      <alignment horizontal="right"/>
    </xf>
    <xf numFmtId="0" fontId="38" fillId="0" borderId="0" xfId="3" applyFont="1"/>
    <xf numFmtId="0" fontId="38" fillId="0" borderId="0" xfId="1" applyFont="1"/>
    <xf numFmtId="0" fontId="38" fillId="0" borderId="0" xfId="1" applyFont="1" applyAlignment="1">
      <alignment horizontal="right"/>
    </xf>
    <xf numFmtId="3" fontId="38" fillId="0" borderId="0" xfId="1" applyNumberFormat="1" applyFont="1" applyAlignment="1">
      <alignment horizontal="right"/>
    </xf>
    <xf numFmtId="0" fontId="38" fillId="0" borderId="0" xfId="1" applyFont="1" applyAlignment="1">
      <alignment horizontal="left"/>
    </xf>
    <xf numFmtId="0" fontId="57" fillId="0" borderId="0" xfId="1" applyFont="1"/>
    <xf numFmtId="0" fontId="57" fillId="0" borderId="0" xfId="1" applyFont="1" applyAlignment="1">
      <alignment horizontal="center"/>
    </xf>
    <xf numFmtId="0" fontId="57" fillId="0" borderId="0" xfId="1" applyFont="1" applyAlignment="1">
      <alignment horizontal="left"/>
    </xf>
    <xf numFmtId="20" fontId="73" fillId="0" borderId="0" xfId="2" applyNumberFormat="1" applyFont="1"/>
    <xf numFmtId="0" fontId="38" fillId="0" borderId="0" xfId="1" applyFont="1" applyAlignment="1">
      <alignment horizontal="center"/>
    </xf>
    <xf numFmtId="14" fontId="38" fillId="0" borderId="0" xfId="1" applyNumberFormat="1" applyFont="1" applyAlignment="1">
      <alignment horizontal="right"/>
    </xf>
    <xf numFmtId="0" fontId="55" fillId="0" borderId="0" xfId="2" applyNumberFormat="1" applyFont="1"/>
    <xf numFmtId="0" fontId="38" fillId="0" borderId="0" xfId="1" quotePrefix="1" applyFont="1" applyAlignment="1">
      <alignment horizontal="right"/>
    </xf>
    <xf numFmtId="17" fontId="38" fillId="0" borderId="0" xfId="1" quotePrefix="1" applyNumberFormat="1" applyFont="1" applyAlignment="1">
      <alignment horizontal="right"/>
    </xf>
    <xf numFmtId="3" fontId="38" fillId="0" borderId="0" xfId="1" applyNumberFormat="1" applyFont="1" applyAlignment="1">
      <alignment horizontal="left"/>
    </xf>
    <xf numFmtId="17" fontId="38" fillId="0" borderId="0" xfId="1" applyNumberFormat="1" applyFont="1"/>
    <xf numFmtId="14" fontId="38" fillId="0" borderId="0" xfId="1" applyNumberFormat="1" applyFont="1"/>
    <xf numFmtId="14" fontId="38" fillId="0" borderId="0" xfId="1" applyNumberFormat="1" applyFont="1" applyAlignment="1">
      <alignment horizontal="left"/>
    </xf>
    <xf numFmtId="0" fontId="38" fillId="0" borderId="0" xfId="3" applyFont="1" applyAlignment="1">
      <alignment horizontal="left"/>
    </xf>
    <xf numFmtId="14" fontId="38" fillId="0" borderId="3" xfId="1" applyNumberFormat="1" applyFont="1" applyBorder="1" applyAlignment="1">
      <alignment horizontal="right"/>
    </xf>
    <xf numFmtId="0" fontId="38" fillId="2" borderId="0" xfId="1" applyFont="1" applyFill="1"/>
    <xf numFmtId="0" fontId="38" fillId="5" borderId="2" xfId="3" applyFont="1" applyFill="1" applyBorder="1"/>
    <xf numFmtId="0" fontId="38" fillId="8" borderId="2" xfId="3" applyFont="1" applyFill="1" applyBorder="1"/>
    <xf numFmtId="0" fontId="52" fillId="0" borderId="0" xfId="3" applyFont="1" applyAlignment="1">
      <alignment horizontal="left"/>
    </xf>
    <xf numFmtId="0" fontId="38" fillId="0" borderId="0" xfId="0" applyFont="1"/>
    <xf numFmtId="0" fontId="38" fillId="0" borderId="0" xfId="0" applyFont="1" applyAlignment="1">
      <alignment horizontal="right"/>
    </xf>
    <xf numFmtId="17" fontId="38" fillId="0" borderId="0" xfId="0" applyNumberFormat="1" applyFont="1" applyAlignment="1">
      <alignment horizontal="right"/>
    </xf>
    <xf numFmtId="0" fontId="50" fillId="0" borderId="0" xfId="0" applyFont="1" applyAlignment="1">
      <alignment horizontal="center"/>
    </xf>
    <xf numFmtId="0" fontId="38" fillId="0" borderId="0" xfId="0" applyFont="1" applyAlignment="1">
      <alignment horizontal="center"/>
    </xf>
    <xf numFmtId="0" fontId="37" fillId="0" borderId="0" xfId="1" applyFont="1"/>
    <xf numFmtId="0" fontId="37" fillId="0" borderId="0" xfId="3" applyFont="1"/>
    <xf numFmtId="0" fontId="37" fillId="0" borderId="0" xfId="0" applyFont="1"/>
    <xf numFmtId="0" fontId="37" fillId="0" borderId="0" xfId="3" applyFont="1" applyAlignment="1">
      <alignment horizontal="left"/>
    </xf>
    <xf numFmtId="0" fontId="37" fillId="0" borderId="0" xfId="0" applyFont="1" applyAlignment="1">
      <alignment horizontal="center"/>
    </xf>
    <xf numFmtId="0" fontId="70" fillId="0" borderId="0" xfId="0" applyFont="1"/>
    <xf numFmtId="0" fontId="70" fillId="0" borderId="0" xfId="0" applyFont="1" applyAlignment="1">
      <alignment horizontal="right"/>
    </xf>
    <xf numFmtId="3" fontId="37" fillId="0" borderId="0" xfId="1" applyNumberFormat="1" applyFont="1" applyAlignment="1">
      <alignment horizontal="right"/>
    </xf>
    <xf numFmtId="0" fontId="36" fillId="0" borderId="0" xfId="3" applyFont="1"/>
    <xf numFmtId="0" fontId="36" fillId="0" borderId="0" xfId="3" applyFont="1" applyAlignment="1">
      <alignment horizontal="left"/>
    </xf>
    <xf numFmtId="14" fontId="36" fillId="0" borderId="0" xfId="3" applyNumberFormat="1" applyFont="1" applyAlignment="1">
      <alignment horizontal="left"/>
    </xf>
    <xf numFmtId="0" fontId="36" fillId="0" borderId="0" xfId="1" applyFont="1" applyAlignment="1">
      <alignment horizontal="center"/>
    </xf>
    <xf numFmtId="0" fontId="36" fillId="0" borderId="0" xfId="1" applyFont="1"/>
    <xf numFmtId="0" fontId="36" fillId="0" borderId="0" xfId="1" applyFont="1" applyAlignment="1">
      <alignment horizontal="left"/>
    </xf>
    <xf numFmtId="0" fontId="55" fillId="0" borderId="0" xfId="2" applyFont="1" applyBorder="1"/>
    <xf numFmtId="20" fontId="64" fillId="0" borderId="0" xfId="2" applyNumberFormat="1" applyFont="1" applyBorder="1"/>
    <xf numFmtId="0" fontId="36" fillId="0" borderId="0" xfId="0" applyFont="1"/>
    <xf numFmtId="3" fontId="36" fillId="0" borderId="0" xfId="1" applyNumberFormat="1" applyFont="1" applyAlignment="1">
      <alignment horizontal="right"/>
    </xf>
    <xf numFmtId="14" fontId="36" fillId="0" borderId="0" xfId="1" applyNumberFormat="1" applyFont="1" applyAlignment="1">
      <alignment horizontal="right"/>
    </xf>
    <xf numFmtId="14" fontId="45" fillId="2" borderId="0" xfId="1" applyNumberFormat="1" applyFont="1" applyFill="1" applyAlignment="1">
      <alignment horizontal="right"/>
    </xf>
    <xf numFmtId="1" fontId="38" fillId="0" borderId="0" xfId="1" applyNumberFormat="1" applyFont="1" applyAlignment="1">
      <alignment horizontal="right"/>
    </xf>
    <xf numFmtId="1" fontId="40" fillId="0" borderId="0" xfId="1" applyNumberFormat="1" applyFont="1" applyAlignment="1">
      <alignment horizontal="right"/>
    </xf>
    <xf numFmtId="14" fontId="36" fillId="0" borderId="0" xfId="1" applyNumberFormat="1" applyFont="1"/>
    <xf numFmtId="0" fontId="36" fillId="0" borderId="0" xfId="1" applyFont="1" applyAlignment="1">
      <alignment horizontal="right"/>
    </xf>
    <xf numFmtId="0" fontId="55" fillId="2" borderId="0" xfId="2" applyFont="1" applyFill="1" applyAlignment="1">
      <alignment horizontal="left"/>
    </xf>
    <xf numFmtId="0" fontId="42" fillId="0" borderId="0" xfId="3" applyFont="1" applyAlignment="1">
      <alignment wrapText="1"/>
    </xf>
    <xf numFmtId="0" fontId="35" fillId="0" borderId="0" xfId="0" applyFont="1"/>
    <xf numFmtId="0" fontId="35" fillId="0" borderId="0" xfId="0" applyFont="1" applyAlignment="1">
      <alignment horizontal="right"/>
    </xf>
    <xf numFmtId="0" fontId="35" fillId="0" borderId="0" xfId="3" applyFont="1"/>
    <xf numFmtId="17" fontId="35" fillId="0" borderId="0" xfId="0" applyNumberFormat="1" applyFont="1" applyAlignment="1">
      <alignment horizontal="right"/>
    </xf>
    <xf numFmtId="0" fontId="35" fillId="0" borderId="0" xfId="0" applyFont="1" applyAlignment="1">
      <alignment horizontal="left"/>
    </xf>
    <xf numFmtId="0" fontId="35" fillId="0" borderId="0" xfId="3" applyFont="1" applyAlignment="1">
      <alignment horizontal="right"/>
    </xf>
    <xf numFmtId="0" fontId="34" fillId="0" borderId="0" xfId="0" applyFont="1"/>
    <xf numFmtId="0" fontId="34" fillId="0" borderId="0" xfId="1" applyFont="1" applyAlignment="1">
      <alignment horizontal="center"/>
    </xf>
    <xf numFmtId="0" fontId="34" fillId="0" borderId="0" xfId="1" applyFont="1"/>
    <xf numFmtId="14" fontId="34" fillId="0" borderId="0" xfId="1" applyNumberFormat="1" applyFont="1"/>
    <xf numFmtId="0" fontId="34" fillId="0" borderId="0" xfId="1" applyFont="1" applyAlignment="1">
      <alignment horizontal="left"/>
    </xf>
    <xf numFmtId="0" fontId="34" fillId="0" borderId="0" xfId="1" applyFont="1" applyAlignment="1">
      <alignment horizontal="right"/>
    </xf>
    <xf numFmtId="0" fontId="68" fillId="0" borderId="0" xfId="0" applyFont="1" applyAlignment="1">
      <alignment horizontal="right"/>
    </xf>
    <xf numFmtId="0" fontId="34" fillId="0" borderId="0" xfId="0" applyFont="1" applyAlignment="1">
      <alignment horizontal="right"/>
    </xf>
    <xf numFmtId="0" fontId="34" fillId="0" borderId="0" xfId="0" applyFont="1" applyAlignment="1">
      <alignment horizontal="left"/>
    </xf>
    <xf numFmtId="0" fontId="34" fillId="0" borderId="0" xfId="3" applyFont="1"/>
    <xf numFmtId="0" fontId="34" fillId="0" borderId="0" xfId="3" applyFont="1" applyAlignment="1">
      <alignment horizontal="left"/>
    </xf>
    <xf numFmtId="14" fontId="34" fillId="0" borderId="0" xfId="1" applyNumberFormat="1" applyFont="1" applyAlignment="1">
      <alignment horizontal="right"/>
    </xf>
    <xf numFmtId="3" fontId="34" fillId="0" borderId="0" xfId="1" applyNumberFormat="1" applyFont="1"/>
    <xf numFmtId="14" fontId="52" fillId="0" borderId="0" xfId="1" applyNumberFormat="1" applyFont="1"/>
    <xf numFmtId="0" fontId="34" fillId="0" borderId="0" xfId="0" applyFont="1" applyAlignment="1">
      <alignment horizontal="center"/>
    </xf>
    <xf numFmtId="0" fontId="55" fillId="0" borderId="0" xfId="2" applyNumberFormat="1" applyFont="1" applyAlignment="1"/>
    <xf numFmtId="1" fontId="45" fillId="0" borderId="0" xfId="1" applyNumberFormat="1" applyFont="1"/>
    <xf numFmtId="0" fontId="34" fillId="2" borderId="0" xfId="1" applyFont="1" applyFill="1"/>
    <xf numFmtId="0" fontId="34" fillId="3" borderId="0" xfId="1" applyFont="1" applyFill="1"/>
    <xf numFmtId="0" fontId="34" fillId="8" borderId="2" xfId="3" applyFont="1" applyFill="1" applyBorder="1"/>
    <xf numFmtId="0" fontId="34" fillId="0" borderId="0" xfId="2" applyFont="1"/>
    <xf numFmtId="4" fontId="42" fillId="0" borderId="0" xfId="0" applyNumberFormat="1" applyFont="1"/>
    <xf numFmtId="0" fontId="34" fillId="0" borderId="0" xfId="3" applyFont="1" applyAlignment="1">
      <alignment wrapText="1"/>
    </xf>
    <xf numFmtId="0" fontId="52" fillId="3" borderId="0" xfId="1" applyFont="1" applyFill="1"/>
    <xf numFmtId="0" fontId="57" fillId="3" borderId="0" xfId="1" applyFont="1" applyFill="1"/>
    <xf numFmtId="0" fontId="34" fillId="3" borderId="0" xfId="0" applyFont="1" applyFill="1"/>
    <xf numFmtId="4" fontId="63" fillId="0" borderId="0" xfId="0" applyNumberFormat="1" applyFont="1"/>
    <xf numFmtId="0" fontId="33" fillId="0" borderId="0" xfId="0" applyFont="1"/>
    <xf numFmtId="0" fontId="33" fillId="0" borderId="0" xfId="1" applyFont="1"/>
    <xf numFmtId="0" fontId="33" fillId="0" borderId="0" xfId="1" applyFont="1" applyAlignment="1">
      <alignment horizontal="right"/>
    </xf>
    <xf numFmtId="3" fontId="33" fillId="0" borderId="0" xfId="1" applyNumberFormat="1" applyFont="1" applyAlignment="1">
      <alignment horizontal="right"/>
    </xf>
    <xf numFmtId="0" fontId="33" fillId="0" borderId="0" xfId="1" applyFont="1" applyAlignment="1">
      <alignment horizontal="left"/>
    </xf>
    <xf numFmtId="3" fontId="33" fillId="0" borderId="0" xfId="1" applyNumberFormat="1" applyFont="1"/>
    <xf numFmtId="0" fontId="32" fillId="0" borderId="0" xfId="0" applyFont="1"/>
    <xf numFmtId="0" fontId="32" fillId="0" borderId="0" xfId="3" applyFont="1"/>
    <xf numFmtId="0" fontId="32" fillId="0" borderId="0" xfId="3" applyFont="1" applyAlignment="1">
      <alignment horizontal="left"/>
    </xf>
    <xf numFmtId="0" fontId="31" fillId="0" borderId="0" xfId="3" applyFont="1"/>
    <xf numFmtId="0" fontId="74" fillId="0" borderId="0" xfId="0" applyFont="1"/>
    <xf numFmtId="0" fontId="31" fillId="0" borderId="0" xfId="1" applyFont="1"/>
    <xf numFmtId="0" fontId="31" fillId="0" borderId="0" xfId="1" applyFont="1" applyAlignment="1">
      <alignment horizontal="center"/>
    </xf>
    <xf numFmtId="17" fontId="45" fillId="0" borderId="0" xfId="1" applyNumberFormat="1" applyFont="1" applyAlignment="1">
      <alignment horizontal="right"/>
    </xf>
    <xf numFmtId="0" fontId="31" fillId="0" borderId="0" xfId="0" applyFont="1"/>
    <xf numFmtId="0" fontId="31" fillId="0" borderId="0" xfId="3" applyFont="1" applyAlignment="1">
      <alignment horizontal="left"/>
    </xf>
    <xf numFmtId="0" fontId="31" fillId="8" borderId="2" xfId="3" applyFont="1" applyFill="1" applyBorder="1"/>
    <xf numFmtId="0" fontId="81" fillId="0" borderId="0" xfId="2" applyFont="1"/>
    <xf numFmtId="0" fontId="82" fillId="0" borderId="0" xfId="0" applyFont="1"/>
    <xf numFmtId="0" fontId="83" fillId="0" borderId="0" xfId="0" applyFont="1"/>
    <xf numFmtId="14" fontId="63" fillId="0" borderId="0" xfId="0" applyNumberFormat="1" applyFont="1"/>
    <xf numFmtId="3" fontId="63" fillId="0" borderId="0" xfId="0" applyNumberFormat="1" applyFont="1"/>
    <xf numFmtId="0" fontId="85" fillId="0" borderId="0" xfId="2" applyFont="1"/>
    <xf numFmtId="0" fontId="84" fillId="0" borderId="0" xfId="0" applyFont="1"/>
    <xf numFmtId="0" fontId="86" fillId="0" borderId="0" xfId="0" applyFont="1" applyAlignment="1">
      <alignment horizontal="right"/>
    </xf>
    <xf numFmtId="0" fontId="63" fillId="0" borderId="0" xfId="0" applyFont="1" applyAlignment="1">
      <alignment horizontal="right"/>
    </xf>
    <xf numFmtId="168" fontId="63" fillId="0" borderId="0" xfId="0" applyNumberFormat="1" applyFont="1"/>
    <xf numFmtId="167" fontId="63" fillId="0" borderId="0" xfId="0" applyNumberFormat="1" applyFont="1"/>
    <xf numFmtId="0" fontId="87" fillId="0" borderId="0" xfId="0" applyFont="1"/>
    <xf numFmtId="4" fontId="87" fillId="0" borderId="0" xfId="0" applyNumberFormat="1" applyFont="1"/>
    <xf numFmtId="0" fontId="87" fillId="0" borderId="0" xfId="0" applyFont="1" applyAlignment="1">
      <alignment horizontal="right"/>
    </xf>
    <xf numFmtId="167" fontId="87" fillId="0" borderId="0" xfId="0" applyNumberFormat="1" applyFont="1"/>
    <xf numFmtId="0" fontId="63" fillId="0" borderId="0" xfId="1" applyFont="1"/>
    <xf numFmtId="0" fontId="63" fillId="0" borderId="0" xfId="0" applyFont="1" applyAlignment="1">
      <alignment horizontal="left"/>
    </xf>
    <xf numFmtId="0" fontId="81" fillId="0" borderId="0" xfId="2" applyFont="1" applyAlignment="1">
      <alignment horizontal="left"/>
    </xf>
    <xf numFmtId="0" fontId="86" fillId="0" borderId="0" xfId="0" applyFont="1" applyAlignment="1">
      <alignment horizontal="left"/>
    </xf>
    <xf numFmtId="0" fontId="88" fillId="0" borderId="0" xfId="2" applyFont="1" applyAlignment="1">
      <alignment horizontal="left"/>
    </xf>
    <xf numFmtId="0" fontId="87" fillId="0" borderId="0" xfId="0" applyFont="1" applyAlignment="1">
      <alignment horizontal="left"/>
    </xf>
    <xf numFmtId="0" fontId="84" fillId="0" borderId="0" xfId="0" applyFont="1" applyAlignment="1">
      <alignment horizontal="left"/>
    </xf>
    <xf numFmtId="0" fontId="63" fillId="0" borderId="0" xfId="0" quotePrefix="1" applyFont="1" applyAlignment="1">
      <alignment horizontal="left"/>
    </xf>
    <xf numFmtId="4" fontId="84" fillId="0" borderId="0" xfId="0" applyNumberFormat="1" applyFont="1"/>
    <xf numFmtId="0" fontId="84" fillId="0" borderId="0" xfId="0" applyFont="1" applyAlignment="1">
      <alignment horizontal="center"/>
    </xf>
    <xf numFmtId="0" fontId="86" fillId="0" borderId="0" xfId="0" applyFont="1" applyAlignment="1">
      <alignment horizontal="center"/>
    </xf>
    <xf numFmtId="4" fontId="84" fillId="0" borderId="0" xfId="0" applyNumberFormat="1" applyFont="1" applyAlignment="1">
      <alignment horizontal="center"/>
    </xf>
    <xf numFmtId="0" fontId="0" fillId="0" borderId="0" xfId="0" applyAlignment="1">
      <alignment horizontal="center"/>
    </xf>
    <xf numFmtId="0" fontId="31" fillId="0" borderId="0" xfId="3" applyFont="1" applyAlignment="1">
      <alignment wrapText="1"/>
    </xf>
    <xf numFmtId="14" fontId="31" fillId="0" borderId="0" xfId="0" applyNumberFormat="1" applyFont="1" applyAlignment="1">
      <alignment horizontal="right"/>
    </xf>
    <xf numFmtId="0" fontId="31" fillId="0" borderId="0" xfId="0" applyFont="1" applyAlignment="1">
      <alignment horizontal="right"/>
    </xf>
    <xf numFmtId="0" fontId="89" fillId="0" borderId="0" xfId="0" applyFont="1"/>
    <xf numFmtId="17" fontId="89" fillId="0" borderId="0" xfId="0" applyNumberFormat="1" applyFont="1" applyAlignment="1">
      <alignment horizontal="right"/>
    </xf>
    <xf numFmtId="17" fontId="90" fillId="0" borderId="0" xfId="0" applyNumberFormat="1" applyFont="1" applyAlignment="1">
      <alignment horizontal="right"/>
    </xf>
    <xf numFmtId="0" fontId="91" fillId="0" borderId="0" xfId="2" applyFont="1"/>
    <xf numFmtId="0" fontId="90" fillId="0" borderId="0" xfId="0" applyFont="1"/>
    <xf numFmtId="14" fontId="90" fillId="0" borderId="0" xfId="0" applyNumberFormat="1" applyFont="1" applyAlignment="1">
      <alignment horizontal="right"/>
    </xf>
    <xf numFmtId="0" fontId="92" fillId="0" borderId="0" xfId="0" applyFont="1"/>
    <xf numFmtId="0" fontId="93" fillId="0" borderId="0" xfId="2" applyFont="1"/>
    <xf numFmtId="0" fontId="89" fillId="0" borderId="0" xfId="0" applyFont="1" applyAlignment="1">
      <alignment horizontal="right"/>
    </xf>
    <xf numFmtId="0" fontId="63" fillId="0" borderId="0" xfId="2" applyFont="1"/>
    <xf numFmtId="0" fontId="82" fillId="12" borderId="0" xfId="0" applyFont="1" applyFill="1"/>
    <xf numFmtId="0" fontId="63" fillId="13" borderId="0" xfId="0" applyFont="1" applyFill="1"/>
    <xf numFmtId="0" fontId="31" fillId="14" borderId="2" xfId="3" applyFont="1" applyFill="1" applyBorder="1"/>
    <xf numFmtId="3" fontId="31" fillId="0" borderId="0" xfId="1" applyNumberFormat="1" applyFont="1" applyAlignment="1">
      <alignment horizontal="right"/>
    </xf>
    <xf numFmtId="14" fontId="31" fillId="0" borderId="0" xfId="1" applyNumberFormat="1" applyFont="1" applyAlignment="1">
      <alignment horizontal="right"/>
    </xf>
    <xf numFmtId="14" fontId="31" fillId="0" borderId="0" xfId="1" applyNumberFormat="1" applyFont="1"/>
    <xf numFmtId="3" fontId="31" fillId="2" borderId="0" xfId="1" applyNumberFormat="1" applyFont="1" applyFill="1" applyAlignment="1">
      <alignment horizontal="right"/>
    </xf>
    <xf numFmtId="0" fontId="31" fillId="0" borderId="0" xfId="0" quotePrefix="1" applyFont="1" applyAlignment="1">
      <alignment horizontal="right"/>
    </xf>
    <xf numFmtId="17" fontId="92" fillId="0" borderId="0" xfId="0" applyNumberFormat="1" applyFont="1" applyAlignment="1">
      <alignment horizontal="right"/>
    </xf>
    <xf numFmtId="0" fontId="92" fillId="0" borderId="0" xfId="0" applyFont="1" applyAlignment="1">
      <alignment horizontal="right"/>
    </xf>
    <xf numFmtId="0" fontId="31" fillId="0" borderId="0" xfId="1" applyFont="1" applyAlignment="1">
      <alignment horizontal="right"/>
    </xf>
    <xf numFmtId="0" fontId="31" fillId="0" borderId="0" xfId="1" applyFont="1" applyAlignment="1">
      <alignment horizontal="left"/>
    </xf>
    <xf numFmtId="169" fontId="84" fillId="0" borderId="0" xfId="0" applyNumberFormat="1" applyFont="1" applyAlignment="1">
      <alignment horizontal="center"/>
    </xf>
    <xf numFmtId="169" fontId="95" fillId="0" borderId="0" xfId="0" applyNumberFormat="1" applyFont="1" applyAlignment="1">
      <alignment horizontal="center"/>
    </xf>
    <xf numFmtId="169" fontId="94" fillId="0" borderId="0" xfId="0" applyNumberFormat="1" applyFont="1" applyAlignment="1">
      <alignment horizontal="center"/>
    </xf>
    <xf numFmtId="0" fontId="96" fillId="0" borderId="0" xfId="2" applyFont="1"/>
    <xf numFmtId="20" fontId="45" fillId="0" borderId="0" xfId="1" applyNumberFormat="1" applyFont="1"/>
    <xf numFmtId="167" fontId="64" fillId="0" borderId="0" xfId="2" applyNumberFormat="1" applyFont="1"/>
    <xf numFmtId="168" fontId="64" fillId="0" borderId="0" xfId="2" applyNumberFormat="1" applyFont="1"/>
    <xf numFmtId="167" fontId="64" fillId="0" borderId="0" xfId="2" applyNumberFormat="1" applyFont="1" applyAlignment="1">
      <alignment horizontal="right"/>
    </xf>
    <xf numFmtId="20" fontId="31" fillId="0" borderId="0" xfId="1" applyNumberFormat="1" applyFont="1"/>
    <xf numFmtId="0" fontId="31" fillId="0" borderId="0" xfId="1" quotePrefix="1" applyFont="1"/>
    <xf numFmtId="3" fontId="52" fillId="0" borderId="0" xfId="0" applyNumberFormat="1" applyFont="1"/>
    <xf numFmtId="168" fontId="64" fillId="0" borderId="0" xfId="1" applyNumberFormat="1" applyFont="1"/>
    <xf numFmtId="168" fontId="31" fillId="0" borderId="0" xfId="1" applyNumberFormat="1" applyFont="1"/>
    <xf numFmtId="168" fontId="64" fillId="0" borderId="0" xfId="2" applyNumberFormat="1" applyFont="1" applyAlignment="1">
      <alignment horizontal="right"/>
    </xf>
    <xf numFmtId="168" fontId="64" fillId="0" borderId="0" xfId="1" applyNumberFormat="1" applyFont="1" applyAlignment="1">
      <alignment horizontal="right"/>
    </xf>
    <xf numFmtId="168" fontId="31" fillId="0" borderId="0" xfId="1" applyNumberFormat="1" applyFont="1" applyAlignment="1">
      <alignment horizontal="right"/>
    </xf>
    <xf numFmtId="0" fontId="64" fillId="0" borderId="0" xfId="2" applyFont="1" applyAlignment="1">
      <alignment horizontal="right"/>
    </xf>
    <xf numFmtId="20" fontId="64" fillId="0" borderId="0" xfId="1" applyNumberFormat="1" applyFont="1" applyAlignment="1">
      <alignment horizontal="right"/>
    </xf>
    <xf numFmtId="20" fontId="64" fillId="0" borderId="0" xfId="2" applyNumberFormat="1" applyFont="1" applyAlignment="1">
      <alignment horizontal="right"/>
    </xf>
    <xf numFmtId="20" fontId="64" fillId="0" borderId="0" xfId="2" quotePrefix="1" applyNumberFormat="1" applyFont="1" applyAlignment="1">
      <alignment horizontal="right"/>
    </xf>
    <xf numFmtId="167" fontId="64" fillId="0" borderId="0" xfId="1" applyNumberFormat="1" applyFont="1"/>
    <xf numFmtId="167" fontId="64" fillId="0" borderId="0" xfId="2" applyNumberFormat="1" applyFont="1" applyBorder="1"/>
    <xf numFmtId="0" fontId="31" fillId="0" borderId="0" xfId="1" quotePrefix="1" applyFont="1" applyAlignment="1">
      <alignment horizontal="right"/>
    </xf>
    <xf numFmtId="20" fontId="31" fillId="0" borderId="0" xfId="1" quotePrefix="1" applyNumberFormat="1" applyFont="1" applyAlignment="1">
      <alignment horizontal="right"/>
    </xf>
    <xf numFmtId="20" fontId="64" fillId="0" borderId="0" xfId="1" quotePrefix="1" applyNumberFormat="1" applyFont="1" applyAlignment="1">
      <alignment horizontal="right"/>
    </xf>
    <xf numFmtId="20" fontId="38" fillId="0" borderId="0" xfId="1" applyNumberFormat="1" applyFont="1"/>
    <xf numFmtId="167" fontId="65" fillId="0" borderId="0" xfId="1" applyNumberFormat="1" applyFont="1"/>
    <xf numFmtId="20" fontId="52" fillId="0" borderId="0" xfId="1" applyNumberFormat="1" applyFont="1"/>
    <xf numFmtId="20" fontId="41" fillId="0" borderId="0" xfId="1" applyNumberFormat="1" applyFont="1"/>
    <xf numFmtId="168" fontId="73" fillId="0" borderId="0" xfId="2" applyNumberFormat="1" applyFont="1"/>
    <xf numFmtId="20" fontId="57" fillId="0" borderId="0" xfId="1" applyNumberFormat="1" applyFont="1"/>
    <xf numFmtId="9" fontId="45" fillId="0" borderId="0" xfId="1" applyNumberFormat="1" applyFont="1"/>
    <xf numFmtId="0" fontId="97" fillId="0" borderId="0" xfId="0" applyFont="1"/>
    <xf numFmtId="167" fontId="65" fillId="0" borderId="0" xfId="2" applyNumberFormat="1" applyFont="1" applyAlignment="1">
      <alignment horizontal="right"/>
    </xf>
    <xf numFmtId="0" fontId="65" fillId="0" borderId="0" xfId="2" applyFont="1" applyAlignment="1">
      <alignment horizontal="right"/>
    </xf>
    <xf numFmtId="166" fontId="65" fillId="0" borderId="0" xfId="2" applyNumberFormat="1" applyFont="1"/>
    <xf numFmtId="9" fontId="52" fillId="0" borderId="0" xfId="1" applyNumberFormat="1" applyFont="1"/>
    <xf numFmtId="20" fontId="36" fillId="0" borderId="0" xfId="1" applyNumberFormat="1" applyFont="1"/>
    <xf numFmtId="20" fontId="40" fillId="0" borderId="0" xfId="1" applyNumberFormat="1" applyFont="1"/>
    <xf numFmtId="168" fontId="65" fillId="0" borderId="0" xfId="1" applyNumberFormat="1" applyFont="1"/>
    <xf numFmtId="168" fontId="55" fillId="0" borderId="0" xfId="2" applyNumberFormat="1" applyFont="1"/>
    <xf numFmtId="0" fontId="63" fillId="12" borderId="0" xfId="0" applyFont="1" applyFill="1" applyAlignment="1">
      <alignment horizontal="left"/>
    </xf>
    <xf numFmtId="14" fontId="63" fillId="0" borderId="0" xfId="0" quotePrefix="1" applyNumberFormat="1" applyFont="1" applyAlignment="1">
      <alignment horizontal="right"/>
    </xf>
    <xf numFmtId="14" fontId="42" fillId="0" borderId="0" xfId="3" applyNumberFormat="1" applyFont="1"/>
    <xf numFmtId="0" fontId="51" fillId="0" borderId="0" xfId="0" applyFont="1"/>
    <xf numFmtId="0" fontId="30" fillId="0" borderId="0" xfId="3" applyFont="1"/>
    <xf numFmtId="0" fontId="30" fillId="0" borderId="0" xfId="3" applyFont="1" applyAlignment="1">
      <alignment wrapText="1"/>
    </xf>
    <xf numFmtId="0" fontId="30" fillId="0" borderId="0" xfId="3" applyFont="1" applyAlignment="1">
      <alignment horizontal="left"/>
    </xf>
    <xf numFmtId="0" fontId="30" fillId="0" borderId="0" xfId="1" applyFont="1"/>
    <xf numFmtId="0" fontId="30" fillId="0" borderId="0" xfId="0" applyFont="1"/>
    <xf numFmtId="0" fontId="98" fillId="0" borderId="0" xfId="2" applyFont="1"/>
    <xf numFmtId="14" fontId="92" fillId="0" borderId="0" xfId="0" applyNumberFormat="1" applyFont="1" applyAlignment="1">
      <alignment horizontal="right"/>
    </xf>
    <xf numFmtId="0" fontId="29" fillId="0" borderId="0" xfId="1" applyFont="1"/>
    <xf numFmtId="0" fontId="28" fillId="0" borderId="0" xfId="3" applyFont="1"/>
    <xf numFmtId="0" fontId="27" fillId="0" borderId="0" xfId="3" applyFont="1"/>
    <xf numFmtId="3" fontId="82" fillId="0" borderId="0" xfId="0" applyNumberFormat="1" applyFont="1"/>
    <xf numFmtId="0" fontId="26" fillId="0" borderId="0" xfId="3" applyFont="1"/>
    <xf numFmtId="0" fontId="25" fillId="0" borderId="0" xfId="3" applyFont="1"/>
    <xf numFmtId="0" fontId="25" fillId="0" borderId="0" xfId="0" applyFont="1"/>
    <xf numFmtId="0" fontId="25" fillId="0" borderId="0" xfId="1" applyFont="1"/>
    <xf numFmtId="0" fontId="25" fillId="0" borderId="0" xfId="1" applyFont="1" applyAlignment="1">
      <alignment horizontal="center"/>
    </xf>
    <xf numFmtId="0" fontId="25" fillId="0" borderId="0" xfId="1" applyFont="1" applyAlignment="1">
      <alignment horizontal="right"/>
    </xf>
    <xf numFmtId="14" fontId="25" fillId="0" borderId="0" xfId="1" applyNumberFormat="1" applyFont="1" applyAlignment="1">
      <alignment horizontal="right"/>
    </xf>
    <xf numFmtId="3" fontId="31" fillId="0" borderId="0" xfId="1" applyNumberFormat="1" applyFont="1"/>
    <xf numFmtId="3" fontId="63" fillId="0" borderId="0" xfId="0" applyNumberFormat="1" applyFont="1" applyAlignment="1">
      <alignment horizontal="right"/>
    </xf>
    <xf numFmtId="4" fontId="50" fillId="0" borderId="0" xfId="1" applyNumberFormat="1" applyFont="1" applyAlignment="1">
      <alignment horizontal="right"/>
    </xf>
    <xf numFmtId="0" fontId="25" fillId="3" borderId="0" xfId="1" applyFont="1" applyFill="1"/>
    <xf numFmtId="14" fontId="25" fillId="0" borderId="0" xfId="0" quotePrefix="1" applyNumberFormat="1" applyFont="1" applyAlignment="1">
      <alignment horizontal="right"/>
    </xf>
    <xf numFmtId="0" fontId="25" fillId="0" borderId="0" xfId="0" applyFont="1" applyAlignment="1">
      <alignment horizontal="right"/>
    </xf>
    <xf numFmtId="0" fontId="25" fillId="0" borderId="0" xfId="3" applyFont="1" applyAlignment="1">
      <alignment horizontal="left"/>
    </xf>
    <xf numFmtId="0" fontId="24" fillId="0" borderId="0" xfId="3" applyFont="1"/>
    <xf numFmtId="0" fontId="24" fillId="0" borderId="0" xfId="3" applyFont="1" applyAlignment="1">
      <alignment horizontal="left"/>
    </xf>
    <xf numFmtId="0" fontId="24" fillId="0" borderId="0" xfId="1" applyFont="1"/>
    <xf numFmtId="0" fontId="23" fillId="0" borderId="0" xfId="0" applyFont="1"/>
    <xf numFmtId="0" fontId="23" fillId="0" borderId="0" xfId="0" applyFont="1" applyAlignment="1">
      <alignment horizontal="left"/>
    </xf>
    <xf numFmtId="14" fontId="23" fillId="0" borderId="0" xfId="0" applyNumberFormat="1" applyFont="1" applyAlignment="1">
      <alignment horizontal="left"/>
    </xf>
    <xf numFmtId="0" fontId="52" fillId="0" borderId="0" xfId="0" applyFont="1" applyAlignment="1">
      <alignment horizontal="left"/>
    </xf>
    <xf numFmtId="14" fontId="52" fillId="0" borderId="0" xfId="0" applyNumberFormat="1" applyFont="1" applyAlignment="1">
      <alignment horizontal="left"/>
    </xf>
    <xf numFmtId="0" fontId="23" fillId="0" borderId="0" xfId="0" quotePrefix="1" applyFont="1"/>
    <xf numFmtId="0" fontId="23" fillId="0" borderId="0" xfId="3" applyFont="1"/>
    <xf numFmtId="0" fontId="64" fillId="0" borderId="0" xfId="0" applyFont="1"/>
    <xf numFmtId="0" fontId="22" fillId="0" borderId="0" xfId="0" applyFont="1"/>
    <xf numFmtId="0" fontId="22" fillId="0" borderId="0" xfId="0" quotePrefix="1" applyFont="1"/>
    <xf numFmtId="14" fontId="22" fillId="0" borderId="0" xfId="0" applyNumberFormat="1" applyFont="1" applyAlignment="1">
      <alignment horizontal="left"/>
    </xf>
    <xf numFmtId="0" fontId="22" fillId="0" borderId="0" xfId="0" quotePrefix="1" applyFont="1" applyAlignment="1">
      <alignment horizontal="left"/>
    </xf>
    <xf numFmtId="0" fontId="21" fillId="0" borderId="0" xfId="1" applyFont="1"/>
    <xf numFmtId="0" fontId="21" fillId="0" borderId="0" xfId="0" applyFont="1"/>
    <xf numFmtId="0" fontId="21" fillId="0" borderId="0" xfId="0" quotePrefix="1" applyFont="1"/>
    <xf numFmtId="0" fontId="21" fillId="0" borderId="0" xfId="0" quotePrefix="1" applyFont="1" applyAlignment="1">
      <alignment horizontal="left"/>
    </xf>
    <xf numFmtId="0" fontId="21" fillId="0" borderId="0" xfId="0" applyFont="1" applyAlignment="1">
      <alignment horizontal="left"/>
    </xf>
    <xf numFmtId="14" fontId="21" fillId="0" borderId="0" xfId="0" applyNumberFormat="1" applyFont="1" applyAlignment="1">
      <alignment horizontal="left"/>
    </xf>
    <xf numFmtId="0" fontId="52" fillId="0" borderId="0" xfId="0" quotePrefix="1" applyFont="1"/>
    <xf numFmtId="0" fontId="52" fillId="0" borderId="0" xfId="0" quotePrefix="1" applyFont="1" applyAlignment="1">
      <alignment horizontal="left"/>
    </xf>
    <xf numFmtId="14" fontId="21" fillId="0" borderId="0" xfId="0" quotePrefix="1" applyNumberFormat="1" applyFont="1" applyAlignment="1">
      <alignment horizontal="left"/>
    </xf>
    <xf numFmtId="0" fontId="20" fillId="0" borderId="0" xfId="0" quotePrefix="1" applyFont="1"/>
    <xf numFmtId="0" fontId="20" fillId="0" borderId="0" xfId="0" applyFont="1"/>
    <xf numFmtId="0" fontId="19" fillId="0" borderId="0" xfId="0" applyFont="1"/>
    <xf numFmtId="0" fontId="19" fillId="0" borderId="0" xfId="0" quotePrefix="1" applyFont="1"/>
    <xf numFmtId="0" fontId="19" fillId="0" borderId="0" xfId="0" applyFont="1" applyAlignment="1">
      <alignment horizontal="left"/>
    </xf>
    <xf numFmtId="14" fontId="19" fillId="0" borderId="0" xfId="0" applyNumberFormat="1" applyFont="1" applyAlignment="1">
      <alignment horizontal="left"/>
    </xf>
    <xf numFmtId="0" fontId="19" fillId="0" borderId="0" xfId="0" quotePrefix="1" applyFont="1" applyAlignment="1">
      <alignment horizontal="left"/>
    </xf>
    <xf numFmtId="0" fontId="19" fillId="0" borderId="0" xfId="1" applyFont="1"/>
    <xf numFmtId="0" fontId="18" fillId="0" borderId="0" xfId="0" quotePrefix="1" applyFont="1"/>
    <xf numFmtId="0" fontId="18" fillId="0" borderId="0" xfId="0" applyFont="1"/>
    <xf numFmtId="14" fontId="18" fillId="0" borderId="0" xfId="0" quotePrefix="1" applyNumberFormat="1" applyFont="1" applyAlignment="1">
      <alignment horizontal="left"/>
    </xf>
    <xf numFmtId="0" fontId="17" fillId="0" borderId="0" xfId="0" applyFont="1"/>
    <xf numFmtId="0" fontId="17" fillId="0" borderId="0" xfId="0" quotePrefix="1" applyFont="1"/>
    <xf numFmtId="14" fontId="17" fillId="0" borderId="0" xfId="0" applyNumberFormat="1" applyFont="1" applyAlignment="1">
      <alignment horizontal="left"/>
    </xf>
    <xf numFmtId="0" fontId="17" fillId="0" borderId="0" xfId="0" applyFont="1" applyAlignment="1">
      <alignment horizontal="left"/>
    </xf>
    <xf numFmtId="0" fontId="16" fillId="0" borderId="0" xfId="3" applyFont="1"/>
    <xf numFmtId="0" fontId="16" fillId="0" borderId="0" xfId="3" quotePrefix="1" applyFont="1" applyAlignment="1">
      <alignment horizontal="left"/>
    </xf>
    <xf numFmtId="0" fontId="16" fillId="0" borderId="0" xfId="3" applyFont="1" applyAlignment="1">
      <alignment horizontal="left"/>
    </xf>
    <xf numFmtId="0" fontId="16" fillId="0" borderId="0" xfId="0" applyFont="1"/>
    <xf numFmtId="14" fontId="16" fillId="0" borderId="0" xfId="0" applyNumberFormat="1" applyFont="1" applyAlignment="1">
      <alignment horizontal="left"/>
    </xf>
    <xf numFmtId="0" fontId="16" fillId="0" borderId="0" xfId="0" applyFont="1" applyAlignment="1">
      <alignment horizontal="left"/>
    </xf>
    <xf numFmtId="0" fontId="16" fillId="0" borderId="0" xfId="0" quotePrefix="1" applyFont="1"/>
    <xf numFmtId="14" fontId="16" fillId="0" borderId="0" xfId="0" quotePrefix="1" applyNumberFormat="1" applyFont="1" applyAlignment="1">
      <alignment horizontal="left"/>
    </xf>
    <xf numFmtId="0" fontId="15" fillId="0" borderId="0" xfId="0" applyFont="1"/>
    <xf numFmtId="0" fontId="15" fillId="0" borderId="0" xfId="0" quotePrefix="1" applyFont="1"/>
    <xf numFmtId="3" fontId="63" fillId="0" borderId="0" xfId="0" applyNumberFormat="1" applyFont="1" applyAlignment="1">
      <alignment horizontal="center"/>
    </xf>
    <xf numFmtId="0" fontId="63" fillId="0" borderId="0" xfId="0" applyFont="1" applyAlignment="1">
      <alignment horizontal="center"/>
    </xf>
    <xf numFmtId="0" fontId="15" fillId="0" borderId="0" xfId="1" applyFont="1"/>
    <xf numFmtId="0" fontId="14" fillId="0" borderId="0" xfId="0" applyFont="1"/>
    <xf numFmtId="0" fontId="14" fillId="0" borderId="0" xfId="0" quotePrefix="1" applyFont="1"/>
    <xf numFmtId="0" fontId="14" fillId="0" borderId="0" xfId="0" applyFont="1" applyAlignment="1">
      <alignment horizontal="left"/>
    </xf>
    <xf numFmtId="0" fontId="13" fillId="0" borderId="0" xfId="0" quotePrefix="1" applyFont="1"/>
    <xf numFmtId="14" fontId="13" fillId="0" borderId="0" xfId="0" quotePrefix="1" applyNumberFormat="1" applyFont="1" applyAlignment="1">
      <alignment horizontal="left"/>
    </xf>
    <xf numFmtId="14" fontId="52" fillId="0" borderId="0" xfId="0" quotePrefix="1" applyNumberFormat="1" applyFont="1" applyAlignment="1">
      <alignment horizontal="left"/>
    </xf>
    <xf numFmtId="0" fontId="12" fillId="0" borderId="0" xfId="0" applyFont="1"/>
    <xf numFmtId="0" fontId="11" fillId="0" borderId="0" xfId="0" applyFont="1"/>
    <xf numFmtId="0" fontId="11" fillId="0" borderId="0" xfId="0" quotePrefix="1" applyFont="1"/>
    <xf numFmtId="0" fontId="92" fillId="0" borderId="0" xfId="1" applyFont="1"/>
    <xf numFmtId="0" fontId="92" fillId="0" borderId="0" xfId="1" applyFont="1" applyAlignment="1">
      <alignment horizontal="center"/>
    </xf>
    <xf numFmtId="3" fontId="92" fillId="0" borderId="0" xfId="1" applyNumberFormat="1" applyFont="1" applyAlignment="1">
      <alignment horizontal="right"/>
    </xf>
    <xf numFmtId="14" fontId="92" fillId="0" borderId="0" xfId="1" applyNumberFormat="1" applyFont="1" applyAlignment="1">
      <alignment horizontal="right"/>
    </xf>
    <xf numFmtId="0" fontId="92" fillId="0" borderId="0" xfId="1" applyFont="1" applyAlignment="1">
      <alignment horizontal="left"/>
    </xf>
    <xf numFmtId="165" fontId="100" fillId="0" borderId="0" xfId="1" applyNumberFormat="1" applyFont="1"/>
    <xf numFmtId="0" fontId="100" fillId="0" borderId="0" xfId="1" applyFont="1"/>
    <xf numFmtId="9" fontId="92" fillId="0" borderId="0" xfId="1" applyNumberFormat="1" applyFont="1"/>
    <xf numFmtId="0" fontId="10" fillId="0" borderId="0" xfId="3" applyFont="1"/>
    <xf numFmtId="0" fontId="10" fillId="0" borderId="0" xfId="3" applyFont="1" applyAlignment="1">
      <alignment horizontal="left"/>
    </xf>
    <xf numFmtId="0" fontId="10" fillId="0" borderId="0" xfId="0" applyFont="1"/>
    <xf numFmtId="0" fontId="10" fillId="8" borderId="2" xfId="3" applyFont="1" applyFill="1" applyBorder="1"/>
    <xf numFmtId="0" fontId="10" fillId="14" borderId="2" xfId="3" applyFont="1" applyFill="1" applyBorder="1"/>
    <xf numFmtId="0" fontId="56" fillId="0" borderId="0" xfId="3" quotePrefix="1" applyFont="1"/>
    <xf numFmtId="0" fontId="56" fillId="0" borderId="0" xfId="3" quotePrefix="1" applyFont="1" applyAlignment="1">
      <alignment horizontal="left"/>
    </xf>
    <xf numFmtId="0" fontId="10" fillId="0" borderId="0" xfId="1" applyFont="1"/>
    <xf numFmtId="0" fontId="10" fillId="0" borderId="0" xfId="1" applyFont="1" applyAlignment="1">
      <alignment horizontal="center"/>
    </xf>
    <xf numFmtId="0" fontId="10" fillId="0" borderId="0" xfId="0" quotePrefix="1" applyFont="1"/>
    <xf numFmtId="14" fontId="10" fillId="0" borderId="0" xfId="0" applyNumberFormat="1" applyFont="1" applyAlignment="1">
      <alignment horizontal="left"/>
    </xf>
    <xf numFmtId="0" fontId="10" fillId="0" borderId="0" xfId="0" applyFont="1" applyAlignment="1">
      <alignment horizontal="left"/>
    </xf>
    <xf numFmtId="0" fontId="10" fillId="3" borderId="0" xfId="1" applyFont="1" applyFill="1"/>
    <xf numFmtId="0" fontId="10" fillId="0" borderId="0" xfId="3" quotePrefix="1" applyFont="1"/>
    <xf numFmtId="0" fontId="9" fillId="0" borderId="0" xfId="0" applyFont="1"/>
    <xf numFmtId="0" fontId="8" fillId="0" borderId="0" xfId="0" applyFont="1"/>
    <xf numFmtId="0" fontId="83" fillId="0" borderId="0" xfId="0" quotePrefix="1" applyFont="1"/>
    <xf numFmtId="0" fontId="7" fillId="0" borderId="0" xfId="0" applyFont="1"/>
    <xf numFmtId="0" fontId="7" fillId="0" borderId="0" xfId="3" applyFont="1"/>
    <xf numFmtId="0" fontId="7" fillId="0" borderId="0" xfId="0" quotePrefix="1" applyFont="1"/>
    <xf numFmtId="0" fontId="7" fillId="0" borderId="0" xfId="0" applyFont="1" applyAlignment="1">
      <alignment horizontal="left"/>
    </xf>
    <xf numFmtId="14" fontId="7" fillId="0" borderId="0" xfId="0" applyNumberFormat="1" applyFont="1" applyAlignment="1">
      <alignment horizontal="left"/>
    </xf>
    <xf numFmtId="0" fontId="6" fillId="0" borderId="0" xfId="1" applyFont="1"/>
    <xf numFmtId="0" fontId="6" fillId="0" borderId="0" xfId="1" applyFont="1" applyAlignment="1">
      <alignment horizontal="center"/>
    </xf>
    <xf numFmtId="0" fontId="5" fillId="0" borderId="0" xfId="0" quotePrefix="1" applyFont="1"/>
    <xf numFmtId="0" fontId="4" fillId="0" borderId="0" xfId="1" applyFont="1"/>
    <xf numFmtId="0" fontId="101" fillId="0" borderId="0" xfId="1" applyFont="1"/>
    <xf numFmtId="167" fontId="100" fillId="0" borderId="0" xfId="1" applyNumberFormat="1" applyFont="1"/>
    <xf numFmtId="20" fontId="100" fillId="0" borderId="0" xfId="1" applyNumberFormat="1" applyFont="1"/>
    <xf numFmtId="168" fontId="100" fillId="0" borderId="0" xfId="1" applyNumberFormat="1" applyFont="1"/>
    <xf numFmtId="0" fontId="4" fillId="0" borderId="0" xfId="0" applyFont="1"/>
    <xf numFmtId="0" fontId="4" fillId="0" borderId="0" xfId="0" quotePrefix="1" applyFont="1"/>
    <xf numFmtId="0" fontId="3" fillId="0" borderId="0" xfId="0" applyFont="1"/>
    <xf numFmtId="0" fontId="3" fillId="0" borderId="0" xfId="0" quotePrefix="1" applyFont="1"/>
    <xf numFmtId="167" fontId="65" fillId="0" borderId="0" xfId="2" applyNumberFormat="1" applyFont="1"/>
    <xf numFmtId="0" fontId="3" fillId="0" borderId="0" xfId="1" applyFont="1"/>
    <xf numFmtId="0" fontId="3" fillId="0" borderId="0" xfId="1" applyFont="1" applyAlignment="1">
      <alignment horizontal="center"/>
    </xf>
    <xf numFmtId="0" fontId="3" fillId="0" borderId="0" xfId="1" applyFont="1" applyAlignment="1">
      <alignment horizontal="left"/>
    </xf>
    <xf numFmtId="3" fontId="52" fillId="0" borderId="0" xfId="1" applyNumberFormat="1" applyFont="1" applyAlignment="1">
      <alignment horizontal="left"/>
    </xf>
    <xf numFmtId="0" fontId="3" fillId="0" borderId="0" xfId="0" applyFont="1" applyAlignment="1">
      <alignment horizontal="right"/>
    </xf>
    <xf numFmtId="17" fontId="92" fillId="0" borderId="0" xfId="0" quotePrefix="1" applyNumberFormat="1" applyFont="1" applyAlignment="1">
      <alignment horizontal="right"/>
    </xf>
    <xf numFmtId="0" fontId="92" fillId="0" borderId="0" xfId="0" quotePrefix="1" applyFont="1" applyAlignment="1">
      <alignment horizontal="right"/>
    </xf>
    <xf numFmtId="0" fontId="92" fillId="0" borderId="0" xfId="3" applyFont="1"/>
    <xf numFmtId="0" fontId="98" fillId="0" borderId="0" xfId="4" applyFont="1"/>
    <xf numFmtId="0" fontId="102" fillId="0" borderId="0" xfId="0" applyFont="1"/>
    <xf numFmtId="0" fontId="42" fillId="0" borderId="0" xfId="0" applyFont="1" applyAlignment="1">
      <alignment horizontal="left"/>
    </xf>
    <xf numFmtId="0" fontId="30" fillId="0" borderId="0" xfId="0" applyFont="1" applyAlignment="1">
      <alignment horizontal="left"/>
    </xf>
    <xf numFmtId="0" fontId="92" fillId="0" borderId="0" xfId="0" applyFont="1" applyAlignment="1">
      <alignment horizontal="left"/>
    </xf>
    <xf numFmtId="0" fontId="89" fillId="0" borderId="0" xfId="0" applyFont="1" applyAlignment="1">
      <alignment horizontal="left"/>
    </xf>
    <xf numFmtId="0" fontId="31" fillId="0" borderId="0" xfId="0" applyFont="1" applyAlignment="1">
      <alignment horizontal="left"/>
    </xf>
    <xf numFmtId="0" fontId="90" fillId="0" borderId="0" xfId="0" applyFont="1" applyAlignment="1">
      <alignment horizontal="left"/>
    </xf>
    <xf numFmtId="0" fontId="38" fillId="0" borderId="0" xfId="0" applyFont="1" applyAlignment="1">
      <alignment horizontal="left"/>
    </xf>
    <xf numFmtId="17" fontId="25" fillId="0" borderId="0" xfId="0" applyNumberFormat="1" applyFont="1" applyAlignment="1">
      <alignment horizontal="right"/>
    </xf>
    <xf numFmtId="17" fontId="3" fillId="0" borderId="0" xfId="0" quotePrefix="1" applyNumberFormat="1" applyFont="1" applyAlignment="1">
      <alignment horizontal="right"/>
    </xf>
    <xf numFmtId="0" fontId="3" fillId="0" borderId="0" xfId="1" applyFont="1" applyAlignment="1">
      <alignment horizontal="right"/>
    </xf>
    <xf numFmtId="3" fontId="3" fillId="0" borderId="0" xfId="1" applyNumberFormat="1" applyFont="1" applyAlignment="1">
      <alignment horizontal="right"/>
    </xf>
    <xf numFmtId="14" fontId="3" fillId="0" borderId="0" xfId="1" applyNumberFormat="1" applyFont="1" applyAlignment="1">
      <alignment horizontal="right"/>
    </xf>
    <xf numFmtId="9" fontId="3" fillId="0" borderId="0" xfId="1" applyNumberFormat="1" applyFont="1"/>
    <xf numFmtId="0" fontId="2" fillId="0" borderId="0" xfId="0" quotePrefix="1" applyFont="1"/>
    <xf numFmtId="0" fontId="2" fillId="0" borderId="0" xfId="0" applyFont="1"/>
    <xf numFmtId="0" fontId="2" fillId="0" borderId="0" xfId="1" applyFont="1"/>
    <xf numFmtId="0" fontId="2" fillId="0" borderId="0" xfId="1" applyFont="1" applyAlignment="1">
      <alignment horizontal="center"/>
    </xf>
    <xf numFmtId="0" fontId="2" fillId="0" borderId="0" xfId="1" applyFont="1" applyAlignment="1">
      <alignment horizontal="left"/>
    </xf>
    <xf numFmtId="0" fontId="1" fillId="0" borderId="0" xfId="0"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3" dT="2023-12-18T01:59:12.08" personId="{E7DC6E06-73C2-4870-9625-B86C1A71FCC8}" id="{80A28482-ED17-42CA-81DC-B11526A2510F}">
    <text>27B</text>
  </threadedComment>
  <threadedComment ref="W13" dT="2023-09-03T17:32:21.28" personId="{E7DC6E06-73C2-4870-9625-B86C1A71FCC8}" id="{95B9BA71-F98F-47B9-9FF5-DCBB545C57FD}">
    <text>5.8B valuation</text>
  </threadedComment>
  <threadedComment ref="Z13" dT="2023-09-03T17:32:31.54" personId="{E7DC6E06-73C2-4870-9625-B86C1A71FCC8}" id="{B3A91AAE-D344-4DAE-9C26-07636C662E5A}">
    <text>2.5B valuation</text>
  </threadedComment>
  <threadedComment ref="J16"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2"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2" dT="2023-07-24T03:00:10.20" personId="{E7DC6E06-73C2-4870-9625-B86C1A71FCC8}" id="{E29F7D1D-7AF5-4541-BD1A-8261973D4DE0}">
    <text>0.651907 for inflection.ai,
1.922m for heypi.com</text>
  </threadedComment>
  <threadedComment ref="AG32" dT="2023-07-24T03:00:27.37" personId="{E7DC6E06-73C2-4870-9625-B86C1A71FCC8}" id="{919461BB-9FEF-4D66-8757-CD72F4F1D58F}">
    <text>2:22 for inflection.ai
6:31 for heypi.com</text>
  </threadedComment>
  <threadedComment ref="AH32" dT="2024-02-22T21:46:27.03" personId="{E7DC6E06-73C2-4870-9625-B86C1A71FCC8}" id="{0D21896B-F22B-A845-A701-3B902FBB78C7}">
    <text>.151026 for inflection</text>
  </threadedComment>
  <threadedComment ref="Q33" dT="2023-12-18T02:40:03.25" personId="{E7DC6E06-73C2-4870-9625-B86C1A71FCC8}" id="{76A183B3-66DA-4506-B94B-252442EF63C7}">
    <text>2.4B</text>
  </threadedComment>
  <threadedComment ref="T33" dT="2023-12-18T02:40:09.32" personId="{E7DC6E06-73C2-4870-9625-B86C1A71FCC8}" id="{83E4713B-E1CA-4261-8B8D-5A8CA0096F3C}">
    <text>1.7B valuation</text>
  </threadedComment>
  <threadedComment ref="Q35" dT="2023-08-01T01:15:24.66" personId="{E7DC6E06-73C2-4870-9625-B86C1A71FCC8}" id="{D88C9B5E-BF60-084A-9570-4043F212FF6E}">
    <text>1.8B valuation</text>
  </threadedComment>
  <threadedComment ref="Q36" dT="2023-07-31T23:16:16.68" personId="{E7DC6E06-73C2-4870-9625-B86C1A71FCC8}" id="{0194A46F-5F99-9E46-9EAD-33834CE23B16}">
    <text>1.1B valuation</text>
  </threadedComment>
  <threadedComment ref="Q37" dT="2023-12-18T02:48:34.17" personId="{E7DC6E06-73C2-4870-9625-B86C1A71FCC8}" id="{ADD1D653-0938-4BD0-AD14-DACCACA024A8}">
    <text>4.2B valuation</text>
  </threadedComment>
  <threadedComment ref="Q42" dT="2023-07-31T23:15:11.03" personId="{E7DC6E06-73C2-4870-9625-B86C1A71FCC8}" id="{537E8F40-4DC9-CE4D-858B-3E752C329843}">
    <text>880m valuation</text>
  </threadedComment>
  <threadedComment ref="T43" dT="2023-07-31T23:13:27.07" personId="{E7DC6E06-73C2-4870-9625-B86C1A71FCC8}" id="{4844C0AE-1F12-4844-A7ED-7C6A898EC718}">
    <text>1B valuation</text>
  </threadedComment>
  <threadedComment ref="Q46" dT="2023-07-31T23:16:50.06" personId="{E7DC6E06-73C2-4870-9625-B86C1A71FCC8}" id="{C71BE2CF-85E9-8140-864A-695CC0C40F7C}">
    <text>830m valuation</text>
  </threadedComment>
  <threadedComment ref="Q55" dT="2023-08-01T01:11:10.00" personId="{E7DC6E06-73C2-4870-9625-B86C1A71FCC8}" id="{D653EC94-32EB-CC4F-8437-45786B7F8E67}">
    <text>875m valuation</text>
  </threadedComment>
  <threadedComment ref="Q65" dT="2024-02-22T22:05:25.83" personId="{E7DC6E06-73C2-4870-9625-B86C1A71FCC8}" id="{2DCBF5AE-D0DA-A34F-9A40-504D3C16EA24}">
    <text>940m pre-money</text>
  </threadedComment>
  <threadedComment ref="Q85" dT="2023-08-01T01:13:18.21" personId="{E7DC6E06-73C2-4870-9625-B86C1A71FCC8}" id="{DC3C9334-BC74-254F-8CD8-E902D066E8ED}">
    <text>780m valuation</text>
  </threadedComment>
  <threadedComment ref="T96" dT="2023-08-01T01:12:00.67" personId="{E7DC6E06-73C2-4870-9625-B86C1A71FCC8}" id="{2E608F2F-90E0-8444-ACBD-61FDA866A781}">
    <text>210m valuation</text>
  </threadedComment>
  <threadedComment ref="R110" dT="2023-08-23T21:09:00.19" personId="{E7DC6E06-73C2-4870-9625-B86C1A71FCC8}" id="{F65168F1-5657-814B-A3B8-9D75C1D1B21E}">
    <text>65m pre-money</text>
  </threadedComment>
  <threadedComment ref="Q140" dT="2023-07-31T23:14:16.84" personId="{E7DC6E06-73C2-4870-9625-B86C1A71FCC8}" id="{155EAEDA-F22A-5443-A55A-846AA7C93035}">
    <text>1.8B valuation</text>
  </threadedComment>
  <threadedComment ref="T140" dT="2023-07-31T23:14:34.66" personId="{E7DC6E06-73C2-4870-9625-B86C1A71FCC8}" id="{92596AFE-6AAF-324C-AB10-7CE2A26F5F75}">
    <text>1.5B valuation</text>
  </threadedComment>
  <threadedComment ref="D157"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5"/>
  <cols>
    <col min="1" max="1" width="3.58203125" style="95" customWidth="1"/>
    <col min="2" max="2" width="16" style="95" customWidth="1"/>
    <col min="3" max="3" width="14.58203125" style="95" customWidth="1"/>
    <col min="4" max="4" width="11" style="95"/>
    <col min="5" max="5" width="21.58203125" style="95" customWidth="1"/>
    <col min="6" max="6" width="14" style="95" customWidth="1"/>
    <col min="7" max="16384" width="11" style="95"/>
  </cols>
  <sheetData>
    <row r="2" spans="1:6" s="97" customFormat="1" ht="17.5">
      <c r="C2" s="242" t="s">
        <v>6207</v>
      </c>
      <c r="F2" s="242" t="s">
        <v>6207</v>
      </c>
    </row>
    <row r="3" spans="1:6" s="97" customFormat="1" ht="17.5">
      <c r="B3" s="100" t="s">
        <v>4222</v>
      </c>
      <c r="C3" s="141">
        <v>45630</v>
      </c>
      <c r="E3" s="100" t="s">
        <v>14130</v>
      </c>
      <c r="F3" s="141">
        <v>45504</v>
      </c>
    </row>
    <row r="4" spans="1:6" s="97" customFormat="1" ht="17.5">
      <c r="B4" s="100" t="s">
        <v>14134</v>
      </c>
    </row>
    <row r="5" spans="1:6" s="97" customFormat="1" ht="17.5">
      <c r="B5" s="100" t="s">
        <v>3967</v>
      </c>
      <c r="C5" s="141">
        <v>45630</v>
      </c>
    </row>
    <row r="6" spans="1:6" s="97" customFormat="1" ht="17.5">
      <c r="B6" s="100" t="s">
        <v>4223</v>
      </c>
      <c r="C6" s="141">
        <v>45403</v>
      </c>
      <c r="E6" s="100" t="s">
        <v>4224</v>
      </c>
      <c r="F6" s="141">
        <v>45402</v>
      </c>
    </row>
    <row r="7" spans="1:6" s="97" customFormat="1" ht="17.5">
      <c r="B7" s="100" t="s">
        <v>3971</v>
      </c>
      <c r="C7" s="141">
        <v>45401</v>
      </c>
      <c r="E7" s="100" t="s">
        <v>14132</v>
      </c>
    </row>
    <row r="8" spans="1:6" s="97" customFormat="1" ht="17.5">
      <c r="E8" s="100" t="s">
        <v>14133</v>
      </c>
    </row>
    <row r="9" spans="1:6" s="97" customFormat="1" ht="17.5"/>
    <row r="10" spans="1:6" s="97" customFormat="1" ht="17.5">
      <c r="B10" s="100" t="s">
        <v>0</v>
      </c>
      <c r="C10" s="141">
        <v>45415</v>
      </c>
      <c r="E10" s="100" t="s">
        <v>14131</v>
      </c>
    </row>
    <row r="11" spans="1:6" ht="17.5">
      <c r="A11" s="50"/>
      <c r="B11" s="100" t="s">
        <v>4108</v>
      </c>
      <c r="C11" s="141">
        <v>45169</v>
      </c>
    </row>
    <row r="12" spans="1:6" ht="17.5">
      <c r="A12" s="50"/>
      <c r="B12" s="100" t="s">
        <v>782</v>
      </c>
      <c r="C12" s="141">
        <v>45327</v>
      </c>
    </row>
    <row r="13" spans="1:6" ht="15.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3203125" defaultRowHeight="15.5"/>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5"/>
  <cols>
    <col min="1" max="1" width="5.3320312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ht="13">
      <c r="C15" s="142" t="s">
        <v>14136</v>
      </c>
    </row>
    <row r="16" spans="1:4">
      <c r="C16" s="263" t="s">
        <v>14137</v>
      </c>
    </row>
    <row r="18" spans="2:4">
      <c r="B18" s="455" t="s">
        <v>14138</v>
      </c>
    </row>
    <row r="19" spans="2:4" ht="13">
      <c r="C19" s="142" t="s">
        <v>14139</v>
      </c>
    </row>
    <row r="20" spans="2:4">
      <c r="C20" s="263" t="s">
        <v>14140</v>
      </c>
    </row>
    <row r="22" spans="2:4">
      <c r="B22" s="489" t="s">
        <v>15216</v>
      </c>
    </row>
    <row r="25" spans="2:4">
      <c r="B25" s="455" t="s">
        <v>14143</v>
      </c>
    </row>
    <row r="26" spans="2:4" ht="13">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ht="13">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ht="13">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ht="13">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ht="13">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ht="13">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ht="13">
      <c r="C66" s="477" t="s">
        <v>14955</v>
      </c>
      <c r="D66" s="193"/>
    </row>
    <row r="67" spans="2:4">
      <c r="C67" s="472" t="s">
        <v>5666</v>
      </c>
      <c r="D67" s="473" t="s">
        <v>14957</v>
      </c>
    </row>
    <row r="68" spans="2:4">
      <c r="C68" s="472" t="s">
        <v>5667</v>
      </c>
      <c r="D68" s="197">
        <v>1767</v>
      </c>
    </row>
    <row r="69" spans="2:4">
      <c r="C69" s="472" t="s">
        <v>5665</v>
      </c>
      <c r="D69" s="193" t="s">
        <v>14956</v>
      </c>
    </row>
    <row r="71" spans="2:4" ht="13">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ht="13">
      <c r="B89" s="142" t="s">
        <v>15458</v>
      </c>
    </row>
    <row r="90" spans="2:3" ht="13">
      <c r="C90" s="142" t="s">
        <v>15459</v>
      </c>
    </row>
    <row r="91" spans="2:3">
      <c r="C91" s="263" t="s">
        <v>15460</v>
      </c>
    </row>
    <row r="93" spans="2:3" ht="1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3203125" defaultRowHeight="15.5"/>
  <cols>
    <col min="1" max="1" width="5.58203125" style="50" bestFit="1" customWidth="1"/>
    <col min="2" max="2" width="14" style="50" customWidth="1"/>
    <col min="3" max="11" width="10.83203125" style="50"/>
    <col min="12" max="12" width="6.58203125" style="50" customWidth="1"/>
    <col min="13" max="13" width="22.08203125" style="50" customWidth="1"/>
    <col min="14" max="14" width="10.83203125" style="50" customWidth="1"/>
    <col min="15" max="16384" width="10.8320312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c r="A8" s="280"/>
      <c r="C8" s="488" t="s">
        <v>15196</v>
      </c>
    </row>
    <row r="9" spans="1:4">
      <c r="A9" s="280"/>
      <c r="C9" s="50" t="s">
        <v>15197</v>
      </c>
    </row>
    <row r="10" spans="1:4">
      <c r="A10" s="280"/>
    </row>
    <row r="11" spans="1:4">
      <c r="A11" s="280"/>
    </row>
    <row r="12" spans="1:4">
      <c r="A12" s="280"/>
    </row>
    <row r="13" spans="1:4">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c r="B44" s="283">
        <v>45296</v>
      </c>
      <c r="C44" s="282" t="s">
        <v>8044</v>
      </c>
    </row>
    <row r="45" spans="2:4">
      <c r="C45" s="50" t="s">
        <v>5666</v>
      </c>
      <c r="D45" s="50" t="s">
        <v>8061</v>
      </c>
    </row>
    <row r="46" spans="2:4">
      <c r="C46" s="50" t="s">
        <v>5667</v>
      </c>
    </row>
    <row r="47" spans="2:4">
      <c r="C47" s="50" t="s">
        <v>5665</v>
      </c>
      <c r="D47" s="280" t="s">
        <v>8062</v>
      </c>
    </row>
    <row r="49" spans="2:4">
      <c r="B49" s="283">
        <v>45296</v>
      </c>
      <c r="C49" s="282" t="s">
        <v>8046</v>
      </c>
    </row>
    <row r="50" spans="2:4">
      <c r="C50" s="50" t="s">
        <v>5666</v>
      </c>
      <c r="D50" s="50" t="s">
        <v>8059</v>
      </c>
    </row>
    <row r="51" spans="2:4">
      <c r="C51" s="50" t="s">
        <v>5667</v>
      </c>
    </row>
    <row r="52" spans="2:4">
      <c r="C52" s="50" t="s">
        <v>5665</v>
      </c>
      <c r="D52" s="280" t="s">
        <v>8060</v>
      </c>
    </row>
    <row r="54" spans="2:4">
      <c r="B54" s="283">
        <v>45271</v>
      </c>
      <c r="C54" s="282" t="s">
        <v>9081</v>
      </c>
    </row>
    <row r="55" spans="2:4">
      <c r="C55" s="50" t="s">
        <v>5666</v>
      </c>
      <c r="D55" s="50" t="s">
        <v>9082</v>
      </c>
    </row>
    <row r="56" spans="2:4">
      <c r="C56" s="50" t="s">
        <v>5667</v>
      </c>
    </row>
    <row r="57" spans="2:4">
      <c r="C57" s="50" t="s">
        <v>5665</v>
      </c>
    </row>
    <row r="59" spans="2:4">
      <c r="B59" s="283">
        <v>45256</v>
      </c>
      <c r="C59" s="282" t="s">
        <v>8272</v>
      </c>
    </row>
    <row r="60" spans="2:4">
      <c r="C60" s="50" t="s">
        <v>5666</v>
      </c>
      <c r="D60" s="50" t="s">
        <v>8273</v>
      </c>
    </row>
    <row r="61" spans="2:4">
      <c r="C61" s="50" t="s">
        <v>5667</v>
      </c>
    </row>
    <row r="62" spans="2:4">
      <c r="C62" s="50" t="s">
        <v>5665</v>
      </c>
    </row>
    <row r="64" spans="2:4">
      <c r="B64" s="283">
        <v>45610</v>
      </c>
      <c r="C64" s="282" t="s">
        <v>9076</v>
      </c>
    </row>
    <row r="65" spans="2:4">
      <c r="C65" s="50" t="s">
        <v>5666</v>
      </c>
      <c r="D65" s="50" t="s">
        <v>9079</v>
      </c>
    </row>
    <row r="66" spans="2:4">
      <c r="C66" s="50" t="s">
        <v>5667</v>
      </c>
    </row>
    <row r="67" spans="2:4">
      <c r="C67" s="50" t="s">
        <v>5665</v>
      </c>
      <c r="D67" s="50" t="s">
        <v>9080</v>
      </c>
    </row>
    <row r="69" spans="2:4">
      <c r="B69" s="283">
        <v>45222</v>
      </c>
      <c r="C69" s="282" t="s">
        <v>9058</v>
      </c>
    </row>
    <row r="70" spans="2:4">
      <c r="C70" s="50" t="s">
        <v>5666</v>
      </c>
      <c r="D70" s="50" t="s">
        <v>9129</v>
      </c>
    </row>
    <row r="71" spans="2:4">
      <c r="C71" s="50" t="s">
        <v>5667</v>
      </c>
    </row>
    <row r="72" spans="2:4">
      <c r="C72" s="50" t="s">
        <v>5665</v>
      </c>
      <c r="D72" s="50" t="s">
        <v>9059</v>
      </c>
    </row>
    <row r="74" spans="2:4">
      <c r="B74" s="283">
        <v>45211</v>
      </c>
      <c r="C74" s="282" t="s">
        <v>8238</v>
      </c>
    </row>
    <row r="75" spans="2:4">
      <c r="C75" s="50" t="s">
        <v>5666</v>
      </c>
      <c r="D75" s="50" t="s">
        <v>8237</v>
      </c>
    </row>
    <row r="76" spans="2:4">
      <c r="C76" s="50" t="s">
        <v>5667</v>
      </c>
    </row>
    <row r="77" spans="2:4">
      <c r="C77" s="50" t="s">
        <v>5665</v>
      </c>
      <c r="D77" s="44" t="s">
        <v>8236</v>
      </c>
    </row>
    <row r="79" spans="2:4">
      <c r="B79" s="283">
        <v>45190</v>
      </c>
      <c r="C79" s="282" t="s">
        <v>9035</v>
      </c>
    </row>
    <row r="80" spans="2:4">
      <c r="C80" s="50" t="s">
        <v>5666</v>
      </c>
      <c r="D80" s="50" t="s">
        <v>9036</v>
      </c>
    </row>
    <row r="81" spans="2:4">
      <c r="C81" s="50" t="s">
        <v>5667</v>
      </c>
    </row>
    <row r="82" spans="2:4">
      <c r="C82" s="50" t="s">
        <v>5665</v>
      </c>
      <c r="D82" s="50" t="s">
        <v>9037</v>
      </c>
    </row>
    <row r="84" spans="2:4">
      <c r="B84" s="283">
        <v>45178</v>
      </c>
      <c r="C84" s="282" t="s">
        <v>9056</v>
      </c>
    </row>
    <row r="85" spans="2:4">
      <c r="C85" s="50" t="s">
        <v>5666</v>
      </c>
      <c r="D85" s="50" t="s">
        <v>8273</v>
      </c>
    </row>
    <row r="86" spans="2:4">
      <c r="C86" s="50" t="s">
        <v>5667</v>
      </c>
    </row>
    <row r="87" spans="2:4">
      <c r="C87" s="50" t="s">
        <v>5665</v>
      </c>
      <c r="D87" s="50" t="s">
        <v>9057</v>
      </c>
    </row>
    <row r="89" spans="2:4">
      <c r="B89" s="283">
        <v>45152</v>
      </c>
      <c r="C89" s="282" t="s">
        <v>9007</v>
      </c>
    </row>
    <row r="90" spans="2:4">
      <c r="C90" s="50" t="s">
        <v>5666</v>
      </c>
      <c r="D90" s="50" t="s">
        <v>9009</v>
      </c>
    </row>
    <row r="91" spans="2:4">
      <c r="C91" s="50" t="s">
        <v>5667</v>
      </c>
    </row>
    <row r="92" spans="2:4">
      <c r="C92" s="50" t="s">
        <v>5665</v>
      </c>
      <c r="D92" s="50" t="s">
        <v>9008</v>
      </c>
    </row>
    <row r="94" spans="2:4">
      <c r="B94" s="283">
        <v>45138</v>
      </c>
      <c r="C94" s="282" t="s">
        <v>8051</v>
      </c>
    </row>
    <row r="95" spans="2:4">
      <c r="C95" s="50" t="s">
        <v>5666</v>
      </c>
      <c r="D95" s="50" t="s">
        <v>8058</v>
      </c>
    </row>
    <row r="96" spans="2:4">
      <c r="C96" s="50" t="s">
        <v>5667</v>
      </c>
    </row>
    <row r="97" spans="2:4">
      <c r="C97" s="50" t="s">
        <v>5665</v>
      </c>
      <c r="D97" s="280" t="s">
        <v>8052</v>
      </c>
    </row>
    <row r="99" spans="2:4">
      <c r="B99" s="283">
        <v>45133</v>
      </c>
      <c r="C99" s="282" t="s">
        <v>9104</v>
      </c>
    </row>
    <row r="100" spans="2:4">
      <c r="C100" s="50" t="s">
        <v>5666</v>
      </c>
      <c r="D100" s="50" t="s">
        <v>9105</v>
      </c>
    </row>
    <row r="101" spans="2:4">
      <c r="C101" s="50" t="s">
        <v>5667</v>
      </c>
    </row>
    <row r="102" spans="2:4">
      <c r="C102" s="50" t="s">
        <v>5665</v>
      </c>
      <c r="D102" s="50" t="s">
        <v>9106</v>
      </c>
    </row>
    <row r="104" spans="2:4">
      <c r="B104" s="283">
        <v>45115</v>
      </c>
      <c r="C104" s="282" t="s">
        <v>9020</v>
      </c>
    </row>
    <row r="105" spans="2:4">
      <c r="C105" s="50" t="s">
        <v>5666</v>
      </c>
      <c r="D105" s="50" t="s">
        <v>9021</v>
      </c>
    </row>
    <row r="106" spans="2:4">
      <c r="C106" s="50" t="s">
        <v>5667</v>
      </c>
    </row>
    <row r="107" spans="2:4">
      <c r="C107" s="50" t="s">
        <v>5665</v>
      </c>
      <c r="D107" s="50" t="s">
        <v>9022</v>
      </c>
    </row>
    <row r="109" spans="2:4">
      <c r="B109" s="283">
        <v>45102</v>
      </c>
      <c r="C109" s="282" t="s">
        <v>9050</v>
      </c>
    </row>
    <row r="110" spans="2:4">
      <c r="C110" s="50" t="s">
        <v>5666</v>
      </c>
      <c r="D110" s="50" t="s">
        <v>9051</v>
      </c>
    </row>
    <row r="111" spans="2:4">
      <c r="C111" s="50" t="s">
        <v>5667</v>
      </c>
    </row>
    <row r="112" spans="2:4">
      <c r="C112" s="50" t="s">
        <v>5665</v>
      </c>
      <c r="D112" s="50" t="s">
        <v>9052</v>
      </c>
    </row>
    <row r="114" spans="2:4">
      <c r="B114" s="283">
        <v>45099</v>
      </c>
      <c r="C114" s="282" t="s">
        <v>9096</v>
      </c>
    </row>
    <row r="115" spans="2:4">
      <c r="C115" s="50" t="s">
        <v>5666</v>
      </c>
      <c r="D115" s="50" t="s">
        <v>9097</v>
      </c>
    </row>
    <row r="116" spans="2:4">
      <c r="C116" s="50" t="s">
        <v>5667</v>
      </c>
    </row>
    <row r="117" spans="2:4">
      <c r="C117" s="50" t="s">
        <v>5665</v>
      </c>
      <c r="D117" s="50" t="s">
        <v>9098</v>
      </c>
    </row>
    <row r="119" spans="2:4">
      <c r="B119" s="283">
        <v>45092</v>
      </c>
      <c r="C119" s="282" t="s">
        <v>9125</v>
      </c>
    </row>
    <row r="120" spans="2:4">
      <c r="C120" s="50" t="s">
        <v>5666</v>
      </c>
      <c r="D120" s="50" t="s">
        <v>9121</v>
      </c>
    </row>
    <row r="121" spans="2:4">
      <c r="C121" s="50" t="s">
        <v>5667</v>
      </c>
    </row>
    <row r="122" spans="2:4">
      <c r="C122" s="50" t="s">
        <v>5665</v>
      </c>
      <c r="D122" s="50" t="s">
        <v>9126</v>
      </c>
    </row>
    <row r="124" spans="2:4">
      <c r="B124" s="283">
        <v>45077</v>
      </c>
      <c r="C124" s="282" t="s">
        <v>9122</v>
      </c>
    </row>
    <row r="125" spans="2:4">
      <c r="C125" s="50" t="s">
        <v>5666</v>
      </c>
      <c r="D125" s="50" t="s">
        <v>9123</v>
      </c>
    </row>
    <row r="126" spans="2:4">
      <c r="C126" s="50" t="s">
        <v>5667</v>
      </c>
    </row>
    <row r="127" spans="2:4">
      <c r="C127" s="50" t="s">
        <v>5665</v>
      </c>
      <c r="D127" s="50" t="s">
        <v>9124</v>
      </c>
    </row>
    <row r="129" spans="2:4">
      <c r="B129" s="283">
        <v>45076</v>
      </c>
      <c r="C129" s="282" t="s">
        <v>9016</v>
      </c>
    </row>
    <row r="130" spans="2:4">
      <c r="C130" s="50" t="s">
        <v>5666</v>
      </c>
      <c r="D130" s="50" t="s">
        <v>9017</v>
      </c>
    </row>
    <row r="131" spans="2:4">
      <c r="C131" s="50" t="s">
        <v>5667</v>
      </c>
    </row>
    <row r="132" spans="2:4">
      <c r="C132" s="50" t="s">
        <v>5665</v>
      </c>
      <c r="D132" s="50" t="s">
        <v>8264</v>
      </c>
    </row>
    <row r="134" spans="2:4">
      <c r="B134" s="283">
        <v>45075</v>
      </c>
      <c r="C134" s="282" t="s">
        <v>9053</v>
      </c>
    </row>
    <row r="135" spans="2:4">
      <c r="C135" s="50" t="s">
        <v>5666</v>
      </c>
      <c r="D135" s="50" t="s">
        <v>9054</v>
      </c>
    </row>
    <row r="136" spans="2:4">
      <c r="C136" s="50" t="s">
        <v>5667</v>
      </c>
    </row>
    <row r="137" spans="2:4">
      <c r="C137" s="50" t="s">
        <v>5665</v>
      </c>
      <c r="D137" s="50" t="s">
        <v>9055</v>
      </c>
    </row>
    <row r="139" spans="2:4">
      <c r="B139" s="283">
        <v>45071</v>
      </c>
      <c r="C139" s="282" t="s">
        <v>9032</v>
      </c>
    </row>
    <row r="140" spans="2:4">
      <c r="C140" s="50" t="s">
        <v>5666</v>
      </c>
      <c r="D140" s="50" t="s">
        <v>9033</v>
      </c>
    </row>
    <row r="141" spans="2:4">
      <c r="C141" s="50" t="s">
        <v>5667</v>
      </c>
    </row>
    <row r="142" spans="2:4">
      <c r="C142" s="50" t="s">
        <v>5665</v>
      </c>
      <c r="D142" s="50" t="s">
        <v>9034</v>
      </c>
    </row>
    <row r="144" spans="2:4">
      <c r="B144" s="283">
        <v>45069</v>
      </c>
      <c r="C144" s="282" t="s">
        <v>9091</v>
      </c>
    </row>
    <row r="145" spans="2:4">
      <c r="B145" s="283"/>
      <c r="C145" s="50" t="s">
        <v>5666</v>
      </c>
      <c r="D145" s="50" t="s">
        <v>8103</v>
      </c>
    </row>
    <row r="146" spans="2:4">
      <c r="C146" s="50" t="s">
        <v>5667</v>
      </c>
    </row>
    <row r="147" spans="2:4">
      <c r="C147" s="50" t="s">
        <v>5665</v>
      </c>
      <c r="D147" s="44" t="s">
        <v>8104</v>
      </c>
    </row>
    <row r="149" spans="2:4">
      <c r="B149" s="283">
        <v>45062</v>
      </c>
      <c r="C149" s="282" t="s">
        <v>9090</v>
      </c>
    </row>
    <row r="150" spans="2:4">
      <c r="C150" s="50" t="s">
        <v>5666</v>
      </c>
      <c r="D150" s="50" t="s">
        <v>9092</v>
      </c>
    </row>
    <row r="151" spans="2:4">
      <c r="C151" s="50" t="s">
        <v>5667</v>
      </c>
    </row>
    <row r="152" spans="2:4">
      <c r="C152" s="50" t="s">
        <v>5665</v>
      </c>
      <c r="D152" s="50" t="s">
        <v>9093</v>
      </c>
    </row>
    <row r="154" spans="2:4">
      <c r="B154" s="283">
        <v>45049</v>
      </c>
      <c r="C154" s="282" t="s">
        <v>9013</v>
      </c>
    </row>
    <row r="155" spans="2:4">
      <c r="B155" s="283"/>
      <c r="C155" s="50" t="s">
        <v>5666</v>
      </c>
      <c r="D155" s="50" t="s">
        <v>9014</v>
      </c>
    </row>
    <row r="156" spans="2:4">
      <c r="B156" s="283"/>
      <c r="C156" s="50" t="s">
        <v>5667</v>
      </c>
    </row>
    <row r="157" spans="2:4">
      <c r="C157" s="50" t="s">
        <v>5665</v>
      </c>
      <c r="D157" s="50" t="s">
        <v>9015</v>
      </c>
    </row>
    <row r="159" spans="2:4">
      <c r="B159" s="283">
        <v>45041</v>
      </c>
      <c r="C159" s="282" t="s">
        <v>9094</v>
      </c>
    </row>
    <row r="160" spans="2:4">
      <c r="B160" s="283"/>
      <c r="C160" s="50" t="s">
        <v>5666</v>
      </c>
      <c r="D160" s="50" t="s">
        <v>9054</v>
      </c>
    </row>
    <row r="161" spans="2:4">
      <c r="C161" s="50" t="s">
        <v>5667</v>
      </c>
    </row>
    <row r="162" spans="2:4">
      <c r="C162" s="50" t="s">
        <v>5665</v>
      </c>
      <c r="D162" s="50" t="s">
        <v>9095</v>
      </c>
    </row>
    <row r="164" spans="2:4">
      <c r="B164" s="283">
        <v>45040</v>
      </c>
      <c r="C164" s="282" t="s">
        <v>9010</v>
      </c>
    </row>
    <row r="165" spans="2:4">
      <c r="C165" s="50" t="s">
        <v>5666</v>
      </c>
      <c r="D165" s="50" t="s">
        <v>9011</v>
      </c>
    </row>
    <row r="166" spans="2:4">
      <c r="C166" s="50" t="s">
        <v>5667</v>
      </c>
    </row>
    <row r="167" spans="2:4">
      <c r="C167" s="50" t="s">
        <v>5665</v>
      </c>
      <c r="D167" s="50" t="s">
        <v>9012</v>
      </c>
    </row>
    <row r="169" spans="2:4">
      <c r="B169" s="283">
        <v>45021</v>
      </c>
      <c r="C169" s="282" t="s">
        <v>9018</v>
      </c>
    </row>
    <row r="170" spans="2:4">
      <c r="C170" s="50" t="s">
        <v>5666</v>
      </c>
      <c r="D170" s="50" t="s">
        <v>9009</v>
      </c>
    </row>
    <row r="171" spans="2:4">
      <c r="C171" s="50" t="s">
        <v>5667</v>
      </c>
    </row>
    <row r="172" spans="2:4">
      <c r="C172" s="50" t="s">
        <v>5665</v>
      </c>
      <c r="D172" s="50" t="s">
        <v>9019</v>
      </c>
    </row>
    <row r="174" spans="2:4">
      <c r="B174" s="283">
        <v>44993</v>
      </c>
      <c r="C174" s="282" t="s">
        <v>9023</v>
      </c>
    </row>
    <row r="175" spans="2:4">
      <c r="C175" s="50" t="s">
        <v>5666</v>
      </c>
      <c r="D175" s="50" t="s">
        <v>9025</v>
      </c>
    </row>
    <row r="176" spans="2:4">
      <c r="C176" s="50" t="s">
        <v>5667</v>
      </c>
    </row>
    <row r="177" spans="2:4">
      <c r="C177" s="50" t="s">
        <v>5665</v>
      </c>
      <c r="D177" s="280" t="s">
        <v>9024</v>
      </c>
    </row>
    <row r="179" spans="2:4">
      <c r="B179" s="283">
        <v>44992</v>
      </c>
      <c r="C179" s="282" t="s">
        <v>9026</v>
      </c>
    </row>
    <row r="180" spans="2:4">
      <c r="C180" s="50" t="s">
        <v>5666</v>
      </c>
      <c r="D180" s="50" t="s">
        <v>9028</v>
      </c>
    </row>
    <row r="181" spans="2:4">
      <c r="C181" s="50" t="s">
        <v>5667</v>
      </c>
    </row>
    <row r="182" spans="2:4">
      <c r="C182" s="50" t="s">
        <v>5665</v>
      </c>
      <c r="D182" s="50" t="s">
        <v>9027</v>
      </c>
    </row>
    <row r="184" spans="2:4">
      <c r="B184" s="283">
        <v>44991</v>
      </c>
      <c r="C184" s="282" t="s">
        <v>9038</v>
      </c>
    </row>
    <row r="185" spans="2:4">
      <c r="C185" s="50" t="s">
        <v>5666</v>
      </c>
      <c r="D185" s="50" t="s">
        <v>9040</v>
      </c>
    </row>
    <row r="186" spans="2:4">
      <c r="C186" s="50" t="s">
        <v>5667</v>
      </c>
    </row>
    <row r="187" spans="2:4">
      <c r="C187" s="50" t="s">
        <v>5665</v>
      </c>
      <c r="D187" s="50" t="s">
        <v>9039</v>
      </c>
    </row>
    <row r="189" spans="2:4">
      <c r="B189" s="283">
        <v>44964</v>
      </c>
      <c r="C189" s="282" t="s">
        <v>9043</v>
      </c>
    </row>
    <row r="190" spans="2:4">
      <c r="C190" s="50" t="s">
        <v>5666</v>
      </c>
      <c r="D190" s="50" t="s">
        <v>9042</v>
      </c>
    </row>
    <row r="191" spans="2:4">
      <c r="C191" s="50" t="s">
        <v>5667</v>
      </c>
    </row>
    <row r="192" spans="2:4">
      <c r="C192" s="50" t="s">
        <v>5665</v>
      </c>
      <c r="D192" s="50" t="s">
        <v>9041</v>
      </c>
    </row>
    <row r="194" spans="2:4">
      <c r="B194" s="283">
        <v>44956</v>
      </c>
      <c r="C194" s="282" t="s">
        <v>9044</v>
      </c>
    </row>
    <row r="195" spans="2:4">
      <c r="C195" s="50" t="s">
        <v>5666</v>
      </c>
      <c r="D195" s="50" t="s">
        <v>9045</v>
      </c>
    </row>
    <row r="196" spans="2:4">
      <c r="C196" s="50" t="s">
        <v>5667</v>
      </c>
    </row>
    <row r="197" spans="2:4">
      <c r="C197" s="50" t="s">
        <v>5665</v>
      </c>
      <c r="D197" s="50" t="s">
        <v>9046</v>
      </c>
    </row>
    <row r="199" spans="2:4">
      <c r="B199" s="283">
        <v>44956</v>
      </c>
      <c r="C199" s="282" t="s">
        <v>9061</v>
      </c>
    </row>
    <row r="200" spans="2:4">
      <c r="C200" s="50" t="s">
        <v>5666</v>
      </c>
      <c r="D200" s="50" t="s">
        <v>9054</v>
      </c>
    </row>
    <row r="201" spans="2:4">
      <c r="C201" s="50" t="s">
        <v>5667</v>
      </c>
    </row>
    <row r="202" spans="2:4">
      <c r="C202" s="50" t="s">
        <v>5665</v>
      </c>
      <c r="D202" s="50" t="s">
        <v>9060</v>
      </c>
    </row>
    <row r="204" spans="2:4">
      <c r="B204" s="283">
        <v>44956</v>
      </c>
      <c r="C204" s="282" t="s">
        <v>9062</v>
      </c>
    </row>
    <row r="205" spans="2:4">
      <c r="C205" s="50" t="s">
        <v>5666</v>
      </c>
      <c r="D205" s="50" t="s">
        <v>9064</v>
      </c>
    </row>
    <row r="206" spans="2:4">
      <c r="C206" s="50" t="s">
        <v>5667</v>
      </c>
    </row>
    <row r="207" spans="2:4">
      <c r="C207" s="50" t="s">
        <v>5665</v>
      </c>
      <c r="D207" s="50" t="s">
        <v>9063</v>
      </c>
    </row>
    <row r="209" spans="2:4">
      <c r="B209" s="283">
        <v>44952</v>
      </c>
      <c r="C209" s="282" t="s">
        <v>9047</v>
      </c>
    </row>
    <row r="210" spans="2:4">
      <c r="C210" s="50" t="s">
        <v>5666</v>
      </c>
      <c r="D210" s="50" t="s">
        <v>9048</v>
      </c>
    </row>
    <row r="211" spans="2:4">
      <c r="C211" s="50" t="s">
        <v>5667</v>
      </c>
    </row>
    <row r="212" spans="2:4">
      <c r="C212" s="50" t="s">
        <v>5665</v>
      </c>
      <c r="D212" s="50" t="s">
        <v>9049</v>
      </c>
    </row>
    <row r="214" spans="2:4">
      <c r="B214" s="283">
        <v>44931</v>
      </c>
      <c r="C214" s="282" t="s">
        <v>8049</v>
      </c>
    </row>
    <row r="215" spans="2:4">
      <c r="C215" s="50" t="s">
        <v>5666</v>
      </c>
      <c r="D215" s="50" t="s">
        <v>8056</v>
      </c>
    </row>
    <row r="216" spans="2:4">
      <c r="C216" s="50" t="s">
        <v>5667</v>
      </c>
    </row>
    <row r="217" spans="2:4">
      <c r="C217" s="50" t="s">
        <v>5665</v>
      </c>
      <c r="D217" s="280" t="s">
        <v>8050</v>
      </c>
    </row>
    <row r="219" spans="2:4">
      <c r="B219" s="283">
        <v>44887</v>
      </c>
      <c r="C219" s="282" t="s">
        <v>9065</v>
      </c>
    </row>
    <row r="220" spans="2:4">
      <c r="C220" s="50" t="s">
        <v>5666</v>
      </c>
      <c r="D220" s="50" t="s">
        <v>9067</v>
      </c>
    </row>
    <row r="221" spans="2:4">
      <c r="C221" s="50" t="s">
        <v>5667</v>
      </c>
    </row>
    <row r="222" spans="2:4">
      <c r="C222" s="50" t="s">
        <v>5665</v>
      </c>
      <c r="D222" s="50" t="s">
        <v>9066</v>
      </c>
    </row>
    <row r="224" spans="2:4">
      <c r="B224" s="283">
        <v>44859</v>
      </c>
      <c r="C224" s="282" t="s">
        <v>9119</v>
      </c>
    </row>
    <row r="225" spans="2:4">
      <c r="C225" s="50" t="s">
        <v>5666</v>
      </c>
      <c r="D225" s="50" t="s">
        <v>9121</v>
      </c>
    </row>
    <row r="226" spans="2:4">
      <c r="C226" s="50" t="s">
        <v>5667</v>
      </c>
    </row>
    <row r="227" spans="2:4">
      <c r="C227" s="50" t="s">
        <v>5665</v>
      </c>
      <c r="D227" s="50" t="s">
        <v>9120</v>
      </c>
    </row>
    <row r="229" spans="2:4">
      <c r="B229" s="283">
        <v>44799</v>
      </c>
      <c r="C229" s="282" t="s">
        <v>9127</v>
      </c>
    </row>
    <row r="230" spans="2:4">
      <c r="C230" s="50" t="s">
        <v>5666</v>
      </c>
      <c r="D230" s="50" t="s">
        <v>9040</v>
      </c>
    </row>
    <row r="231" spans="2:4">
      <c r="C231" s="50" t="s">
        <v>5667</v>
      </c>
    </row>
    <row r="232" spans="2:4">
      <c r="C232" s="50" t="s">
        <v>5665</v>
      </c>
      <c r="D232" s="50" t="s">
        <v>9128</v>
      </c>
    </row>
    <row r="234" spans="2:4">
      <c r="B234" s="283">
        <v>44762</v>
      </c>
      <c r="C234" s="282" t="s">
        <v>9068</v>
      </c>
    </row>
    <row r="235" spans="2:4">
      <c r="C235" s="50" t="s">
        <v>5666</v>
      </c>
      <c r="D235" s="50" t="s">
        <v>9069</v>
      </c>
    </row>
    <row r="236" spans="2:4">
      <c r="C236" s="50" t="s">
        <v>5667</v>
      </c>
    </row>
    <row r="237" spans="2:4">
      <c r="C237" s="50" t="s">
        <v>5665</v>
      </c>
      <c r="D237" s="50" t="s">
        <v>9070</v>
      </c>
    </row>
    <row r="239" spans="2:4">
      <c r="B239" s="283">
        <v>44671</v>
      </c>
      <c r="C239" s="282" t="s">
        <v>8919</v>
      </c>
    </row>
    <row r="240" spans="2:4">
      <c r="C240" s="50" t="s">
        <v>5666</v>
      </c>
      <c r="D240" s="50" t="s">
        <v>8921</v>
      </c>
    </row>
    <row r="241" spans="2:4">
      <c r="C241" s="50" t="s">
        <v>5667</v>
      </c>
    </row>
    <row r="242" spans="2:4">
      <c r="C242" s="50" t="s">
        <v>5665</v>
      </c>
      <c r="D242" s="50" t="s">
        <v>8920</v>
      </c>
    </row>
    <row r="244" spans="2:4">
      <c r="B244" s="283">
        <v>44650</v>
      </c>
      <c r="C244" s="282" t="s">
        <v>8210</v>
      </c>
    </row>
    <row r="245" spans="2:4">
      <c r="C245" s="50" t="s">
        <v>5666</v>
      </c>
      <c r="D245" s="50" t="s">
        <v>8211</v>
      </c>
    </row>
    <row r="246" spans="2:4">
      <c r="C246" s="50" t="s">
        <v>5667</v>
      </c>
    </row>
    <row r="247" spans="2:4">
      <c r="C247" s="50" t="s">
        <v>5665</v>
      </c>
      <c r="D247" s="50" t="s">
        <v>8212</v>
      </c>
    </row>
    <row r="249" spans="2:4">
      <c r="B249" s="283">
        <v>44649</v>
      </c>
      <c r="C249" s="282" t="s">
        <v>9407</v>
      </c>
    </row>
    <row r="250" spans="2:4">
      <c r="C250" s="50" t="s">
        <v>5666</v>
      </c>
      <c r="D250" s="50" t="s">
        <v>9408</v>
      </c>
    </row>
    <row r="251" spans="2:4">
      <c r="C251" s="50" t="s">
        <v>5667</v>
      </c>
    </row>
    <row r="252" spans="2:4">
      <c r="C252" s="50" t="s">
        <v>5665</v>
      </c>
      <c r="D252" s="50" t="s">
        <v>9409</v>
      </c>
    </row>
    <row r="254" spans="2:4">
      <c r="B254" s="283">
        <v>44551</v>
      </c>
      <c r="C254" s="282" t="s">
        <v>9404</v>
      </c>
    </row>
    <row r="255" spans="2:4">
      <c r="C255" s="50" t="s">
        <v>5666</v>
      </c>
      <c r="D255" s="50" t="s">
        <v>9405</v>
      </c>
    </row>
    <row r="256" spans="2:4">
      <c r="C256" s="50" t="s">
        <v>5667</v>
      </c>
    </row>
    <row r="257" spans="2:4">
      <c r="C257" s="50" t="s">
        <v>5665</v>
      </c>
      <c r="D257" s="50" t="s">
        <v>9406</v>
      </c>
    </row>
    <row r="259" spans="2:4">
      <c r="B259" s="283">
        <v>44503</v>
      </c>
      <c r="C259" s="282" t="s">
        <v>8912</v>
      </c>
    </row>
    <row r="260" spans="2:4">
      <c r="C260" s="50" t="s">
        <v>5666</v>
      </c>
      <c r="D260" s="50" t="s">
        <v>8914</v>
      </c>
    </row>
    <row r="261" spans="2:4">
      <c r="C261" s="50" t="s">
        <v>5667</v>
      </c>
    </row>
    <row r="262" spans="2:4">
      <c r="C262" s="50" t="s">
        <v>5665</v>
      </c>
      <c r="D262" s="50" t="s">
        <v>8913</v>
      </c>
    </row>
    <row r="264" spans="2:4">
      <c r="B264" s="283">
        <v>44452</v>
      </c>
      <c r="C264" s="282" t="s">
        <v>9112</v>
      </c>
    </row>
    <row r="265" spans="2:4">
      <c r="C265" s="50" t="s">
        <v>5666</v>
      </c>
      <c r="D265" s="50" t="s">
        <v>9113</v>
      </c>
    </row>
    <row r="266" spans="2:4">
      <c r="C266" s="50" t="s">
        <v>5667</v>
      </c>
    </row>
    <row r="267" spans="2:4">
      <c r="C267" s="50" t="s">
        <v>5665</v>
      </c>
      <c r="D267" s="50" t="s">
        <v>9114</v>
      </c>
    </row>
    <row r="269" spans="2:4">
      <c r="B269" s="283">
        <v>44361</v>
      </c>
      <c r="C269" s="282" t="s">
        <v>9115</v>
      </c>
    </row>
    <row r="270" spans="2:4">
      <c r="C270" s="50" t="s">
        <v>5666</v>
      </c>
      <c r="D270" s="50" t="s">
        <v>9117</v>
      </c>
    </row>
    <row r="271" spans="2:4">
      <c r="C271" s="50" t="s">
        <v>5667</v>
      </c>
    </row>
    <row r="272" spans="2:4">
      <c r="C272" s="50" t="s">
        <v>5665</v>
      </c>
      <c r="D272" s="50" t="s">
        <v>9116</v>
      </c>
    </row>
    <row r="274" spans="2:4">
      <c r="B274" s="283">
        <v>44329</v>
      </c>
      <c r="C274" s="282" t="s">
        <v>8075</v>
      </c>
    </row>
    <row r="275" spans="2:4">
      <c r="C275" s="50" t="s">
        <v>5666</v>
      </c>
      <c r="D275" s="50" t="s">
        <v>8077</v>
      </c>
    </row>
    <row r="276" spans="2:4">
      <c r="C276" s="50" t="s">
        <v>5667</v>
      </c>
    </row>
    <row r="277" spans="2:4">
      <c r="C277" s="50" t="s">
        <v>5665</v>
      </c>
      <c r="D277" s="280" t="s">
        <v>8076</v>
      </c>
    </row>
    <row r="279" spans="2:4">
      <c r="B279" s="283">
        <v>44259</v>
      </c>
      <c r="C279" s="282" t="s">
        <v>8047</v>
      </c>
    </row>
    <row r="280" spans="2:4">
      <c r="C280" s="50" t="s">
        <v>5666</v>
      </c>
      <c r="D280" s="50" t="s">
        <v>8057</v>
      </c>
    </row>
    <row r="281" spans="2:4">
      <c r="C281" s="50" t="s">
        <v>5667</v>
      </c>
    </row>
    <row r="282" spans="2:4">
      <c r="C282" s="50" t="s">
        <v>5665</v>
      </c>
      <c r="D282" s="280" t="s">
        <v>8048</v>
      </c>
    </row>
    <row r="284" spans="2:4">
      <c r="B284" s="283">
        <v>44252</v>
      </c>
      <c r="C284" s="282" t="s">
        <v>9410</v>
      </c>
    </row>
    <row r="285" spans="2:4">
      <c r="C285" s="50" t="s">
        <v>5666</v>
      </c>
      <c r="D285" s="50" t="s">
        <v>8057</v>
      </c>
    </row>
    <row r="286" spans="2:4">
      <c r="C286" s="50" t="s">
        <v>5667</v>
      </c>
    </row>
    <row r="287" spans="2:4">
      <c r="C287" s="50" t="s">
        <v>5665</v>
      </c>
      <c r="D287" s="280" t="s">
        <v>8048</v>
      </c>
    </row>
    <row r="289" spans="2:4">
      <c r="B289" s="283">
        <v>44133</v>
      </c>
      <c r="C289" s="282" t="s">
        <v>9393</v>
      </c>
    </row>
    <row r="290" spans="2:4">
      <c r="C290" s="50" t="s">
        <v>5666</v>
      </c>
      <c r="D290" s="50" t="s">
        <v>9389</v>
      </c>
    </row>
    <row r="291" spans="2:4">
      <c r="C291" s="50" t="s">
        <v>5667</v>
      </c>
    </row>
    <row r="292" spans="2:4">
      <c r="C292" s="50" t="s">
        <v>5665</v>
      </c>
      <c r="D292" s="50" t="s">
        <v>9394</v>
      </c>
    </row>
    <row r="294" spans="2:4">
      <c r="B294" s="283">
        <v>44126</v>
      </c>
      <c r="C294" s="282" t="s">
        <v>9110</v>
      </c>
    </row>
    <row r="295" spans="2:4">
      <c r="C295" s="50" t="s">
        <v>5666</v>
      </c>
      <c r="D295" s="50" t="s">
        <v>9108</v>
      </c>
    </row>
    <row r="296" spans="2:4">
      <c r="C296" s="50" t="s">
        <v>5667</v>
      </c>
    </row>
    <row r="297" spans="2:4">
      <c r="C297" s="50" t="s">
        <v>5665</v>
      </c>
      <c r="D297" s="50" t="s">
        <v>9111</v>
      </c>
    </row>
    <row r="299" spans="2:4">
      <c r="B299" s="283">
        <v>44116</v>
      </c>
      <c r="C299" s="282" t="s">
        <v>8188</v>
      </c>
    </row>
    <row r="300" spans="2:4">
      <c r="C300" s="50" t="s">
        <v>5666</v>
      </c>
      <c r="D300" s="50" t="s">
        <v>8190</v>
      </c>
    </row>
    <row r="301" spans="2:4">
      <c r="C301" s="50" t="s">
        <v>5667</v>
      </c>
      <c r="D301" s="50">
        <v>1234</v>
      </c>
    </row>
    <row r="302" spans="2:4">
      <c r="C302" s="50" t="s">
        <v>5665</v>
      </c>
      <c r="D302" s="50" t="s">
        <v>8189</v>
      </c>
    </row>
    <row r="304" spans="2:4">
      <c r="B304" s="283">
        <v>44012</v>
      </c>
      <c r="C304" s="282" t="s">
        <v>9401</v>
      </c>
    </row>
    <row r="305" spans="2:4">
      <c r="C305" s="50" t="s">
        <v>5666</v>
      </c>
      <c r="D305" s="50" t="s">
        <v>9402</v>
      </c>
    </row>
    <row r="306" spans="2:4">
      <c r="C306" s="50" t="s">
        <v>5667</v>
      </c>
    </row>
    <row r="307" spans="2:4">
      <c r="C307" s="50" t="s">
        <v>5665</v>
      </c>
      <c r="D307" s="280" t="s">
        <v>9403</v>
      </c>
    </row>
    <row r="309" spans="2:4">
      <c r="B309" s="283">
        <v>43990</v>
      </c>
      <c r="C309" s="282" t="s">
        <v>8078</v>
      </c>
    </row>
    <row r="310" spans="2:4">
      <c r="C310" s="50" t="s">
        <v>5666</v>
      </c>
      <c r="D310" s="50" t="s">
        <v>8083</v>
      </c>
    </row>
    <row r="311" spans="2:4">
      <c r="C311" s="50" t="s">
        <v>5667</v>
      </c>
    </row>
    <row r="312" spans="2:4">
      <c r="C312" s="50" t="s">
        <v>5665</v>
      </c>
      <c r="D312" s="280" t="s">
        <v>8079</v>
      </c>
    </row>
    <row r="314" spans="2:4">
      <c r="B314" s="283">
        <v>43973</v>
      </c>
      <c r="C314" s="282" t="s">
        <v>8069</v>
      </c>
    </row>
    <row r="315" spans="2:4">
      <c r="C315" s="50" t="s">
        <v>5666</v>
      </c>
      <c r="D315" s="50" t="s">
        <v>8071</v>
      </c>
    </row>
    <row r="316" spans="2:4">
      <c r="C316" s="50" t="s">
        <v>5667</v>
      </c>
    </row>
    <row r="317" spans="2:4">
      <c r="C317" s="50" t="s">
        <v>5665</v>
      </c>
      <c r="D317" s="280" t="s">
        <v>8070</v>
      </c>
    </row>
    <row r="319" spans="2:4">
      <c r="B319" s="283">
        <v>43969</v>
      </c>
      <c r="C319" s="282" t="s">
        <v>9391</v>
      </c>
    </row>
    <row r="320" spans="2:4">
      <c r="C320" s="50" t="s">
        <v>5666</v>
      </c>
      <c r="D320" s="50" t="s">
        <v>9108</v>
      </c>
    </row>
    <row r="321" spans="2:4">
      <c r="C321" s="50" t="s">
        <v>5667</v>
      </c>
    </row>
    <row r="322" spans="2:4">
      <c r="C322" s="50" t="s">
        <v>5665</v>
      </c>
      <c r="D322" s="280" t="s">
        <v>9392</v>
      </c>
    </row>
    <row r="324" spans="2:4">
      <c r="B324" s="283">
        <v>43967</v>
      </c>
      <c r="C324" s="282" t="s">
        <v>9395</v>
      </c>
    </row>
    <row r="325" spans="2:4">
      <c r="C325" s="50" t="s">
        <v>5666</v>
      </c>
      <c r="D325" s="50" t="s">
        <v>9397</v>
      </c>
    </row>
    <row r="326" spans="2:4">
      <c r="C326" s="50" t="s">
        <v>5667</v>
      </c>
    </row>
    <row r="327" spans="2:4">
      <c r="C327" s="50" t="s">
        <v>5665</v>
      </c>
      <c r="D327" s="280" t="s">
        <v>9396</v>
      </c>
    </row>
    <row r="329" spans="2:4">
      <c r="B329" s="283">
        <v>43967</v>
      </c>
      <c r="C329" s="282" t="s">
        <v>9398</v>
      </c>
    </row>
    <row r="330" spans="2:4">
      <c r="C330" s="50" t="s">
        <v>5666</v>
      </c>
      <c r="D330" s="50" t="s">
        <v>9399</v>
      </c>
    </row>
    <row r="331" spans="2:4">
      <c r="C331" s="50" t="s">
        <v>5667</v>
      </c>
    </row>
    <row r="332" spans="2:4">
      <c r="C332" s="50" t="s">
        <v>5665</v>
      </c>
      <c r="D332" s="280" t="s">
        <v>9400</v>
      </c>
    </row>
    <row r="334" spans="2:4">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c r="B344" s="283">
        <v>43877</v>
      </c>
      <c r="C344" s="282" t="s">
        <v>9107</v>
      </c>
    </row>
    <row r="345" spans="2:4">
      <c r="C345" s="50" t="s">
        <v>5666</v>
      </c>
      <c r="D345" s="50" t="s">
        <v>9108</v>
      </c>
    </row>
    <row r="346" spans="2:4">
      <c r="C346" s="50" t="s">
        <v>5667</v>
      </c>
    </row>
    <row r="347" spans="2:4">
      <c r="C347" s="50" t="s">
        <v>5665</v>
      </c>
      <c r="D347" s="50" t="s">
        <v>9109</v>
      </c>
    </row>
    <row r="349" spans="2:4">
      <c r="B349" s="283">
        <v>43865</v>
      </c>
      <c r="C349" s="282" t="s">
        <v>8149</v>
      </c>
    </row>
    <row r="350" spans="2:4">
      <c r="C350" s="50" t="s">
        <v>5666</v>
      </c>
      <c r="D350" s="50" t="s">
        <v>8150</v>
      </c>
    </row>
    <row r="351" spans="2:4">
      <c r="C351" s="50" t="s">
        <v>5667</v>
      </c>
    </row>
    <row r="352" spans="2:4">
      <c r="C352" s="50" t="s">
        <v>5665</v>
      </c>
      <c r="D352" s="50" t="s">
        <v>8151</v>
      </c>
    </row>
    <row r="354" spans="2:4">
      <c r="B354" s="50">
        <v>2020</v>
      </c>
      <c r="C354" s="282" t="s">
        <v>8182</v>
      </c>
    </row>
    <row r="355" spans="2:4">
      <c r="C355" s="50" t="s">
        <v>5666</v>
      </c>
      <c r="D355" s="50" t="s">
        <v>8183</v>
      </c>
    </row>
    <row r="356" spans="2:4">
      <c r="C356" s="50" t="s">
        <v>5667</v>
      </c>
    </row>
    <row r="357" spans="2:4">
      <c r="C357" s="50" t="s">
        <v>5665</v>
      </c>
    </row>
    <row r="359" spans="2:4">
      <c r="B359" s="283">
        <v>43802</v>
      </c>
      <c r="C359" s="282" t="s">
        <v>9388</v>
      </c>
    </row>
    <row r="360" spans="2:4">
      <c r="C360" s="50" t="s">
        <v>5666</v>
      </c>
      <c r="D360" s="50" t="s">
        <v>9389</v>
      </c>
    </row>
    <row r="361" spans="2:4">
      <c r="C361" s="50" t="s">
        <v>5667</v>
      </c>
    </row>
    <row r="362" spans="2:4">
      <c r="C362" s="50" t="s">
        <v>5665</v>
      </c>
      <c r="D362" s="50" t="s">
        <v>9390</v>
      </c>
    </row>
    <row r="364" spans="2:4">
      <c r="B364" s="283">
        <v>43761</v>
      </c>
      <c r="C364" s="282" t="s">
        <v>8155</v>
      </c>
    </row>
    <row r="365" spans="2:4">
      <c r="C365" s="50" t="s">
        <v>5666</v>
      </c>
      <c r="D365" s="50" t="s">
        <v>8156</v>
      </c>
    </row>
    <row r="366" spans="2:4">
      <c r="C366" s="50" t="s">
        <v>5667</v>
      </c>
    </row>
    <row r="367" spans="2:4">
      <c r="C367" s="50" t="s">
        <v>5665</v>
      </c>
      <c r="D367" s="280" t="s">
        <v>8157</v>
      </c>
    </row>
    <row r="369" spans="2:14">
      <c r="B369" s="283">
        <v>43746</v>
      </c>
      <c r="C369" s="282" t="s">
        <v>8185</v>
      </c>
    </row>
    <row r="370" spans="2:14">
      <c r="C370" s="50" t="s">
        <v>5666</v>
      </c>
      <c r="D370" s="50" t="s">
        <v>8187</v>
      </c>
    </row>
    <row r="371" spans="2:14">
      <c r="C371" s="50" t="s">
        <v>5667</v>
      </c>
      <c r="D371" s="50">
        <v>881</v>
      </c>
    </row>
    <row r="372" spans="2:14">
      <c r="C372" s="50" t="s">
        <v>5665</v>
      </c>
      <c r="D372" s="50" t="s">
        <v>8186</v>
      </c>
    </row>
    <row r="374" spans="2:14">
      <c r="B374" s="283">
        <v>43607</v>
      </c>
      <c r="C374" s="282" t="s">
        <v>8066</v>
      </c>
    </row>
    <row r="375" spans="2:14">
      <c r="B375" s="283"/>
      <c r="C375" s="50" t="s">
        <v>5666</v>
      </c>
      <c r="D375" s="50" t="s">
        <v>8067</v>
      </c>
      <c r="N375" s="284"/>
    </row>
    <row r="376" spans="2:14">
      <c r="B376" s="283"/>
      <c r="C376" s="50" t="s">
        <v>5667</v>
      </c>
      <c r="N376" s="262"/>
    </row>
    <row r="377" spans="2:14">
      <c r="C377" s="50" t="s">
        <v>5665</v>
      </c>
      <c r="D377" s="280" t="s">
        <v>8068</v>
      </c>
      <c r="N377" s="281"/>
    </row>
    <row r="378" spans="2:14">
      <c r="D378" s="280"/>
      <c r="N378" s="281"/>
    </row>
    <row r="379" spans="2:14">
      <c r="B379" s="283">
        <v>43587</v>
      </c>
      <c r="C379" s="282" t="s">
        <v>8140</v>
      </c>
      <c r="D379" s="280"/>
      <c r="N379" s="281"/>
    </row>
    <row r="380" spans="2:14">
      <c r="C380" s="50" t="s">
        <v>5666</v>
      </c>
      <c r="D380" s="50" t="s">
        <v>8142</v>
      </c>
      <c r="N380" s="281"/>
    </row>
    <row r="381" spans="2:14">
      <c r="C381" s="50" t="s">
        <v>5667</v>
      </c>
      <c r="D381" s="280"/>
      <c r="N381" s="281"/>
    </row>
    <row r="382" spans="2:14">
      <c r="C382" s="50" t="s">
        <v>5665</v>
      </c>
      <c r="D382" s="280" t="s">
        <v>8141</v>
      </c>
      <c r="N382" s="281"/>
    </row>
    <row r="383" spans="2:14">
      <c r="D383" s="280"/>
      <c r="N383" s="281"/>
    </row>
    <row r="384" spans="2:14">
      <c r="B384" s="283">
        <v>43467</v>
      </c>
      <c r="C384" s="282" t="s">
        <v>8176</v>
      </c>
      <c r="D384" s="280"/>
      <c r="N384" s="281"/>
    </row>
    <row r="385" spans="2:14">
      <c r="B385" s="283"/>
      <c r="C385" s="50" t="s">
        <v>5666</v>
      </c>
      <c r="D385" s="50" t="s">
        <v>8178</v>
      </c>
      <c r="N385" s="281"/>
    </row>
    <row r="386" spans="2:14">
      <c r="C386" s="50" t="s">
        <v>5667</v>
      </c>
      <c r="D386" s="280"/>
      <c r="N386" s="281"/>
    </row>
    <row r="387" spans="2:14">
      <c r="C387" s="50" t="s">
        <v>5665</v>
      </c>
      <c r="D387" s="280" t="s">
        <v>8177</v>
      </c>
      <c r="N387" s="281"/>
    </row>
    <row r="388" spans="2:14">
      <c r="N388" s="281"/>
    </row>
    <row r="389" spans="2:14">
      <c r="B389" s="283">
        <v>43428</v>
      </c>
      <c r="C389" s="282" t="s">
        <v>8096</v>
      </c>
      <c r="N389" s="281"/>
    </row>
    <row r="390" spans="2:14">
      <c r="C390" s="50" t="s">
        <v>5666</v>
      </c>
      <c r="D390" s="50" t="s">
        <v>8097</v>
      </c>
      <c r="N390" s="281"/>
    </row>
    <row r="391" spans="2:14">
      <c r="C391" s="50" t="s">
        <v>5667</v>
      </c>
      <c r="N391" s="281"/>
    </row>
    <row r="392" spans="2:14">
      <c r="C392" s="50" t="s">
        <v>5665</v>
      </c>
      <c r="D392" s="280" t="s">
        <v>8866</v>
      </c>
      <c r="N392" s="281"/>
    </row>
    <row r="393" spans="2:14">
      <c r="N393" s="281"/>
    </row>
    <row r="394" spans="2:14">
      <c r="B394" s="283">
        <v>43405</v>
      </c>
      <c r="C394" s="282" t="s">
        <v>9382</v>
      </c>
      <c r="N394" s="281"/>
    </row>
    <row r="395" spans="2:14">
      <c r="C395" s="50" t="s">
        <v>5666</v>
      </c>
      <c r="D395" s="50" t="s">
        <v>9383</v>
      </c>
      <c r="N395" s="281"/>
    </row>
    <row r="396" spans="2:14">
      <c r="C396" s="50" t="s">
        <v>5667</v>
      </c>
      <c r="N396" s="281"/>
    </row>
    <row r="397" spans="2:14">
      <c r="C397" s="50" t="s">
        <v>5665</v>
      </c>
      <c r="D397" s="280" t="s">
        <v>9384</v>
      </c>
      <c r="N397" s="281"/>
    </row>
    <row r="398" spans="2:14">
      <c r="N398" s="281"/>
    </row>
    <row r="399" spans="2:14">
      <c r="B399" s="283">
        <v>43404</v>
      </c>
      <c r="C399" s="282" t="s">
        <v>8088</v>
      </c>
    </row>
    <row r="400" spans="2:14">
      <c r="C400" s="50" t="s">
        <v>5666</v>
      </c>
      <c r="D400" s="50" t="s">
        <v>8090</v>
      </c>
    </row>
    <row r="401" spans="2:4">
      <c r="C401" s="50" t="s">
        <v>5667</v>
      </c>
    </row>
    <row r="402" spans="2:4">
      <c r="C402" s="50" t="s">
        <v>5665</v>
      </c>
      <c r="D402" s="50" t="s">
        <v>8091</v>
      </c>
    </row>
    <row r="404" spans="2:4">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c r="B409" s="283">
        <v>43404</v>
      </c>
      <c r="C409" s="282" t="s">
        <v>9335</v>
      </c>
    </row>
    <row r="410" spans="2:4">
      <c r="C410" s="50" t="s">
        <v>5666</v>
      </c>
      <c r="D410" s="50" t="s">
        <v>9273</v>
      </c>
    </row>
    <row r="411" spans="2:4">
      <c r="C411" s="50" t="s">
        <v>5667</v>
      </c>
    </row>
    <row r="412" spans="2:4">
      <c r="C412" s="50" t="s">
        <v>5665</v>
      </c>
      <c r="D412" s="280" t="s">
        <v>9274</v>
      </c>
    </row>
    <row r="414" spans="2:4">
      <c r="B414" s="283">
        <v>43385</v>
      </c>
      <c r="C414" s="282" t="s">
        <v>8137</v>
      </c>
    </row>
    <row r="415" spans="2:4">
      <c r="C415" s="50" t="s">
        <v>5666</v>
      </c>
      <c r="D415" s="50" t="s">
        <v>8138</v>
      </c>
    </row>
    <row r="416" spans="2:4">
      <c r="C416" s="50" t="s">
        <v>5667</v>
      </c>
    </row>
    <row r="417" spans="2:4">
      <c r="C417" s="50" t="s">
        <v>5665</v>
      </c>
      <c r="D417" s="50" t="s">
        <v>8139</v>
      </c>
    </row>
    <row r="419" spans="2:4">
      <c r="B419" s="283">
        <v>43370</v>
      </c>
      <c r="C419" s="282" t="s">
        <v>8146</v>
      </c>
    </row>
    <row r="420" spans="2:4">
      <c r="C420" s="50" t="s">
        <v>5666</v>
      </c>
      <c r="D420" s="50" t="s">
        <v>8148</v>
      </c>
    </row>
    <row r="421" spans="2:4">
      <c r="C421" s="50" t="s">
        <v>5667</v>
      </c>
    </row>
    <row r="422" spans="2:4">
      <c r="C422" s="50" t="s">
        <v>5665</v>
      </c>
      <c r="D422" s="50" t="s">
        <v>8147</v>
      </c>
    </row>
    <row r="424" spans="2:4">
      <c r="B424" s="283">
        <v>43364</v>
      </c>
      <c r="C424" s="282" t="s">
        <v>9327</v>
      </c>
    </row>
    <row r="425" spans="2:4">
      <c r="C425" s="50" t="s">
        <v>5666</v>
      </c>
      <c r="D425" s="50" t="s">
        <v>9086</v>
      </c>
    </row>
    <row r="426" spans="2:4">
      <c r="C426" s="50" t="s">
        <v>5667</v>
      </c>
    </row>
    <row r="427" spans="2:4">
      <c r="C427" s="50" t="s">
        <v>5665</v>
      </c>
      <c r="D427" s="50" t="s">
        <v>9328</v>
      </c>
    </row>
    <row r="429" spans="2:4">
      <c r="B429" s="283">
        <v>43362</v>
      </c>
      <c r="C429" s="282" t="s">
        <v>8063</v>
      </c>
    </row>
    <row r="430" spans="2:4">
      <c r="C430" s="50" t="s">
        <v>5666</v>
      </c>
      <c r="D430" s="50" t="s">
        <v>8065</v>
      </c>
    </row>
    <row r="431" spans="2:4">
      <c r="C431" s="50" t="s">
        <v>5667</v>
      </c>
    </row>
    <row r="432" spans="2:4">
      <c r="C432" s="50" t="s">
        <v>5665</v>
      </c>
      <c r="D432" s="280" t="s">
        <v>8064</v>
      </c>
    </row>
    <row r="434" spans="2:4">
      <c r="B434" s="283">
        <v>43349</v>
      </c>
      <c r="C434" s="282" t="s">
        <v>9385</v>
      </c>
    </row>
    <row r="435" spans="2:4">
      <c r="C435" s="50" t="s">
        <v>5666</v>
      </c>
      <c r="D435" s="50" t="s">
        <v>9386</v>
      </c>
    </row>
    <row r="436" spans="2:4">
      <c r="C436" s="50" t="s">
        <v>5667</v>
      </c>
    </row>
    <row r="437" spans="2:4">
      <c r="C437" s="50" t="s">
        <v>5665</v>
      </c>
      <c r="D437" s="50" t="s">
        <v>9387</v>
      </c>
    </row>
    <row r="439" spans="2:4">
      <c r="B439" s="283">
        <v>43263</v>
      </c>
      <c r="C439" s="282" t="s">
        <v>8176</v>
      </c>
    </row>
    <row r="440" spans="2:4">
      <c r="C440" s="50" t="s">
        <v>5666</v>
      </c>
      <c r="D440" s="50" t="s">
        <v>8178</v>
      </c>
    </row>
    <row r="441" spans="2:4">
      <c r="C441" s="50" t="s">
        <v>5667</v>
      </c>
    </row>
    <row r="442" spans="2:4">
      <c r="C442" s="50" t="s">
        <v>5665</v>
      </c>
      <c r="D442" s="50" t="s">
        <v>8177</v>
      </c>
    </row>
    <row r="444" spans="2:4">
      <c r="B444" s="283">
        <v>43194</v>
      </c>
      <c r="C444" s="282" t="s">
        <v>9349</v>
      </c>
    </row>
    <row r="445" spans="2:4">
      <c r="C445" s="50" t="s">
        <v>5666</v>
      </c>
      <c r="D445" s="50" t="s">
        <v>9350</v>
      </c>
    </row>
    <row r="446" spans="2:4">
      <c r="C446" s="50" t="s">
        <v>5667</v>
      </c>
    </row>
    <row r="447" spans="2:4">
      <c r="C447" s="50" t="s">
        <v>5665</v>
      </c>
      <c r="D447" s="50" t="s">
        <v>9351</v>
      </c>
    </row>
    <row r="449" spans="2:4">
      <c r="B449" s="283">
        <v>43183</v>
      </c>
      <c r="C449" s="282" t="s">
        <v>8161</v>
      </c>
    </row>
    <row r="450" spans="2:4">
      <c r="C450" s="50" t="s">
        <v>5666</v>
      </c>
      <c r="D450" s="50" t="s">
        <v>8163</v>
      </c>
    </row>
    <row r="451" spans="2:4">
      <c r="C451" s="50" t="s">
        <v>5667</v>
      </c>
    </row>
    <row r="452" spans="2:4">
      <c r="C452" s="50" t="s">
        <v>5665</v>
      </c>
      <c r="D452" s="280" t="s">
        <v>8162</v>
      </c>
    </row>
    <row r="454" spans="2:4">
      <c r="B454" s="283">
        <v>43182</v>
      </c>
      <c r="C454" s="282" t="s">
        <v>8164</v>
      </c>
    </row>
    <row r="455" spans="2:4">
      <c r="C455" s="50" t="s">
        <v>5666</v>
      </c>
      <c r="D455" s="50" t="s">
        <v>8166</v>
      </c>
    </row>
    <row r="456" spans="2:4">
      <c r="C456" s="50" t="s">
        <v>5667</v>
      </c>
    </row>
    <row r="457" spans="2:4">
      <c r="C457" s="50" t="s">
        <v>5665</v>
      </c>
      <c r="D457" s="50" t="s">
        <v>8165</v>
      </c>
    </row>
    <row r="459" spans="2:4">
      <c r="B459" s="283">
        <v>43154</v>
      </c>
      <c r="C459" s="282" t="s">
        <v>9374</v>
      </c>
    </row>
    <row r="460" spans="2:4">
      <c r="C460" s="50" t="s">
        <v>5666</v>
      </c>
      <c r="D460" s="50" t="s">
        <v>9375</v>
      </c>
    </row>
    <row r="461" spans="2:4">
      <c r="C461" s="50" t="s">
        <v>5667</v>
      </c>
    </row>
    <row r="462" spans="2:4">
      <c r="C462" s="50" t="s">
        <v>5665</v>
      </c>
      <c r="D462" s="50" t="s">
        <v>9376</v>
      </c>
    </row>
    <row r="464" spans="2:4">
      <c r="B464" s="283">
        <v>43154</v>
      </c>
      <c r="C464" s="282" t="s">
        <v>8086</v>
      </c>
    </row>
    <row r="465" spans="2:4">
      <c r="C465" s="50" t="s">
        <v>5666</v>
      </c>
      <c r="D465" s="50" t="s">
        <v>8089</v>
      </c>
    </row>
    <row r="466" spans="2:4">
      <c r="C466" s="50" t="s">
        <v>5667</v>
      </c>
      <c r="D466" s="322">
        <v>908</v>
      </c>
    </row>
    <row r="467" spans="2:4">
      <c r="C467" s="50" t="s">
        <v>5665</v>
      </c>
      <c r="D467" s="50" t="s">
        <v>8087</v>
      </c>
    </row>
    <row r="469" spans="2:4">
      <c r="B469" s="283">
        <v>45337</v>
      </c>
      <c r="C469" s="282" t="s">
        <v>9357</v>
      </c>
    </row>
    <row r="470" spans="2:4">
      <c r="C470" s="50" t="s">
        <v>5666</v>
      </c>
      <c r="D470" s="50" t="s">
        <v>9358</v>
      </c>
    </row>
    <row r="471" spans="2:4">
      <c r="C471" s="50" t="s">
        <v>5667</v>
      </c>
    </row>
    <row r="472" spans="2:4">
      <c r="C472" s="50" t="s">
        <v>5665</v>
      </c>
      <c r="D472" s="50" t="s">
        <v>9359</v>
      </c>
    </row>
    <row r="474" spans="2:4">
      <c r="B474" s="283">
        <v>43144</v>
      </c>
      <c r="C474" s="282" t="s">
        <v>9319</v>
      </c>
    </row>
    <row r="475" spans="2:4">
      <c r="C475" s="50" t="s">
        <v>5666</v>
      </c>
      <c r="D475" s="50" t="s">
        <v>9320</v>
      </c>
    </row>
    <row r="476" spans="2:4">
      <c r="C476" s="50" t="s">
        <v>5667</v>
      </c>
    </row>
    <row r="477" spans="2:4">
      <c r="C477" s="50" t="s">
        <v>5665</v>
      </c>
      <c r="D477" s="50" t="s">
        <v>9321</v>
      </c>
    </row>
    <row r="479" spans="2:4">
      <c r="B479" s="283">
        <v>43130</v>
      </c>
      <c r="C479" s="282" t="s">
        <v>9379</v>
      </c>
    </row>
    <row r="480" spans="2:4">
      <c r="C480" s="50" t="s">
        <v>5666</v>
      </c>
      <c r="D480" s="50" t="s">
        <v>9380</v>
      </c>
    </row>
    <row r="481" spans="2:4">
      <c r="C481" s="50" t="s">
        <v>5667</v>
      </c>
    </row>
    <row r="482" spans="2:4">
      <c r="C482" s="50" t="s">
        <v>5665</v>
      </c>
      <c r="D482" s="50" t="s">
        <v>9381</v>
      </c>
    </row>
    <row r="484" spans="2:4">
      <c r="B484" s="283">
        <v>43085</v>
      </c>
      <c r="C484" s="282" t="s">
        <v>8053</v>
      </c>
    </row>
    <row r="485" spans="2:4">
      <c r="C485" s="50" t="s">
        <v>5666</v>
      </c>
      <c r="D485" s="50" t="s">
        <v>8055</v>
      </c>
    </row>
    <row r="486" spans="2:4">
      <c r="C486" s="50" t="s">
        <v>5667</v>
      </c>
      <c r="D486" s="321">
        <v>2831</v>
      </c>
    </row>
    <row r="487" spans="2:4">
      <c r="C487" s="50" t="s">
        <v>5665</v>
      </c>
      <c r="D487" s="280" t="s">
        <v>8054</v>
      </c>
    </row>
    <row r="488" spans="2:4">
      <c r="D488" s="280"/>
    </row>
    <row r="489" spans="2:4">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c r="B519" s="283">
        <v>42902</v>
      </c>
      <c r="C519" s="282" t="s">
        <v>9313</v>
      </c>
    </row>
    <row r="520" spans="2:4">
      <c r="C520" s="50" t="s">
        <v>5666</v>
      </c>
      <c r="D520" s="50" t="s">
        <v>9314</v>
      </c>
    </row>
    <row r="521" spans="2:4">
      <c r="C521" s="50" t="s">
        <v>5667</v>
      </c>
    </row>
    <row r="522" spans="2:4">
      <c r="C522" s="50" t="s">
        <v>5665</v>
      </c>
      <c r="D522" s="280" t="s">
        <v>9315</v>
      </c>
    </row>
    <row r="523" spans="2:4">
      <c r="D523" s="44"/>
    </row>
    <row r="524" spans="2:4">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c r="B549" s="283">
        <v>42817</v>
      </c>
      <c r="C549" s="282" t="s">
        <v>9310</v>
      </c>
    </row>
    <row r="550" spans="2:4">
      <c r="C550" s="50" t="s">
        <v>5666</v>
      </c>
      <c r="D550" s="50" t="s">
        <v>9312</v>
      </c>
    </row>
    <row r="551" spans="2:4">
      <c r="C551" s="50" t="s">
        <v>5667</v>
      </c>
    </row>
    <row r="552" spans="2:4">
      <c r="C552" s="50" t="s">
        <v>5665</v>
      </c>
      <c r="D552" s="280" t="s">
        <v>9311</v>
      </c>
    </row>
    <row r="553" spans="2:4">
      <c r="D553" s="44"/>
    </row>
    <row r="554" spans="2:4">
      <c r="B554" s="283">
        <v>42815</v>
      </c>
      <c r="C554" s="282" t="s">
        <v>9338</v>
      </c>
      <c r="D554" s="44"/>
    </row>
    <row r="555" spans="2:4">
      <c r="C555" s="50" t="s">
        <v>5666</v>
      </c>
      <c r="D555" s="50" t="s">
        <v>9339</v>
      </c>
    </row>
    <row r="556" spans="2:4">
      <c r="C556" s="50" t="s">
        <v>5667</v>
      </c>
    </row>
    <row r="557" spans="2:4">
      <c r="C557" s="50" t="s">
        <v>5665</v>
      </c>
      <c r="D557" s="280"/>
    </row>
    <row r="558" spans="2:4">
      <c r="D558" s="44"/>
    </row>
    <row r="559" spans="2:4">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c r="B569" s="50">
        <v>2017</v>
      </c>
      <c r="C569" s="282" t="s">
        <v>9355</v>
      </c>
    </row>
    <row r="570" spans="2:4">
      <c r="C570" s="50" t="s">
        <v>5666</v>
      </c>
      <c r="D570" s="50" t="s">
        <v>9185</v>
      </c>
    </row>
    <row r="571" spans="2:4">
      <c r="C571" s="50" t="s">
        <v>5667</v>
      </c>
    </row>
    <row r="572" spans="2:4">
      <c r="C572" s="50" t="s">
        <v>5665</v>
      </c>
      <c r="D572" s="280" t="s">
        <v>9356</v>
      </c>
    </row>
    <row r="574" spans="2:4">
      <c r="B574" s="50">
        <v>2017</v>
      </c>
      <c r="C574" s="282" t="s">
        <v>9272</v>
      </c>
    </row>
    <row r="575" spans="2:4">
      <c r="C575" s="50" t="s">
        <v>5666</v>
      </c>
      <c r="D575" s="50" t="s">
        <v>9273</v>
      </c>
    </row>
    <row r="576" spans="2:4">
      <c r="C576" s="50" t="s">
        <v>5667</v>
      </c>
    </row>
    <row r="577" spans="2:4">
      <c r="C577" s="50" t="s">
        <v>5665</v>
      </c>
      <c r="D577" s="280" t="s">
        <v>9274</v>
      </c>
    </row>
    <row r="579" spans="2:4">
      <c r="B579" s="50">
        <v>2017</v>
      </c>
      <c r="C579" s="282" t="s">
        <v>9332</v>
      </c>
    </row>
    <row r="580" spans="2:4">
      <c r="C580" s="50" t="s">
        <v>5666</v>
      </c>
      <c r="D580" s="50" t="s">
        <v>9333</v>
      </c>
    </row>
    <row r="581" spans="2:4">
      <c r="C581" s="50" t="s">
        <v>5667</v>
      </c>
    </row>
    <row r="582" spans="2:4">
      <c r="C582" s="50" t="s">
        <v>5665</v>
      </c>
      <c r="D582" s="280" t="s">
        <v>9334</v>
      </c>
    </row>
    <row r="584" spans="2:4">
      <c r="B584" s="50">
        <v>2017</v>
      </c>
      <c r="C584" s="282" t="s">
        <v>8101</v>
      </c>
    </row>
    <row r="585" spans="2:4">
      <c r="C585" s="50" t="s">
        <v>5666</v>
      </c>
      <c r="D585" s="50" t="s">
        <v>8102</v>
      </c>
    </row>
    <row r="586" spans="2:4">
      <c r="C586" s="50" t="s">
        <v>5667</v>
      </c>
    </row>
    <row r="587" spans="2:4">
      <c r="C587" s="50" t="s">
        <v>5665</v>
      </c>
      <c r="D587" s="280" t="s">
        <v>8100</v>
      </c>
    </row>
    <row r="588" spans="2:4">
      <c r="D588" s="44"/>
    </row>
    <row r="589" spans="2:4">
      <c r="B589" s="50">
        <v>2017</v>
      </c>
      <c r="C589" s="282" t="s">
        <v>9316</v>
      </c>
      <c r="D589" s="44"/>
    </row>
    <row r="590" spans="2:4">
      <c r="C590" s="50" t="s">
        <v>5666</v>
      </c>
      <c r="D590" s="50" t="s">
        <v>9317</v>
      </c>
    </row>
    <row r="591" spans="2:4">
      <c r="C591" s="50" t="s">
        <v>5667</v>
      </c>
    </row>
    <row r="592" spans="2:4">
      <c r="C592" s="50" t="s">
        <v>5665</v>
      </c>
      <c r="D592" s="280" t="s">
        <v>9318</v>
      </c>
    </row>
    <row r="593" spans="2:4">
      <c r="D593" s="44"/>
    </row>
    <row r="594" spans="2:4">
      <c r="B594" s="50">
        <v>2017</v>
      </c>
      <c r="C594" s="282" t="s">
        <v>8179</v>
      </c>
      <c r="D594" s="44"/>
    </row>
    <row r="595" spans="2:4">
      <c r="C595" s="50" t="s">
        <v>5666</v>
      </c>
      <c r="D595" s="50" t="s">
        <v>8180</v>
      </c>
    </row>
    <row r="596" spans="2:4">
      <c r="C596" s="50" t="s">
        <v>5667</v>
      </c>
    </row>
    <row r="597" spans="2:4">
      <c r="C597" s="50" t="s">
        <v>5665</v>
      </c>
      <c r="D597" s="280" t="s">
        <v>8181</v>
      </c>
    </row>
    <row r="598" spans="2:4">
      <c r="D598" s="44"/>
    </row>
    <row r="599" spans="2:4">
      <c r="B599" s="50">
        <v>2017</v>
      </c>
      <c r="C599" s="282" t="s">
        <v>9329</v>
      </c>
      <c r="D599" s="44"/>
    </row>
    <row r="600" spans="2:4">
      <c r="C600" s="50" t="s">
        <v>5666</v>
      </c>
      <c r="D600" s="50" t="s">
        <v>9330</v>
      </c>
    </row>
    <row r="601" spans="2:4">
      <c r="C601" s="50" t="s">
        <v>5667</v>
      </c>
    </row>
    <row r="602" spans="2:4">
      <c r="C602" s="50" t="s">
        <v>5665</v>
      </c>
      <c r="D602" s="280" t="s">
        <v>9331</v>
      </c>
    </row>
    <row r="603" spans="2:4">
      <c r="D603" s="44"/>
    </row>
    <row r="604" spans="2:4">
      <c r="B604" s="50">
        <v>2017</v>
      </c>
      <c r="C604" s="282" t="s">
        <v>9307</v>
      </c>
      <c r="D604" s="44"/>
    </row>
    <row r="605" spans="2:4">
      <c r="C605" s="50" t="s">
        <v>5666</v>
      </c>
      <c r="D605" s="50" t="s">
        <v>9308</v>
      </c>
    </row>
    <row r="606" spans="2:4">
      <c r="C606" s="50" t="s">
        <v>5667</v>
      </c>
    </row>
    <row r="607" spans="2:4">
      <c r="C607" s="50" t="s">
        <v>5665</v>
      </c>
      <c r="D607" s="280" t="s">
        <v>9309</v>
      </c>
    </row>
    <row r="608" spans="2:4">
      <c r="D608" s="44"/>
    </row>
    <row r="609" spans="2:4">
      <c r="B609" s="50">
        <v>2017</v>
      </c>
      <c r="C609" s="282" t="s">
        <v>9301</v>
      </c>
      <c r="D609" s="44"/>
    </row>
    <row r="610" spans="2:4">
      <c r="C610" s="50" t="s">
        <v>5666</v>
      </c>
      <c r="D610" s="50" t="s">
        <v>9302</v>
      </c>
    </row>
    <row r="611" spans="2:4">
      <c r="C611" s="50" t="s">
        <v>5667</v>
      </c>
    </row>
    <row r="612" spans="2:4">
      <c r="C612" s="50" t="s">
        <v>5665</v>
      </c>
      <c r="D612" s="280" t="s">
        <v>9303</v>
      </c>
    </row>
    <row r="613" spans="2:4">
      <c r="D613" s="44"/>
    </row>
    <row r="614" spans="2:4">
      <c r="B614" s="50">
        <v>2017</v>
      </c>
      <c r="C614" s="282" t="s">
        <v>9304</v>
      </c>
      <c r="D614" s="44"/>
    </row>
    <row r="615" spans="2:4">
      <c r="C615" s="50" t="s">
        <v>5666</v>
      </c>
      <c r="D615" s="50" t="s">
        <v>9305</v>
      </c>
    </row>
    <row r="616" spans="2:4">
      <c r="C616" s="50" t="s">
        <v>5667</v>
      </c>
    </row>
    <row r="617" spans="2:4">
      <c r="C617" s="50" t="s">
        <v>5665</v>
      </c>
      <c r="D617" s="280" t="s">
        <v>9306</v>
      </c>
    </row>
    <row r="618" spans="2:4">
      <c r="D618" s="44"/>
    </row>
    <row r="619" spans="2:4">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c r="B624" s="50">
        <v>2017</v>
      </c>
      <c r="C624" s="282" t="s">
        <v>9324</v>
      </c>
    </row>
    <row r="625" spans="2:4">
      <c r="C625" s="50" t="s">
        <v>5666</v>
      </c>
      <c r="D625" s="50" t="s">
        <v>9325</v>
      </c>
    </row>
    <row r="626" spans="2:4">
      <c r="C626" s="50" t="s">
        <v>5667</v>
      </c>
    </row>
    <row r="627" spans="2:4">
      <c r="C627" s="50" t="s">
        <v>5665</v>
      </c>
      <c r="D627" s="50" t="s">
        <v>9326</v>
      </c>
    </row>
    <row r="629" spans="2:4">
      <c r="B629" s="50">
        <v>2017</v>
      </c>
      <c r="C629" s="282" t="s">
        <v>9254</v>
      </c>
    </row>
    <row r="630" spans="2:4">
      <c r="C630" s="50" t="s">
        <v>5666</v>
      </c>
      <c r="D630" s="50" t="s">
        <v>9255</v>
      </c>
    </row>
    <row r="631" spans="2:4">
      <c r="C631" s="50" t="s">
        <v>5667</v>
      </c>
    </row>
    <row r="632" spans="2:4">
      <c r="C632" s="50" t="s">
        <v>5665</v>
      </c>
      <c r="D632" s="50" t="s">
        <v>9256</v>
      </c>
    </row>
    <row r="634" spans="2:4">
      <c r="B634" s="50">
        <v>2017</v>
      </c>
      <c r="C634" s="282" t="s">
        <v>9257</v>
      </c>
    </row>
    <row r="635" spans="2:4">
      <c r="C635" s="50" t="s">
        <v>5666</v>
      </c>
      <c r="D635" s="50" t="s">
        <v>9258</v>
      </c>
    </row>
    <row r="636" spans="2:4">
      <c r="C636" s="50" t="s">
        <v>5667</v>
      </c>
      <c r="D636" s="296">
        <v>44</v>
      </c>
    </row>
    <row r="637" spans="2:4">
      <c r="C637" s="50" t="s">
        <v>5665</v>
      </c>
      <c r="D637" s="50" t="s">
        <v>9259</v>
      </c>
    </row>
    <row r="639" spans="2:4">
      <c r="B639" s="50">
        <v>2014</v>
      </c>
      <c r="C639" s="282" t="s">
        <v>9322</v>
      </c>
    </row>
    <row r="640" spans="2:4">
      <c r="C640" s="50" t="s">
        <v>5666</v>
      </c>
      <c r="D640" s="50" t="s">
        <v>9249</v>
      </c>
    </row>
    <row r="641" spans="2:4">
      <c r="C641" s="50" t="s">
        <v>5667</v>
      </c>
      <c r="D641" s="296"/>
    </row>
    <row r="642" spans="2:4">
      <c r="C642" s="50" t="s">
        <v>5665</v>
      </c>
      <c r="D642" s="50" t="s">
        <v>9323</v>
      </c>
    </row>
    <row r="644" spans="2:4">
      <c r="B644" s="50">
        <v>2017</v>
      </c>
      <c r="C644" s="282" t="s">
        <v>9278</v>
      </c>
    </row>
    <row r="645" spans="2:4">
      <c r="C645" s="50" t="s">
        <v>5666</v>
      </c>
      <c r="D645" s="50" t="s">
        <v>9276</v>
      </c>
    </row>
    <row r="646" spans="2:4">
      <c r="C646" s="50" t="s">
        <v>5667</v>
      </c>
      <c r="D646" s="296"/>
    </row>
    <row r="647" spans="2:4">
      <c r="C647" s="50" t="s">
        <v>5665</v>
      </c>
      <c r="D647" s="50" t="s">
        <v>9279</v>
      </c>
    </row>
    <row r="649" spans="2:4">
      <c r="B649" s="283">
        <v>42712</v>
      </c>
      <c r="C649" s="282" t="s">
        <v>9288</v>
      </c>
    </row>
    <row r="650" spans="2:4">
      <c r="C650" s="50" t="s">
        <v>5666</v>
      </c>
      <c r="D650" s="50" t="s">
        <v>9289</v>
      </c>
    </row>
    <row r="651" spans="2:4">
      <c r="C651" s="50" t="s">
        <v>5667</v>
      </c>
      <c r="D651" s="296"/>
    </row>
    <row r="652" spans="2:4">
      <c r="C652" s="50" t="s">
        <v>5665</v>
      </c>
      <c r="D652" s="50" t="s">
        <v>9290</v>
      </c>
    </row>
    <row r="654" spans="2:4">
      <c r="B654" s="283">
        <v>42660</v>
      </c>
      <c r="C654" s="282" t="s">
        <v>9269</v>
      </c>
    </row>
    <row r="655" spans="2:4">
      <c r="C655" s="50" t="s">
        <v>5666</v>
      </c>
      <c r="D655" s="50" t="s">
        <v>9270</v>
      </c>
    </row>
    <row r="656" spans="2:4">
      <c r="C656" s="50" t="s">
        <v>5667</v>
      </c>
      <c r="D656" s="296"/>
    </row>
    <row r="657" spans="2:4">
      <c r="C657" s="50" t="s">
        <v>5665</v>
      </c>
      <c r="D657" s="50" t="s">
        <v>9271</v>
      </c>
    </row>
    <row r="659" spans="2:4">
      <c r="B659" s="283">
        <v>42626</v>
      </c>
      <c r="C659" s="282" t="s">
        <v>9298</v>
      </c>
    </row>
    <row r="660" spans="2:4">
      <c r="C660" s="50" t="s">
        <v>5666</v>
      </c>
      <c r="D660" s="50" t="s">
        <v>9299</v>
      </c>
    </row>
    <row r="661" spans="2:4">
      <c r="C661" s="50" t="s">
        <v>5667</v>
      </c>
      <c r="D661" s="296"/>
    </row>
    <row r="662" spans="2:4">
      <c r="C662" s="50" t="s">
        <v>5665</v>
      </c>
      <c r="D662" s="50" t="s">
        <v>9300</v>
      </c>
    </row>
    <row r="664" spans="2:4">
      <c r="B664" s="283">
        <v>42625</v>
      </c>
      <c r="C664" s="282" t="s">
        <v>7538</v>
      </c>
    </row>
    <row r="665" spans="2:4">
      <c r="C665" s="50" t="s">
        <v>5666</v>
      </c>
      <c r="D665" s="50" t="s">
        <v>8084</v>
      </c>
    </row>
    <row r="666" spans="2:4">
      <c r="C666" s="50" t="s">
        <v>5667</v>
      </c>
    </row>
    <row r="667" spans="2:4">
      <c r="C667" s="50" t="s">
        <v>5665</v>
      </c>
      <c r="D667" s="50" t="s">
        <v>8085</v>
      </c>
    </row>
    <row r="669" spans="2:4">
      <c r="B669" s="50">
        <v>2016</v>
      </c>
      <c r="C669" s="282" t="s">
        <v>9260</v>
      </c>
    </row>
    <row r="670" spans="2:4">
      <c r="C670" s="50" t="s">
        <v>5666</v>
      </c>
      <c r="D670" s="50" t="s">
        <v>9261</v>
      </c>
    </row>
    <row r="671" spans="2:4">
      <c r="C671" s="50" t="s">
        <v>5667</v>
      </c>
      <c r="D671" s="296">
        <v>527</v>
      </c>
    </row>
    <row r="672" spans="2:4">
      <c r="C672" s="50" t="s">
        <v>5665</v>
      </c>
      <c r="D672" s="50" t="s">
        <v>9262</v>
      </c>
    </row>
    <row r="674" spans="2:4">
      <c r="B674" s="50">
        <v>2016</v>
      </c>
      <c r="C674" s="282" t="s">
        <v>9266</v>
      </c>
    </row>
    <row r="675" spans="2:4">
      <c r="C675" s="50" t="s">
        <v>5666</v>
      </c>
      <c r="D675" s="50" t="s">
        <v>9268</v>
      </c>
    </row>
    <row r="676" spans="2:4">
      <c r="C676" s="50" t="s">
        <v>5667</v>
      </c>
      <c r="D676" s="296">
        <v>2741</v>
      </c>
    </row>
    <row r="677" spans="2:4">
      <c r="C677" s="50" t="s">
        <v>5665</v>
      </c>
      <c r="D677" s="50" t="s">
        <v>9267</v>
      </c>
    </row>
    <row r="679" spans="2:4">
      <c r="B679" s="50">
        <v>2016</v>
      </c>
      <c r="C679" s="282" t="s">
        <v>9280</v>
      </c>
    </row>
    <row r="680" spans="2:4">
      <c r="C680" s="50" t="s">
        <v>5666</v>
      </c>
      <c r="D680" s="50" t="s">
        <v>9281</v>
      </c>
    </row>
    <row r="681" spans="2:4">
      <c r="C681" s="50" t="s">
        <v>5667</v>
      </c>
      <c r="D681" s="296"/>
    </row>
    <row r="682" spans="2:4">
      <c r="C682" s="50" t="s">
        <v>5665</v>
      </c>
      <c r="D682" s="50" t="s">
        <v>9282</v>
      </c>
    </row>
    <row r="684" spans="2:4">
      <c r="B684" s="50">
        <v>2016</v>
      </c>
      <c r="C684" s="282" t="s">
        <v>9263</v>
      </c>
    </row>
    <row r="685" spans="2:4">
      <c r="C685" s="50" t="s">
        <v>5666</v>
      </c>
      <c r="D685" s="50" t="s">
        <v>9264</v>
      </c>
    </row>
    <row r="686" spans="2:4">
      <c r="C686" s="50" t="s">
        <v>5667</v>
      </c>
      <c r="D686" s="296">
        <v>72</v>
      </c>
    </row>
    <row r="687" spans="2:4">
      <c r="C687" s="50" t="s">
        <v>5665</v>
      </c>
      <c r="D687" s="50" t="s">
        <v>9265</v>
      </c>
    </row>
    <row r="689" spans="2:4">
      <c r="B689" s="50">
        <v>2016</v>
      </c>
      <c r="C689" s="282" t="s">
        <v>9275</v>
      </c>
    </row>
    <row r="690" spans="2:4">
      <c r="C690" s="50" t="s">
        <v>5666</v>
      </c>
      <c r="D690" s="50" t="s">
        <v>9276</v>
      </c>
    </row>
    <row r="691" spans="2:4">
      <c r="C691" s="50" t="s">
        <v>5667</v>
      </c>
      <c r="D691" s="296">
        <v>995</v>
      </c>
    </row>
    <row r="692" spans="2:4">
      <c r="C692" s="50" t="s">
        <v>5665</v>
      </c>
      <c r="D692" s="50" t="s">
        <v>9277</v>
      </c>
    </row>
    <row r="694" spans="2:4">
      <c r="B694" s="50">
        <v>2016</v>
      </c>
      <c r="C694" s="282" t="s">
        <v>9291</v>
      </c>
    </row>
    <row r="695" spans="2:4">
      <c r="C695" s="50" t="s">
        <v>5666</v>
      </c>
      <c r="D695" s="50" t="s">
        <v>8921</v>
      </c>
    </row>
    <row r="696" spans="2:4">
      <c r="C696" s="50" t="s">
        <v>5667</v>
      </c>
      <c r="D696" s="296"/>
    </row>
    <row r="697" spans="2:4">
      <c r="C697" s="50" t="s">
        <v>5665</v>
      </c>
      <c r="D697" s="50" t="s">
        <v>9292</v>
      </c>
    </row>
    <row r="699" spans="2:4">
      <c r="B699" s="283">
        <v>42653</v>
      </c>
      <c r="C699" s="282" t="s">
        <v>9293</v>
      </c>
    </row>
    <row r="700" spans="2:4">
      <c r="C700" s="50" t="s">
        <v>5666</v>
      </c>
      <c r="D700" s="50" t="s">
        <v>9294</v>
      </c>
    </row>
    <row r="701" spans="2:4">
      <c r="C701" s="50" t="s">
        <v>5667</v>
      </c>
      <c r="D701" s="296"/>
    </row>
    <row r="702" spans="2:4">
      <c r="C702" s="50" t="s">
        <v>5665</v>
      </c>
      <c r="D702" s="50" t="s">
        <v>9295</v>
      </c>
    </row>
    <row r="704" spans="2:4">
      <c r="B704" s="283">
        <v>42653</v>
      </c>
      <c r="C704" s="282" t="s">
        <v>9296</v>
      </c>
    </row>
    <row r="705" spans="2:4">
      <c r="C705" s="50" t="s">
        <v>5666</v>
      </c>
      <c r="D705" s="50" t="s">
        <v>9258</v>
      </c>
    </row>
    <row r="706" spans="2:4">
      <c r="C706" s="50" t="s">
        <v>5667</v>
      </c>
      <c r="D706" s="296"/>
    </row>
    <row r="707" spans="2:4">
      <c r="C707" s="50" t="s">
        <v>5665</v>
      </c>
      <c r="D707" s="50" t="s">
        <v>9297</v>
      </c>
    </row>
    <row r="709" spans="2:4">
      <c r="B709" s="50">
        <v>2016</v>
      </c>
      <c r="C709" s="282" t="s">
        <v>9285</v>
      </c>
    </row>
    <row r="710" spans="2:4">
      <c r="C710" s="50" t="s">
        <v>5666</v>
      </c>
      <c r="D710" s="50" t="s">
        <v>9286</v>
      </c>
    </row>
    <row r="711" spans="2:4">
      <c r="C711" s="50" t="s">
        <v>5667</v>
      </c>
      <c r="D711" s="296">
        <v>81</v>
      </c>
    </row>
    <row r="712" spans="2:4">
      <c r="C712" s="50" t="s">
        <v>5665</v>
      </c>
      <c r="D712" s="50" t="s">
        <v>9287</v>
      </c>
    </row>
    <row r="714" spans="2:4">
      <c r="B714" s="283">
        <v>42295</v>
      </c>
      <c r="C714" s="282" t="s">
        <v>9243</v>
      </c>
    </row>
    <row r="715" spans="2:4">
      <c r="C715" s="50" t="s">
        <v>5666</v>
      </c>
      <c r="D715" s="50" t="s">
        <v>9244</v>
      </c>
    </row>
    <row r="716" spans="2:4">
      <c r="C716" s="50" t="s">
        <v>5667</v>
      </c>
    </row>
    <row r="717" spans="2:4">
      <c r="C717" s="50" t="s">
        <v>5665</v>
      </c>
      <c r="D717" s="50" t="s">
        <v>9245</v>
      </c>
    </row>
    <row r="719" spans="2:4">
      <c r="B719" s="375" t="s">
        <v>9231</v>
      </c>
      <c r="C719" s="282" t="s">
        <v>9253</v>
      </c>
    </row>
    <row r="720" spans="2:4">
      <c r="C720" s="50" t="s">
        <v>5666</v>
      </c>
      <c r="D720" s="50" t="s">
        <v>9252</v>
      </c>
    </row>
    <row r="721" spans="2:4">
      <c r="C721" s="50" t="s">
        <v>5667</v>
      </c>
    </row>
    <row r="722" spans="2:4">
      <c r="C722" s="50" t="s">
        <v>5665</v>
      </c>
      <c r="D722" s="50" t="s">
        <v>9251</v>
      </c>
    </row>
    <row r="724" spans="2:4">
      <c r="B724" s="50">
        <v>2015</v>
      </c>
      <c r="C724" s="282" t="s">
        <v>9283</v>
      </c>
    </row>
    <row r="725" spans="2:4">
      <c r="C725" s="50" t="s">
        <v>5666</v>
      </c>
      <c r="D725" s="50" t="s">
        <v>9273</v>
      </c>
    </row>
    <row r="726" spans="2:4">
      <c r="C726" s="50" t="s">
        <v>5667</v>
      </c>
      <c r="D726" s="296">
        <v>26</v>
      </c>
    </row>
    <row r="727" spans="2:4">
      <c r="C727" s="50" t="s">
        <v>5665</v>
      </c>
      <c r="D727" s="50" t="s">
        <v>9284</v>
      </c>
    </row>
    <row r="729" spans="2:4">
      <c r="B729" s="375" t="s">
        <v>9231</v>
      </c>
      <c r="C729" s="282" t="s">
        <v>9248</v>
      </c>
    </row>
    <row r="730" spans="2:4">
      <c r="C730" s="50" t="s">
        <v>5666</v>
      </c>
      <c r="D730" s="50" t="s">
        <v>9249</v>
      </c>
    </row>
    <row r="731" spans="2:4">
      <c r="C731" s="50" t="s">
        <v>5667</v>
      </c>
    </row>
    <row r="732" spans="2:4">
      <c r="C732" s="50" t="s">
        <v>5665</v>
      </c>
      <c r="D732" s="50" t="s">
        <v>9250</v>
      </c>
    </row>
    <row r="734" spans="2:4">
      <c r="B734" s="375" t="s">
        <v>9231</v>
      </c>
      <c r="C734" s="282" t="s">
        <v>9246</v>
      </c>
    </row>
    <row r="735" spans="2:4">
      <c r="C735" s="50" t="s">
        <v>5666</v>
      </c>
      <c r="D735" s="50" t="s">
        <v>9216</v>
      </c>
    </row>
    <row r="736" spans="2:4">
      <c r="C736" s="50" t="s">
        <v>5667</v>
      </c>
    </row>
    <row r="737" spans="2:4">
      <c r="C737" s="50" t="s">
        <v>5665</v>
      </c>
      <c r="D737" s="50" t="s">
        <v>9247</v>
      </c>
    </row>
    <row r="739" spans="2:4">
      <c r="B739" s="375" t="s">
        <v>9231</v>
      </c>
      <c r="C739" s="282" t="s">
        <v>9240</v>
      </c>
    </row>
    <row r="740" spans="2:4">
      <c r="C740" s="50" t="s">
        <v>5666</v>
      </c>
      <c r="D740" s="50" t="s">
        <v>9241</v>
      </c>
    </row>
    <row r="741" spans="2:4">
      <c r="C741" s="50" t="s">
        <v>5667</v>
      </c>
    </row>
    <row r="742" spans="2:4">
      <c r="C742" s="50" t="s">
        <v>5665</v>
      </c>
      <c r="D742" s="50" t="s">
        <v>9242</v>
      </c>
    </row>
    <row r="744" spans="2:4">
      <c r="B744" s="375" t="s">
        <v>9231</v>
      </c>
      <c r="C744" s="282" t="s">
        <v>9237</v>
      </c>
    </row>
    <row r="745" spans="2:4">
      <c r="C745" s="50" t="s">
        <v>5666</v>
      </c>
      <c r="D745" s="50" t="s">
        <v>9238</v>
      </c>
    </row>
    <row r="746" spans="2:4">
      <c r="C746" s="50" t="s">
        <v>5667</v>
      </c>
    </row>
    <row r="747" spans="2:4">
      <c r="C747" s="50" t="s">
        <v>5665</v>
      </c>
      <c r="D747" s="50" t="s">
        <v>9239</v>
      </c>
    </row>
    <row r="749" spans="2:4">
      <c r="B749" s="375" t="s">
        <v>9231</v>
      </c>
      <c r="C749" s="282" t="s">
        <v>9235</v>
      </c>
    </row>
    <row r="750" spans="2:4">
      <c r="C750" s="50" t="s">
        <v>5666</v>
      </c>
      <c r="D750" s="50" t="s">
        <v>5295</v>
      </c>
    </row>
    <row r="751" spans="2:4">
      <c r="C751" s="50" t="s">
        <v>5667</v>
      </c>
      <c r="D751" s="296">
        <v>810</v>
      </c>
    </row>
    <row r="752" spans="2:4">
      <c r="C752" s="50" t="s">
        <v>5665</v>
      </c>
      <c r="D752" s="50" t="s">
        <v>9236</v>
      </c>
    </row>
    <row r="754" spans="2:4">
      <c r="B754" s="375" t="s">
        <v>9231</v>
      </c>
      <c r="C754" s="282" t="s">
        <v>9232</v>
      </c>
    </row>
    <row r="755" spans="2:4">
      <c r="C755" s="50" t="s">
        <v>5666</v>
      </c>
      <c r="D755" s="50" t="s">
        <v>9234</v>
      </c>
    </row>
    <row r="756" spans="2:4">
      <c r="C756" s="50" t="s">
        <v>5667</v>
      </c>
    </row>
    <row r="757" spans="2:4">
      <c r="C757" s="50" t="s">
        <v>5665</v>
      </c>
      <c r="D757" s="50" t="s">
        <v>9233</v>
      </c>
    </row>
    <row r="759" spans="2:4">
      <c r="B759" s="283">
        <v>42179</v>
      </c>
      <c r="C759" s="282" t="s">
        <v>9229</v>
      </c>
    </row>
    <row r="760" spans="2:4">
      <c r="B760" s="283"/>
      <c r="C760" s="50" t="s">
        <v>5666</v>
      </c>
      <c r="D760" s="50" t="s">
        <v>9211</v>
      </c>
    </row>
    <row r="761" spans="2:4">
      <c r="C761" s="50" t="s">
        <v>5667</v>
      </c>
    </row>
    <row r="762" spans="2:4">
      <c r="C762" s="50" t="s">
        <v>5665</v>
      </c>
      <c r="D762" s="50" t="s">
        <v>9230</v>
      </c>
    </row>
    <row r="764" spans="2:4">
      <c r="B764" s="283">
        <v>41977</v>
      </c>
      <c r="C764" s="282" t="s">
        <v>9337</v>
      </c>
    </row>
    <row r="765" spans="2:4">
      <c r="C765" s="50" t="s">
        <v>5666</v>
      </c>
      <c r="D765" s="50" t="s">
        <v>9211</v>
      </c>
    </row>
    <row r="766" spans="2:4">
      <c r="C766" s="50" t="s">
        <v>5667</v>
      </c>
    </row>
    <row r="767" spans="2:4">
      <c r="C767" s="50" t="s">
        <v>5665</v>
      </c>
      <c r="D767" s="50" t="s">
        <v>9212</v>
      </c>
    </row>
    <row r="769" spans="2:4">
      <c r="B769" s="283">
        <v>41990</v>
      </c>
      <c r="C769" s="282" t="s">
        <v>8080</v>
      </c>
    </row>
    <row r="770" spans="2:4">
      <c r="C770" s="50" t="s">
        <v>5666</v>
      </c>
      <c r="D770" s="50" t="s">
        <v>8082</v>
      </c>
    </row>
    <row r="771" spans="2:4">
      <c r="C771" s="50" t="s">
        <v>5667</v>
      </c>
    </row>
    <row r="772" spans="2:4">
      <c r="C772" s="50" t="s">
        <v>5665</v>
      </c>
      <c r="D772" s="50" t="s">
        <v>8081</v>
      </c>
    </row>
    <row r="774" spans="2:4">
      <c r="B774" s="283">
        <v>41981</v>
      </c>
      <c r="C774" s="282" t="s">
        <v>9336</v>
      </c>
    </row>
    <row r="775" spans="2:4">
      <c r="C775" s="50" t="s">
        <v>5666</v>
      </c>
      <c r="D775" s="50" t="s">
        <v>9213</v>
      </c>
    </row>
    <row r="776" spans="2:4">
      <c r="C776" s="50" t="s">
        <v>5667</v>
      </c>
    </row>
    <row r="777" spans="2:4">
      <c r="C777" s="50" t="s">
        <v>5665</v>
      </c>
      <c r="D777" s="50" t="s">
        <v>9214</v>
      </c>
    </row>
    <row r="779" spans="2:4">
      <c r="B779" s="283">
        <v>41793</v>
      </c>
      <c r="C779" s="282" t="s">
        <v>8191</v>
      </c>
    </row>
    <row r="780" spans="2:4">
      <c r="C780" s="50" t="s">
        <v>5666</v>
      </c>
      <c r="D780" s="50" t="s">
        <v>8193</v>
      </c>
    </row>
    <row r="781" spans="2:4">
      <c r="C781" s="50" t="s">
        <v>5667</v>
      </c>
    </row>
    <row r="782" spans="2:4">
      <c r="C782" s="50" t="s">
        <v>5665</v>
      </c>
      <c r="D782" s="280" t="s">
        <v>8192</v>
      </c>
    </row>
    <row r="784" spans="2:4">
      <c r="B784" s="50">
        <v>2014</v>
      </c>
      <c r="C784" s="282" t="s">
        <v>9226</v>
      </c>
    </row>
    <row r="785" spans="2:4">
      <c r="C785" s="50" t="s">
        <v>5666</v>
      </c>
      <c r="D785" s="50" t="s">
        <v>9228</v>
      </c>
    </row>
    <row r="786" spans="2:4">
      <c r="C786" s="50" t="s">
        <v>5667</v>
      </c>
    </row>
    <row r="787" spans="2:4">
      <c r="C787" s="50" t="s">
        <v>5665</v>
      </c>
      <c r="D787" s="50" t="s">
        <v>9227</v>
      </c>
    </row>
    <row r="789" spans="2:4">
      <c r="B789" s="50">
        <v>2014</v>
      </c>
      <c r="C789" s="282" t="s">
        <v>9223</v>
      </c>
    </row>
    <row r="790" spans="2:4">
      <c r="C790" s="50" t="s">
        <v>5666</v>
      </c>
      <c r="D790" s="50" t="s">
        <v>9168</v>
      </c>
    </row>
    <row r="791" spans="2:4">
      <c r="C791" s="50" t="s">
        <v>9224</v>
      </c>
    </row>
    <row r="792" spans="2:4">
      <c r="C792" s="50" t="s">
        <v>5665</v>
      </c>
      <c r="D792" s="50" t="s">
        <v>9225</v>
      </c>
    </row>
    <row r="794" spans="2:4">
      <c r="B794" s="50">
        <v>2014</v>
      </c>
      <c r="C794" s="282" t="s">
        <v>9348</v>
      </c>
    </row>
    <row r="795" spans="2:4">
      <c r="C795" s="50" t="s">
        <v>5666</v>
      </c>
      <c r="D795" s="50" t="s">
        <v>9221</v>
      </c>
    </row>
    <row r="796" spans="2:4">
      <c r="C796" s="50" t="s">
        <v>5667</v>
      </c>
    </row>
    <row r="797" spans="2:4">
      <c r="C797" s="50" t="s">
        <v>5665</v>
      </c>
      <c r="D797" s="280" t="s">
        <v>9222</v>
      </c>
    </row>
    <row r="799" spans="2:4">
      <c r="B799" s="50">
        <v>2014</v>
      </c>
      <c r="C799" s="282" t="s">
        <v>9218</v>
      </c>
    </row>
    <row r="800" spans="2:4">
      <c r="C800" s="50" t="s">
        <v>5666</v>
      </c>
      <c r="D800" s="50" t="s">
        <v>9219</v>
      </c>
    </row>
    <row r="801" spans="2:4">
      <c r="C801" s="50" t="s">
        <v>5667</v>
      </c>
    </row>
    <row r="802" spans="2:4">
      <c r="C802" s="50" t="s">
        <v>5665</v>
      </c>
      <c r="D802" s="50" t="s">
        <v>9220</v>
      </c>
    </row>
    <row r="804" spans="2:4">
      <c r="B804" s="50">
        <v>2014</v>
      </c>
      <c r="C804" s="282" t="s">
        <v>9215</v>
      </c>
    </row>
    <row r="805" spans="2:4">
      <c r="C805" s="50" t="s">
        <v>5666</v>
      </c>
      <c r="D805" s="50" t="s">
        <v>9216</v>
      </c>
    </row>
    <row r="806" spans="2:4">
      <c r="C806" s="50" t="s">
        <v>5667</v>
      </c>
    </row>
    <row r="807" spans="2:4">
      <c r="C807" s="50" t="s">
        <v>5665</v>
      </c>
      <c r="D807" s="50" t="s">
        <v>9217</v>
      </c>
    </row>
    <row r="809" spans="2:4">
      <c r="B809" s="50">
        <v>2014</v>
      </c>
      <c r="C809" s="282" t="s">
        <v>9208</v>
      </c>
    </row>
    <row r="810" spans="2:4">
      <c r="C810" s="50" t="s">
        <v>5666</v>
      </c>
      <c r="D810" s="50" t="s">
        <v>9209</v>
      </c>
    </row>
    <row r="811" spans="2:4">
      <c r="C811" s="50" t="s">
        <v>5667</v>
      </c>
    </row>
    <row r="812" spans="2:4">
      <c r="C812" s="50" t="s">
        <v>5665</v>
      </c>
      <c r="D812" s="50" t="s">
        <v>9210</v>
      </c>
    </row>
    <row r="814" spans="2:4">
      <c r="B814" s="50">
        <v>2014</v>
      </c>
      <c r="C814" s="282" t="s">
        <v>9206</v>
      </c>
    </row>
    <row r="815" spans="2:4">
      <c r="C815" s="50" t="s">
        <v>5666</v>
      </c>
      <c r="D815" s="50" t="s">
        <v>9174</v>
      </c>
    </row>
    <row r="816" spans="2:4">
      <c r="C816" s="50" t="s">
        <v>5667</v>
      </c>
      <c r="D816" s="296">
        <v>1479</v>
      </c>
    </row>
    <row r="817" spans="2:4">
      <c r="C817" s="50" t="s">
        <v>5665</v>
      </c>
      <c r="D817" s="50" t="s">
        <v>9207</v>
      </c>
    </row>
    <row r="819" spans="2:4">
      <c r="B819" s="50">
        <v>2014</v>
      </c>
      <c r="C819" s="282" t="s">
        <v>9203</v>
      </c>
    </row>
    <row r="820" spans="2:4">
      <c r="C820" s="50" t="s">
        <v>5666</v>
      </c>
      <c r="D820" s="50" t="s">
        <v>9204</v>
      </c>
    </row>
    <row r="821" spans="2:4">
      <c r="C821" s="50" t="s">
        <v>5667</v>
      </c>
    </row>
    <row r="822" spans="2:4">
      <c r="C822" s="50" t="s">
        <v>5665</v>
      </c>
      <c r="D822" s="50" t="s">
        <v>9205</v>
      </c>
    </row>
    <row r="824" spans="2:4">
      <c r="B824" s="50">
        <v>2014</v>
      </c>
      <c r="C824" s="282" t="s">
        <v>9201</v>
      </c>
    </row>
    <row r="825" spans="2:4">
      <c r="C825" s="50" t="s">
        <v>5666</v>
      </c>
      <c r="D825" s="50" t="s">
        <v>9168</v>
      </c>
    </row>
    <row r="826" spans="2:4">
      <c r="C826" s="50" t="s">
        <v>5667</v>
      </c>
    </row>
    <row r="827" spans="2:4">
      <c r="C827" s="50" t="s">
        <v>5665</v>
      </c>
      <c r="D827" s="50" t="s">
        <v>9202</v>
      </c>
    </row>
    <row r="829" spans="2:4">
      <c r="B829" s="50">
        <v>2013</v>
      </c>
      <c r="C829" s="282" t="s">
        <v>9198</v>
      </c>
    </row>
    <row r="830" spans="2:4">
      <c r="C830" s="50" t="s">
        <v>5666</v>
      </c>
      <c r="D830" s="50" t="s">
        <v>9199</v>
      </c>
    </row>
    <row r="831" spans="2:4">
      <c r="C831" s="50" t="s">
        <v>5667</v>
      </c>
    </row>
    <row r="832" spans="2:4">
      <c r="C832" s="50" t="s">
        <v>5665</v>
      </c>
      <c r="D832" s="50" t="s">
        <v>9200</v>
      </c>
    </row>
    <row r="834" spans="2:4">
      <c r="B834" s="50">
        <v>2013</v>
      </c>
      <c r="C834" s="282" t="s">
        <v>9195</v>
      </c>
    </row>
    <row r="835" spans="2:4">
      <c r="C835" s="50" t="s">
        <v>5666</v>
      </c>
      <c r="D835" s="50" t="s">
        <v>9196</v>
      </c>
    </row>
    <row r="836" spans="2:4">
      <c r="C836" s="50" t="s">
        <v>5667</v>
      </c>
      <c r="D836" s="50">
        <v>244</v>
      </c>
    </row>
    <row r="837" spans="2:4">
      <c r="C837" s="50" t="s">
        <v>5665</v>
      </c>
      <c r="D837" s="50" t="s">
        <v>9197</v>
      </c>
    </row>
    <row r="839" spans="2:4">
      <c r="B839" s="50">
        <v>2013</v>
      </c>
      <c r="C839" s="282" t="s">
        <v>9192</v>
      </c>
    </row>
    <row r="840" spans="2:4">
      <c r="C840" s="50" t="s">
        <v>5666</v>
      </c>
      <c r="D840" s="50" t="s">
        <v>9193</v>
      </c>
    </row>
    <row r="841" spans="2:4">
      <c r="C841" s="50" t="s">
        <v>5667</v>
      </c>
    </row>
    <row r="842" spans="2:4">
      <c r="C842" s="50" t="s">
        <v>5665</v>
      </c>
      <c r="D842" s="50" t="s">
        <v>9194</v>
      </c>
    </row>
    <row r="844" spans="2:4">
      <c r="B844" s="50">
        <v>2013</v>
      </c>
      <c r="C844" s="282" t="s">
        <v>9189</v>
      </c>
    </row>
    <row r="845" spans="2:4">
      <c r="C845" s="50" t="s">
        <v>5666</v>
      </c>
      <c r="D845" s="50" t="s">
        <v>9190</v>
      </c>
    </row>
    <row r="846" spans="2:4">
      <c r="C846" s="50" t="s">
        <v>5667</v>
      </c>
      <c r="D846" s="296">
        <v>72</v>
      </c>
    </row>
    <row r="847" spans="2:4">
      <c r="C847" s="50" t="s">
        <v>5665</v>
      </c>
      <c r="D847" s="50" t="s">
        <v>9191</v>
      </c>
    </row>
    <row r="849" spans="2:4">
      <c r="B849" s="50">
        <v>2013</v>
      </c>
      <c r="C849" s="282" t="s">
        <v>9187</v>
      </c>
    </row>
    <row r="850" spans="2:4">
      <c r="C850" s="50" t="s">
        <v>5666</v>
      </c>
      <c r="D850" s="50" t="s">
        <v>9177</v>
      </c>
    </row>
    <row r="851" spans="2:4">
      <c r="C851" s="50" t="s">
        <v>5667</v>
      </c>
      <c r="D851" s="296">
        <v>732</v>
      </c>
    </row>
    <row r="852" spans="2:4">
      <c r="C852" s="50" t="s">
        <v>5665</v>
      </c>
      <c r="D852" s="50" t="s">
        <v>9188</v>
      </c>
    </row>
    <row r="854" spans="2:4">
      <c r="B854" s="50">
        <v>2013</v>
      </c>
      <c r="C854" s="282" t="s">
        <v>9184</v>
      </c>
    </row>
    <row r="855" spans="2:4">
      <c r="C855" s="50" t="s">
        <v>5666</v>
      </c>
      <c r="D855" s="50" t="s">
        <v>9185</v>
      </c>
    </row>
    <row r="856" spans="2:4">
      <c r="C856" s="50" t="s">
        <v>5667</v>
      </c>
      <c r="D856" s="296">
        <v>581</v>
      </c>
    </row>
    <row r="857" spans="2:4">
      <c r="C857" s="50" t="s">
        <v>5665</v>
      </c>
      <c r="D857" s="50" t="s">
        <v>9186</v>
      </c>
    </row>
    <row r="859" spans="2:4">
      <c r="B859" s="50">
        <v>2012</v>
      </c>
      <c r="C859" s="282" t="s">
        <v>9182</v>
      </c>
    </row>
    <row r="860" spans="2:4">
      <c r="C860" s="50" t="s">
        <v>5666</v>
      </c>
      <c r="D860" s="50" t="s">
        <v>5821</v>
      </c>
    </row>
    <row r="861" spans="2:4">
      <c r="C861" s="50" t="s">
        <v>5667</v>
      </c>
    </row>
    <row r="862" spans="2:4">
      <c r="C862" s="50" t="s">
        <v>5665</v>
      </c>
      <c r="D862" s="50" t="s">
        <v>9183</v>
      </c>
    </row>
    <row r="864" spans="2:4">
      <c r="B864" s="50">
        <v>2012</v>
      </c>
      <c r="C864" s="282" t="s">
        <v>9179</v>
      </c>
    </row>
    <row r="865" spans="2:4">
      <c r="C865" s="50" t="s">
        <v>5666</v>
      </c>
      <c r="D865" s="50" t="s">
        <v>9180</v>
      </c>
    </row>
    <row r="866" spans="2:4">
      <c r="C866" s="50" t="s">
        <v>5667</v>
      </c>
      <c r="D866" s="374">
        <v>6668</v>
      </c>
    </row>
    <row r="867" spans="2:4">
      <c r="C867" s="50" t="s">
        <v>5665</v>
      </c>
      <c r="D867" s="50" t="s">
        <v>9181</v>
      </c>
    </row>
    <row r="869" spans="2:4">
      <c r="B869" s="50">
        <v>2012</v>
      </c>
      <c r="C869" s="282" t="s">
        <v>9170</v>
      </c>
    </row>
    <row r="870" spans="2:4">
      <c r="C870" s="50" t="s">
        <v>5666</v>
      </c>
      <c r="D870" s="50" t="s">
        <v>9171</v>
      </c>
    </row>
    <row r="871" spans="2:4">
      <c r="C871" s="50" t="s">
        <v>5667</v>
      </c>
    </row>
    <row r="872" spans="2:4">
      <c r="C872" s="50" t="s">
        <v>5665</v>
      </c>
      <c r="D872" s="50" t="s">
        <v>9172</v>
      </c>
    </row>
    <row r="874" spans="2:4">
      <c r="B874" s="50">
        <v>2012</v>
      </c>
      <c r="C874" s="282" t="s">
        <v>9173</v>
      </c>
    </row>
    <row r="875" spans="2:4">
      <c r="C875" s="50" t="s">
        <v>5666</v>
      </c>
      <c r="D875" s="50" t="s">
        <v>9174</v>
      </c>
    </row>
    <row r="876" spans="2:4">
      <c r="C876" s="50" t="s">
        <v>5667</v>
      </c>
      <c r="D876" s="296">
        <v>467</v>
      </c>
    </row>
    <row r="877" spans="2:4">
      <c r="C877" s="50" t="s">
        <v>5665</v>
      </c>
      <c r="D877" s="50" t="s">
        <v>9175</v>
      </c>
    </row>
    <row r="879" spans="2:4">
      <c r="B879" s="50">
        <v>2011</v>
      </c>
      <c r="C879" s="282" t="s">
        <v>9176</v>
      </c>
    </row>
    <row r="880" spans="2:4">
      <c r="C880" s="50" t="s">
        <v>5666</v>
      </c>
      <c r="D880" s="50" t="s">
        <v>9177</v>
      </c>
    </row>
    <row r="881" spans="2:4">
      <c r="C881" s="50" t="s">
        <v>5667</v>
      </c>
      <c r="D881" s="374">
        <v>1930</v>
      </c>
    </row>
    <row r="882" spans="2:4">
      <c r="C882" s="50" t="s">
        <v>5665</v>
      </c>
      <c r="D882" s="50" t="s">
        <v>9178</v>
      </c>
    </row>
    <row r="884" spans="2:4">
      <c r="B884" s="50">
        <v>2010</v>
      </c>
      <c r="C884" s="282" t="s">
        <v>8167</v>
      </c>
    </row>
    <row r="885" spans="2:4">
      <c r="C885" s="50" t="s">
        <v>5666</v>
      </c>
      <c r="D885" s="50" t="s">
        <v>8169</v>
      </c>
    </row>
    <row r="886" spans="2:4">
      <c r="C886" s="50" t="s">
        <v>5667</v>
      </c>
      <c r="D886" s="374">
        <v>2152</v>
      </c>
    </row>
    <row r="887" spans="2:4">
      <c r="C887" s="50" t="s">
        <v>5665</v>
      </c>
      <c r="D887" s="50" t="s">
        <v>8168</v>
      </c>
    </row>
    <row r="889" spans="2:4">
      <c r="B889" s="50">
        <v>2008</v>
      </c>
      <c r="C889" s="282" t="s">
        <v>9160</v>
      </c>
    </row>
    <row r="890" spans="2:4">
      <c r="C890" s="50" t="s">
        <v>5666</v>
      </c>
      <c r="D890" s="50" t="s">
        <v>9161</v>
      </c>
    </row>
    <row r="891" spans="2:4">
      <c r="C891" s="50" t="s">
        <v>5667</v>
      </c>
      <c r="D891" s="296">
        <v>96</v>
      </c>
    </row>
    <row r="892" spans="2:4">
      <c r="C892" s="50" t="s">
        <v>9162</v>
      </c>
      <c r="D892" s="50" t="s">
        <v>9163</v>
      </c>
    </row>
    <row r="894" spans="2:4">
      <c r="B894" s="50">
        <v>2006</v>
      </c>
      <c r="C894" s="282" t="s">
        <v>9167</v>
      </c>
    </row>
    <row r="895" spans="2:4">
      <c r="C895" s="50" t="s">
        <v>5666</v>
      </c>
      <c r="D895" s="50" t="s">
        <v>9168</v>
      </c>
    </row>
    <row r="896" spans="2:4">
      <c r="C896" s="50" t="s">
        <v>5667</v>
      </c>
      <c r="D896" s="374">
        <v>6392</v>
      </c>
    </row>
    <row r="897" spans="2:4">
      <c r="C897" s="50" t="s">
        <v>9162</v>
      </c>
      <c r="D897" s="50" t="s">
        <v>9169</v>
      </c>
    </row>
    <row r="899" spans="2:4">
      <c r="B899" s="50">
        <v>2005</v>
      </c>
      <c r="C899" s="282" t="s">
        <v>9164</v>
      </c>
    </row>
    <row r="900" spans="2:4">
      <c r="C900" s="50" t="s">
        <v>5666</v>
      </c>
      <c r="D900" s="50" t="s">
        <v>9165</v>
      </c>
    </row>
    <row r="901" spans="2:4">
      <c r="C901" s="50" t="s">
        <v>5667</v>
      </c>
      <c r="D901" s="374">
        <v>5841</v>
      </c>
    </row>
    <row r="902" spans="2:4">
      <c r="C902" s="50" t="s">
        <v>5665</v>
      </c>
      <c r="D902" s="50" t="s">
        <v>9166</v>
      </c>
    </row>
    <row r="904" spans="2:4">
      <c r="B904" s="50">
        <v>1997</v>
      </c>
      <c r="C904" s="282" t="s">
        <v>9157</v>
      </c>
    </row>
    <row r="905" spans="2:4">
      <c r="C905" s="50" t="s">
        <v>5666</v>
      </c>
      <c r="D905" s="50" t="s">
        <v>9158</v>
      </c>
    </row>
    <row r="906" spans="2:4">
      <c r="C906" s="50" t="s">
        <v>5667</v>
      </c>
      <c r="D906" s="296">
        <v>408</v>
      </c>
    </row>
    <row r="907" spans="2:4">
      <c r="C907" s="50" t="s">
        <v>5665</v>
      </c>
      <c r="D907" s="50" t="s">
        <v>9159</v>
      </c>
    </row>
    <row r="909" spans="2:4">
      <c r="B909" s="50">
        <v>1996</v>
      </c>
      <c r="C909" s="282" t="s">
        <v>8098</v>
      </c>
    </row>
    <row r="910" spans="2:4">
      <c r="C910" s="50" t="s">
        <v>5666</v>
      </c>
      <c r="D910" s="50" t="s">
        <v>8099</v>
      </c>
    </row>
    <row r="912" spans="2:4">
      <c r="B912" s="50">
        <v>1994</v>
      </c>
      <c r="C912" s="282" t="s">
        <v>9154</v>
      </c>
    </row>
    <row r="913" spans="2:4">
      <c r="C913" s="50" t="s">
        <v>5666</v>
      </c>
      <c r="D913" s="50" t="s">
        <v>9155</v>
      </c>
    </row>
    <row r="914" spans="2:4">
      <c r="C914" s="50" t="s">
        <v>5667</v>
      </c>
      <c r="D914" s="374">
        <v>1256</v>
      </c>
    </row>
    <row r="915" spans="2:4">
      <c r="C915" s="50" t="s">
        <v>5665</v>
      </c>
      <c r="D915" s="50" t="s">
        <v>9156</v>
      </c>
    </row>
    <row r="917" spans="2:4">
      <c r="B917" s="50">
        <v>1991</v>
      </c>
      <c r="C917" s="282" t="s">
        <v>9151</v>
      </c>
    </row>
    <row r="918" spans="2:4">
      <c r="C918" s="50" t="s">
        <v>5666</v>
      </c>
      <c r="D918" s="50" t="s">
        <v>9153</v>
      </c>
    </row>
    <row r="919" spans="2:4">
      <c r="C919" s="50" t="s">
        <v>5667</v>
      </c>
      <c r="D919" s="296">
        <v>36</v>
      </c>
    </row>
    <row r="920" spans="2:4">
      <c r="C920" s="50" t="s">
        <v>5665</v>
      </c>
      <c r="D920" s="50" t="s">
        <v>9152</v>
      </c>
    </row>
    <row r="922" spans="2:4">
      <c r="B922" s="50">
        <v>1991</v>
      </c>
      <c r="C922" s="282" t="s">
        <v>9148</v>
      </c>
    </row>
    <row r="923" spans="2:4">
      <c r="C923" s="50" t="s">
        <v>5666</v>
      </c>
      <c r="D923" s="50" t="s">
        <v>9149</v>
      </c>
    </row>
    <row r="924" spans="2:4">
      <c r="C924" s="50" t="s">
        <v>5667</v>
      </c>
    </row>
    <row r="925" spans="2:4">
      <c r="C925" s="50" t="s">
        <v>5665</v>
      </c>
      <c r="D925" s="50" t="s">
        <v>9150</v>
      </c>
    </row>
    <row r="927" spans="2:4">
      <c r="B927" s="50">
        <v>1989</v>
      </c>
      <c r="C927" s="282" t="s">
        <v>9145</v>
      </c>
    </row>
    <row r="928" spans="2:4">
      <c r="C928" s="50" t="s">
        <v>5666</v>
      </c>
      <c r="D928" s="50" t="s">
        <v>9147</v>
      </c>
    </row>
    <row r="929" spans="2:4">
      <c r="C929" s="50" t="s">
        <v>5667</v>
      </c>
      <c r="D929" s="374">
        <v>2961</v>
      </c>
    </row>
    <row r="930" spans="2:4">
      <c r="C930" s="50" t="s">
        <v>5665</v>
      </c>
      <c r="D930" s="50" t="s">
        <v>9146</v>
      </c>
    </row>
    <row r="932" spans="2:4">
      <c r="B932" s="50">
        <v>1989</v>
      </c>
      <c r="C932" s="282" t="s">
        <v>9142</v>
      </c>
    </row>
    <row r="933" spans="2:4">
      <c r="C933" s="50" t="s">
        <v>5666</v>
      </c>
      <c r="D933" s="50" t="s">
        <v>9143</v>
      </c>
    </row>
    <row r="934" spans="2:4">
      <c r="C934" s="50" t="s">
        <v>5667</v>
      </c>
      <c r="D934" s="374">
        <v>13699</v>
      </c>
    </row>
    <row r="935" spans="2:4">
      <c r="C935" s="50" t="s">
        <v>5665</v>
      </c>
      <c r="D935" s="50" t="s">
        <v>9144</v>
      </c>
    </row>
    <row r="937" spans="2:4">
      <c r="B937" s="50">
        <v>1986</v>
      </c>
      <c r="C937" s="282" t="s">
        <v>9141</v>
      </c>
    </row>
    <row r="938" spans="2:4">
      <c r="C938" s="50" t="s">
        <v>5666</v>
      </c>
      <c r="D938" s="50" t="s">
        <v>9139</v>
      </c>
    </row>
    <row r="939" spans="2:4">
      <c r="C939" s="50" t="s">
        <v>5667</v>
      </c>
      <c r="D939" s="296">
        <v>358</v>
      </c>
    </row>
    <row r="940" spans="2:4">
      <c r="C940" s="50" t="s">
        <v>5665</v>
      </c>
      <c r="D940" s="50" t="s">
        <v>9140</v>
      </c>
    </row>
    <row r="942" spans="2:4">
      <c r="B942" s="50">
        <v>1986</v>
      </c>
      <c r="C942" s="282" t="s">
        <v>9136</v>
      </c>
    </row>
    <row r="943" spans="2:4">
      <c r="C943" s="50" t="s">
        <v>5666</v>
      </c>
      <c r="D943" s="50" t="s">
        <v>9137</v>
      </c>
    </row>
    <row r="944" spans="2:4">
      <c r="C944" s="50" t="s">
        <v>5667</v>
      </c>
    </row>
    <row r="945" spans="2:4">
      <c r="C945" s="50" t="s">
        <v>5665</v>
      </c>
      <c r="D945" s="50" t="s">
        <v>9138</v>
      </c>
    </row>
    <row r="947" spans="2:4">
      <c r="B947" s="50">
        <v>1983</v>
      </c>
      <c r="C947" s="282" t="s">
        <v>9133</v>
      </c>
    </row>
    <row r="948" spans="2:4">
      <c r="C948" s="50" t="s">
        <v>5666</v>
      </c>
      <c r="D948" s="50" t="s">
        <v>9134</v>
      </c>
    </row>
    <row r="949" spans="2:4">
      <c r="C949" s="50" t="s">
        <v>5667</v>
      </c>
      <c r="D949" s="296">
        <v>643</v>
      </c>
    </row>
    <row r="950" spans="2:4">
      <c r="C950" s="50" t="s">
        <v>5665</v>
      </c>
      <c r="D950" s="50" t="s">
        <v>9135</v>
      </c>
    </row>
    <row r="953" spans="2:4">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3203125" defaultRowHeight="15.5"/>
  <cols>
    <col min="1" max="1" width="5.33203125" style="286" bestFit="1" customWidth="1"/>
    <col min="2" max="2" width="24.582031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3203125" defaultRowHeight="12.5"/>
  <cols>
    <col min="1" max="1" width="4.83203125" style="107" bestFit="1" customWidth="1"/>
    <col min="2" max="2" width="17.83203125" style="107" customWidth="1"/>
    <col min="3" max="3" width="22.33203125" style="107" customWidth="1"/>
    <col min="4" max="7" width="10.83203125" style="107"/>
    <col min="8" max="8" width="15.08203125" style="107" customWidth="1"/>
    <col min="9" max="10" width="10.83203125" style="107"/>
    <col min="11" max="11" width="6.08203125" style="107" customWidth="1"/>
    <col min="12" max="12" width="9.08203125" style="107" customWidth="1"/>
    <col min="13" max="16384" width="10.83203125" style="107"/>
  </cols>
  <sheetData>
    <row r="1" spans="1:12">
      <c r="A1" s="25" t="s">
        <v>1165</v>
      </c>
      <c r="B1" s="277"/>
      <c r="C1" s="277"/>
      <c r="D1" s="277"/>
      <c r="E1" s="277"/>
      <c r="F1" s="277"/>
      <c r="G1" s="277"/>
    </row>
    <row r="2" spans="1:12" ht="13">
      <c r="A2" s="25"/>
      <c r="B2" s="142" t="s">
        <v>3976</v>
      </c>
      <c r="C2" s="142" t="s">
        <v>6212</v>
      </c>
      <c r="D2" s="142" t="s">
        <v>1800</v>
      </c>
      <c r="E2" s="142" t="s">
        <v>5665</v>
      </c>
      <c r="F2" s="142" t="s">
        <v>6318</v>
      </c>
      <c r="G2" s="142"/>
      <c r="H2" s="142" t="s">
        <v>8224</v>
      </c>
      <c r="I2" s="142" t="s">
        <v>5666</v>
      </c>
      <c r="J2" s="277"/>
      <c r="K2" s="277"/>
    </row>
    <row r="3" spans="1:12" ht="13">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ht="13">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ht="13">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4.5">
      <c r="A51" s="277"/>
      <c r="B51" s="277" t="s">
        <v>8384</v>
      </c>
      <c r="C51" s="44" t="s">
        <v>8383</v>
      </c>
      <c r="D51" s="277"/>
      <c r="E51" s="25"/>
      <c r="F51" s="277">
        <v>3900</v>
      </c>
      <c r="G51" s="277"/>
      <c r="H51" s="277"/>
      <c r="I51" s="277"/>
      <c r="J51" s="277"/>
      <c r="K51" s="277"/>
    </row>
    <row r="52" spans="1:11" ht="14.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ht="13">
      <c r="A57" s="277"/>
      <c r="B57" s="277" t="s">
        <v>8094</v>
      </c>
      <c r="C57" s="28" t="s">
        <v>8095</v>
      </c>
      <c r="D57" s="277"/>
      <c r="E57" s="25"/>
      <c r="F57" s="277">
        <v>3100</v>
      </c>
      <c r="G57" s="277"/>
      <c r="H57" s="277"/>
      <c r="I57" s="277"/>
      <c r="J57" s="277"/>
      <c r="K57" s="277"/>
    </row>
    <row r="58" spans="1:11" ht="13">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ht="13">
      <c r="B61" s="277" t="s">
        <v>8332</v>
      </c>
      <c r="C61" s="28"/>
      <c r="D61" s="277"/>
      <c r="E61" s="25"/>
      <c r="F61" s="277">
        <v>2800</v>
      </c>
      <c r="G61" s="277"/>
      <c r="H61" s="277"/>
      <c r="I61" s="277"/>
      <c r="J61" s="277"/>
      <c r="K61" s="277"/>
    </row>
    <row r="62" spans="1:11" ht="13">
      <c r="B62" s="277" t="s">
        <v>8348</v>
      </c>
      <c r="C62" s="28"/>
      <c r="D62" s="277"/>
      <c r="E62" s="25"/>
      <c r="F62" s="277">
        <v>2800</v>
      </c>
      <c r="G62" s="277"/>
      <c r="H62" s="277"/>
      <c r="I62" s="277"/>
      <c r="J62" s="277"/>
      <c r="K62" s="277"/>
    </row>
    <row r="63" spans="1:11" ht="13">
      <c r="B63" s="277" t="s">
        <v>8393</v>
      </c>
      <c r="C63" s="28" t="s">
        <v>8392</v>
      </c>
      <c r="D63" s="277"/>
      <c r="E63" s="25"/>
      <c r="F63" s="277">
        <v>2700</v>
      </c>
      <c r="G63" s="277"/>
      <c r="H63" s="277"/>
      <c r="I63" s="277"/>
      <c r="J63" s="277"/>
      <c r="K63" s="277"/>
    </row>
    <row r="64" spans="1:11" ht="13">
      <c r="B64" s="277" t="s">
        <v>8852</v>
      </c>
      <c r="C64" s="28" t="s">
        <v>8853</v>
      </c>
      <c r="D64" s="277"/>
      <c r="E64" s="25"/>
      <c r="F64" s="277">
        <v>2600</v>
      </c>
      <c r="G64" s="277"/>
      <c r="H64" s="277"/>
      <c r="I64" s="277"/>
      <c r="J64" s="277"/>
      <c r="K64" s="277"/>
    </row>
    <row r="65" spans="2:11" ht="13">
      <c r="B65" s="277" t="s">
        <v>8394</v>
      </c>
      <c r="C65" s="28" t="s">
        <v>8395</v>
      </c>
      <c r="D65" s="277"/>
      <c r="E65" s="25"/>
      <c r="F65" s="277">
        <v>2600</v>
      </c>
      <c r="G65" s="277"/>
      <c r="H65" s="277"/>
      <c r="I65" s="277"/>
      <c r="J65" s="277"/>
      <c r="K65" s="277"/>
    </row>
    <row r="66" spans="2:11" ht="13">
      <c r="B66" s="277" t="s">
        <v>8396</v>
      </c>
      <c r="C66" s="28" t="s">
        <v>8397</v>
      </c>
      <c r="D66" s="277"/>
      <c r="E66" s="25"/>
      <c r="F66" s="277">
        <v>2500</v>
      </c>
      <c r="G66" s="277"/>
      <c r="H66" s="277"/>
      <c r="I66" s="277"/>
      <c r="J66" s="277"/>
      <c r="K66" s="277"/>
    </row>
    <row r="67" spans="2:11" ht="13">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ht="13">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ht="13">
      <c r="A94" s="277"/>
      <c r="B94" s="277" t="s">
        <v>5204</v>
      </c>
      <c r="C94" s="28" t="s">
        <v>8317</v>
      </c>
      <c r="D94" s="277"/>
      <c r="E94" s="25"/>
      <c r="F94" s="277">
        <v>1600</v>
      </c>
      <c r="G94" s="277"/>
      <c r="H94" s="277"/>
      <c r="I94" s="277"/>
      <c r="J94" s="277"/>
      <c r="K94" s="277"/>
    </row>
    <row r="95" spans="1:11" ht="13">
      <c r="A95" s="277"/>
      <c r="B95" s="277" t="s">
        <v>8445</v>
      </c>
      <c r="C95" s="28" t="s">
        <v>8446</v>
      </c>
      <c r="D95" s="277"/>
      <c r="E95" s="25"/>
      <c r="F95" s="277">
        <v>1500</v>
      </c>
      <c r="G95" s="277"/>
      <c r="H95" s="277"/>
      <c r="I95" s="277"/>
      <c r="J95" s="277"/>
      <c r="K95" s="277"/>
    </row>
    <row r="96" spans="1:11" ht="13">
      <c r="A96" s="277"/>
      <c r="B96" s="277" t="s">
        <v>8448</v>
      </c>
      <c r="C96" s="28" t="s">
        <v>8447</v>
      </c>
      <c r="D96" s="277"/>
      <c r="E96" s="25"/>
      <c r="F96" s="277">
        <v>1500</v>
      </c>
      <c r="G96" s="277"/>
      <c r="H96" s="277"/>
      <c r="I96" s="277"/>
      <c r="J96" s="277"/>
      <c r="K96" s="277"/>
    </row>
    <row r="97" spans="1:11" ht="13">
      <c r="A97" s="277"/>
      <c r="B97" s="277" t="s">
        <v>8857</v>
      </c>
      <c r="C97" s="28" t="s">
        <v>8856</v>
      </c>
      <c r="D97" s="277"/>
      <c r="E97" s="25"/>
      <c r="F97" s="277">
        <v>1500</v>
      </c>
      <c r="G97" s="277"/>
      <c r="H97" s="277"/>
      <c r="I97" s="277"/>
      <c r="J97" s="277"/>
      <c r="K97" s="277"/>
    </row>
    <row r="98" spans="1:11" ht="13">
      <c r="A98" s="277"/>
      <c r="B98" s="277" t="s">
        <v>8449</v>
      </c>
      <c r="C98" s="28" t="s">
        <v>8450</v>
      </c>
      <c r="D98" s="277"/>
      <c r="E98" s="25"/>
      <c r="F98" s="277">
        <v>1500</v>
      </c>
      <c r="G98" s="277"/>
      <c r="H98" s="277"/>
      <c r="I98" s="277"/>
      <c r="J98" s="277"/>
      <c r="K98" s="277"/>
    </row>
    <row r="99" spans="1:11" ht="13">
      <c r="A99" s="277"/>
      <c r="B99" s="277" t="s">
        <v>8452</v>
      </c>
      <c r="C99" s="28" t="s">
        <v>8451</v>
      </c>
      <c r="D99" s="277"/>
      <c r="E99" s="25"/>
      <c r="F99" s="277">
        <v>1500</v>
      </c>
      <c r="G99" s="277"/>
      <c r="H99" s="277"/>
      <c r="I99" s="277"/>
      <c r="J99" s="277"/>
      <c r="K99" s="277"/>
    </row>
    <row r="100" spans="1:11" ht="13">
      <c r="A100" s="277"/>
      <c r="B100" s="277" t="s">
        <v>8454</v>
      </c>
      <c r="C100" s="28" t="s">
        <v>8453</v>
      </c>
      <c r="D100" s="277"/>
      <c r="E100" s="25"/>
      <c r="F100" s="277">
        <v>1400</v>
      </c>
      <c r="G100" s="277"/>
      <c r="H100" s="277"/>
      <c r="I100" s="277"/>
      <c r="J100" s="277"/>
      <c r="K100" s="277"/>
    </row>
    <row r="101" spans="1:11" ht="13">
      <c r="A101" s="277"/>
      <c r="B101" s="277" t="s">
        <v>8456</v>
      </c>
      <c r="C101" s="28" t="s">
        <v>8455</v>
      </c>
      <c r="D101" s="277"/>
      <c r="E101" s="25"/>
      <c r="F101" s="277">
        <v>1400</v>
      </c>
      <c r="G101" s="277"/>
      <c r="H101" s="277"/>
      <c r="I101" s="277"/>
      <c r="J101" s="277"/>
      <c r="K101" s="277"/>
    </row>
    <row r="102" spans="1:11" ht="13">
      <c r="A102" s="277"/>
      <c r="B102" s="277" t="s">
        <v>8457</v>
      </c>
      <c r="C102" s="28" t="s">
        <v>8458</v>
      </c>
      <c r="D102" s="277"/>
      <c r="E102" s="25"/>
      <c r="F102" s="277">
        <v>1400</v>
      </c>
      <c r="G102" s="277"/>
      <c r="H102" s="277"/>
      <c r="I102" s="277"/>
      <c r="J102" s="277"/>
      <c r="K102" s="277"/>
    </row>
    <row r="103" spans="1:11" ht="13">
      <c r="A103" s="277"/>
      <c r="B103" s="277" t="s">
        <v>8459</v>
      </c>
      <c r="C103" s="28" t="s">
        <v>8460</v>
      </c>
      <c r="D103" s="277"/>
      <c r="E103" s="25"/>
      <c r="F103" s="277">
        <v>1400</v>
      </c>
      <c r="G103" s="277"/>
      <c r="H103" s="277"/>
      <c r="I103" s="277"/>
      <c r="J103" s="277"/>
      <c r="K103" s="277"/>
    </row>
    <row r="104" spans="1:11" ht="13">
      <c r="A104" s="277"/>
      <c r="B104" s="277" t="s">
        <v>8462</v>
      </c>
      <c r="C104" s="28" t="s">
        <v>8461</v>
      </c>
      <c r="D104" s="277"/>
      <c r="E104" s="25"/>
      <c r="F104" s="277">
        <v>1300</v>
      </c>
      <c r="G104" s="277"/>
      <c r="H104" s="277"/>
      <c r="I104" s="277"/>
      <c r="J104" s="277"/>
      <c r="K104" s="277"/>
    </row>
    <row r="105" spans="1:11" ht="13">
      <c r="A105" s="277"/>
      <c r="B105" s="277" t="s">
        <v>8463</v>
      </c>
      <c r="C105" s="28" t="s">
        <v>8464</v>
      </c>
      <c r="D105" s="277"/>
      <c r="E105" s="25"/>
      <c r="F105" s="277">
        <v>1300</v>
      </c>
      <c r="G105" s="277"/>
      <c r="H105" s="277"/>
      <c r="I105" s="277"/>
      <c r="J105" s="277"/>
      <c r="K105" s="277"/>
    </row>
    <row r="106" spans="1:11" ht="13">
      <c r="A106" s="277"/>
      <c r="B106" s="277" t="s">
        <v>8466</v>
      </c>
      <c r="C106" s="28" t="s">
        <v>8465</v>
      </c>
      <c r="D106" s="277"/>
      <c r="E106" s="25"/>
      <c r="F106" s="277">
        <v>1300</v>
      </c>
      <c r="G106" s="277"/>
      <c r="H106" s="277"/>
      <c r="I106" s="277"/>
      <c r="J106" s="277"/>
      <c r="K106" s="277"/>
    </row>
    <row r="107" spans="1:11" ht="13">
      <c r="A107" s="277"/>
      <c r="B107" s="277" t="s">
        <v>8467</v>
      </c>
      <c r="C107" s="28" t="s">
        <v>8468</v>
      </c>
      <c r="D107" s="277"/>
      <c r="E107" s="25"/>
      <c r="F107" s="277">
        <v>1300</v>
      </c>
      <c r="G107" s="277"/>
      <c r="H107" s="277"/>
      <c r="I107" s="277"/>
      <c r="J107" s="277"/>
      <c r="K107" s="277"/>
    </row>
    <row r="108" spans="1:11" ht="13">
      <c r="A108" s="277"/>
      <c r="B108" s="277" t="s">
        <v>8469</v>
      </c>
      <c r="C108" s="28" t="s">
        <v>8470</v>
      </c>
      <c r="D108" s="277"/>
      <c r="E108" s="25"/>
      <c r="F108" s="277">
        <v>1200</v>
      </c>
      <c r="G108" s="277"/>
      <c r="H108" s="277"/>
      <c r="I108" s="277"/>
      <c r="J108" s="277"/>
      <c r="K108" s="277"/>
    </row>
    <row r="109" spans="1:11" ht="13">
      <c r="A109" s="277"/>
      <c r="B109" s="277" t="s">
        <v>8471</v>
      </c>
      <c r="C109" s="28" t="s">
        <v>8472</v>
      </c>
      <c r="D109" s="277"/>
      <c r="E109" s="25"/>
      <c r="F109" s="277">
        <v>1200</v>
      </c>
      <c r="G109" s="277"/>
      <c r="H109" s="277"/>
      <c r="I109" s="277"/>
      <c r="J109" s="277"/>
      <c r="K109" s="277"/>
    </row>
    <row r="110" spans="1:11" ht="13">
      <c r="A110" s="277"/>
      <c r="B110" s="277" t="s">
        <v>8473</v>
      </c>
      <c r="C110" s="28" t="s">
        <v>8474</v>
      </c>
      <c r="D110" s="277"/>
      <c r="E110" s="25"/>
      <c r="F110" s="277">
        <v>1200</v>
      </c>
      <c r="G110" s="277"/>
      <c r="H110" s="277"/>
      <c r="I110" s="277"/>
      <c r="J110" s="277"/>
      <c r="K110" s="277"/>
    </row>
    <row r="111" spans="1:11" ht="13">
      <c r="A111" s="277"/>
      <c r="B111" s="277" t="s">
        <v>8475</v>
      </c>
      <c r="C111" s="28" t="s">
        <v>8476</v>
      </c>
      <c r="D111" s="277"/>
      <c r="E111" s="25"/>
      <c r="F111" s="277">
        <v>1200</v>
      </c>
      <c r="G111" s="277"/>
      <c r="H111" s="277"/>
      <c r="I111" s="277"/>
      <c r="J111" s="277"/>
      <c r="K111" s="277"/>
    </row>
    <row r="112" spans="1:11" ht="13">
      <c r="A112" s="277"/>
      <c r="B112" s="277" t="s">
        <v>8478</v>
      </c>
      <c r="C112" s="28" t="s">
        <v>8477</v>
      </c>
      <c r="D112" s="277"/>
      <c r="E112" s="25"/>
      <c r="F112" s="277">
        <v>1200</v>
      </c>
      <c r="G112" s="277"/>
      <c r="H112" s="277"/>
      <c r="I112" s="277"/>
      <c r="J112" s="277"/>
      <c r="K112" s="277"/>
    </row>
    <row r="113" spans="1:11" ht="13">
      <c r="A113" s="277"/>
      <c r="B113" s="277" t="s">
        <v>8479</v>
      </c>
      <c r="C113" s="28" t="s">
        <v>8480</v>
      </c>
      <c r="D113" s="277"/>
      <c r="E113" s="25"/>
      <c r="F113" s="277">
        <v>1200</v>
      </c>
      <c r="G113" s="277"/>
      <c r="H113" s="277"/>
      <c r="I113" s="277"/>
      <c r="J113" s="277"/>
      <c r="K113" s="277"/>
    </row>
    <row r="114" spans="1:11" ht="13">
      <c r="A114" s="277"/>
      <c r="B114" s="277" t="s">
        <v>8482</v>
      </c>
      <c r="C114" s="28" t="s">
        <v>8481</v>
      </c>
      <c r="D114" s="277"/>
      <c r="E114" s="25"/>
      <c r="F114" s="277">
        <v>1200</v>
      </c>
      <c r="G114" s="277"/>
      <c r="H114" s="277"/>
      <c r="I114" s="277"/>
      <c r="J114" s="277"/>
      <c r="K114" s="277"/>
    </row>
    <row r="115" spans="1:11" ht="13">
      <c r="A115" s="277"/>
      <c r="B115" s="277" t="s">
        <v>8483</v>
      </c>
      <c r="C115" s="28" t="s">
        <v>8484</v>
      </c>
      <c r="D115" s="277"/>
      <c r="E115" s="25"/>
      <c r="F115" s="277">
        <v>1200</v>
      </c>
      <c r="G115" s="277"/>
      <c r="H115" s="277"/>
      <c r="I115" s="277"/>
      <c r="J115" s="277"/>
      <c r="K115" s="277"/>
    </row>
    <row r="116" spans="1:11" ht="13">
      <c r="A116" s="277"/>
      <c r="B116" s="277" t="s">
        <v>8486</v>
      </c>
      <c r="C116" s="28" t="s">
        <v>8485</v>
      </c>
      <c r="D116" s="277"/>
      <c r="E116" s="25"/>
      <c r="F116" s="277">
        <v>1200</v>
      </c>
      <c r="G116" s="277"/>
      <c r="H116" s="277"/>
      <c r="I116" s="277"/>
      <c r="J116" s="277"/>
      <c r="K116" s="277"/>
    </row>
    <row r="117" spans="1:11" ht="13">
      <c r="A117" s="277"/>
      <c r="B117" s="277" t="s">
        <v>8488</v>
      </c>
      <c r="C117" s="28" t="s">
        <v>8487</v>
      </c>
      <c r="D117" s="277"/>
      <c r="E117" s="25"/>
      <c r="F117" s="277">
        <v>1200</v>
      </c>
      <c r="G117" s="277"/>
      <c r="H117" s="277"/>
      <c r="I117" s="277"/>
      <c r="J117" s="277"/>
      <c r="K117" s="277"/>
    </row>
    <row r="118" spans="1:11" ht="13">
      <c r="A118" s="277"/>
      <c r="B118" s="277" t="s">
        <v>8490</v>
      </c>
      <c r="C118" s="28" t="s">
        <v>8489</v>
      </c>
      <c r="D118" s="277"/>
      <c r="E118" s="25"/>
      <c r="F118" s="277">
        <v>1100</v>
      </c>
      <c r="G118" s="277"/>
      <c r="H118" s="277"/>
      <c r="I118" s="277"/>
      <c r="J118" s="277"/>
      <c r="K118" s="277"/>
    </row>
    <row r="119" spans="1:11" ht="13">
      <c r="A119" s="277"/>
      <c r="B119" s="49" t="s">
        <v>8263</v>
      </c>
      <c r="C119" s="336" t="s">
        <v>8491</v>
      </c>
      <c r="D119" s="49"/>
      <c r="E119" s="25" t="s">
        <v>8264</v>
      </c>
      <c r="F119" s="49">
        <v>1100</v>
      </c>
      <c r="G119" s="277"/>
      <c r="H119" s="277"/>
      <c r="I119" s="277"/>
      <c r="J119" s="277"/>
      <c r="K119" s="277"/>
    </row>
    <row r="120" spans="1:11" ht="13">
      <c r="A120" s="277"/>
      <c r="B120" s="277" t="s">
        <v>8492</v>
      </c>
      <c r="C120" s="28" t="s">
        <v>8493</v>
      </c>
      <c r="D120" s="49"/>
      <c r="E120" s="37"/>
      <c r="F120" s="277">
        <v>1100</v>
      </c>
      <c r="G120" s="277"/>
      <c r="H120" s="277"/>
      <c r="I120" s="277"/>
      <c r="J120" s="277"/>
      <c r="K120" s="277"/>
    </row>
    <row r="121" spans="1:11" ht="13">
      <c r="A121" s="277"/>
      <c r="B121" s="277" t="s">
        <v>8494</v>
      </c>
      <c r="C121" s="28" t="s">
        <v>8495</v>
      </c>
      <c r="D121" s="49"/>
      <c r="E121" s="37"/>
      <c r="F121" s="277">
        <v>1100</v>
      </c>
      <c r="G121" s="277"/>
      <c r="H121" s="277"/>
      <c r="I121" s="277"/>
      <c r="J121" s="277"/>
      <c r="K121" s="277"/>
    </row>
    <row r="122" spans="1:11" ht="13">
      <c r="A122" s="277"/>
      <c r="B122" s="277" t="s">
        <v>8496</v>
      </c>
      <c r="C122" s="28" t="s">
        <v>8497</v>
      </c>
      <c r="D122" s="49"/>
      <c r="E122" s="37"/>
      <c r="F122" s="277">
        <v>1100</v>
      </c>
      <c r="G122" s="277"/>
      <c r="H122" s="277"/>
      <c r="I122" s="277"/>
      <c r="J122" s="277"/>
      <c r="K122" s="277"/>
    </row>
    <row r="123" spans="1:11" ht="13">
      <c r="A123" s="277"/>
      <c r="B123" s="277" t="s">
        <v>8498</v>
      </c>
      <c r="C123" s="28" t="s">
        <v>8499</v>
      </c>
      <c r="D123" s="49"/>
      <c r="E123" s="37"/>
      <c r="F123" s="277">
        <v>1100</v>
      </c>
      <c r="G123" s="277"/>
      <c r="H123" s="277"/>
      <c r="I123" s="277"/>
      <c r="J123" s="277"/>
      <c r="K123" s="277"/>
    </row>
    <row r="124" spans="1:11" ht="13">
      <c r="A124" s="277"/>
      <c r="B124" s="277" t="s">
        <v>8501</v>
      </c>
      <c r="C124" s="28" t="s">
        <v>8500</v>
      </c>
      <c r="D124" s="49"/>
      <c r="E124" s="37"/>
      <c r="F124" s="277">
        <v>1100</v>
      </c>
      <c r="G124" s="277"/>
      <c r="H124" s="277"/>
      <c r="I124" s="277"/>
      <c r="J124" s="277"/>
      <c r="K124" s="277"/>
    </row>
    <row r="125" spans="1:11" ht="13">
      <c r="A125" s="277"/>
      <c r="B125" s="277" t="s">
        <v>8502</v>
      </c>
      <c r="C125" s="28" t="s">
        <v>8503</v>
      </c>
      <c r="D125" s="49"/>
      <c r="E125" s="37"/>
      <c r="F125" s="277">
        <v>1100</v>
      </c>
      <c r="G125" s="277"/>
      <c r="H125" s="277"/>
      <c r="I125" s="277"/>
      <c r="J125" s="277"/>
      <c r="K125" s="277"/>
    </row>
    <row r="126" spans="1:11" ht="13">
      <c r="A126" s="277"/>
      <c r="B126" s="277" t="s">
        <v>6147</v>
      </c>
      <c r="C126" s="25" t="s">
        <v>6007</v>
      </c>
      <c r="D126" s="277" t="s">
        <v>6221</v>
      </c>
      <c r="E126" s="28" t="s">
        <v>6010</v>
      </c>
      <c r="F126" s="277">
        <v>1100</v>
      </c>
      <c r="G126" s="277"/>
      <c r="H126" s="277"/>
      <c r="I126" s="277"/>
      <c r="J126" s="277"/>
      <c r="K126" s="277"/>
    </row>
    <row r="127" spans="1:11" ht="13">
      <c r="A127" s="277"/>
      <c r="B127" s="277" t="s">
        <v>8504</v>
      </c>
      <c r="C127" s="28" t="s">
        <v>8505</v>
      </c>
      <c r="D127" s="49"/>
      <c r="E127" s="37"/>
      <c r="F127" s="277">
        <v>1000</v>
      </c>
      <c r="G127" s="277"/>
      <c r="H127" s="277"/>
      <c r="I127" s="277"/>
      <c r="J127" s="277"/>
      <c r="K127" s="277"/>
    </row>
    <row r="128" spans="1:11" ht="13">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ht="13">
      <c r="A145" s="277"/>
      <c r="B145" s="277" t="s">
        <v>5203</v>
      </c>
      <c r="C145" s="28" t="s">
        <v>8318</v>
      </c>
      <c r="D145" s="277"/>
      <c r="E145" s="25"/>
      <c r="F145" s="277">
        <v>834</v>
      </c>
      <c r="G145" s="277"/>
      <c r="H145" s="277"/>
      <c r="I145" s="277"/>
      <c r="J145" s="277"/>
      <c r="K145" s="277"/>
    </row>
    <row r="146" spans="1:11" ht="13">
      <c r="A146" s="277"/>
      <c r="B146" s="277" t="s">
        <v>8538</v>
      </c>
      <c r="C146" s="28" t="s">
        <v>8541</v>
      </c>
      <c r="D146" s="277"/>
      <c r="E146" s="25"/>
      <c r="F146" s="277">
        <v>834</v>
      </c>
      <c r="G146" s="277"/>
      <c r="H146" s="277"/>
      <c r="I146" s="277"/>
      <c r="J146" s="277"/>
      <c r="K146" s="277"/>
    </row>
    <row r="147" spans="1:11" ht="13">
      <c r="A147" s="277"/>
      <c r="B147" s="277" t="s">
        <v>8539</v>
      </c>
      <c r="C147" s="28" t="s">
        <v>8540</v>
      </c>
      <c r="D147" s="277"/>
      <c r="E147" s="25"/>
      <c r="F147" s="277">
        <v>822</v>
      </c>
      <c r="G147" s="277"/>
      <c r="H147" s="277"/>
      <c r="I147" s="277"/>
      <c r="J147" s="277"/>
      <c r="K147" s="277"/>
    </row>
    <row r="148" spans="1:11" ht="13">
      <c r="A148" s="277"/>
      <c r="B148" s="277" t="s">
        <v>5264</v>
      </c>
      <c r="C148" s="28" t="s">
        <v>8542</v>
      </c>
      <c r="D148" s="277"/>
      <c r="E148" s="25"/>
      <c r="F148" s="277">
        <v>821</v>
      </c>
      <c r="G148" s="277"/>
      <c r="H148" s="277"/>
      <c r="I148" s="277"/>
      <c r="J148" s="277"/>
      <c r="K148" s="277"/>
    </row>
    <row r="149" spans="1:11" ht="13">
      <c r="A149" s="277"/>
      <c r="B149" s="277" t="s">
        <v>8543</v>
      </c>
      <c r="C149" s="28" t="s">
        <v>8544</v>
      </c>
      <c r="D149" s="277"/>
      <c r="E149" s="25"/>
      <c r="F149" s="277">
        <v>811</v>
      </c>
      <c r="G149" s="277"/>
      <c r="H149" s="277"/>
      <c r="I149" s="277"/>
      <c r="J149" s="277"/>
      <c r="K149" s="277"/>
    </row>
    <row r="150" spans="1:11" ht="13">
      <c r="A150" s="277"/>
      <c r="B150" s="277" t="s">
        <v>8545</v>
      </c>
      <c r="C150" s="28" t="s">
        <v>8546</v>
      </c>
      <c r="D150" s="277"/>
      <c r="E150" s="25"/>
      <c r="F150" s="277">
        <v>809</v>
      </c>
      <c r="G150" s="277"/>
      <c r="H150" s="277"/>
      <c r="I150" s="277"/>
      <c r="J150" s="277"/>
      <c r="K150" s="277"/>
    </row>
    <row r="151" spans="1:11" ht="13">
      <c r="A151" s="277"/>
      <c r="B151" s="277" t="s">
        <v>8548</v>
      </c>
      <c r="C151" s="28" t="s">
        <v>8547</v>
      </c>
      <c r="D151" s="277"/>
      <c r="E151" s="25"/>
      <c r="F151" s="277">
        <v>805</v>
      </c>
      <c r="G151" s="277"/>
      <c r="H151" s="277"/>
      <c r="I151" s="277"/>
      <c r="J151" s="277"/>
      <c r="K151" s="277"/>
    </row>
    <row r="152" spans="1:11" ht="13">
      <c r="A152" s="277"/>
      <c r="B152" s="277" t="s">
        <v>8549</v>
      </c>
      <c r="C152" s="28" t="s">
        <v>8550</v>
      </c>
      <c r="D152" s="277"/>
      <c r="E152" s="25"/>
      <c r="F152" s="277">
        <v>800</v>
      </c>
      <c r="G152" s="277"/>
      <c r="H152" s="277"/>
      <c r="I152" s="277"/>
      <c r="J152" s="277"/>
      <c r="K152" s="277"/>
    </row>
    <row r="153" spans="1:11" ht="13">
      <c r="A153" s="277"/>
      <c r="B153" s="277" t="s">
        <v>7883</v>
      </c>
      <c r="C153" s="28" t="s">
        <v>7882</v>
      </c>
      <c r="D153" s="277"/>
      <c r="E153" s="25"/>
      <c r="F153" s="277">
        <v>795</v>
      </c>
      <c r="G153" s="277"/>
      <c r="H153" s="277"/>
      <c r="I153" s="277"/>
      <c r="J153" s="277"/>
      <c r="K153" s="277"/>
    </row>
    <row r="154" spans="1:11" ht="13">
      <c r="A154" s="277"/>
      <c r="B154" s="277" t="s">
        <v>8551</v>
      </c>
      <c r="C154" s="28" t="s">
        <v>8552</v>
      </c>
      <c r="D154" s="277"/>
      <c r="E154" s="25"/>
      <c r="F154" s="277">
        <v>794</v>
      </c>
      <c r="G154" s="277"/>
      <c r="H154" s="277"/>
      <c r="I154" s="277"/>
      <c r="J154" s="277"/>
      <c r="K154" s="277"/>
    </row>
    <row r="155" spans="1:11" ht="13">
      <c r="A155" s="277"/>
      <c r="B155" s="277" t="s">
        <v>8553</v>
      </c>
      <c r="C155" s="28" t="s">
        <v>8554</v>
      </c>
      <c r="D155" s="277"/>
      <c r="E155" s="25"/>
      <c r="F155" s="277">
        <v>794</v>
      </c>
      <c r="G155" s="277"/>
      <c r="H155" s="277"/>
      <c r="I155" s="277"/>
      <c r="J155" s="277"/>
      <c r="K155" s="277"/>
    </row>
    <row r="156" spans="1:11" ht="14.5">
      <c r="B156" s="277" t="s">
        <v>8555</v>
      </c>
      <c r="C156" s="44" t="s">
        <v>8556</v>
      </c>
      <c r="D156" s="277"/>
      <c r="E156" s="25"/>
      <c r="F156" s="277">
        <v>793</v>
      </c>
      <c r="G156" s="277"/>
      <c r="H156" s="277"/>
      <c r="I156" s="277"/>
      <c r="J156" s="277"/>
      <c r="K156" s="277"/>
    </row>
    <row r="157" spans="1:11" ht="14.5">
      <c r="B157" s="277" t="s">
        <v>8557</v>
      </c>
      <c r="C157" s="44" t="s">
        <v>8558</v>
      </c>
      <c r="D157" s="277"/>
      <c r="E157" s="25"/>
      <c r="F157" s="277">
        <v>785</v>
      </c>
      <c r="G157" s="277"/>
      <c r="H157" s="277"/>
      <c r="I157" s="277"/>
      <c r="J157" s="277"/>
      <c r="K157" s="277"/>
    </row>
    <row r="158" spans="1:11" ht="14.5">
      <c r="B158" s="277" t="s">
        <v>8559</v>
      </c>
      <c r="C158" s="44" t="s">
        <v>8560</v>
      </c>
      <c r="D158" s="277"/>
      <c r="E158" s="25"/>
      <c r="F158" s="277">
        <v>766</v>
      </c>
      <c r="G158" s="277"/>
      <c r="H158" s="277"/>
      <c r="I158" s="277"/>
      <c r="J158" s="277"/>
      <c r="K158" s="277"/>
    </row>
    <row r="159" spans="1:11" ht="14.5">
      <c r="B159" s="277" t="s">
        <v>8561</v>
      </c>
      <c r="C159" s="44" t="s">
        <v>8562</v>
      </c>
      <c r="D159" s="277"/>
      <c r="E159" s="25"/>
      <c r="F159" s="277">
        <v>756</v>
      </c>
      <c r="G159" s="277"/>
      <c r="H159" s="277"/>
      <c r="I159" s="277"/>
      <c r="J159" s="277"/>
      <c r="K159" s="277"/>
    </row>
    <row r="160" spans="1:11" ht="14.5">
      <c r="B160" s="277" t="s">
        <v>8563</v>
      </c>
      <c r="C160" s="44" t="s">
        <v>8564</v>
      </c>
      <c r="D160" s="277"/>
      <c r="E160" s="25"/>
      <c r="F160" s="277">
        <v>752</v>
      </c>
      <c r="G160" s="277"/>
      <c r="H160" s="277"/>
      <c r="I160" s="277"/>
      <c r="J160" s="277"/>
      <c r="K160" s="277"/>
    </row>
    <row r="161" spans="1:11" ht="14.5">
      <c r="B161" s="277" t="s">
        <v>8566</v>
      </c>
      <c r="C161" s="44" t="s">
        <v>8565</v>
      </c>
      <c r="D161" s="277"/>
      <c r="E161" s="25"/>
      <c r="F161" s="277">
        <v>727</v>
      </c>
      <c r="G161" s="277"/>
      <c r="H161" s="277"/>
      <c r="I161" s="277"/>
      <c r="J161" s="277"/>
      <c r="K161" s="277"/>
    </row>
    <row r="162" spans="1:11" ht="14.5">
      <c r="B162" s="277" t="s">
        <v>8568</v>
      </c>
      <c r="C162" s="44" t="s">
        <v>8567</v>
      </c>
      <c r="D162" s="277"/>
      <c r="E162" s="25"/>
      <c r="F162" s="277">
        <v>724</v>
      </c>
      <c r="G162" s="277"/>
      <c r="H162" s="277"/>
      <c r="I162" s="277"/>
      <c r="J162" s="277"/>
      <c r="K162" s="277"/>
    </row>
    <row r="163" spans="1:11" ht="14.5">
      <c r="B163" s="277" t="s">
        <v>8569</v>
      </c>
      <c r="C163" s="44" t="s">
        <v>8570</v>
      </c>
      <c r="D163" s="277"/>
      <c r="E163" s="25"/>
      <c r="F163" s="277">
        <v>710</v>
      </c>
      <c r="G163" s="277"/>
      <c r="H163" s="277"/>
      <c r="I163" s="277"/>
      <c r="J163" s="277"/>
      <c r="K163" s="277"/>
    </row>
    <row r="164" spans="1:11" ht="14.5">
      <c r="B164" s="277" t="s">
        <v>5208</v>
      </c>
      <c r="C164" s="44" t="s">
        <v>9118</v>
      </c>
      <c r="D164" s="277"/>
      <c r="E164" s="25"/>
      <c r="F164" s="277"/>
      <c r="G164" s="277"/>
      <c r="H164" s="277"/>
      <c r="I164" s="277"/>
      <c r="J164" s="277"/>
      <c r="K164" s="277"/>
    </row>
    <row r="165" spans="1:11" ht="14.5">
      <c r="B165" s="277" t="s">
        <v>8571</v>
      </c>
      <c r="C165" s="44" t="s">
        <v>8573</v>
      </c>
      <c r="D165" s="277"/>
      <c r="E165" s="25"/>
      <c r="F165" s="277">
        <v>704</v>
      </c>
      <c r="G165" s="277"/>
      <c r="H165" s="277"/>
      <c r="I165" s="277"/>
      <c r="J165" s="277"/>
      <c r="K165" s="277"/>
    </row>
    <row r="166" spans="1:11" ht="14.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4.5">
      <c r="A174" s="277"/>
      <c r="B174" s="277" t="s">
        <v>8589</v>
      </c>
      <c r="C174" s="44" t="s">
        <v>8590</v>
      </c>
      <c r="D174" s="277"/>
      <c r="E174" s="277"/>
      <c r="F174" s="277">
        <v>652</v>
      </c>
      <c r="G174" s="277"/>
      <c r="H174" s="277"/>
      <c r="I174" s="277"/>
      <c r="J174" s="277"/>
      <c r="K174" s="277"/>
    </row>
    <row r="175" spans="1:11" ht="14.5">
      <c r="A175" s="277"/>
      <c r="B175" s="277" t="s">
        <v>8592</v>
      </c>
      <c r="C175" s="44" t="s">
        <v>8591</v>
      </c>
      <c r="D175" s="277"/>
      <c r="E175" s="277"/>
      <c r="F175" s="277">
        <v>635</v>
      </c>
      <c r="G175" s="277"/>
      <c r="H175" s="277"/>
      <c r="I175" s="277"/>
      <c r="J175" s="277"/>
      <c r="K175" s="277"/>
    </row>
    <row r="176" spans="1:11" ht="14.5">
      <c r="A176" s="277"/>
      <c r="B176" s="277" t="s">
        <v>8594</v>
      </c>
      <c r="C176" s="44" t="s">
        <v>8593</v>
      </c>
      <c r="D176" s="277"/>
      <c r="E176" s="277"/>
      <c r="F176" s="277">
        <v>628</v>
      </c>
      <c r="G176" s="277"/>
      <c r="H176" s="277"/>
      <c r="I176" s="277"/>
      <c r="J176" s="277"/>
      <c r="K176" s="277"/>
    </row>
    <row r="177" spans="1:11" ht="14.5">
      <c r="A177" s="277"/>
      <c r="B177" s="277" t="s">
        <v>8596</v>
      </c>
      <c r="C177" s="44" t="s">
        <v>8595</v>
      </c>
      <c r="D177" s="277"/>
      <c r="E177" s="277"/>
      <c r="F177" s="277">
        <v>627</v>
      </c>
      <c r="G177" s="277"/>
      <c r="H177" s="277"/>
      <c r="I177" s="277"/>
      <c r="J177" s="277"/>
      <c r="K177" s="277"/>
    </row>
    <row r="178" spans="1:11" ht="14.5">
      <c r="A178" s="277"/>
      <c r="B178" s="277" t="s">
        <v>8598</v>
      </c>
      <c r="C178" s="44" t="s">
        <v>8597</v>
      </c>
      <c r="D178" s="277"/>
      <c r="E178" s="277"/>
      <c r="F178" s="277">
        <v>624</v>
      </c>
      <c r="G178" s="277"/>
      <c r="H178" s="277"/>
      <c r="I178" s="277"/>
      <c r="J178" s="277"/>
      <c r="K178" s="277"/>
    </row>
    <row r="179" spans="1:11" ht="14.5">
      <c r="A179" s="277"/>
      <c r="B179" s="277" t="s">
        <v>8498</v>
      </c>
      <c r="C179" s="44" t="s">
        <v>8599</v>
      </c>
      <c r="D179" s="277"/>
      <c r="E179" s="277"/>
      <c r="F179" s="277">
        <v>622</v>
      </c>
      <c r="G179" s="277"/>
      <c r="H179" s="277"/>
      <c r="I179" s="277"/>
      <c r="J179" s="277"/>
      <c r="K179" s="277"/>
    </row>
    <row r="180" spans="1:11" ht="14.5">
      <c r="A180" s="277"/>
      <c r="B180" s="277" t="s">
        <v>8601</v>
      </c>
      <c r="C180" s="44" t="s">
        <v>8600</v>
      </c>
      <c r="D180" s="277"/>
      <c r="E180" s="277"/>
      <c r="F180" s="277">
        <v>621</v>
      </c>
      <c r="G180" s="277"/>
      <c r="H180" s="277"/>
      <c r="I180" s="277"/>
      <c r="J180" s="277"/>
      <c r="K180" s="277"/>
    </row>
    <row r="181" spans="1:11" ht="14.5">
      <c r="A181" s="277"/>
      <c r="B181" s="277" t="s">
        <v>8603</v>
      </c>
      <c r="C181" s="44" t="s">
        <v>8602</v>
      </c>
      <c r="D181" s="277"/>
      <c r="E181" s="277"/>
      <c r="F181" s="277">
        <v>620</v>
      </c>
      <c r="G181" s="277"/>
      <c r="H181" s="277"/>
      <c r="I181" s="277"/>
      <c r="J181" s="277"/>
      <c r="K181" s="277"/>
    </row>
    <row r="182" spans="1:11" ht="14.5">
      <c r="A182" s="277"/>
      <c r="B182" s="277" t="s">
        <v>8604</v>
      </c>
      <c r="C182" s="44" t="s">
        <v>8605</v>
      </c>
      <c r="D182" s="277"/>
      <c r="E182" s="277"/>
      <c r="F182" s="277">
        <v>613</v>
      </c>
      <c r="G182" s="277"/>
      <c r="H182" s="277"/>
      <c r="I182" s="277"/>
      <c r="J182" s="277"/>
      <c r="K182" s="277"/>
    </row>
    <row r="183" spans="1:11" ht="14.5">
      <c r="A183" s="277"/>
      <c r="B183" s="277" t="s">
        <v>8606</v>
      </c>
      <c r="C183" s="44" t="s">
        <v>8607</v>
      </c>
      <c r="D183" s="277"/>
      <c r="E183" s="277"/>
      <c r="F183" s="277">
        <v>612</v>
      </c>
      <c r="G183" s="277"/>
      <c r="H183" s="277"/>
      <c r="I183" s="277"/>
      <c r="J183" s="277"/>
      <c r="K183" s="277"/>
    </row>
    <row r="184" spans="1:11" ht="14.5">
      <c r="A184" s="277"/>
      <c r="B184" s="277" t="s">
        <v>8609</v>
      </c>
      <c r="C184" s="44" t="s">
        <v>8608</v>
      </c>
      <c r="D184" s="277"/>
      <c r="E184" s="277"/>
      <c r="F184" s="277">
        <v>610</v>
      </c>
      <c r="G184" s="277"/>
      <c r="H184" s="277"/>
      <c r="I184" s="277"/>
      <c r="J184" s="277"/>
      <c r="K184" s="277"/>
    </row>
    <row r="185" spans="1:11" ht="14.5">
      <c r="A185" s="277"/>
      <c r="B185" s="277" t="s">
        <v>8611</v>
      </c>
      <c r="C185" s="44" t="s">
        <v>8610</v>
      </c>
      <c r="D185" s="277"/>
      <c r="E185" s="277"/>
      <c r="F185" s="277">
        <v>607</v>
      </c>
      <c r="G185" s="277"/>
      <c r="H185" s="277"/>
      <c r="I185" s="277"/>
      <c r="J185" s="277"/>
      <c r="K185" s="277"/>
    </row>
    <row r="186" spans="1:11" ht="14.5">
      <c r="A186" s="277"/>
      <c r="B186" s="277" t="s">
        <v>8612</v>
      </c>
      <c r="C186" s="44" t="s">
        <v>8613</v>
      </c>
      <c r="D186" s="277"/>
      <c r="E186" s="277"/>
      <c r="F186" s="277">
        <v>603</v>
      </c>
      <c r="G186" s="277"/>
      <c r="H186" s="277"/>
      <c r="I186" s="277"/>
      <c r="J186" s="277"/>
      <c r="K186" s="277"/>
    </row>
    <row r="187" spans="1:11" ht="14.5">
      <c r="A187" s="277"/>
      <c r="B187" s="277" t="s">
        <v>8615</v>
      </c>
      <c r="C187" s="44" t="s">
        <v>8614</v>
      </c>
      <c r="D187" s="277"/>
      <c r="E187" s="277"/>
      <c r="F187" s="277">
        <v>601</v>
      </c>
      <c r="G187" s="277"/>
      <c r="H187" s="277"/>
      <c r="I187" s="277"/>
      <c r="J187" s="277"/>
      <c r="K187" s="277"/>
    </row>
    <row r="188" spans="1:11" ht="14.5">
      <c r="A188" s="277"/>
      <c r="B188" s="277" t="s">
        <v>8617</v>
      </c>
      <c r="C188" s="44" t="s">
        <v>8616</v>
      </c>
      <c r="D188" s="277"/>
      <c r="E188" s="277"/>
      <c r="F188" s="277">
        <v>596</v>
      </c>
      <c r="G188" s="277"/>
      <c r="H188" s="277"/>
      <c r="I188" s="277"/>
      <c r="J188" s="277"/>
      <c r="K188" s="277"/>
    </row>
    <row r="189" spans="1:11" ht="14.5">
      <c r="A189" s="277"/>
      <c r="B189" s="277" t="s">
        <v>8618</v>
      </c>
      <c r="C189" s="44" t="s">
        <v>8619</v>
      </c>
      <c r="D189" s="277"/>
      <c r="E189" s="277"/>
      <c r="F189" s="277">
        <v>591</v>
      </c>
      <c r="G189" s="277"/>
      <c r="H189" s="277"/>
      <c r="I189" s="277"/>
      <c r="J189" s="277"/>
      <c r="K189" s="277"/>
    </row>
    <row r="190" spans="1:11" ht="14.5">
      <c r="A190" s="277"/>
      <c r="B190" s="277" t="s">
        <v>8620</v>
      </c>
      <c r="C190" s="44" t="s">
        <v>8621</v>
      </c>
      <c r="D190" s="277"/>
      <c r="E190" s="277"/>
      <c r="F190" s="277">
        <v>584</v>
      </c>
      <c r="G190" s="277"/>
      <c r="H190" s="277"/>
      <c r="I190" s="277"/>
      <c r="J190" s="277"/>
      <c r="K190" s="277"/>
    </row>
    <row r="191" spans="1:11" ht="14.5">
      <c r="A191" s="277"/>
      <c r="B191" s="277" t="s">
        <v>8623</v>
      </c>
      <c r="C191" s="44" t="s">
        <v>8622</v>
      </c>
      <c r="D191" s="277"/>
      <c r="E191" s="277"/>
      <c r="F191" s="277">
        <v>583</v>
      </c>
      <c r="G191" s="277"/>
      <c r="H191" s="277"/>
      <c r="I191" s="277"/>
      <c r="J191" s="277"/>
      <c r="K191" s="277"/>
    </row>
    <row r="192" spans="1:11" ht="14.5">
      <c r="A192" s="277"/>
      <c r="B192" s="277" t="s">
        <v>8624</v>
      </c>
      <c r="C192" s="44" t="s">
        <v>8625</v>
      </c>
      <c r="D192" s="277"/>
      <c r="E192" s="277"/>
      <c r="F192" s="277">
        <v>580</v>
      </c>
      <c r="G192" s="277"/>
      <c r="H192" s="277"/>
      <c r="I192" s="277"/>
      <c r="J192" s="277"/>
      <c r="K192" s="277"/>
    </row>
    <row r="193" spans="1:11" ht="14.5">
      <c r="A193" s="277"/>
      <c r="B193" s="277" t="s">
        <v>8627</v>
      </c>
      <c r="C193" s="44" t="s">
        <v>8626</v>
      </c>
      <c r="D193" s="277"/>
      <c r="E193" s="277"/>
      <c r="F193" s="277">
        <v>574</v>
      </c>
      <c r="G193" s="277"/>
      <c r="H193" s="277"/>
      <c r="I193" s="277"/>
      <c r="J193" s="277"/>
      <c r="K193" s="277"/>
    </row>
    <row r="194" spans="1:11" ht="14.5">
      <c r="A194" s="277"/>
      <c r="B194" s="277" t="s">
        <v>8628</v>
      </c>
      <c r="C194" s="44" t="s">
        <v>8629</v>
      </c>
      <c r="D194" s="277"/>
      <c r="E194" s="277"/>
      <c r="F194" s="277">
        <v>574</v>
      </c>
      <c r="G194" s="277"/>
      <c r="H194" s="277"/>
      <c r="I194" s="277"/>
      <c r="J194" s="277"/>
      <c r="K194" s="277"/>
    </row>
    <row r="195" spans="1:11" ht="14.5">
      <c r="A195" s="277"/>
      <c r="B195" s="277" t="s">
        <v>8630</v>
      </c>
      <c r="C195" s="44" t="s">
        <v>8631</v>
      </c>
      <c r="D195" s="277"/>
      <c r="E195" s="277"/>
      <c r="F195" s="277">
        <v>574</v>
      </c>
      <c r="G195" s="277"/>
      <c r="H195" s="277"/>
      <c r="I195" s="277"/>
      <c r="J195" s="277"/>
      <c r="K195" s="277"/>
    </row>
    <row r="196" spans="1:11" ht="14.5">
      <c r="A196" s="277"/>
      <c r="B196" s="277" t="s">
        <v>8632</v>
      </c>
      <c r="C196" s="44" t="s">
        <v>8633</v>
      </c>
      <c r="D196" s="277"/>
      <c r="E196" s="277"/>
      <c r="F196" s="277">
        <v>563</v>
      </c>
      <c r="G196" s="277"/>
      <c r="H196" s="277"/>
      <c r="I196" s="277"/>
      <c r="J196" s="277"/>
      <c r="K196" s="277"/>
    </row>
    <row r="197" spans="1:11" ht="14.5">
      <c r="A197" s="277"/>
      <c r="B197" s="277" t="s">
        <v>8635</v>
      </c>
      <c r="C197" s="44" t="s">
        <v>8634</v>
      </c>
      <c r="D197" s="277"/>
      <c r="E197" s="277"/>
      <c r="F197" s="277">
        <v>562</v>
      </c>
      <c r="G197" s="277"/>
      <c r="H197" s="277"/>
      <c r="I197" s="277"/>
      <c r="J197" s="277"/>
      <c r="K197" s="277"/>
    </row>
    <row r="198" spans="1:11" ht="14.5">
      <c r="A198" s="277"/>
      <c r="B198" s="277" t="s">
        <v>8637</v>
      </c>
      <c r="C198" s="44" t="s">
        <v>8636</v>
      </c>
      <c r="D198" s="277"/>
      <c r="E198" s="277"/>
      <c r="F198" s="277">
        <v>560</v>
      </c>
      <c r="G198" s="277"/>
      <c r="H198" s="277"/>
      <c r="I198" s="277"/>
      <c r="J198" s="277"/>
      <c r="K198" s="277"/>
    </row>
    <row r="199" spans="1:11" ht="14.5">
      <c r="A199" s="277"/>
      <c r="B199" s="277" t="s">
        <v>8638</v>
      </c>
      <c r="C199" s="44" t="s">
        <v>8639</v>
      </c>
      <c r="D199" s="277"/>
      <c r="E199" s="277"/>
      <c r="F199" s="277">
        <v>559</v>
      </c>
      <c r="G199" s="277"/>
      <c r="H199" s="277"/>
      <c r="I199" s="277"/>
      <c r="J199" s="277"/>
      <c r="K199" s="277"/>
    </row>
    <row r="200" spans="1:11" ht="14.5">
      <c r="A200" s="277"/>
      <c r="B200" s="277" t="s">
        <v>8640</v>
      </c>
      <c r="C200" s="44" t="s">
        <v>8641</v>
      </c>
      <c r="D200" s="277"/>
      <c r="E200" s="277"/>
      <c r="F200" s="277">
        <v>559</v>
      </c>
      <c r="G200" s="277"/>
      <c r="H200" s="277"/>
      <c r="I200" s="277"/>
      <c r="J200" s="277"/>
      <c r="K200" s="277"/>
    </row>
    <row r="201" spans="1:11" ht="14.5">
      <c r="A201" s="277"/>
      <c r="B201" s="277" t="s">
        <v>8642</v>
      </c>
      <c r="C201" s="44" t="s">
        <v>8643</v>
      </c>
      <c r="D201" s="277"/>
      <c r="E201" s="277"/>
      <c r="F201" s="277">
        <v>540</v>
      </c>
      <c r="G201" s="277"/>
      <c r="H201" s="277"/>
      <c r="I201" s="277"/>
      <c r="J201" s="277"/>
      <c r="K201" s="277"/>
    </row>
    <row r="202" spans="1:11" ht="14.5">
      <c r="A202" s="277"/>
      <c r="B202" s="277" t="s">
        <v>8645</v>
      </c>
      <c r="C202" s="44" t="s">
        <v>8644</v>
      </c>
      <c r="D202" s="277"/>
      <c r="E202" s="277"/>
      <c r="F202" s="277">
        <v>533</v>
      </c>
      <c r="G202" s="277"/>
      <c r="H202" s="277"/>
      <c r="I202" s="277"/>
      <c r="J202" s="277"/>
      <c r="K202" s="277"/>
    </row>
    <row r="203" spans="1:11" ht="14.5">
      <c r="A203" s="277"/>
      <c r="B203" s="277" t="s">
        <v>8647</v>
      </c>
      <c r="C203" s="44" t="s">
        <v>8646</v>
      </c>
      <c r="D203" s="277"/>
      <c r="E203" s="277"/>
      <c r="F203" s="277">
        <v>530</v>
      </c>
      <c r="G203" s="277"/>
      <c r="H203" s="277"/>
      <c r="I203" s="277"/>
      <c r="J203" s="277"/>
      <c r="K203" s="277"/>
    </row>
    <row r="204" spans="1:11" ht="14.5">
      <c r="B204" s="277" t="s">
        <v>8346</v>
      </c>
      <c r="C204" s="44" t="s">
        <v>8648</v>
      </c>
      <c r="D204" s="277" t="s">
        <v>8649</v>
      </c>
      <c r="E204" s="25"/>
      <c r="F204" s="277">
        <v>525</v>
      </c>
      <c r="G204" s="277"/>
      <c r="H204" s="277"/>
      <c r="I204" s="277"/>
      <c r="J204" s="277"/>
      <c r="K204" s="277"/>
    </row>
    <row r="205" spans="1:11" ht="14.5">
      <c r="B205" s="277" t="s">
        <v>8651</v>
      </c>
      <c r="C205" s="44" t="s">
        <v>8650</v>
      </c>
      <c r="D205" s="277"/>
      <c r="E205" s="25"/>
      <c r="F205" s="277">
        <v>520</v>
      </c>
      <c r="G205" s="277"/>
      <c r="H205" s="277"/>
      <c r="I205" s="277"/>
      <c r="J205" s="277"/>
      <c r="K205" s="277"/>
    </row>
    <row r="206" spans="1:11" ht="14.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ht="13">
      <c r="A304" s="277"/>
      <c r="B304" s="277" t="s">
        <v>6144</v>
      </c>
      <c r="C304" s="25" t="s">
        <v>6145</v>
      </c>
      <c r="D304" s="28" t="s">
        <v>6146</v>
      </c>
      <c r="E304" s="277" t="s">
        <v>6145</v>
      </c>
      <c r="F304" s="277">
        <v>216</v>
      </c>
      <c r="G304" s="277"/>
      <c r="H304" s="277"/>
      <c r="I304" s="277"/>
      <c r="J304" s="277"/>
      <c r="K304" s="277"/>
    </row>
    <row r="305" spans="1:11" ht="13">
      <c r="A305" s="277"/>
      <c r="B305" s="277" t="s">
        <v>8826</v>
      </c>
      <c r="C305" s="25" t="s">
        <v>8827</v>
      </c>
      <c r="D305" s="28"/>
      <c r="E305" s="277"/>
      <c r="F305" s="277">
        <v>209</v>
      </c>
      <c r="G305" s="277"/>
      <c r="H305" s="277"/>
      <c r="I305" s="277"/>
      <c r="J305" s="277"/>
      <c r="K305" s="277"/>
    </row>
    <row r="306" spans="1:11" ht="13">
      <c r="A306" s="277"/>
      <c r="B306" s="277" t="s">
        <v>8829</v>
      </c>
      <c r="C306" s="25" t="s">
        <v>8828</v>
      </c>
      <c r="D306" s="28"/>
      <c r="E306" s="277"/>
      <c r="F306" s="277">
        <v>207</v>
      </c>
      <c r="G306" s="277"/>
      <c r="H306" s="277"/>
      <c r="I306" s="277"/>
      <c r="J306" s="277"/>
      <c r="K306" s="277"/>
    </row>
    <row r="307" spans="1:11" ht="13">
      <c r="A307" s="277"/>
      <c r="B307" s="277" t="s">
        <v>9102</v>
      </c>
      <c r="C307" s="25" t="s">
        <v>9103</v>
      </c>
      <c r="D307" s="28"/>
      <c r="E307" s="277"/>
      <c r="F307" s="277">
        <v>222</v>
      </c>
      <c r="G307" s="277"/>
      <c r="H307" s="277"/>
      <c r="I307" s="277"/>
      <c r="J307" s="277"/>
      <c r="K307" s="277"/>
    </row>
    <row r="308" spans="1:11" ht="13">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ht="13">
      <c r="B312" s="277" t="s">
        <v>5197</v>
      </c>
      <c r="C312" s="28"/>
      <c r="D312" s="277"/>
      <c r="E312" s="25"/>
      <c r="F312" s="277"/>
      <c r="G312" s="277"/>
      <c r="H312" s="277"/>
      <c r="I312" s="277"/>
      <c r="J312" s="277"/>
      <c r="K312" s="277"/>
    </row>
    <row r="313" spans="1:11" ht="13">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ht="13">
      <c r="B323" s="142" t="s">
        <v>7961</v>
      </c>
      <c r="C323" s="277"/>
      <c r="D323" s="277"/>
      <c r="E323" s="277" t="s">
        <v>1150</v>
      </c>
      <c r="F323" s="277"/>
      <c r="G323" s="277"/>
      <c r="H323" s="277"/>
      <c r="I323" s="277"/>
      <c r="J323" s="277"/>
      <c r="K323" s="277"/>
    </row>
    <row r="324" spans="2:19" ht="13">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ht="13">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5"/>
  <cols>
    <col min="1" max="1" width="5.33203125" style="50" bestFit="1" customWidth="1"/>
    <col min="2" max="2" width="22.58203125" style="50" customWidth="1"/>
    <col min="3" max="3" width="16.5" style="50" customWidth="1"/>
    <col min="4" max="4" width="38.582031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c r="B8" s="281" t="s">
        <v>969</v>
      </c>
      <c r="G8" s="388">
        <f>SUM(G9:G31)</f>
        <v>103143.06599999999</v>
      </c>
    </row>
    <row r="9" spans="1:12">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c r="B17" s="281" t="s">
        <v>9610</v>
      </c>
      <c r="C17" s="281" t="s">
        <v>9601</v>
      </c>
      <c r="D17" s="281" t="s">
        <v>9651</v>
      </c>
      <c r="E17" s="281" t="s">
        <v>9759</v>
      </c>
      <c r="F17" s="281" t="s">
        <v>9759</v>
      </c>
      <c r="G17" s="388">
        <v>3211</v>
      </c>
      <c r="H17" s="281" t="s">
        <v>9650</v>
      </c>
      <c r="I17" s="284">
        <v>173.8</v>
      </c>
      <c r="J17" s="50" t="s">
        <v>10477</v>
      </c>
      <c r="K17" s="50" t="s">
        <v>9619</v>
      </c>
    </row>
    <row r="18" spans="2:11">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c r="B21" s="50" t="s">
        <v>9624</v>
      </c>
      <c r="G21" s="388">
        <v>1597</v>
      </c>
    </row>
    <row r="22" spans="2:11">
      <c r="B22" s="50" t="s">
        <v>9628</v>
      </c>
      <c r="G22" s="284">
        <v>1423</v>
      </c>
    </row>
    <row r="23" spans="2:11">
      <c r="B23" s="50" t="s">
        <v>9644</v>
      </c>
      <c r="C23" s="50" t="s">
        <v>9645</v>
      </c>
      <c r="G23" s="388">
        <v>1300</v>
      </c>
    </row>
    <row r="24" spans="2:11">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3203125" defaultRowHeight="13"/>
  <cols>
    <col min="1" max="1" width="5.33203125" style="365" bestFit="1" customWidth="1"/>
    <col min="2" max="16384" width="10.8320312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5"/>
  <cols>
    <col min="1" max="1" width="4.33203125" style="263" bestFit="1" customWidth="1"/>
    <col min="2" max="2" width="12.3320312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5"/>
  <cols>
    <col min="1" max="1" width="4.582031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4.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4.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4.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3203125" defaultRowHeight="12.5"/>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ht="13">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ht="13">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2"/>
  <sheetViews>
    <sheetView tabSelected="1" zoomScale="145" zoomScaleNormal="145" workbookViewId="0">
      <pane xSplit="2" ySplit="2" topLeftCell="C3" activePane="bottomRight" state="frozen"/>
      <selection pane="topRight" activeCell="C1" sqref="C1"/>
      <selection pane="bottomLeft" activeCell="A3" sqref="A3"/>
      <selection pane="bottomRight" activeCell="F16" sqref="F16"/>
    </sheetView>
  </sheetViews>
  <sheetFormatPr defaultColWidth="9.08203125" defaultRowHeight="12.5"/>
  <cols>
    <col min="1" max="1" width="4.33203125" style="72" bestFit="1" customWidth="1"/>
    <col min="2" max="2" width="25.08203125" style="72" customWidth="1"/>
    <col min="3" max="3" width="10.83203125" style="73" customWidth="1"/>
    <col min="4" max="4" width="10.33203125" style="74" customWidth="1"/>
    <col min="5" max="5" width="11" style="72" customWidth="1"/>
    <col min="6" max="7" width="9.08203125" style="74"/>
    <col min="8" max="8" width="11.33203125" style="75" customWidth="1"/>
    <col min="9" max="9" width="23.5" style="72" customWidth="1"/>
    <col min="10" max="10" width="20.58203125" style="72" customWidth="1"/>
    <col min="11" max="11" width="10.08203125" style="72" bestFit="1" customWidth="1"/>
    <col min="12" max="12" width="11.5" style="72" customWidth="1"/>
    <col min="13" max="13" width="11.58203125" style="72" customWidth="1"/>
    <col min="14" max="14" width="14.83203125" style="72" customWidth="1"/>
    <col min="15" max="15" width="9.08203125" style="72"/>
    <col min="16" max="27" width="9.08203125" style="76"/>
    <col min="28" max="30" width="16" style="72" customWidth="1"/>
    <col min="31" max="31" width="21.83203125" style="72" customWidth="1"/>
    <col min="32" max="32" width="9.08203125" style="63"/>
    <col min="33" max="34" width="9.08203125" style="58"/>
    <col min="35" max="37" width="10.33203125" style="72" customWidth="1"/>
    <col min="38" max="16384" width="9.08203125" style="72"/>
  </cols>
  <sheetData>
    <row r="1" spans="1:43">
      <c r="A1" s="25" t="s">
        <v>1165</v>
      </c>
      <c r="D1" s="74">
        <f>SUM(D3:D377)</f>
        <v>14925395.5</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B3" s="72" t="s">
        <v>3936</v>
      </c>
      <c r="C3" s="73" t="s">
        <v>3965</v>
      </c>
      <c r="D3" s="74">
        <v>3250000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ht="13">
      <c r="A4" s="72"/>
      <c r="B4" s="72" t="s">
        <v>1088</v>
      </c>
      <c r="C4" s="73" t="s">
        <v>3948</v>
      </c>
      <c r="D4" s="74">
        <v>3550000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B5" s="72" t="s">
        <v>3846</v>
      </c>
      <c r="C5" s="73" t="s">
        <v>3961</v>
      </c>
      <c r="D5" s="74">
        <v>2140000</v>
      </c>
      <c r="E5" s="72" t="s">
        <v>1</v>
      </c>
      <c r="F5" s="74" t="s">
        <v>1</v>
      </c>
      <c r="G5" s="74" t="s">
        <v>1</v>
      </c>
      <c r="H5" s="77">
        <v>38218</v>
      </c>
      <c r="I5" s="72" t="s">
        <v>3960</v>
      </c>
      <c r="J5" s="72" t="s">
        <v>4248</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6600</v>
      </c>
      <c r="AD5" s="165" t="s">
        <v>6608</v>
      </c>
      <c r="AE5" s="25" t="s">
        <v>3958</v>
      </c>
      <c r="AF5" s="64">
        <v>77620</v>
      </c>
      <c r="AG5" s="62">
        <v>0.44027777777777777</v>
      </c>
      <c r="AH5" s="64">
        <v>78150</v>
      </c>
      <c r="AI5" s="62">
        <v>0.44930555555555557</v>
      </c>
      <c r="AJ5" s="64">
        <v>76490</v>
      </c>
      <c r="AK5" s="337">
        <v>0.43611111111111112</v>
      </c>
      <c r="AL5" s="364">
        <f t="shared" ref="AL5:AL75" si="0">+AH5/AF5-1</f>
        <v>6.8281370780727269E-3</v>
      </c>
      <c r="AP5" s="25" t="s">
        <v>3957</v>
      </c>
      <c r="AQ5" s="72">
        <v>600</v>
      </c>
    </row>
    <row r="6" spans="1:43">
      <c r="B6" s="72" t="s">
        <v>3951</v>
      </c>
      <c r="C6" s="73" t="s">
        <v>3950</v>
      </c>
      <c r="D6" s="74">
        <v>2290000</v>
      </c>
      <c r="E6" s="72" t="s">
        <v>1</v>
      </c>
      <c r="F6" s="74" t="s">
        <v>1</v>
      </c>
      <c r="G6" s="74" t="s">
        <v>1</v>
      </c>
      <c r="H6" s="77">
        <v>35565</v>
      </c>
      <c r="I6" s="72" t="s">
        <v>4309</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6599</v>
      </c>
      <c r="AD6" s="72" t="s">
        <v>2900</v>
      </c>
      <c r="AE6" s="25" t="s">
        <v>4334</v>
      </c>
      <c r="AF6" s="64">
        <v>61.21</v>
      </c>
      <c r="AG6" s="62">
        <v>0.4777777777777778</v>
      </c>
      <c r="AH6" s="64">
        <v>66.47</v>
      </c>
      <c r="AI6" s="62">
        <v>0.44444444444444442</v>
      </c>
      <c r="AJ6" s="64">
        <v>64.67</v>
      </c>
      <c r="AK6" s="337">
        <v>0.4375</v>
      </c>
      <c r="AL6" s="364">
        <f t="shared" si="0"/>
        <v>8.5933670968795894E-2</v>
      </c>
      <c r="AP6" s="72" t="s">
        <v>3952</v>
      </c>
      <c r="AQ6" s="72">
        <v>250</v>
      </c>
    </row>
    <row r="7" spans="1:43">
      <c r="B7" s="72" t="s">
        <v>782</v>
      </c>
      <c r="C7" s="215" t="s">
        <v>7256</v>
      </c>
      <c r="D7" s="74">
        <v>1550000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B8" s="72" t="s">
        <v>3956</v>
      </c>
      <c r="C8" s="73" t="s">
        <v>3955</v>
      </c>
      <c r="D8" s="74">
        <v>1120000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B9" s="392" t="s">
        <v>4276</v>
      </c>
      <c r="C9" s="393" t="s">
        <v>1691</v>
      </c>
      <c r="D9" s="74">
        <v>268000</v>
      </c>
      <c r="H9" s="77"/>
      <c r="I9" s="392" t="s">
        <v>9753</v>
      </c>
      <c r="K9" s="392" t="s">
        <v>2308</v>
      </c>
      <c r="L9" s="392" t="s">
        <v>2698</v>
      </c>
      <c r="AB9" s="165"/>
      <c r="AC9" s="165"/>
      <c r="AD9" s="165"/>
      <c r="AE9" s="25" t="s">
        <v>14126</v>
      </c>
      <c r="AF9" s="64"/>
      <c r="AG9" s="62"/>
      <c r="AH9" s="64"/>
      <c r="AI9" s="62"/>
      <c r="AJ9" s="64">
        <v>2179</v>
      </c>
      <c r="AK9" s="337">
        <v>0.13680555555555557</v>
      </c>
      <c r="AL9" s="364"/>
    </row>
    <row r="10" spans="1:43">
      <c r="B10" s="72" t="s">
        <v>3933</v>
      </c>
      <c r="C10" s="73" t="s">
        <v>3932</v>
      </c>
      <c r="D10" s="74">
        <v>159000</v>
      </c>
      <c r="E10" s="72" t="s">
        <v>3792</v>
      </c>
      <c r="F10" s="74">
        <v>444</v>
      </c>
      <c r="G10" s="74" t="s">
        <v>1</v>
      </c>
      <c r="H10" s="77">
        <v>41894</v>
      </c>
      <c r="I10" s="216" t="s">
        <v>7266</v>
      </c>
      <c r="J10" s="72" t="s">
        <v>4354</v>
      </c>
      <c r="K10" s="72" t="s">
        <v>2045</v>
      </c>
      <c r="L10" s="72" t="s">
        <v>2056</v>
      </c>
      <c r="M10" s="72">
        <v>2003</v>
      </c>
      <c r="O10" s="72" t="s">
        <v>4366</v>
      </c>
      <c r="P10" s="76" t="s">
        <v>2486</v>
      </c>
      <c r="Q10" s="76" t="s">
        <v>4364</v>
      </c>
      <c r="R10" s="76" t="s">
        <v>4365</v>
      </c>
      <c r="S10" s="76" t="s">
        <v>504</v>
      </c>
      <c r="T10" s="76">
        <v>56</v>
      </c>
      <c r="U10" s="76" t="s">
        <v>4362</v>
      </c>
      <c r="V10" s="76" t="s">
        <v>9</v>
      </c>
      <c r="W10" s="76">
        <v>50</v>
      </c>
      <c r="X10" s="76" t="s">
        <v>4360</v>
      </c>
      <c r="Y10" s="76" t="s">
        <v>8</v>
      </c>
      <c r="Z10" s="76" t="s">
        <v>4361</v>
      </c>
      <c r="AA10" s="76" t="s">
        <v>4358</v>
      </c>
      <c r="AB10" s="165" t="s">
        <v>6597</v>
      </c>
      <c r="AC10" s="165" t="s">
        <v>6602</v>
      </c>
      <c r="AD10" s="165" t="s">
        <v>6612</v>
      </c>
      <c r="AE10" s="25" t="s">
        <v>4335</v>
      </c>
      <c r="AF10" s="338">
        <v>0.39068900000000001</v>
      </c>
      <c r="AG10" s="62">
        <v>0.1173611111111111</v>
      </c>
      <c r="AH10" s="339">
        <v>0.53688899999999995</v>
      </c>
      <c r="AI10" s="62">
        <v>0.1173611111111111</v>
      </c>
      <c r="AJ10" s="339">
        <v>0.49349700000000002</v>
      </c>
      <c r="AK10" s="62">
        <v>8.1250000000000003E-2</v>
      </c>
      <c r="AL10" s="364">
        <f>+AH10/AF10-1</f>
        <v>0.37421068932066159</v>
      </c>
    </row>
    <row r="11" spans="1:43" ht="13">
      <c r="B11" s="12" t="s">
        <v>0</v>
      </c>
      <c r="C11" s="29" t="s">
        <v>1691</v>
      </c>
      <c r="D11" s="15">
        <v>150000</v>
      </c>
      <c r="E11" s="12" t="s">
        <v>7</v>
      </c>
      <c r="F11" s="15">
        <v>6600</v>
      </c>
      <c r="G11" s="15">
        <f>F11+10000</f>
        <v>16600</v>
      </c>
      <c r="H11" s="14">
        <v>45567</v>
      </c>
      <c r="I11" s="12" t="s">
        <v>3939</v>
      </c>
      <c r="J11" s="12" t="s">
        <v>4460</v>
      </c>
      <c r="K11" s="12" t="s">
        <v>2045</v>
      </c>
      <c r="L11" s="12" t="s">
        <v>3169</v>
      </c>
      <c r="M11" s="12">
        <v>2015</v>
      </c>
      <c r="N11" s="12"/>
      <c r="O11" s="507" t="s">
        <v>15570</v>
      </c>
      <c r="P11" s="509" t="s">
        <v>1</v>
      </c>
      <c r="Q11" s="76">
        <v>300</v>
      </c>
      <c r="R11" s="12" t="s">
        <v>3938</v>
      </c>
      <c r="S11" s="24" t="s">
        <v>2225</v>
      </c>
      <c r="T11" s="24" t="s">
        <v>3937</v>
      </c>
      <c r="U11" s="24" t="s">
        <v>3936</v>
      </c>
      <c r="V11" s="24" t="s">
        <v>4</v>
      </c>
      <c r="W11" s="24" t="s">
        <v>15569</v>
      </c>
      <c r="X11" s="24" t="s">
        <v>3935</v>
      </c>
      <c r="Y11" s="24" t="s">
        <v>1</v>
      </c>
      <c r="Z11" s="24" t="s">
        <v>1</v>
      </c>
      <c r="AA11" s="24" t="s">
        <v>1</v>
      </c>
      <c r="AB11" s="12" t="s">
        <v>6597</v>
      </c>
      <c r="AC11" s="12" t="s">
        <v>6600</v>
      </c>
      <c r="AD11" s="12" t="s">
        <v>2362</v>
      </c>
      <c r="AE11" s="25" t="s">
        <v>3934</v>
      </c>
      <c r="AF11" s="64">
        <v>1406</v>
      </c>
      <c r="AG11" s="62">
        <v>0.18194444444444444</v>
      </c>
      <c r="AH11" s="64">
        <v>1557</v>
      </c>
      <c r="AI11" s="62">
        <v>0.21458333333333332</v>
      </c>
      <c r="AJ11" s="64"/>
      <c r="AK11" s="337"/>
      <c r="AL11" s="364">
        <f t="shared" si="0"/>
        <v>0.10739687055476521</v>
      </c>
      <c r="AP11" s="25"/>
    </row>
    <row r="12" spans="1:43">
      <c r="B12" s="532" t="s">
        <v>15621</v>
      </c>
      <c r="C12" s="533" t="s">
        <v>1691</v>
      </c>
      <c r="D12" s="74">
        <v>50000</v>
      </c>
      <c r="E12" s="532" t="s">
        <v>18</v>
      </c>
      <c r="F12" s="74">
        <v>6000</v>
      </c>
      <c r="G12" s="74">
        <f>+F12+Q12</f>
        <v>12000</v>
      </c>
      <c r="H12" s="77">
        <v>45438</v>
      </c>
      <c r="I12" s="532" t="s">
        <v>15622</v>
      </c>
      <c r="J12" s="532" t="s">
        <v>4489</v>
      </c>
      <c r="K12" s="532" t="s">
        <v>2045</v>
      </c>
      <c r="L12" s="532" t="s">
        <v>3169</v>
      </c>
      <c r="O12" s="532" t="s">
        <v>15623</v>
      </c>
      <c r="P12" s="534" t="s">
        <v>7</v>
      </c>
      <c r="Q12" s="217">
        <v>6000</v>
      </c>
      <c r="R12" s="532" t="s">
        <v>15624</v>
      </c>
      <c r="S12" s="267"/>
      <c r="U12" s="217"/>
      <c r="V12" s="217"/>
      <c r="W12" s="217"/>
      <c r="X12" s="217"/>
      <c r="Y12" s="217"/>
      <c r="Z12" s="217"/>
      <c r="AA12" s="217"/>
      <c r="AB12" s="165"/>
      <c r="AC12" s="165"/>
      <c r="AE12" s="25"/>
      <c r="AF12" s="338"/>
      <c r="AG12" s="62"/>
      <c r="AH12" s="339"/>
      <c r="AI12" s="62"/>
      <c r="AJ12" s="339"/>
      <c r="AK12" s="62"/>
      <c r="AL12" s="364"/>
    </row>
    <row r="13" spans="1:43">
      <c r="B13" s="72" t="s">
        <v>1006</v>
      </c>
      <c r="C13" s="73" t="s">
        <v>1691</v>
      </c>
      <c r="D13" s="74">
        <v>42500</v>
      </c>
      <c r="E13" s="264" t="s">
        <v>7884</v>
      </c>
      <c r="F13" s="74">
        <v>684.6</v>
      </c>
      <c r="G13" s="74">
        <f>F13+Q13+T13+W13+Z13</f>
        <v>3934.6</v>
      </c>
      <c r="H13" s="77">
        <v>45183</v>
      </c>
      <c r="I13" s="72" t="s">
        <v>3931</v>
      </c>
      <c r="J13" s="216" t="s">
        <v>7261</v>
      </c>
      <c r="K13" s="72" t="s">
        <v>2045</v>
      </c>
      <c r="L13" s="72" t="s">
        <v>3930</v>
      </c>
      <c r="M13" s="72">
        <v>2013</v>
      </c>
      <c r="O13" s="264" t="s">
        <v>7900</v>
      </c>
      <c r="P13" s="267" t="s">
        <v>2486</v>
      </c>
      <c r="Q13" s="217">
        <v>1600</v>
      </c>
      <c r="R13" s="216" t="s">
        <v>7262</v>
      </c>
      <c r="S13" s="267" t="s">
        <v>504</v>
      </c>
      <c r="T13" s="76">
        <v>1000</v>
      </c>
      <c r="U13" s="217" t="s">
        <v>7263</v>
      </c>
      <c r="V13" s="217" t="s">
        <v>53</v>
      </c>
      <c r="W13" s="217">
        <v>400</v>
      </c>
      <c r="X13" s="217" t="s">
        <v>7264</v>
      </c>
      <c r="Y13" s="217" t="s">
        <v>9</v>
      </c>
      <c r="Z13" s="217">
        <v>250</v>
      </c>
      <c r="AA13" s="217" t="s">
        <v>7265</v>
      </c>
      <c r="AB13" s="165" t="s">
        <v>6597</v>
      </c>
      <c r="AC13" s="165" t="s">
        <v>6600</v>
      </c>
      <c r="AD13" s="72" t="s">
        <v>2362</v>
      </c>
      <c r="AE13" s="25" t="s">
        <v>4336</v>
      </c>
      <c r="AF13" s="338">
        <v>2.931</v>
      </c>
      <c r="AG13" s="62">
        <v>0.47291666666666665</v>
      </c>
      <c r="AH13" s="339">
        <v>3.343</v>
      </c>
      <c r="AI13" s="62">
        <v>0.49375000000000002</v>
      </c>
      <c r="AJ13" s="339">
        <v>3.7080000000000002</v>
      </c>
      <c r="AK13" s="62">
        <v>0.48055555555555557</v>
      </c>
      <c r="AL13" s="364">
        <f t="shared" si="0"/>
        <v>0.14056635960423058</v>
      </c>
    </row>
    <row r="14" spans="1:43">
      <c r="B14" s="72" t="s">
        <v>3944</v>
      </c>
      <c r="C14" s="73" t="s">
        <v>3943</v>
      </c>
      <c r="D14" s="74">
        <v>29690</v>
      </c>
      <c r="E14" s="72" t="s">
        <v>3792</v>
      </c>
      <c r="F14" s="74">
        <v>109</v>
      </c>
      <c r="G14" s="74" t="s">
        <v>1</v>
      </c>
      <c r="H14" s="77">
        <v>38569</v>
      </c>
      <c r="I14" s="72" t="s">
        <v>3942</v>
      </c>
      <c r="J14" s="72" t="s">
        <v>3941</v>
      </c>
      <c r="K14" s="72" t="s">
        <v>2045</v>
      </c>
      <c r="L14" s="72" t="s">
        <v>2765</v>
      </c>
      <c r="M14" s="72">
        <v>1999</v>
      </c>
      <c r="O14" s="72" t="s">
        <v>1</v>
      </c>
      <c r="P14" s="72" t="s">
        <v>1</v>
      </c>
      <c r="Q14" s="72" t="s">
        <v>1</v>
      </c>
      <c r="R14" s="72" t="s">
        <v>1</v>
      </c>
      <c r="S14" s="72" t="s">
        <v>1</v>
      </c>
      <c r="T14" s="72" t="s">
        <v>1</v>
      </c>
      <c r="U14" s="72" t="s">
        <v>1</v>
      </c>
      <c r="V14" s="72" t="s">
        <v>1</v>
      </c>
      <c r="W14" s="72" t="s">
        <v>1</v>
      </c>
      <c r="X14" s="72" t="s">
        <v>1</v>
      </c>
      <c r="Y14" s="72" t="s">
        <v>1</v>
      </c>
      <c r="Z14" s="72" t="s">
        <v>1</v>
      </c>
      <c r="AA14" s="72" t="s">
        <v>1</v>
      </c>
      <c r="AB14" s="165" t="s">
        <v>6598</v>
      </c>
      <c r="AD14" s="165" t="s">
        <v>6613</v>
      </c>
      <c r="AE14" s="25" t="s">
        <v>3940</v>
      </c>
      <c r="AF14" s="64">
        <v>4827</v>
      </c>
      <c r="AG14" s="62">
        <v>0.21319444444444444</v>
      </c>
      <c r="AH14" s="64">
        <v>4065</v>
      </c>
      <c r="AI14" s="62">
        <v>0.18263888888888888</v>
      </c>
      <c r="AJ14" s="64">
        <v>4103</v>
      </c>
      <c r="AK14" s="62">
        <v>0.19166666666666668</v>
      </c>
      <c r="AL14" s="364">
        <f>+AH14/AF14-1</f>
        <v>-0.15786202610316968</v>
      </c>
    </row>
    <row r="15" spans="1:43">
      <c r="B15" s="72" t="s">
        <v>1125</v>
      </c>
      <c r="C15" s="73" t="s">
        <v>1691</v>
      </c>
      <c r="D15" s="74">
        <v>30000</v>
      </c>
      <c r="E15" s="72" t="s">
        <v>7</v>
      </c>
      <c r="F15" s="74">
        <v>2500</v>
      </c>
      <c r="G15" s="74">
        <f>+F15+Q15</f>
        <v>5500</v>
      </c>
      <c r="H15" s="77">
        <v>44363</v>
      </c>
      <c r="I15" s="72" t="s">
        <v>3928</v>
      </c>
      <c r="J15" s="72" t="s">
        <v>3927</v>
      </c>
      <c r="K15" s="72" t="s">
        <v>2308</v>
      </c>
      <c r="L15" s="72" t="s">
        <v>3897</v>
      </c>
      <c r="M15" s="72">
        <v>2009</v>
      </c>
      <c r="N15" s="72" t="s">
        <v>3926</v>
      </c>
      <c r="O15" s="72" t="s">
        <v>3925</v>
      </c>
      <c r="P15" s="76" t="s">
        <v>5</v>
      </c>
      <c r="Q15" s="76">
        <v>3000</v>
      </c>
      <c r="R15" s="76" t="s">
        <v>3924</v>
      </c>
      <c r="S15" s="76" t="s">
        <v>1</v>
      </c>
      <c r="T15" s="76" t="s">
        <v>1</v>
      </c>
      <c r="U15" s="76" t="s">
        <v>1</v>
      </c>
      <c r="V15" s="76" t="s">
        <v>1</v>
      </c>
      <c r="W15" s="76" t="s">
        <v>1</v>
      </c>
      <c r="X15" s="76" t="s">
        <v>1</v>
      </c>
      <c r="Y15" s="76" t="s">
        <v>1</v>
      </c>
      <c r="Z15" s="76" t="s">
        <v>1</v>
      </c>
      <c r="AA15" s="76" t="s">
        <v>1</v>
      </c>
      <c r="AB15" s="165" t="s">
        <v>6597</v>
      </c>
      <c r="AC15" s="165" t="s">
        <v>6600</v>
      </c>
      <c r="AD15" s="165" t="s">
        <v>6608</v>
      </c>
      <c r="AE15" s="25" t="s">
        <v>4338</v>
      </c>
      <c r="AF15" s="338">
        <v>0.19157099999999999</v>
      </c>
      <c r="AG15" s="62">
        <v>4.1666666666666664E-2</v>
      </c>
      <c r="AH15" s="338">
        <v>0.25578899999999999</v>
      </c>
      <c r="AI15" s="62">
        <v>9.0972222222222218E-2</v>
      </c>
      <c r="AJ15" s="338">
        <v>0.31522600000000001</v>
      </c>
      <c r="AK15" s="62">
        <v>4.583333333333333E-2</v>
      </c>
      <c r="AL15" s="364">
        <f t="shared" si="0"/>
        <v>0.33521775216499372</v>
      </c>
    </row>
    <row r="16" spans="1:43">
      <c r="B16" s="72" t="s">
        <v>964</v>
      </c>
      <c r="C16" s="73" t="s">
        <v>1691</v>
      </c>
      <c r="D16" s="74">
        <v>30000</v>
      </c>
      <c r="E16" s="264" t="s">
        <v>2225</v>
      </c>
      <c r="F16" s="74">
        <v>750</v>
      </c>
      <c r="G16" s="74">
        <f>+F16+Z16+W16+T16+Q16+2000+4000</f>
        <v>11904</v>
      </c>
      <c r="H16" s="77">
        <v>45323</v>
      </c>
      <c r="I16" s="72" t="s">
        <v>3849</v>
      </c>
      <c r="J16" s="72" t="s">
        <v>3848</v>
      </c>
      <c r="K16" s="72" t="s">
        <v>2569</v>
      </c>
      <c r="L16" s="72" t="s">
        <v>3169</v>
      </c>
      <c r="M16" s="72">
        <v>2021</v>
      </c>
      <c r="N16" s="507" t="s">
        <v>15571</v>
      </c>
      <c r="O16" s="507" t="s">
        <v>1112</v>
      </c>
      <c r="P16" s="509" t="s">
        <v>1089</v>
      </c>
      <c r="Q16" s="76">
        <v>4000</v>
      </c>
      <c r="R16" s="509" t="s">
        <v>856</v>
      </c>
      <c r="S16" s="72" t="s">
        <v>18</v>
      </c>
      <c r="T16" s="76">
        <v>450</v>
      </c>
      <c r="U16" s="72" t="s">
        <v>3847</v>
      </c>
      <c r="V16" s="76" t="s">
        <v>7</v>
      </c>
      <c r="W16" s="76">
        <v>580</v>
      </c>
      <c r="X16" s="76" t="s">
        <v>967</v>
      </c>
      <c r="Y16" s="76" t="s">
        <v>5</v>
      </c>
      <c r="Z16" s="76">
        <v>124</v>
      </c>
      <c r="AA16" s="76" t="s">
        <v>3845</v>
      </c>
      <c r="AB16" s="165" t="s">
        <v>6597</v>
      </c>
      <c r="AC16" s="165" t="s">
        <v>6600</v>
      </c>
      <c r="AD16" s="72" t="s">
        <v>2362</v>
      </c>
      <c r="AE16" s="25" t="s">
        <v>4343</v>
      </c>
      <c r="AF16" s="338">
        <v>3.4249999999999998</v>
      </c>
      <c r="AG16" s="62">
        <v>0.1173611111111111</v>
      </c>
      <c r="AH16" s="338">
        <v>1.883</v>
      </c>
      <c r="AI16" s="62">
        <v>0.10347222222222222</v>
      </c>
      <c r="AJ16" s="338">
        <v>12.05</v>
      </c>
      <c r="AK16" s="62">
        <v>0.11597222222222223</v>
      </c>
      <c r="AL16" s="364">
        <f t="shared" si="0"/>
        <v>-0.4502189781021898</v>
      </c>
    </row>
    <row r="17" spans="2:39">
      <c r="B17" s="72" t="s">
        <v>3929</v>
      </c>
      <c r="C17" s="73" t="s">
        <v>1691</v>
      </c>
      <c r="D17" s="74">
        <v>21000</v>
      </c>
      <c r="E17" s="264" t="s">
        <v>1</v>
      </c>
      <c r="F17" s="74">
        <v>750</v>
      </c>
      <c r="G17" s="74">
        <f>+F17+Q17</f>
        <v>2750</v>
      </c>
      <c r="H17" s="77">
        <v>44301</v>
      </c>
      <c r="I17" s="72" t="s">
        <v>3928</v>
      </c>
      <c r="K17" s="72" t="s">
        <v>2308</v>
      </c>
      <c r="L17" s="72" t="s">
        <v>3897</v>
      </c>
      <c r="M17" s="72">
        <v>2013</v>
      </c>
      <c r="O17" s="264" t="s">
        <v>7901</v>
      </c>
      <c r="P17" s="267" t="s">
        <v>1</v>
      </c>
      <c r="Q17" s="76">
        <v>2000</v>
      </c>
      <c r="R17" s="267" t="s">
        <v>7902</v>
      </c>
      <c r="AB17" s="165" t="s">
        <v>6597</v>
      </c>
      <c r="AC17" s="165" t="s">
        <v>6600</v>
      </c>
      <c r="AD17" s="72" t="s">
        <v>2362</v>
      </c>
      <c r="AE17" s="25" t="s">
        <v>4337</v>
      </c>
      <c r="AF17" s="338">
        <v>0.137154</v>
      </c>
      <c r="AG17" s="62">
        <v>6.0416666666666667E-2</v>
      </c>
      <c r="AH17" s="338">
        <v>8.1332000000000002E-2</v>
      </c>
      <c r="AI17" s="62">
        <v>0.1</v>
      </c>
      <c r="AJ17" s="62"/>
      <c r="AK17" s="62"/>
      <c r="AL17" s="364">
        <f t="shared" si="0"/>
        <v>-0.40700234772591393</v>
      </c>
    </row>
    <row r="18" spans="2:39">
      <c r="B18" s="72" t="s">
        <v>3923</v>
      </c>
      <c r="C18" s="73" t="s">
        <v>3922</v>
      </c>
      <c r="D18" s="74">
        <v>20000</v>
      </c>
      <c r="E18" s="72" t="s">
        <v>3792</v>
      </c>
      <c r="F18" s="74" t="s">
        <v>1</v>
      </c>
      <c r="G18" s="211" t="s">
        <v>1</v>
      </c>
      <c r="H18" s="77">
        <v>39591</v>
      </c>
      <c r="I18" s="72" t="s">
        <v>3921</v>
      </c>
      <c r="J18" s="72" t="s">
        <v>3920</v>
      </c>
      <c r="K18" s="72" t="s">
        <v>2308</v>
      </c>
      <c r="L18" s="72" t="s">
        <v>2524</v>
      </c>
      <c r="M18" s="72">
        <v>1999</v>
      </c>
      <c r="N18" s="72" t="s">
        <v>3491</v>
      </c>
      <c r="O18" s="72" t="s">
        <v>3792</v>
      </c>
      <c r="P18" s="76" t="s">
        <v>1</v>
      </c>
      <c r="Q18" s="76" t="s">
        <v>1</v>
      </c>
      <c r="R18" s="76" t="s">
        <v>1</v>
      </c>
      <c r="S18" s="76" t="s">
        <v>1</v>
      </c>
      <c r="T18" s="76" t="s">
        <v>1</v>
      </c>
      <c r="U18" s="76" t="s">
        <v>1</v>
      </c>
      <c r="V18" s="76" t="s">
        <v>1</v>
      </c>
      <c r="W18" s="76" t="s">
        <v>1</v>
      </c>
      <c r="X18" s="76" t="s">
        <v>1</v>
      </c>
      <c r="Y18" s="76" t="s">
        <v>1</v>
      </c>
      <c r="Z18" s="76" t="s">
        <v>1</v>
      </c>
      <c r="AA18" s="76" t="s">
        <v>1</v>
      </c>
      <c r="AB18" s="165" t="s">
        <v>6598</v>
      </c>
      <c r="AD18" s="165" t="s">
        <v>6611</v>
      </c>
      <c r="AE18" s="25" t="s">
        <v>4339</v>
      </c>
      <c r="AF18" s="338">
        <v>1.0269999999999999</v>
      </c>
      <c r="AG18" s="62">
        <v>0.56805555555555554</v>
      </c>
      <c r="AH18" s="338">
        <v>0.96721199999999996</v>
      </c>
      <c r="AI18" s="62">
        <v>0.50555555555555554</v>
      </c>
      <c r="AJ18" s="62"/>
      <c r="AK18" s="62"/>
      <c r="AL18" s="364">
        <f t="shared" si="0"/>
        <v>-5.8216163583252101E-2</v>
      </c>
    </row>
    <row r="19" spans="2:39">
      <c r="B19" s="72" t="s">
        <v>3919</v>
      </c>
      <c r="C19" s="73" t="s">
        <v>3918</v>
      </c>
      <c r="D19" s="74">
        <v>12060</v>
      </c>
      <c r="E19" s="72" t="s">
        <v>1</v>
      </c>
      <c r="F19" s="75" t="s">
        <v>1</v>
      </c>
      <c r="G19" s="211" t="s">
        <v>1</v>
      </c>
      <c r="H19" s="75" t="s">
        <v>1</v>
      </c>
      <c r="I19" s="72" t="s">
        <v>3917</v>
      </c>
      <c r="K19" s="72" t="s">
        <v>2045</v>
      </c>
      <c r="L19" s="72" t="s">
        <v>2319</v>
      </c>
      <c r="M19" s="72">
        <v>1986</v>
      </c>
      <c r="N19" s="72" t="s">
        <v>3916</v>
      </c>
      <c r="O19" s="72" t="s">
        <v>1</v>
      </c>
      <c r="P19" s="72" t="s">
        <v>1</v>
      </c>
      <c r="Q19" s="72" t="s">
        <v>1</v>
      </c>
      <c r="R19" s="72" t="s">
        <v>1</v>
      </c>
      <c r="S19" s="72" t="s">
        <v>1</v>
      </c>
      <c r="T19" s="72" t="s">
        <v>1</v>
      </c>
      <c r="U19" s="72" t="s">
        <v>1</v>
      </c>
      <c r="V19" s="72" t="s">
        <v>1</v>
      </c>
      <c r="W19" s="72" t="s">
        <v>1</v>
      </c>
      <c r="X19" s="72" t="s">
        <v>1</v>
      </c>
      <c r="Y19" s="72" t="s">
        <v>1</v>
      </c>
      <c r="Z19" s="72" t="s">
        <v>1</v>
      </c>
      <c r="AA19" s="72" t="s">
        <v>1</v>
      </c>
      <c r="AB19" s="165" t="s">
        <v>6597</v>
      </c>
      <c r="AC19" s="165" t="s">
        <v>6603</v>
      </c>
      <c r="AD19" s="165" t="s">
        <v>6610</v>
      </c>
      <c r="AE19" s="25" t="s">
        <v>3915</v>
      </c>
      <c r="AF19" s="338">
        <v>0.49878899999999998</v>
      </c>
      <c r="AG19" s="62">
        <v>7.0833333333333331E-2</v>
      </c>
      <c r="AH19" s="338">
        <v>0.66881199999999996</v>
      </c>
      <c r="AI19" s="62">
        <v>0.05</v>
      </c>
      <c r="AJ19" s="62"/>
      <c r="AK19" s="62"/>
      <c r="AL19" s="364">
        <f t="shared" si="0"/>
        <v>0.34087159099338593</v>
      </c>
    </row>
    <row r="20" spans="2:39">
      <c r="B20" s="264" t="s">
        <v>4880</v>
      </c>
      <c r="C20" s="73" t="s">
        <v>1691</v>
      </c>
      <c r="D20" s="74">
        <v>9000</v>
      </c>
      <c r="E20" s="264" t="s">
        <v>9</v>
      </c>
      <c r="F20" s="74">
        <v>118</v>
      </c>
      <c r="G20" s="74">
        <f>F20+T20+W20+Z20</f>
        <v>283</v>
      </c>
      <c r="H20" s="77">
        <v>45265</v>
      </c>
      <c r="I20" s="72" t="s">
        <v>4888</v>
      </c>
      <c r="J20" s="72" t="s">
        <v>4877</v>
      </c>
      <c r="K20" s="72" t="s">
        <v>2045</v>
      </c>
      <c r="L20" s="72" t="s">
        <v>2056</v>
      </c>
      <c r="M20" s="72">
        <v>2016</v>
      </c>
      <c r="O20" s="264" t="s">
        <v>7912</v>
      </c>
      <c r="P20" s="72" t="s">
        <v>8</v>
      </c>
      <c r="Q20" s="76">
        <v>83</v>
      </c>
      <c r="R20" s="72" t="s">
        <v>4879</v>
      </c>
      <c r="S20" s="76" t="s">
        <v>18</v>
      </c>
      <c r="T20" s="76">
        <v>100</v>
      </c>
      <c r="U20" s="76" t="s">
        <v>4885</v>
      </c>
      <c r="V20" s="76" t="s">
        <v>7</v>
      </c>
      <c r="W20" s="76">
        <v>40</v>
      </c>
      <c r="X20" s="76" t="s">
        <v>4886</v>
      </c>
      <c r="Y20" s="76" t="s">
        <v>5</v>
      </c>
      <c r="Z20" s="76">
        <v>25</v>
      </c>
      <c r="AA20" s="76" t="s">
        <v>4887</v>
      </c>
      <c r="AB20" s="165" t="s">
        <v>6597</v>
      </c>
      <c r="AC20" s="165" t="s">
        <v>6605</v>
      </c>
      <c r="AD20" s="165" t="s">
        <v>6605</v>
      </c>
      <c r="AE20" s="25" t="s">
        <v>2113</v>
      </c>
      <c r="AF20" s="338">
        <v>1.9585000000000002E-2</v>
      </c>
      <c r="AG20" s="62">
        <v>9.375E-2</v>
      </c>
      <c r="AH20" s="338">
        <v>5.9923999999999998E-2</v>
      </c>
      <c r="AI20" s="62">
        <v>6.0416666666666667E-2</v>
      </c>
      <c r="AJ20" s="62"/>
      <c r="AK20" s="62"/>
      <c r="AL20" s="364">
        <f t="shared" si="0"/>
        <v>2.0596885371457745</v>
      </c>
    </row>
    <row r="21" spans="2:39">
      <c r="B21" s="72" t="s">
        <v>161</v>
      </c>
      <c r="C21" s="73" t="s">
        <v>1691</v>
      </c>
      <c r="D21" s="74">
        <v>8500</v>
      </c>
      <c r="E21" s="72" t="s">
        <v>8</v>
      </c>
      <c r="F21" s="74">
        <v>100</v>
      </c>
      <c r="G21" s="74">
        <f>F21+Q21+T21+W21+Z21</f>
        <v>1031</v>
      </c>
      <c r="H21" s="77">
        <v>45223</v>
      </c>
      <c r="I21" s="72" t="s">
        <v>3774</v>
      </c>
      <c r="J21" s="72" t="s">
        <v>3905</v>
      </c>
      <c r="K21" s="72" t="s">
        <v>2308</v>
      </c>
      <c r="L21" s="72" t="s">
        <v>3897</v>
      </c>
      <c r="M21" s="72">
        <v>2016</v>
      </c>
      <c r="O21" s="72" t="s">
        <v>1</v>
      </c>
      <c r="P21" s="76" t="s">
        <v>18</v>
      </c>
      <c r="Q21" s="76">
        <v>100</v>
      </c>
      <c r="R21" s="76" t="s">
        <v>3904</v>
      </c>
      <c r="S21" s="76" t="s">
        <v>18</v>
      </c>
      <c r="T21" s="76">
        <v>267</v>
      </c>
      <c r="U21" s="76" t="s">
        <v>3903</v>
      </c>
      <c r="V21" s="76" t="s">
        <v>7</v>
      </c>
      <c r="W21" s="76">
        <v>462</v>
      </c>
      <c r="X21" s="76" t="s">
        <v>3902</v>
      </c>
      <c r="Y21" s="76" t="s">
        <v>5</v>
      </c>
      <c r="Z21" s="76">
        <v>102</v>
      </c>
      <c r="AA21" s="76" t="s">
        <v>3901</v>
      </c>
      <c r="AB21" s="165" t="s">
        <v>6597</v>
      </c>
      <c r="AC21" s="165" t="s">
        <v>6600</v>
      </c>
      <c r="AD21" s="165" t="s">
        <v>6609</v>
      </c>
      <c r="AE21" s="25" t="s">
        <v>3900</v>
      </c>
      <c r="AF21" s="338">
        <v>2.2433000000000002E-2</v>
      </c>
      <c r="AG21" s="62">
        <v>0.51597222222222217</v>
      </c>
      <c r="AH21" s="338">
        <v>4.2285999999999997E-2</v>
      </c>
      <c r="AI21" s="62">
        <v>0.48819444444444443</v>
      </c>
      <c r="AJ21" s="62"/>
      <c r="AK21" s="62"/>
      <c r="AL21" s="364">
        <f t="shared" si="0"/>
        <v>0.88499086167699348</v>
      </c>
    </row>
    <row r="22" spans="2:39" ht="13">
      <c r="B22" s="72" t="s">
        <v>253</v>
      </c>
      <c r="C22" s="73" t="s">
        <v>1691</v>
      </c>
      <c r="D22" s="74">
        <v>8000</v>
      </c>
      <c r="E22" s="72" t="s">
        <v>8</v>
      </c>
      <c r="F22" s="74">
        <v>600</v>
      </c>
      <c r="G22" s="74">
        <f>F22+Q22+T22+W22+Z22</f>
        <v>2133</v>
      </c>
      <c r="H22" s="27">
        <v>44502</v>
      </c>
      <c r="I22" s="72" t="s">
        <v>3899</v>
      </c>
      <c r="J22" s="72" t="s">
        <v>3898</v>
      </c>
      <c r="K22" s="72" t="s">
        <v>2045</v>
      </c>
      <c r="L22" s="72" t="s">
        <v>3897</v>
      </c>
      <c r="M22" s="72">
        <v>2016</v>
      </c>
      <c r="N22" s="72" t="s">
        <v>3896</v>
      </c>
      <c r="O22" s="72" t="s">
        <v>3895</v>
      </c>
      <c r="P22" s="76" t="s">
        <v>3894</v>
      </c>
      <c r="Q22" s="76">
        <v>500</v>
      </c>
      <c r="R22" s="76" t="s">
        <v>3893</v>
      </c>
      <c r="S22" s="76" t="s">
        <v>3892</v>
      </c>
      <c r="T22" s="76">
        <v>940</v>
      </c>
      <c r="U22" s="76" t="s">
        <v>3891</v>
      </c>
      <c r="V22" s="76" t="s">
        <v>5</v>
      </c>
      <c r="W22" s="76">
        <v>92</v>
      </c>
      <c r="X22" s="76" t="s">
        <v>3890</v>
      </c>
      <c r="Y22" s="76" t="s">
        <v>5</v>
      </c>
      <c r="Z22" s="76">
        <v>1</v>
      </c>
      <c r="AA22" s="76" t="s">
        <v>866</v>
      </c>
      <c r="AB22" s="165" t="s">
        <v>6597</v>
      </c>
      <c r="AC22" s="165" t="s">
        <v>6600</v>
      </c>
      <c r="AD22" s="165" t="s">
        <v>6608</v>
      </c>
      <c r="AE22" s="25" t="s">
        <v>3889</v>
      </c>
      <c r="AF22" s="338">
        <v>2.6478000000000002E-2</v>
      </c>
      <c r="AG22" s="62">
        <v>5.5555555555555552E-2</v>
      </c>
      <c r="AH22" s="338">
        <v>3.0182E-2</v>
      </c>
      <c r="AI22" s="62">
        <v>7.1527777777777773E-2</v>
      </c>
      <c r="AJ22" s="62"/>
      <c r="AK22" s="62"/>
      <c r="AL22" s="364">
        <f t="shared" si="0"/>
        <v>0.13988971976735409</v>
      </c>
    </row>
    <row r="23" spans="2:39" s="12" customFormat="1" ht="13">
      <c r="B23" s="12" t="s">
        <v>3888</v>
      </c>
      <c r="C23" s="29" t="s">
        <v>1691</v>
      </c>
      <c r="D23" s="15">
        <v>7000</v>
      </c>
      <c r="E23" s="12" t="s">
        <v>9</v>
      </c>
      <c r="F23" s="15">
        <v>325</v>
      </c>
      <c r="G23" s="15">
        <f>F23+Q23+T23+W23+Z23</f>
        <v>602.5</v>
      </c>
      <c r="H23" s="14">
        <v>44299</v>
      </c>
      <c r="I23" s="12" t="s">
        <v>3144</v>
      </c>
      <c r="J23" s="12" t="s">
        <v>3887</v>
      </c>
      <c r="K23" s="12" t="s">
        <v>2569</v>
      </c>
      <c r="L23" s="12" t="s">
        <v>2056</v>
      </c>
      <c r="M23" s="249">
        <v>42522</v>
      </c>
      <c r="N23" s="12" t="s">
        <v>3886</v>
      </c>
      <c r="O23" s="12" t="s">
        <v>3885</v>
      </c>
      <c r="P23" s="24" t="s">
        <v>3884</v>
      </c>
      <c r="Q23" s="24">
        <v>155</v>
      </c>
      <c r="R23" s="24" t="s">
        <v>3883</v>
      </c>
      <c r="S23" s="24" t="s">
        <v>18</v>
      </c>
      <c r="T23" s="24">
        <v>100</v>
      </c>
      <c r="U23" s="24" t="s">
        <v>3882</v>
      </c>
      <c r="V23" s="24" t="s">
        <v>7</v>
      </c>
      <c r="W23" s="24">
        <v>18</v>
      </c>
      <c r="X23" s="24" t="s">
        <v>3881</v>
      </c>
      <c r="Y23" s="24" t="s">
        <v>5</v>
      </c>
      <c r="Z23" s="24">
        <v>4.5</v>
      </c>
      <c r="AA23" s="24" t="s">
        <v>3880</v>
      </c>
      <c r="AB23" s="12" t="s">
        <v>6597</v>
      </c>
      <c r="AC23" s="12" t="s">
        <v>6600</v>
      </c>
      <c r="AD23" s="12" t="s">
        <v>2362</v>
      </c>
      <c r="AE23" s="37" t="s">
        <v>4341</v>
      </c>
      <c r="AF23" s="506">
        <v>0.38327699999999998</v>
      </c>
      <c r="AG23" s="71">
        <v>0.11875000000000001</v>
      </c>
      <c r="AH23" s="506">
        <v>0.30865799999999999</v>
      </c>
      <c r="AI23" s="71">
        <v>7.9166666666666663E-2</v>
      </c>
      <c r="AJ23" s="71"/>
      <c r="AK23" s="71"/>
      <c r="AL23" s="369">
        <f t="shared" si="0"/>
        <v>-0.19468687137501073</v>
      </c>
    </row>
    <row r="24" spans="2:39">
      <c r="B24" s="72" t="s">
        <v>3879</v>
      </c>
      <c r="C24" s="73" t="s">
        <v>1691</v>
      </c>
      <c r="D24" s="74">
        <v>7000</v>
      </c>
      <c r="E24" s="72" t="s">
        <v>9</v>
      </c>
      <c r="F24" s="74">
        <v>250</v>
      </c>
      <c r="G24" s="74">
        <f>F24+Q24+T24+W24+Z24</f>
        <v>577</v>
      </c>
      <c r="H24" s="77">
        <v>44350</v>
      </c>
      <c r="I24" s="72" t="s">
        <v>3878</v>
      </c>
      <c r="J24" s="72" t="s">
        <v>3877</v>
      </c>
      <c r="K24" s="72" t="s">
        <v>2045</v>
      </c>
      <c r="L24" s="72" t="s">
        <v>2123</v>
      </c>
      <c r="M24" s="72">
        <v>2015</v>
      </c>
      <c r="N24" s="72" t="s">
        <v>3876</v>
      </c>
      <c r="O24" s="72" t="s">
        <v>3875</v>
      </c>
      <c r="P24" s="76" t="s">
        <v>8</v>
      </c>
      <c r="Q24" s="76">
        <v>200</v>
      </c>
      <c r="R24" s="76" t="s">
        <v>3874</v>
      </c>
      <c r="S24" s="76" t="s">
        <v>18</v>
      </c>
      <c r="T24" s="76">
        <v>65</v>
      </c>
      <c r="U24" s="76" t="s">
        <v>3873</v>
      </c>
      <c r="V24" s="76" t="s">
        <v>7</v>
      </c>
      <c r="W24" s="76">
        <v>40</v>
      </c>
      <c r="X24" s="76" t="s">
        <v>3872</v>
      </c>
      <c r="Y24" s="76" t="s">
        <v>5</v>
      </c>
      <c r="Z24" s="76">
        <v>22</v>
      </c>
      <c r="AA24" s="76" t="s">
        <v>3871</v>
      </c>
      <c r="AB24" s="165" t="s">
        <v>6597</v>
      </c>
      <c r="AC24" s="165" t="s">
        <v>6600</v>
      </c>
      <c r="AD24" s="165" t="s">
        <v>2362</v>
      </c>
      <c r="AE24" s="25" t="s">
        <v>3870</v>
      </c>
      <c r="AF24" s="338">
        <v>1.0680000000000001</v>
      </c>
      <c r="AG24" s="62">
        <v>0.16180555555555556</v>
      </c>
      <c r="AH24" s="338">
        <v>1.1220000000000001</v>
      </c>
      <c r="AI24" s="62">
        <v>0.14097222222222222</v>
      </c>
      <c r="AJ24" s="62"/>
      <c r="AK24" s="62"/>
      <c r="AL24" s="364">
        <f t="shared" si="0"/>
        <v>5.0561797752809001E-2</v>
      </c>
    </row>
    <row r="25" spans="2:39">
      <c r="B25" s="72" t="s">
        <v>3914</v>
      </c>
      <c r="C25" s="73" t="s">
        <v>3913</v>
      </c>
      <c r="D25" s="74">
        <v>7000</v>
      </c>
      <c r="E25" s="72" t="s">
        <v>3792</v>
      </c>
      <c r="F25" s="74">
        <v>740</v>
      </c>
      <c r="G25" s="211" t="s">
        <v>1</v>
      </c>
      <c r="H25" s="77">
        <v>44560</v>
      </c>
      <c r="I25" s="72" t="s">
        <v>2044</v>
      </c>
      <c r="J25" s="72" t="s">
        <v>3912</v>
      </c>
      <c r="K25" s="72" t="s">
        <v>2045</v>
      </c>
      <c r="L25" s="72" t="s">
        <v>2044</v>
      </c>
      <c r="M25" s="78">
        <v>41913</v>
      </c>
      <c r="N25" s="72" t="s">
        <v>3491</v>
      </c>
      <c r="O25" s="72" t="s">
        <v>3792</v>
      </c>
      <c r="P25" s="76" t="s">
        <v>3911</v>
      </c>
      <c r="Q25" s="76">
        <v>1000</v>
      </c>
      <c r="R25" s="76" t="s">
        <v>1149</v>
      </c>
      <c r="S25" s="76" t="s">
        <v>3910</v>
      </c>
      <c r="T25" s="76">
        <v>320</v>
      </c>
      <c r="U25" s="76" t="s">
        <v>3909</v>
      </c>
      <c r="V25" s="76" t="s">
        <v>18</v>
      </c>
      <c r="W25" s="76">
        <v>600</v>
      </c>
      <c r="X25" s="76" t="s">
        <v>3908</v>
      </c>
      <c r="Y25" s="76" t="s">
        <v>7</v>
      </c>
      <c r="Z25" s="76">
        <v>410</v>
      </c>
      <c r="AA25" s="76" t="s">
        <v>3907</v>
      </c>
      <c r="AB25" s="165" t="s">
        <v>6598</v>
      </c>
      <c r="AD25" s="72" t="s">
        <v>3906</v>
      </c>
      <c r="AE25" s="25" t="s">
        <v>4340</v>
      </c>
      <c r="AF25" s="338">
        <v>0.55719300000000005</v>
      </c>
      <c r="AG25" s="62">
        <v>0.80763888888888891</v>
      </c>
      <c r="AH25" s="338">
        <v>0.25423400000000002</v>
      </c>
      <c r="AI25" s="62">
        <v>0.30625000000000002</v>
      </c>
      <c r="AJ25" s="62"/>
      <c r="AK25" s="62"/>
      <c r="AL25" s="364">
        <f>+AH25/AF25-1</f>
        <v>-0.54372362897595627</v>
      </c>
    </row>
    <row r="26" spans="2:39">
      <c r="B26" s="72" t="s">
        <v>705</v>
      </c>
      <c r="C26" s="73" t="s">
        <v>1691</v>
      </c>
      <c r="D26" s="74">
        <v>5500</v>
      </c>
      <c r="E26" s="532" t="s">
        <v>7</v>
      </c>
      <c r="F26" s="74">
        <f>468*1.05</f>
        <v>491.40000000000003</v>
      </c>
      <c r="G26" s="74">
        <f>+Q26+F26</f>
        <v>611.40000000000009</v>
      </c>
      <c r="H26" s="77">
        <v>45090</v>
      </c>
      <c r="I26" s="72" t="s">
        <v>2546</v>
      </c>
      <c r="J26" s="72" t="s">
        <v>3412</v>
      </c>
      <c r="K26" s="72" t="s">
        <v>2569</v>
      </c>
      <c r="L26" s="72" t="s">
        <v>3169</v>
      </c>
      <c r="M26" s="85" t="s">
        <v>3411</v>
      </c>
      <c r="N26" s="72" t="s">
        <v>3410</v>
      </c>
      <c r="O26" s="532" t="s">
        <v>15625</v>
      </c>
      <c r="P26" s="534" t="s">
        <v>4</v>
      </c>
      <c r="Q26" s="74">
        <v>120</v>
      </c>
      <c r="R26" s="72" t="s">
        <v>3409</v>
      </c>
      <c r="S26" s="76" t="s">
        <v>1</v>
      </c>
      <c r="T26" s="76" t="s">
        <v>1</v>
      </c>
      <c r="U26" s="76" t="s">
        <v>1</v>
      </c>
      <c r="V26" s="76" t="s">
        <v>1</v>
      </c>
      <c r="W26" s="76" t="s">
        <v>1</v>
      </c>
      <c r="X26" s="76" t="s">
        <v>1</v>
      </c>
      <c r="Y26" s="76" t="s">
        <v>1</v>
      </c>
      <c r="Z26" s="76" t="s">
        <v>1</v>
      </c>
      <c r="AA26" s="76" t="s">
        <v>1</v>
      </c>
      <c r="AB26" s="532" t="s">
        <v>6621</v>
      </c>
      <c r="AD26" s="532" t="s">
        <v>2145</v>
      </c>
      <c r="AE26" s="25" t="s">
        <v>5081</v>
      </c>
      <c r="AF26" s="344">
        <v>0.36059000000000002</v>
      </c>
      <c r="AG26" s="68">
        <v>7.6388888888888886E-3</v>
      </c>
      <c r="AH26" s="344">
        <v>1.141</v>
      </c>
      <c r="AI26" s="337">
        <v>0.11736111111111111</v>
      </c>
      <c r="AJ26" s="337"/>
      <c r="AK26" s="337"/>
      <c r="AL26" s="364">
        <f>+AH26/AF26-1</f>
        <v>2.1642585762223021</v>
      </c>
    </row>
    <row r="27" spans="2:39">
      <c r="B27" s="494" t="s">
        <v>15356</v>
      </c>
      <c r="C27" s="495" t="s">
        <v>1691</v>
      </c>
      <c r="D27" s="74">
        <v>5000</v>
      </c>
      <c r="E27" s="494" t="s">
        <v>5</v>
      </c>
      <c r="F27" s="74">
        <v>1000</v>
      </c>
      <c r="G27" s="74">
        <v>1000</v>
      </c>
      <c r="H27" s="77"/>
      <c r="J27" s="494" t="s">
        <v>15358</v>
      </c>
      <c r="K27" s="494" t="s">
        <v>15357</v>
      </c>
      <c r="L27" s="494" t="s">
        <v>15357</v>
      </c>
      <c r="M27" s="72">
        <v>2024</v>
      </c>
      <c r="AB27" s="165"/>
      <c r="AC27" s="497" t="s">
        <v>6600</v>
      </c>
      <c r="AD27" s="497" t="s">
        <v>2362</v>
      </c>
      <c r="AE27" s="25"/>
      <c r="AF27" s="338"/>
      <c r="AG27" s="62"/>
      <c r="AH27" s="338"/>
      <c r="AI27" s="62"/>
      <c r="AJ27" s="62"/>
      <c r="AK27" s="62"/>
      <c r="AL27" s="364"/>
    </row>
    <row r="28" spans="2:39" s="507" customFormat="1">
      <c r="B28" s="507" t="s">
        <v>15572</v>
      </c>
      <c r="C28" s="508" t="s">
        <v>15573</v>
      </c>
      <c r="D28" s="527">
        <v>4650</v>
      </c>
      <c r="E28" s="507" t="s">
        <v>3792</v>
      </c>
      <c r="F28" s="527">
        <v>441</v>
      </c>
      <c r="G28" s="527">
        <f>+F28+Q28</f>
        <v>441</v>
      </c>
      <c r="H28" s="528">
        <v>45590</v>
      </c>
      <c r="I28" s="507" t="s">
        <v>4876</v>
      </c>
      <c r="K28" s="507" t="s">
        <v>2308</v>
      </c>
      <c r="L28" s="507" t="s">
        <v>3897</v>
      </c>
      <c r="M28" s="528">
        <v>42828</v>
      </c>
      <c r="P28" s="509"/>
      <c r="Q28" s="509"/>
      <c r="R28" s="509"/>
      <c r="S28" s="509"/>
      <c r="T28" s="509"/>
      <c r="U28" s="509"/>
      <c r="V28" s="509"/>
      <c r="W28" s="509"/>
      <c r="X28" s="509"/>
      <c r="Y28" s="509"/>
      <c r="Z28" s="509"/>
      <c r="AA28" s="509"/>
      <c r="AB28" s="507" t="s">
        <v>6598</v>
      </c>
      <c r="AD28" s="507" t="s">
        <v>7921</v>
      </c>
      <c r="AE28" s="25" t="s">
        <v>15574</v>
      </c>
      <c r="AF28" s="338"/>
      <c r="AG28" s="62"/>
      <c r="AH28" s="338"/>
      <c r="AI28" s="62"/>
      <c r="AJ28" s="62"/>
      <c r="AK28" s="62"/>
      <c r="AL28" s="529"/>
    </row>
    <row r="29" spans="2:39">
      <c r="B29" s="72" t="s">
        <v>3732</v>
      </c>
      <c r="C29" s="73" t="s">
        <v>1691</v>
      </c>
      <c r="D29" s="74">
        <v>4500</v>
      </c>
      <c r="E29" s="264" t="s">
        <v>8</v>
      </c>
      <c r="F29" s="74">
        <v>235</v>
      </c>
      <c r="G29" s="74">
        <f>F29+Q29+T29+W29+Z29</f>
        <v>394</v>
      </c>
      <c r="H29" s="77">
        <v>45161</v>
      </c>
      <c r="I29" s="264" t="s">
        <v>7910</v>
      </c>
      <c r="J29" s="72" t="s">
        <v>3731</v>
      </c>
      <c r="K29" s="72" t="s">
        <v>2569</v>
      </c>
      <c r="L29" s="72" t="s">
        <v>2056</v>
      </c>
      <c r="M29" s="72">
        <v>2016</v>
      </c>
      <c r="N29" s="25" t="s">
        <v>3730</v>
      </c>
      <c r="O29" s="264" t="s">
        <v>7909</v>
      </c>
      <c r="P29" s="267" t="s">
        <v>18</v>
      </c>
      <c r="Q29" s="76">
        <v>100</v>
      </c>
      <c r="R29" s="72" t="s">
        <v>3729</v>
      </c>
      <c r="S29" s="76" t="s">
        <v>7</v>
      </c>
      <c r="T29" s="76">
        <v>40</v>
      </c>
      <c r="U29" s="76" t="s">
        <v>3728</v>
      </c>
      <c r="V29" s="76" t="s">
        <v>5</v>
      </c>
      <c r="W29" s="76">
        <v>15</v>
      </c>
      <c r="X29" s="76" t="s">
        <v>3727</v>
      </c>
      <c r="Y29" s="76" t="s">
        <v>4</v>
      </c>
      <c r="Z29" s="76">
        <v>4</v>
      </c>
      <c r="AA29" s="76" t="s">
        <v>3726</v>
      </c>
      <c r="AB29" s="165" t="s">
        <v>6597</v>
      </c>
      <c r="AC29" s="165" t="s">
        <v>6605</v>
      </c>
      <c r="AD29" s="165" t="s">
        <v>6605</v>
      </c>
      <c r="AE29" s="25" t="s">
        <v>4350</v>
      </c>
      <c r="AF29" s="64">
        <v>20.74</v>
      </c>
      <c r="AG29" s="62">
        <v>0.17500000000000002</v>
      </c>
      <c r="AH29" s="64">
        <v>18.48</v>
      </c>
      <c r="AI29" s="62">
        <v>0.21180555555555555</v>
      </c>
      <c r="AJ29" s="62"/>
      <c r="AK29" s="62"/>
      <c r="AL29" s="364">
        <f t="shared" si="0"/>
        <v>-0.10896817743490828</v>
      </c>
    </row>
    <row r="30" spans="2:39" s="12" customFormat="1" ht="13">
      <c r="B30" s="12" t="s">
        <v>1043</v>
      </c>
      <c r="C30" s="29" t="s">
        <v>1691</v>
      </c>
      <c r="D30" s="15">
        <v>4300</v>
      </c>
      <c r="E30" s="12" t="s">
        <v>9</v>
      </c>
      <c r="F30" s="15">
        <v>260</v>
      </c>
      <c r="G30" s="15">
        <f>+F30+Q30+T30+W30+Z30</f>
        <v>618.20000000000005</v>
      </c>
      <c r="H30" s="14">
        <v>44699</v>
      </c>
      <c r="I30" s="12" t="s">
        <v>3624</v>
      </c>
      <c r="J30" s="12" t="s">
        <v>3623</v>
      </c>
      <c r="K30" s="12" t="s">
        <v>2045</v>
      </c>
      <c r="L30" s="12" t="s">
        <v>2230</v>
      </c>
      <c r="M30" s="12">
        <v>2019</v>
      </c>
      <c r="P30" s="24" t="s">
        <v>8</v>
      </c>
      <c r="Q30" s="510">
        <v>203.2</v>
      </c>
      <c r="R30" s="24" t="s">
        <v>15548</v>
      </c>
      <c r="S30" s="24" t="s">
        <v>18</v>
      </c>
      <c r="T30" s="24">
        <v>100</v>
      </c>
      <c r="U30" s="12" t="s">
        <v>3622</v>
      </c>
      <c r="V30" s="24" t="s">
        <v>7</v>
      </c>
      <c r="W30" s="24">
        <v>40</v>
      </c>
      <c r="X30" s="24" t="s">
        <v>3621</v>
      </c>
      <c r="Y30" s="24" t="s">
        <v>5</v>
      </c>
      <c r="Z30" s="24">
        <v>15</v>
      </c>
      <c r="AA30" s="24" t="s">
        <v>3620</v>
      </c>
      <c r="AB30" s="12" t="s">
        <v>6597</v>
      </c>
      <c r="AC30" s="12" t="s">
        <v>6600</v>
      </c>
      <c r="AD30" s="12" t="s">
        <v>6607</v>
      </c>
      <c r="AE30" s="37" t="s">
        <v>5041</v>
      </c>
      <c r="AF30" s="359">
        <v>3.1140999999999999E-2</v>
      </c>
      <c r="AG30" s="70">
        <v>7.6388888888888886E-3</v>
      </c>
      <c r="AH30" s="359">
        <v>4.3047000000000002E-2</v>
      </c>
      <c r="AI30" s="70">
        <v>1.1805555555555555E-2</v>
      </c>
      <c r="AJ30" s="70"/>
      <c r="AK30" s="70"/>
      <c r="AL30" s="369">
        <f>+AH30/AF30-1</f>
        <v>0.38232555152371495</v>
      </c>
    </row>
    <row r="31" spans="2:39" ht="13">
      <c r="B31" s="72" t="s">
        <v>245</v>
      </c>
      <c r="C31" s="73" t="s">
        <v>1691</v>
      </c>
      <c r="D31" s="74">
        <v>4200</v>
      </c>
      <c r="E31" s="72" t="s">
        <v>18</v>
      </c>
      <c r="F31" s="74">
        <v>820</v>
      </c>
      <c r="G31" s="74">
        <f>F31+Q31+T31</f>
        <v>940</v>
      </c>
      <c r="H31" s="27">
        <v>43223</v>
      </c>
      <c r="I31" s="72" t="s">
        <v>3855</v>
      </c>
      <c r="J31" s="72" t="s">
        <v>3854</v>
      </c>
      <c r="K31" s="72" t="s">
        <v>2045</v>
      </c>
      <c r="L31" s="72" t="s">
        <v>2349</v>
      </c>
      <c r="M31" s="72">
        <v>2012</v>
      </c>
      <c r="O31" s="72" t="s">
        <v>3853</v>
      </c>
      <c r="P31" s="76" t="s">
        <v>3852</v>
      </c>
      <c r="Q31" s="76">
        <v>100</v>
      </c>
      <c r="R31" s="76" t="s">
        <v>3851</v>
      </c>
      <c r="S31" s="76" t="s">
        <v>5</v>
      </c>
      <c r="T31" s="76">
        <v>20</v>
      </c>
      <c r="U31" s="76" t="s">
        <v>246</v>
      </c>
      <c r="V31" s="76" t="s">
        <v>1</v>
      </c>
      <c r="W31" s="76" t="s">
        <v>1</v>
      </c>
      <c r="X31" s="76" t="s">
        <v>1</v>
      </c>
      <c r="Y31" s="76" t="s">
        <v>1</v>
      </c>
      <c r="Z31" s="76" t="s">
        <v>1</v>
      </c>
      <c r="AA31" s="76" t="s">
        <v>1</v>
      </c>
      <c r="AB31" s="165" t="s">
        <v>6598</v>
      </c>
      <c r="AD31" s="165" t="s">
        <v>3599</v>
      </c>
      <c r="AE31" s="25" t="s">
        <v>3850</v>
      </c>
      <c r="AF31" s="338">
        <v>6.6556000000000004E-2</v>
      </c>
      <c r="AG31" s="62">
        <v>0.2590277777777778</v>
      </c>
      <c r="AH31" s="339">
        <v>7.1416999999999994E-2</v>
      </c>
      <c r="AI31" s="62">
        <v>0.27986111111111112</v>
      </c>
      <c r="AJ31" s="62"/>
      <c r="AK31" s="62"/>
      <c r="AL31" s="364">
        <f t="shared" si="0"/>
        <v>7.3036240158663279E-2</v>
      </c>
    </row>
    <row r="32" spans="2:39">
      <c r="B32" s="72" t="s">
        <v>1133</v>
      </c>
      <c r="C32" s="73" t="s">
        <v>1691</v>
      </c>
      <c r="D32" s="74">
        <v>4000</v>
      </c>
      <c r="E32" s="72" t="s">
        <v>5</v>
      </c>
      <c r="F32" s="74">
        <v>1300</v>
      </c>
      <c r="G32" s="74">
        <f>F32+Q32</f>
        <v>1525</v>
      </c>
      <c r="H32" s="77">
        <v>45106</v>
      </c>
      <c r="I32" s="72" t="s">
        <v>3835</v>
      </c>
      <c r="J32" s="72" t="s">
        <v>3834</v>
      </c>
      <c r="K32" s="72" t="s">
        <v>2308</v>
      </c>
      <c r="L32" s="72" t="s">
        <v>2467</v>
      </c>
      <c r="M32" s="72">
        <v>2022</v>
      </c>
      <c r="N32" s="72" t="s">
        <v>3833</v>
      </c>
      <c r="O32" s="72" t="s">
        <v>3832</v>
      </c>
      <c r="P32" s="76" t="s">
        <v>5</v>
      </c>
      <c r="Q32" s="76">
        <v>225</v>
      </c>
      <c r="R32" s="72" t="s">
        <v>1134</v>
      </c>
      <c r="S32" s="76" t="s">
        <v>1</v>
      </c>
      <c r="T32" s="76" t="s">
        <v>1</v>
      </c>
      <c r="U32" s="76" t="s">
        <v>1</v>
      </c>
      <c r="V32" s="76" t="s">
        <v>1</v>
      </c>
      <c r="W32" s="76" t="s">
        <v>1</v>
      </c>
      <c r="X32" s="76" t="s">
        <v>1</v>
      </c>
      <c r="Y32" s="76" t="s">
        <v>1</v>
      </c>
      <c r="Z32" s="76" t="s">
        <v>1</v>
      </c>
      <c r="AA32" s="76" t="s">
        <v>1</v>
      </c>
      <c r="AB32" s="165" t="s">
        <v>6597</v>
      </c>
      <c r="AC32" s="165" t="s">
        <v>6600</v>
      </c>
      <c r="AD32" s="165" t="s">
        <v>6607</v>
      </c>
      <c r="AE32" s="25" t="s">
        <v>4344</v>
      </c>
      <c r="AF32" s="338">
        <v>1.9219999999999999</v>
      </c>
      <c r="AG32" s="62">
        <v>0.27152777777777776</v>
      </c>
      <c r="AH32" s="339">
        <v>3.698</v>
      </c>
      <c r="AI32" s="337">
        <v>0.21666666666666667</v>
      </c>
      <c r="AJ32" s="337"/>
      <c r="AK32" s="337"/>
      <c r="AL32" s="364">
        <f t="shared" si="0"/>
        <v>0.92403746097814787</v>
      </c>
      <c r="AM32" s="72">
        <f>+AH32/AH11</f>
        <v>2.3750802825947335E-3</v>
      </c>
    </row>
    <row r="33" spans="1:38" ht="13">
      <c r="B33" s="72" t="s">
        <v>74</v>
      </c>
      <c r="C33" s="73" t="s">
        <v>1691</v>
      </c>
      <c r="D33" s="74">
        <v>3800</v>
      </c>
      <c r="E33" s="72" t="s">
        <v>53</v>
      </c>
      <c r="F33" s="74">
        <v>250</v>
      </c>
      <c r="G33" s="74">
        <f>F33+Q33</f>
        <v>522</v>
      </c>
      <c r="H33" s="27">
        <v>44510</v>
      </c>
      <c r="I33" s="72" t="s">
        <v>3831</v>
      </c>
      <c r="J33" s="72" t="s">
        <v>3830</v>
      </c>
      <c r="K33" s="72" t="s">
        <v>2100</v>
      </c>
      <c r="L33" s="72" t="s">
        <v>3829</v>
      </c>
      <c r="M33" s="72">
        <v>2016</v>
      </c>
      <c r="O33" s="72" t="s">
        <v>3828</v>
      </c>
      <c r="P33" s="76" t="s">
        <v>9</v>
      </c>
      <c r="Q33" s="76">
        <v>272</v>
      </c>
      <c r="R33" s="76" t="s">
        <v>1</v>
      </c>
      <c r="S33" s="76" t="s">
        <v>8</v>
      </c>
      <c r="T33" s="76">
        <v>81</v>
      </c>
      <c r="U33" s="76" t="s">
        <v>3827</v>
      </c>
      <c r="V33" s="76" t="s">
        <v>18</v>
      </c>
      <c r="W33" s="76">
        <v>60</v>
      </c>
      <c r="X33" s="76" t="s">
        <v>3826</v>
      </c>
      <c r="Y33" s="76" t="s">
        <v>7</v>
      </c>
      <c r="Z33" s="76">
        <v>25</v>
      </c>
      <c r="AA33" s="76" t="s">
        <v>3825</v>
      </c>
      <c r="AB33" s="165" t="s">
        <v>6597</v>
      </c>
      <c r="AC33" s="165" t="s">
        <v>6600</v>
      </c>
      <c r="AD33" s="165" t="s">
        <v>6606</v>
      </c>
      <c r="AE33" s="25" t="s">
        <v>3824</v>
      </c>
      <c r="AF33" s="338">
        <v>6.4711000000000005E-2</v>
      </c>
      <c r="AG33" s="62">
        <v>5.0694444444444452E-2</v>
      </c>
      <c r="AH33" s="338">
        <v>5.8518000000000001E-2</v>
      </c>
      <c r="AI33" s="62">
        <v>2.7083333333333334E-2</v>
      </c>
      <c r="AJ33" s="62"/>
      <c r="AK33" s="62"/>
      <c r="AL33" s="364">
        <f t="shared" si="0"/>
        <v>-9.5702430807745209E-2</v>
      </c>
    </row>
    <row r="34" spans="1:38">
      <c r="B34" s="72" t="s">
        <v>3795</v>
      </c>
      <c r="C34" s="73" t="s">
        <v>3794</v>
      </c>
      <c r="D34" s="74">
        <v>3680</v>
      </c>
      <c r="E34" s="72" t="s">
        <v>3792</v>
      </c>
      <c r="F34" s="74">
        <v>651</v>
      </c>
      <c r="G34" s="266" t="s">
        <v>1</v>
      </c>
      <c r="H34" s="77">
        <v>44174</v>
      </c>
      <c r="I34" s="72" t="s">
        <v>2045</v>
      </c>
      <c r="J34" s="72" t="s">
        <v>3793</v>
      </c>
      <c r="K34" s="72" t="s">
        <v>2045</v>
      </c>
      <c r="L34" s="72" t="s">
        <v>2230</v>
      </c>
      <c r="M34" s="72">
        <v>2009</v>
      </c>
      <c r="O34" s="72" t="s">
        <v>3792</v>
      </c>
      <c r="P34" s="76" t="s">
        <v>53</v>
      </c>
      <c r="Q34" s="76">
        <v>106</v>
      </c>
      <c r="R34" s="76" t="s">
        <v>3791</v>
      </c>
      <c r="T34" s="76" t="s">
        <v>1</v>
      </c>
      <c r="U34" s="76" t="s">
        <v>1</v>
      </c>
      <c r="V34" s="76" t="s">
        <v>1</v>
      </c>
      <c r="W34" s="76" t="s">
        <v>1</v>
      </c>
      <c r="X34" s="76" t="s">
        <v>1</v>
      </c>
      <c r="Y34" s="76" t="s">
        <v>1</v>
      </c>
      <c r="Z34" s="76" t="s">
        <v>1</v>
      </c>
      <c r="AA34" s="76" t="s">
        <v>1</v>
      </c>
      <c r="AB34" s="165" t="s">
        <v>6597</v>
      </c>
      <c r="AC34" s="165" t="s">
        <v>6600</v>
      </c>
      <c r="AD34" s="165" t="s">
        <v>6617</v>
      </c>
      <c r="AE34" s="25" t="s">
        <v>4345</v>
      </c>
      <c r="AF34" s="338">
        <v>0.17391100000000001</v>
      </c>
      <c r="AG34" s="62">
        <v>6.458333333333334E-2</v>
      </c>
      <c r="AH34" s="339">
        <v>0.61713200000000001</v>
      </c>
      <c r="AI34" s="337">
        <v>1.7361111111111112E-2</v>
      </c>
      <c r="AJ34" s="337"/>
      <c r="AK34" s="337"/>
      <c r="AL34" s="364">
        <f t="shared" si="0"/>
        <v>2.5485506954706718</v>
      </c>
    </row>
    <row r="35" spans="1:38">
      <c r="B35" s="72" t="s">
        <v>211</v>
      </c>
      <c r="C35" s="73" t="s">
        <v>1691</v>
      </c>
      <c r="D35" s="74">
        <v>3500</v>
      </c>
      <c r="E35" s="72" t="s">
        <v>8</v>
      </c>
      <c r="F35" s="74">
        <v>700</v>
      </c>
      <c r="G35" s="74">
        <f>F35+Q35+T35</f>
        <v>1070</v>
      </c>
      <c r="H35" s="77">
        <v>44218</v>
      </c>
      <c r="I35" s="72" t="s">
        <v>3790</v>
      </c>
      <c r="J35" s="72" t="s">
        <v>3789</v>
      </c>
      <c r="K35" s="72" t="s">
        <v>2045</v>
      </c>
      <c r="L35" s="72" t="s">
        <v>2056</v>
      </c>
      <c r="M35" s="72">
        <v>2014</v>
      </c>
      <c r="N35" s="72" t="s">
        <v>3788</v>
      </c>
      <c r="O35" s="72" t="s">
        <v>3787</v>
      </c>
      <c r="P35" s="76" t="s">
        <v>18</v>
      </c>
      <c r="Q35" s="76">
        <v>230</v>
      </c>
      <c r="R35" s="76" t="s">
        <v>3786</v>
      </c>
      <c r="S35" s="76" t="s">
        <v>18</v>
      </c>
      <c r="T35" s="76">
        <v>140</v>
      </c>
      <c r="U35" s="76" t="s">
        <v>3785</v>
      </c>
      <c r="V35" s="76" t="s">
        <v>7</v>
      </c>
      <c r="W35" s="76" t="s">
        <v>1</v>
      </c>
      <c r="X35" s="76" t="s">
        <v>3784</v>
      </c>
      <c r="Y35" s="76" t="s">
        <v>5</v>
      </c>
      <c r="Z35" s="76" t="s">
        <v>1</v>
      </c>
      <c r="AA35" s="76" t="s">
        <v>3783</v>
      </c>
      <c r="AB35" s="165" t="s">
        <v>6598</v>
      </c>
      <c r="AD35" s="165" t="s">
        <v>6613</v>
      </c>
      <c r="AE35" s="25" t="s">
        <v>3782</v>
      </c>
      <c r="AF35" s="338">
        <v>0.41541</v>
      </c>
      <c r="AG35" s="62">
        <v>0.21111111111111111</v>
      </c>
      <c r="AH35" s="340" t="s">
        <v>1</v>
      </c>
      <c r="AI35" s="340" t="s">
        <v>1</v>
      </c>
      <c r="AJ35" s="340"/>
      <c r="AK35" s="340"/>
      <c r="AL35" s="364"/>
    </row>
    <row r="36" spans="1:38" ht="13">
      <c r="B36" s="72" t="s">
        <v>2116</v>
      </c>
      <c r="C36" s="73" t="s">
        <v>1691</v>
      </c>
      <c r="D36" s="74">
        <v>3400</v>
      </c>
      <c r="E36" s="72" t="s">
        <v>8</v>
      </c>
      <c r="F36" s="74">
        <v>175</v>
      </c>
      <c r="G36" s="74">
        <f>F36+Q36+T36+W36</f>
        <v>351.5</v>
      </c>
      <c r="H36" s="27">
        <v>44511</v>
      </c>
      <c r="I36" s="72" t="s">
        <v>4876</v>
      </c>
      <c r="J36" s="72" t="s">
        <v>4867</v>
      </c>
      <c r="K36" s="72" t="s">
        <v>2045</v>
      </c>
      <c r="L36" s="72" t="s">
        <v>2115</v>
      </c>
      <c r="M36" s="72">
        <v>2017</v>
      </c>
      <c r="O36" s="72" t="s">
        <v>4869</v>
      </c>
      <c r="P36" s="76" t="s">
        <v>18</v>
      </c>
      <c r="Q36" s="76">
        <v>125</v>
      </c>
      <c r="R36" s="76" t="s">
        <v>4872</v>
      </c>
      <c r="S36" s="76" t="s">
        <v>7</v>
      </c>
      <c r="T36" s="76">
        <v>40</v>
      </c>
      <c r="U36" s="76" t="s">
        <v>4871</v>
      </c>
      <c r="V36" s="76" t="s">
        <v>5</v>
      </c>
      <c r="W36" s="76">
        <v>11.5</v>
      </c>
      <c r="X36" s="76" t="s">
        <v>4873</v>
      </c>
      <c r="Y36" s="76" t="s">
        <v>4</v>
      </c>
      <c r="Z36" s="76" t="s">
        <v>1</v>
      </c>
      <c r="AA36" s="76" t="s">
        <v>4875</v>
      </c>
      <c r="AB36" s="165" t="s">
        <v>6597</v>
      </c>
      <c r="AC36" s="165" t="s">
        <v>6600</v>
      </c>
      <c r="AD36" s="165" t="s">
        <v>6608</v>
      </c>
      <c r="AE36" s="25" t="s">
        <v>2114</v>
      </c>
      <c r="AF36" s="338">
        <v>6.0814E-2</v>
      </c>
      <c r="AG36" s="62">
        <v>5.6250000000000001E-2</v>
      </c>
      <c r="AH36" s="338">
        <v>5.9340999999999998E-2</v>
      </c>
      <c r="AI36" s="62">
        <v>2.1527777777777778E-2</v>
      </c>
      <c r="AJ36" s="62"/>
      <c r="AK36" s="62"/>
      <c r="AL36" s="364">
        <f t="shared" si="0"/>
        <v>-2.4221396388989458E-2</v>
      </c>
    </row>
    <row r="37" spans="1:38">
      <c r="B37" s="72" t="s">
        <v>154</v>
      </c>
      <c r="C37" s="73" t="s">
        <v>1691</v>
      </c>
      <c r="D37" s="74">
        <v>3500</v>
      </c>
      <c r="E37" s="72" t="s">
        <v>53</v>
      </c>
      <c r="F37" s="74">
        <v>200</v>
      </c>
      <c r="G37" s="74">
        <f>F37+Q37+T37+W37</f>
        <v>801</v>
      </c>
      <c r="H37" s="77">
        <v>44907</v>
      </c>
      <c r="I37" s="72" t="s">
        <v>3803</v>
      </c>
      <c r="J37" s="72" t="s">
        <v>3802</v>
      </c>
      <c r="K37" s="72" t="s">
        <v>2045</v>
      </c>
      <c r="L37" s="72" t="s">
        <v>2850</v>
      </c>
      <c r="M37" s="72">
        <v>2013</v>
      </c>
      <c r="O37" s="72" t="s">
        <v>3801</v>
      </c>
      <c r="P37" s="76" t="s">
        <v>9</v>
      </c>
      <c r="Q37" s="76">
        <v>400</v>
      </c>
      <c r="R37" s="76" t="s">
        <v>3800</v>
      </c>
      <c r="S37" s="76" t="s">
        <v>8</v>
      </c>
      <c r="T37" s="76">
        <v>100</v>
      </c>
      <c r="U37" s="76" t="s">
        <v>3799</v>
      </c>
      <c r="V37" s="76" t="s">
        <v>18</v>
      </c>
      <c r="W37" s="76">
        <v>101</v>
      </c>
      <c r="X37" s="76" t="s">
        <v>3798</v>
      </c>
      <c r="Y37" s="76" t="s">
        <v>7</v>
      </c>
      <c r="Z37" s="76">
        <v>28</v>
      </c>
      <c r="AA37" s="76" t="s">
        <v>3797</v>
      </c>
      <c r="AB37" s="165" t="s">
        <v>6621</v>
      </c>
      <c r="AD37" s="165" t="s">
        <v>2145</v>
      </c>
      <c r="AE37" s="25" t="s">
        <v>3796</v>
      </c>
      <c r="AF37" s="338">
        <v>0.65510400000000002</v>
      </c>
      <c r="AG37" s="62">
        <v>6.1111111111111116E-2</v>
      </c>
      <c r="AH37" s="338">
        <v>0.482935</v>
      </c>
      <c r="AI37" s="62">
        <v>7.9166666666666663E-2</v>
      </c>
      <c r="AJ37" s="62"/>
      <c r="AK37" s="62"/>
      <c r="AL37" s="364">
        <f t="shared" si="0"/>
        <v>-0.26281170623290351</v>
      </c>
    </row>
    <row r="38" spans="1:38" ht="13">
      <c r="B38" s="72" t="s">
        <v>232</v>
      </c>
      <c r="C38" s="73" t="s">
        <v>1691</v>
      </c>
      <c r="D38" s="74">
        <v>3300</v>
      </c>
      <c r="E38" s="72" t="s">
        <v>8</v>
      </c>
      <c r="F38" s="74">
        <v>750</v>
      </c>
      <c r="G38" s="74">
        <f>F38+Q38+T38+W38</f>
        <v>1332</v>
      </c>
      <c r="H38" s="27">
        <v>43593</v>
      </c>
      <c r="I38" s="72" t="s">
        <v>3812</v>
      </c>
      <c r="J38" s="72" t="s">
        <v>3811</v>
      </c>
      <c r="K38" s="72" t="s">
        <v>2045</v>
      </c>
      <c r="L38" s="72" t="s">
        <v>2044</v>
      </c>
      <c r="M38" s="72">
        <v>2011</v>
      </c>
      <c r="N38" s="72" t="s">
        <v>3810</v>
      </c>
      <c r="O38" s="72" t="s">
        <v>3809</v>
      </c>
      <c r="P38" s="76" t="s">
        <v>18</v>
      </c>
      <c r="Q38" s="76">
        <v>460</v>
      </c>
      <c r="R38" s="76" t="s">
        <v>3808</v>
      </c>
      <c r="S38" s="76" t="s">
        <v>18</v>
      </c>
      <c r="T38" s="76">
        <v>100</v>
      </c>
      <c r="U38" s="76" t="s">
        <v>3807</v>
      </c>
      <c r="V38" s="76" t="s">
        <v>7</v>
      </c>
      <c r="W38" s="76">
        <v>22</v>
      </c>
      <c r="X38" s="76" t="s">
        <v>3806</v>
      </c>
      <c r="Y38" s="76" t="s">
        <v>5</v>
      </c>
      <c r="Z38" s="76" t="s">
        <v>1</v>
      </c>
      <c r="AA38" s="76" t="s">
        <v>3805</v>
      </c>
      <c r="AB38" s="165" t="s">
        <v>6598</v>
      </c>
      <c r="AD38" s="165" t="s">
        <v>6613</v>
      </c>
      <c r="AE38" s="25" t="s">
        <v>3804</v>
      </c>
      <c r="AF38" s="338">
        <v>5.3029E-2</v>
      </c>
      <c r="AG38" s="62">
        <v>5.7638888888888885E-2</v>
      </c>
      <c r="AH38" s="339">
        <v>4.9887000000000001E-2</v>
      </c>
      <c r="AI38" s="337">
        <v>5.2777777777777778E-2</v>
      </c>
      <c r="AJ38" s="337"/>
      <c r="AK38" s="337"/>
      <c r="AL38" s="364">
        <f t="shared" si="0"/>
        <v>-5.9250598728997295E-2</v>
      </c>
    </row>
    <row r="39" spans="1:38" ht="13">
      <c r="B39" s="12" t="s">
        <v>1004</v>
      </c>
      <c r="C39" s="29" t="s">
        <v>1691</v>
      </c>
      <c r="D39" s="15">
        <v>9000</v>
      </c>
      <c r="E39" s="12" t="s">
        <v>5</v>
      </c>
      <c r="F39" s="15">
        <v>26</v>
      </c>
      <c r="G39" s="74">
        <f>+F39+Q39</f>
        <v>29.1</v>
      </c>
      <c r="H39" s="14">
        <v>45013</v>
      </c>
      <c r="I39" s="12" t="s">
        <v>3312</v>
      </c>
      <c r="J39" s="12" t="s">
        <v>3356</v>
      </c>
      <c r="K39" s="32" t="s">
        <v>2308</v>
      </c>
      <c r="L39" s="32" t="s">
        <v>2765</v>
      </c>
      <c r="M39" s="12">
        <v>2022</v>
      </c>
      <c r="N39" s="12" t="s">
        <v>15545</v>
      </c>
      <c r="O39" s="12" t="s">
        <v>3355</v>
      </c>
      <c r="P39" s="24" t="s">
        <v>4</v>
      </c>
      <c r="Q39" s="24">
        <v>3.1</v>
      </c>
      <c r="R39" s="24" t="s">
        <v>3354</v>
      </c>
      <c r="S39" s="24" t="s">
        <v>1</v>
      </c>
      <c r="T39" s="24" t="s">
        <v>1</v>
      </c>
      <c r="U39" s="24" t="s">
        <v>1</v>
      </c>
      <c r="V39" s="24" t="s">
        <v>1</v>
      </c>
      <c r="W39" s="24" t="s">
        <v>1</v>
      </c>
      <c r="X39" s="24" t="s">
        <v>1</v>
      </c>
      <c r="Y39" s="24" t="s">
        <v>1</v>
      </c>
      <c r="Z39" s="24" t="s">
        <v>1</v>
      </c>
      <c r="AA39" s="24" t="s">
        <v>1</v>
      </c>
      <c r="AB39" s="12" t="s">
        <v>6597</v>
      </c>
      <c r="AC39" s="12" t="s">
        <v>6600</v>
      </c>
      <c r="AD39" s="12" t="s">
        <v>2362</v>
      </c>
      <c r="AE39" s="25" t="s">
        <v>5092</v>
      </c>
      <c r="AF39" s="63">
        <v>21.07</v>
      </c>
      <c r="AG39" s="68">
        <v>0.33333333333333331</v>
      </c>
      <c r="AH39" s="63">
        <v>44.94</v>
      </c>
      <c r="AI39" s="68">
        <v>0.27152777777777776</v>
      </c>
      <c r="AJ39" s="68"/>
      <c r="AK39" s="68"/>
      <c r="AL39" s="364">
        <f>+AH39/AF39-1</f>
        <v>1.132890365448505</v>
      </c>
    </row>
    <row r="40" spans="1:38">
      <c r="B40" s="72" t="s">
        <v>3781</v>
      </c>
      <c r="C40" s="73" t="s">
        <v>1691</v>
      </c>
      <c r="D40" s="74">
        <v>3000</v>
      </c>
      <c r="E40" s="72" t="s">
        <v>1</v>
      </c>
      <c r="F40" s="74" t="s">
        <v>1</v>
      </c>
      <c r="G40" s="94" t="s">
        <v>1</v>
      </c>
      <c r="H40" s="74" t="s">
        <v>1</v>
      </c>
      <c r="I40" s="72" t="s">
        <v>3780</v>
      </c>
      <c r="J40" s="72" t="s">
        <v>3779</v>
      </c>
      <c r="K40" s="72" t="s">
        <v>2045</v>
      </c>
      <c r="L40" s="72" t="s">
        <v>2071</v>
      </c>
      <c r="M40" s="72">
        <v>2017</v>
      </c>
      <c r="N40" s="72" t="s">
        <v>5012</v>
      </c>
      <c r="O40" s="72" t="s">
        <v>1</v>
      </c>
      <c r="P40" s="72" t="s">
        <v>1</v>
      </c>
      <c r="Q40" s="72" t="s">
        <v>1</v>
      </c>
      <c r="R40" s="72" t="s">
        <v>1</v>
      </c>
      <c r="S40" s="72" t="s">
        <v>1</v>
      </c>
      <c r="T40" s="72" t="s">
        <v>1</v>
      </c>
      <c r="U40" s="72" t="s">
        <v>1</v>
      </c>
      <c r="V40" s="72" t="s">
        <v>1</v>
      </c>
      <c r="W40" s="72" t="s">
        <v>1</v>
      </c>
      <c r="X40" s="72" t="s">
        <v>1</v>
      </c>
      <c r="Y40" s="72" t="s">
        <v>1</v>
      </c>
      <c r="Z40" s="72" t="s">
        <v>1</v>
      </c>
      <c r="AA40" s="72" t="s">
        <v>1</v>
      </c>
      <c r="AB40" s="165" t="s">
        <v>6597</v>
      </c>
      <c r="AC40" s="165" t="s">
        <v>6600</v>
      </c>
      <c r="AD40" s="165" t="s">
        <v>6607</v>
      </c>
      <c r="AE40" s="25" t="s">
        <v>3778</v>
      </c>
      <c r="AF40" s="338">
        <v>1.9136E-2</v>
      </c>
      <c r="AG40" s="62">
        <v>5.6250000000000001E-2</v>
      </c>
      <c r="AH40" s="339">
        <v>0.12296799999999999</v>
      </c>
      <c r="AI40" s="337">
        <v>4.1666666666666664E-2</v>
      </c>
      <c r="AJ40" s="337"/>
      <c r="AK40" s="337"/>
      <c r="AL40" s="364">
        <f t="shared" si="0"/>
        <v>5.4260033444816047</v>
      </c>
    </row>
    <row r="41" spans="1:38">
      <c r="B41" s="507" t="s">
        <v>15546</v>
      </c>
      <c r="C41" s="508" t="s">
        <v>1691</v>
      </c>
      <c r="D41" s="74">
        <v>3000</v>
      </c>
      <c r="E41" s="507" t="s">
        <v>7</v>
      </c>
      <c r="F41" s="74">
        <v>500</v>
      </c>
      <c r="G41" s="74">
        <f>+F41+Q41</f>
        <v>600</v>
      </c>
      <c r="H41" s="77">
        <v>45567</v>
      </c>
      <c r="I41" s="507" t="s">
        <v>15547</v>
      </c>
      <c r="K41" s="507" t="s">
        <v>2045</v>
      </c>
      <c r="L41" s="507" t="s">
        <v>2237</v>
      </c>
      <c r="M41" s="72">
        <v>2023</v>
      </c>
      <c r="O41" s="264"/>
      <c r="P41" s="509" t="s">
        <v>5</v>
      </c>
      <c r="Q41" s="76">
        <v>100</v>
      </c>
      <c r="R41" s="72"/>
      <c r="AB41" s="165"/>
      <c r="AC41" s="165"/>
      <c r="AD41" s="165"/>
      <c r="AE41" s="25"/>
      <c r="AF41" s="338"/>
      <c r="AG41" s="62"/>
      <c r="AH41" s="338"/>
      <c r="AI41" s="62"/>
      <c r="AJ41" s="62"/>
      <c r="AK41" s="62"/>
      <c r="AL41" s="364"/>
    </row>
    <row r="42" spans="1:38" s="12" customFormat="1" ht="13">
      <c r="A42" s="72"/>
      <c r="B42" s="72" t="s">
        <v>197</v>
      </c>
      <c r="C42" s="73" t="s">
        <v>1691</v>
      </c>
      <c r="D42" s="74">
        <v>2500</v>
      </c>
      <c r="E42" s="72" t="s">
        <v>18</v>
      </c>
      <c r="F42" s="74">
        <v>500</v>
      </c>
      <c r="G42" s="74">
        <f>F42+Q42+T42+W42</f>
        <v>698</v>
      </c>
      <c r="H42" s="27">
        <v>44274</v>
      </c>
      <c r="I42" s="72" t="s">
        <v>3774</v>
      </c>
      <c r="J42" s="72"/>
      <c r="K42" s="72" t="s">
        <v>2045</v>
      </c>
      <c r="L42" s="72" t="s">
        <v>2203</v>
      </c>
      <c r="M42" s="72">
        <v>2016</v>
      </c>
      <c r="N42" s="72"/>
      <c r="O42" s="72" t="s">
        <v>3773</v>
      </c>
      <c r="P42" s="76" t="s">
        <v>7</v>
      </c>
      <c r="Q42" s="76">
        <v>120</v>
      </c>
      <c r="R42" s="76" t="s">
        <v>3772</v>
      </c>
      <c r="S42" s="76" t="s">
        <v>7</v>
      </c>
      <c r="T42" s="76">
        <v>32</v>
      </c>
      <c r="U42" s="76" t="s">
        <v>1078</v>
      </c>
      <c r="V42" s="76" t="s">
        <v>7</v>
      </c>
      <c r="W42" s="76">
        <v>46</v>
      </c>
      <c r="X42" s="76" t="s">
        <v>3771</v>
      </c>
      <c r="Y42" s="76" t="s">
        <v>5</v>
      </c>
      <c r="Z42" s="76" t="s">
        <v>1</v>
      </c>
      <c r="AA42" s="76" t="s">
        <v>3770</v>
      </c>
      <c r="AB42" s="165" t="s">
        <v>6598</v>
      </c>
      <c r="AC42" s="72"/>
      <c r="AD42" s="165" t="s">
        <v>6613</v>
      </c>
      <c r="AE42" s="25" t="s">
        <v>3769</v>
      </c>
      <c r="AF42" s="338">
        <v>3.5132999999999998E-2</v>
      </c>
      <c r="AG42" s="62">
        <v>6.1805555555555558E-2</v>
      </c>
      <c r="AH42" s="338">
        <v>1.6292000000000001E-2</v>
      </c>
      <c r="AI42" s="62">
        <v>5.6944444444444443E-2</v>
      </c>
      <c r="AJ42" s="62"/>
      <c r="AK42" s="62"/>
      <c r="AL42" s="364">
        <f t="shared" si="0"/>
        <v>-0.53627643526029645</v>
      </c>
    </row>
    <row r="43" spans="1:38">
      <c r="B43" s="72" t="s">
        <v>3</v>
      </c>
      <c r="C43" s="73" t="s">
        <v>1691</v>
      </c>
      <c r="D43" s="74">
        <v>2500</v>
      </c>
      <c r="E43" s="264" t="s">
        <v>53</v>
      </c>
      <c r="F43" s="74">
        <v>200</v>
      </c>
      <c r="G43" s="74">
        <f>F43+Q43+T43+W43+Z43</f>
        <v>595</v>
      </c>
      <c r="H43" s="77">
        <v>45230</v>
      </c>
      <c r="I43" s="72" t="s">
        <v>3759</v>
      </c>
      <c r="J43" s="72" t="s">
        <v>3758</v>
      </c>
      <c r="K43" s="72" t="s">
        <v>2184</v>
      </c>
      <c r="L43" s="72" t="s">
        <v>3757</v>
      </c>
      <c r="M43" s="72">
        <v>2015</v>
      </c>
      <c r="O43" s="264" t="s">
        <v>7917</v>
      </c>
      <c r="P43" s="267" t="s">
        <v>9</v>
      </c>
      <c r="Q43" s="76">
        <v>90</v>
      </c>
      <c r="R43" s="72" t="s">
        <v>3756</v>
      </c>
      <c r="S43" s="76" t="s">
        <v>8</v>
      </c>
      <c r="T43" s="76">
        <v>210</v>
      </c>
      <c r="U43" s="76" t="s">
        <v>3755</v>
      </c>
      <c r="V43" s="76" t="s">
        <v>18</v>
      </c>
      <c r="W43" s="76">
        <v>70</v>
      </c>
      <c r="X43" s="76" t="s">
        <v>3754</v>
      </c>
      <c r="Y43" s="76" t="s">
        <v>7</v>
      </c>
      <c r="Z43" s="76">
        <v>25</v>
      </c>
      <c r="AA43" s="76" t="s">
        <v>3753</v>
      </c>
      <c r="AB43" s="165" t="s">
        <v>6597</v>
      </c>
      <c r="AC43" s="165" t="s">
        <v>6600</v>
      </c>
      <c r="AD43" s="165" t="s">
        <v>6619</v>
      </c>
      <c r="AE43" s="25" t="s">
        <v>3752</v>
      </c>
      <c r="AF43" s="338">
        <v>2.2540000000000001E-2</v>
      </c>
      <c r="AG43" s="62">
        <v>3.888888888888889E-2</v>
      </c>
      <c r="AH43" s="338">
        <v>3.8671999999999998E-2</v>
      </c>
      <c r="AI43" s="62">
        <v>5.0694444444444445E-2</v>
      </c>
      <c r="AJ43" s="62"/>
      <c r="AK43" s="62"/>
      <c r="AL43" s="364">
        <f t="shared" si="0"/>
        <v>0.71570541259982234</v>
      </c>
    </row>
    <row r="44" spans="1:38">
      <c r="B44" s="72" t="s">
        <v>3751</v>
      </c>
      <c r="C44" s="73" t="s">
        <v>1691</v>
      </c>
      <c r="D44" s="74">
        <v>2100</v>
      </c>
      <c r="E44" s="72" t="s">
        <v>9</v>
      </c>
      <c r="F44" s="74">
        <v>400</v>
      </c>
      <c r="G44" s="74">
        <f>F44+Q44+T44+W44+Z44</f>
        <v>664.9</v>
      </c>
      <c r="H44" s="77">
        <v>44608</v>
      </c>
      <c r="I44" s="72" t="s">
        <v>3750</v>
      </c>
      <c r="J44" s="72" t="s">
        <v>3749</v>
      </c>
      <c r="K44" s="72" t="s">
        <v>2045</v>
      </c>
      <c r="L44" s="72" t="s">
        <v>2524</v>
      </c>
      <c r="M44" s="72">
        <v>2008</v>
      </c>
      <c r="O44" s="72" t="s">
        <v>3748</v>
      </c>
      <c r="P44" s="76" t="s">
        <v>8</v>
      </c>
      <c r="Q44" s="76">
        <v>140</v>
      </c>
      <c r="R44" s="76" t="s">
        <v>3747</v>
      </c>
      <c r="S44" s="76" t="s">
        <v>18</v>
      </c>
      <c r="T44" s="76">
        <v>110</v>
      </c>
      <c r="U44" s="76" t="s">
        <v>3746</v>
      </c>
      <c r="V44" s="76" t="s">
        <v>7</v>
      </c>
      <c r="W44" s="76">
        <v>9.4</v>
      </c>
      <c r="X44" s="76" t="s">
        <v>3745</v>
      </c>
      <c r="Y44" s="76" t="s">
        <v>5</v>
      </c>
      <c r="Z44" s="76">
        <v>5.5</v>
      </c>
      <c r="AA44" s="76" t="s">
        <v>3744</v>
      </c>
      <c r="AB44" s="165" t="s">
        <v>6597</v>
      </c>
      <c r="AC44" s="165" t="s">
        <v>6600</v>
      </c>
      <c r="AD44" s="165" t="s">
        <v>6607</v>
      </c>
      <c r="AE44" s="25" t="s">
        <v>4347</v>
      </c>
      <c r="AF44" s="338">
        <v>6.0018000000000002E-2</v>
      </c>
      <c r="AG44" s="62">
        <v>6.25E-2</v>
      </c>
      <c r="AH44" s="338">
        <v>6.1126E-2</v>
      </c>
      <c r="AI44" s="62">
        <v>4.5138888888888888E-2</v>
      </c>
      <c r="AJ44" s="62"/>
      <c r="AK44" s="62"/>
      <c r="AL44" s="364">
        <f t="shared" si="0"/>
        <v>1.8461128328168153E-2</v>
      </c>
    </row>
    <row r="45" spans="1:38">
      <c r="B45" s="72" t="s">
        <v>952</v>
      </c>
      <c r="C45" s="73" t="s">
        <v>1691</v>
      </c>
      <c r="D45" s="74">
        <v>2000</v>
      </c>
      <c r="E45" s="72" t="s">
        <v>18</v>
      </c>
      <c r="F45" s="74">
        <v>270</v>
      </c>
      <c r="G45" s="74">
        <f>F45+Q45+T45</f>
        <v>440</v>
      </c>
      <c r="H45" s="77">
        <v>45048</v>
      </c>
      <c r="I45" s="72" t="s">
        <v>3738</v>
      </c>
      <c r="J45" s="72" t="s">
        <v>3737</v>
      </c>
      <c r="K45" s="72" t="s">
        <v>2569</v>
      </c>
      <c r="L45" s="72" t="s">
        <v>3169</v>
      </c>
      <c r="M45" s="72">
        <v>2019</v>
      </c>
      <c r="N45" s="72" t="s">
        <v>3736</v>
      </c>
      <c r="O45" s="72" t="s">
        <v>3735</v>
      </c>
      <c r="P45" s="76" t="s">
        <v>7</v>
      </c>
      <c r="Q45" s="76">
        <v>130</v>
      </c>
      <c r="R45" s="76" t="s">
        <v>3734</v>
      </c>
      <c r="S45" s="76" t="s">
        <v>5</v>
      </c>
      <c r="T45" s="76">
        <v>40</v>
      </c>
      <c r="U45" s="76" t="s">
        <v>3733</v>
      </c>
      <c r="V45" s="76" t="s">
        <v>1</v>
      </c>
      <c r="W45" s="76" t="s">
        <v>1</v>
      </c>
      <c r="X45" s="76" t="s">
        <v>1</v>
      </c>
      <c r="Y45" s="76" t="s">
        <v>1</v>
      </c>
      <c r="Z45" s="76" t="s">
        <v>1</v>
      </c>
      <c r="AA45" s="76" t="s">
        <v>1</v>
      </c>
      <c r="AB45" s="165" t="s">
        <v>6623</v>
      </c>
      <c r="AD45" s="165" t="s">
        <v>2904</v>
      </c>
      <c r="AE45" s="25" t="s">
        <v>4349</v>
      </c>
      <c r="AF45" s="338">
        <v>0.75510100000000002</v>
      </c>
      <c r="AG45" s="62">
        <v>7.3611111111111113E-2</v>
      </c>
      <c r="AH45" s="339">
        <v>0.40391100000000002</v>
      </c>
      <c r="AI45" s="337">
        <v>0.14930555555555555</v>
      </c>
      <c r="AJ45" s="337"/>
      <c r="AK45" s="337"/>
      <c r="AL45" s="364">
        <f t="shared" si="0"/>
        <v>-0.46509010052959798</v>
      </c>
    </row>
    <row r="46" spans="1:38">
      <c r="B46" s="72" t="s">
        <v>39</v>
      </c>
      <c r="C46" s="73" t="s">
        <v>1691</v>
      </c>
      <c r="D46" s="74">
        <v>2000</v>
      </c>
      <c r="E46" s="72" t="s">
        <v>9</v>
      </c>
      <c r="F46" s="74">
        <v>230</v>
      </c>
      <c r="G46" s="74">
        <f>F46+Q46+T46+W46+Z46</f>
        <v>567</v>
      </c>
      <c r="H46" s="77">
        <v>44984</v>
      </c>
      <c r="I46" s="72" t="s">
        <v>3715</v>
      </c>
      <c r="J46" s="72" t="s">
        <v>3716</v>
      </c>
      <c r="K46" s="72" t="s">
        <v>2100</v>
      </c>
      <c r="L46" s="72" t="s">
        <v>3715</v>
      </c>
      <c r="M46" s="72">
        <v>2014</v>
      </c>
      <c r="N46" s="72" t="s">
        <v>3714</v>
      </c>
      <c r="O46" s="72" t="s">
        <v>3713</v>
      </c>
      <c r="P46" s="76" t="s">
        <v>8</v>
      </c>
      <c r="Q46" s="76">
        <v>170</v>
      </c>
      <c r="R46" s="76" t="s">
        <v>3712</v>
      </c>
      <c r="S46" s="76" t="s">
        <v>18</v>
      </c>
      <c r="T46" s="76">
        <v>100</v>
      </c>
      <c r="U46" s="76" t="s">
        <v>3711</v>
      </c>
      <c r="V46" s="76" t="s">
        <v>7</v>
      </c>
      <c r="W46" s="76">
        <v>42</v>
      </c>
      <c r="X46" s="76" t="s">
        <v>3710</v>
      </c>
      <c r="Y46" s="76" t="s">
        <v>5</v>
      </c>
      <c r="Z46" s="76">
        <v>25</v>
      </c>
      <c r="AA46" s="76" t="s">
        <v>3709</v>
      </c>
      <c r="AB46" s="165" t="s">
        <v>6597</v>
      </c>
      <c r="AC46" s="165" t="s">
        <v>6600</v>
      </c>
      <c r="AD46" s="165" t="s">
        <v>6617</v>
      </c>
      <c r="AE46" s="25" t="s">
        <v>3708</v>
      </c>
      <c r="AF46" s="338">
        <v>9.7415000000000002E-2</v>
      </c>
      <c r="AG46" s="62">
        <v>0.1111111111111111</v>
      </c>
      <c r="AH46" s="339">
        <v>7.8823000000000004E-2</v>
      </c>
      <c r="AI46" s="337">
        <v>7.7777777777777779E-2</v>
      </c>
      <c r="AJ46" s="337"/>
      <c r="AK46" s="337"/>
      <c r="AL46" s="364">
        <f t="shared" si="0"/>
        <v>-0.1908535646461017</v>
      </c>
    </row>
    <row r="47" spans="1:38" s="176" customFormat="1" ht="13">
      <c r="A47" s="72"/>
      <c r="B47" s="274" t="s">
        <v>883</v>
      </c>
      <c r="C47" s="275" t="s">
        <v>1691</v>
      </c>
      <c r="D47" s="324">
        <v>2100</v>
      </c>
      <c r="E47" s="274" t="s">
        <v>18</v>
      </c>
      <c r="F47" s="324">
        <v>200</v>
      </c>
      <c r="G47" s="324">
        <f>F47+Q47+T47</f>
        <v>305</v>
      </c>
      <c r="H47" s="27">
        <v>44377</v>
      </c>
      <c r="I47" s="274" t="s">
        <v>2694</v>
      </c>
      <c r="J47" s="274" t="s">
        <v>3743</v>
      </c>
      <c r="K47" s="12" t="s">
        <v>2045</v>
      </c>
      <c r="L47" s="12" t="s">
        <v>3742</v>
      </c>
      <c r="M47" s="12">
        <v>2016</v>
      </c>
      <c r="N47" s="12"/>
      <c r="O47" s="12" t="s">
        <v>3741</v>
      </c>
      <c r="P47" s="24" t="s">
        <v>7</v>
      </c>
      <c r="Q47" s="24">
        <v>75</v>
      </c>
      <c r="R47" s="24" t="s">
        <v>3740</v>
      </c>
      <c r="S47" s="24" t="s">
        <v>5</v>
      </c>
      <c r="T47" s="24">
        <v>30</v>
      </c>
      <c r="U47" s="24" t="s">
        <v>3739</v>
      </c>
      <c r="V47" s="24" t="s">
        <v>1</v>
      </c>
      <c r="W47" s="24" t="s">
        <v>1</v>
      </c>
      <c r="X47" s="24" t="s">
        <v>1</v>
      </c>
      <c r="Y47" s="24" t="s">
        <v>1</v>
      </c>
      <c r="Z47" s="24" t="s">
        <v>1</v>
      </c>
      <c r="AA47" s="24" t="s">
        <v>1</v>
      </c>
      <c r="AB47" s="12" t="s">
        <v>6597</v>
      </c>
      <c r="AC47" s="12" t="s">
        <v>6600</v>
      </c>
      <c r="AD47" s="12" t="s">
        <v>2362</v>
      </c>
      <c r="AE47" s="25" t="s">
        <v>4348</v>
      </c>
      <c r="AF47" s="338">
        <v>5.4670999999999997E-2</v>
      </c>
      <c r="AG47" s="62">
        <v>9.4444444444444442E-2</v>
      </c>
      <c r="AH47" s="339">
        <v>6.5806000000000003E-2</v>
      </c>
      <c r="AI47" s="341">
        <v>3.2638888888888891E-2</v>
      </c>
      <c r="AJ47" s="341"/>
      <c r="AK47" s="341"/>
      <c r="AL47" s="364">
        <f t="shared" si="0"/>
        <v>0.20367287958881319</v>
      </c>
    </row>
    <row r="48" spans="1:38" ht="13">
      <c r="B48" s="12" t="s">
        <v>3213</v>
      </c>
      <c r="C48" s="29" t="s">
        <v>1691</v>
      </c>
      <c r="D48" s="15">
        <v>2000</v>
      </c>
      <c r="E48" s="12" t="s">
        <v>1</v>
      </c>
      <c r="F48" s="15">
        <v>18.5</v>
      </c>
      <c r="G48" s="74">
        <f>+F48</f>
        <v>18.5</v>
      </c>
      <c r="H48" s="14">
        <v>45063</v>
      </c>
      <c r="I48" s="12" t="s">
        <v>3212</v>
      </c>
      <c r="J48" s="12" t="s">
        <v>3211</v>
      </c>
      <c r="K48" s="12" t="s">
        <v>2569</v>
      </c>
      <c r="L48" s="72" t="s">
        <v>2524</v>
      </c>
      <c r="M48" s="83">
        <v>44652</v>
      </c>
      <c r="N48" s="264" t="s">
        <v>7936</v>
      </c>
      <c r="O48" s="34" t="s">
        <v>5427</v>
      </c>
      <c r="P48" s="76" t="s">
        <v>4</v>
      </c>
      <c r="Q48" s="76" t="s">
        <v>1</v>
      </c>
      <c r="R48" s="76" t="s">
        <v>3210</v>
      </c>
      <c r="S48" s="76" t="s">
        <v>4</v>
      </c>
      <c r="T48" s="76">
        <v>2</v>
      </c>
      <c r="U48" s="76" t="s">
        <v>3209</v>
      </c>
      <c r="V48" s="76" t="s">
        <v>1</v>
      </c>
      <c r="W48" s="76" t="s">
        <v>1</v>
      </c>
      <c r="X48" s="76" t="s">
        <v>1</v>
      </c>
      <c r="Y48" s="76" t="s">
        <v>1</v>
      </c>
      <c r="Z48" s="76" t="s">
        <v>1</v>
      </c>
      <c r="AA48" s="76" t="s">
        <v>1</v>
      </c>
      <c r="AB48" s="72" t="s">
        <v>2055</v>
      </c>
      <c r="AE48" s="25" t="s">
        <v>5131</v>
      </c>
      <c r="AF48" s="63">
        <v>8.4960000000000004</v>
      </c>
      <c r="AG48" s="68">
        <v>0.23750000000000002</v>
      </c>
      <c r="AH48" s="63">
        <v>17.39</v>
      </c>
      <c r="AI48" s="68">
        <v>0.21944444444444444</v>
      </c>
      <c r="AJ48" s="68"/>
      <c r="AK48" s="68"/>
      <c r="AL48" s="364">
        <f t="shared" si="0"/>
        <v>1.0468455743879472</v>
      </c>
    </row>
    <row r="49" spans="1:38">
      <c r="B49" s="72" t="s">
        <v>2129</v>
      </c>
      <c r="C49" s="73" t="s">
        <v>1691</v>
      </c>
      <c r="D49" s="74">
        <v>2000</v>
      </c>
      <c r="E49" s="72" t="s">
        <v>7</v>
      </c>
      <c r="F49" s="74">
        <f>147*1.2</f>
        <v>176.4</v>
      </c>
      <c r="G49" s="74">
        <f>F49+Q49+T49+W49</f>
        <v>219.4</v>
      </c>
      <c r="H49" s="77">
        <v>44578</v>
      </c>
      <c r="I49" s="72" t="s">
        <v>4386</v>
      </c>
      <c r="J49" s="72" t="s">
        <v>4383</v>
      </c>
      <c r="K49" s="72" t="s">
        <v>4385</v>
      </c>
      <c r="L49" s="72" t="s">
        <v>2115</v>
      </c>
      <c r="M49" s="72">
        <v>2017</v>
      </c>
      <c r="O49" s="381" t="s">
        <v>4387</v>
      </c>
      <c r="P49" s="76" t="s">
        <v>5</v>
      </c>
      <c r="Q49" s="76">
        <v>20</v>
      </c>
      <c r="R49" s="76" t="s">
        <v>4393</v>
      </c>
      <c r="S49" s="76" t="s">
        <v>5</v>
      </c>
      <c r="T49" s="76">
        <v>20</v>
      </c>
      <c r="U49" s="76" t="s">
        <v>4395</v>
      </c>
      <c r="V49" s="76" t="s">
        <v>4</v>
      </c>
      <c r="W49" s="76">
        <v>3</v>
      </c>
      <c r="X49" s="76" t="s">
        <v>4396</v>
      </c>
      <c r="Y49" s="76" t="s">
        <v>1</v>
      </c>
      <c r="Z49" s="76" t="s">
        <v>1</v>
      </c>
      <c r="AA49" s="76" t="s">
        <v>1</v>
      </c>
      <c r="AB49" s="165" t="s">
        <v>6622</v>
      </c>
      <c r="AD49" s="165" t="s">
        <v>2094</v>
      </c>
      <c r="AE49" s="25" t="s">
        <v>2128</v>
      </c>
      <c r="AF49" s="346">
        <v>4.0629999999999999E-2</v>
      </c>
      <c r="AG49" s="62">
        <v>0.11875000000000001</v>
      </c>
      <c r="AH49" s="346">
        <v>2.5971999999999999E-2</v>
      </c>
      <c r="AI49" s="62">
        <v>5.0694444444444445E-2</v>
      </c>
      <c r="AJ49" s="62"/>
      <c r="AK49" s="62"/>
      <c r="AL49" s="364">
        <f t="shared" si="0"/>
        <v>-0.36076790548855531</v>
      </c>
    </row>
    <row r="50" spans="1:38" ht="13">
      <c r="B50" s="72" t="s">
        <v>2134</v>
      </c>
      <c r="C50" s="73" t="s">
        <v>1691</v>
      </c>
      <c r="D50" s="74">
        <v>2000</v>
      </c>
      <c r="E50" s="72" t="s">
        <v>8</v>
      </c>
      <c r="F50" s="74">
        <v>220</v>
      </c>
      <c r="G50" s="74">
        <f>F50+Q50+T50</f>
        <v>520</v>
      </c>
      <c r="H50" s="27">
        <v>44287</v>
      </c>
      <c r="I50" s="72" t="s">
        <v>4317</v>
      </c>
      <c r="J50" s="72" t="s">
        <v>2133</v>
      </c>
      <c r="K50" s="72" t="s">
        <v>2100</v>
      </c>
      <c r="L50" s="72" t="s">
        <v>2115</v>
      </c>
      <c r="M50" s="72">
        <v>2016</v>
      </c>
      <c r="O50" s="72" t="s">
        <v>2132</v>
      </c>
      <c r="P50" s="76" t="s">
        <v>8</v>
      </c>
      <c r="Q50" s="76">
        <v>200</v>
      </c>
      <c r="R50" s="76" t="s">
        <v>4324</v>
      </c>
      <c r="S50" s="76" t="s">
        <v>18</v>
      </c>
      <c r="T50" s="76">
        <v>100</v>
      </c>
      <c r="U50" s="76" t="s">
        <v>4331</v>
      </c>
      <c r="V50" s="76" t="s">
        <v>5</v>
      </c>
      <c r="W50" s="76" t="s">
        <v>1</v>
      </c>
      <c r="X50" s="76" t="s">
        <v>4332</v>
      </c>
      <c r="Y50" s="76" t="s">
        <v>4</v>
      </c>
      <c r="Z50" s="76" t="s">
        <v>1</v>
      </c>
      <c r="AA50" s="76" t="s">
        <v>4333</v>
      </c>
      <c r="AB50" s="165" t="s">
        <v>6597</v>
      </c>
      <c r="AC50" s="165" t="s">
        <v>6600</v>
      </c>
      <c r="AD50" s="165" t="s">
        <v>6620</v>
      </c>
      <c r="AE50" s="25" t="s">
        <v>2131</v>
      </c>
      <c r="AF50" s="346">
        <v>1.7038000000000001E-2</v>
      </c>
      <c r="AG50" s="62">
        <v>0.13749999999999998</v>
      </c>
      <c r="AH50" s="346">
        <v>0.11534899999999999</v>
      </c>
      <c r="AI50" s="352" t="s">
        <v>8904</v>
      </c>
      <c r="AJ50" s="352"/>
      <c r="AK50" s="352"/>
      <c r="AL50" s="364">
        <f t="shared" si="0"/>
        <v>5.7701021246625182</v>
      </c>
    </row>
    <row r="51" spans="1:38">
      <c r="B51" s="72" t="s">
        <v>3725</v>
      </c>
      <c r="C51" s="73" t="s">
        <v>1691</v>
      </c>
      <c r="D51" s="74">
        <v>2000</v>
      </c>
      <c r="E51" s="72" t="s">
        <v>7</v>
      </c>
      <c r="F51" s="74">
        <v>138</v>
      </c>
      <c r="G51" s="74">
        <f>F51</f>
        <v>138</v>
      </c>
      <c r="H51" s="77">
        <v>44872</v>
      </c>
      <c r="I51" s="72" t="s">
        <v>3724</v>
      </c>
      <c r="K51" s="72" t="s">
        <v>2045</v>
      </c>
      <c r="L51" s="72" t="s">
        <v>3281</v>
      </c>
      <c r="M51" s="72">
        <v>2014</v>
      </c>
      <c r="N51" s="72" t="s">
        <v>3723</v>
      </c>
      <c r="O51" s="72" t="s">
        <v>1</v>
      </c>
      <c r="P51" s="76" t="s">
        <v>5</v>
      </c>
      <c r="Q51" s="76" t="s">
        <v>1</v>
      </c>
      <c r="R51" s="76" t="s">
        <v>3722</v>
      </c>
      <c r="AB51" s="165" t="s">
        <v>6598</v>
      </c>
      <c r="AD51" s="165" t="s">
        <v>6613</v>
      </c>
      <c r="AE51" s="72" t="s">
        <v>8942</v>
      </c>
      <c r="AF51" s="346" t="s">
        <v>7139</v>
      </c>
      <c r="AG51" s="349" t="s">
        <v>7139</v>
      </c>
      <c r="AH51" s="344">
        <v>9.5416000000000001E-2</v>
      </c>
      <c r="AI51" s="337">
        <v>0.36875000000000002</v>
      </c>
      <c r="AJ51" s="337"/>
      <c r="AK51" s="337"/>
      <c r="AL51" s="364"/>
    </row>
    <row r="52" spans="1:38" s="176" customFormat="1">
      <c r="A52" s="72"/>
      <c r="B52" s="72" t="s">
        <v>2092</v>
      </c>
      <c r="C52" s="73" t="s">
        <v>1691</v>
      </c>
      <c r="D52" s="74">
        <v>2000</v>
      </c>
      <c r="E52" s="72" t="s">
        <v>8</v>
      </c>
      <c r="F52" s="74">
        <v>50</v>
      </c>
      <c r="G52" s="74">
        <f>F52+Q52+T52+W52+Z52</f>
        <v>120.69999999999999</v>
      </c>
      <c r="H52" s="77">
        <v>44307</v>
      </c>
      <c r="I52" s="91" t="s">
        <v>5403</v>
      </c>
      <c r="J52" s="91" t="s">
        <v>5400</v>
      </c>
      <c r="K52" s="72" t="s">
        <v>2045</v>
      </c>
      <c r="L52" s="72" t="s">
        <v>2056</v>
      </c>
      <c r="M52" s="72">
        <v>2013</v>
      </c>
      <c r="N52" s="72"/>
      <c r="O52" s="91" t="s">
        <v>5402</v>
      </c>
      <c r="P52" s="93" t="s">
        <v>18</v>
      </c>
      <c r="Q52" s="76">
        <v>37</v>
      </c>
      <c r="R52" s="93" t="s">
        <v>5407</v>
      </c>
      <c r="S52" s="93" t="s">
        <v>7</v>
      </c>
      <c r="T52" s="76">
        <v>13.5</v>
      </c>
      <c r="U52" s="93" t="s">
        <v>5412</v>
      </c>
      <c r="V52" s="93" t="s">
        <v>5</v>
      </c>
      <c r="W52" s="76">
        <v>18.100000000000001</v>
      </c>
      <c r="X52" s="93" t="s">
        <v>5411</v>
      </c>
      <c r="Y52" s="93" t="s">
        <v>4</v>
      </c>
      <c r="Z52" s="76">
        <v>2.1</v>
      </c>
      <c r="AA52" s="93" t="s">
        <v>1130</v>
      </c>
      <c r="AB52" s="165" t="s">
        <v>6597</v>
      </c>
      <c r="AC52" s="165" t="s">
        <v>6600</v>
      </c>
      <c r="AD52" s="165" t="s">
        <v>2362</v>
      </c>
      <c r="AE52" s="25" t="s">
        <v>2091</v>
      </c>
      <c r="AF52" s="346" t="s">
        <v>7139</v>
      </c>
      <c r="AG52" s="349" t="s">
        <v>7139</v>
      </c>
      <c r="AH52" s="339">
        <v>9.3572000000000002E-2</v>
      </c>
      <c r="AI52" s="352" t="s">
        <v>8905</v>
      </c>
      <c r="AJ52" s="352"/>
      <c r="AK52" s="352"/>
      <c r="AL52" s="364"/>
    </row>
    <row r="53" spans="1:38" ht="13">
      <c r="B53" s="72" t="s">
        <v>3721</v>
      </c>
      <c r="C53" s="73" t="s">
        <v>1691</v>
      </c>
      <c r="D53" s="74">
        <v>2000</v>
      </c>
      <c r="E53" s="72" t="s">
        <v>18</v>
      </c>
      <c r="F53" s="74">
        <v>50</v>
      </c>
      <c r="G53" s="74">
        <f>F53+Q53+T53</f>
        <v>225</v>
      </c>
      <c r="H53" s="27">
        <v>44380</v>
      </c>
      <c r="J53" s="72" t="s">
        <v>3720</v>
      </c>
      <c r="K53" s="72" t="s">
        <v>2308</v>
      </c>
      <c r="L53" s="72" t="s">
        <v>2290</v>
      </c>
      <c r="M53" s="72">
        <v>2014</v>
      </c>
      <c r="O53" s="72" t="s">
        <v>3719</v>
      </c>
      <c r="P53" s="76" t="s">
        <v>7</v>
      </c>
      <c r="Q53" s="76">
        <v>150</v>
      </c>
      <c r="R53" s="76" t="s">
        <v>3718</v>
      </c>
      <c r="S53" s="76" t="s">
        <v>5</v>
      </c>
      <c r="T53" s="76">
        <f>150/6</f>
        <v>25</v>
      </c>
      <c r="U53" s="76" t="s">
        <v>3717</v>
      </c>
      <c r="V53" s="76" t="s">
        <v>1</v>
      </c>
      <c r="W53" s="76" t="s">
        <v>1</v>
      </c>
      <c r="X53" s="76" t="s">
        <v>1</v>
      </c>
      <c r="Y53" s="76" t="s">
        <v>1</v>
      </c>
      <c r="Z53" s="76" t="s">
        <v>1</v>
      </c>
      <c r="AA53" s="76" t="s">
        <v>1</v>
      </c>
      <c r="AB53" s="165" t="s">
        <v>6598</v>
      </c>
      <c r="AD53" s="165" t="s">
        <v>3487</v>
      </c>
      <c r="AE53" s="25" t="s">
        <v>5033</v>
      </c>
      <c r="AF53" s="347">
        <v>0</v>
      </c>
      <c r="AG53" s="350">
        <v>0.11805555555555557</v>
      </c>
      <c r="AH53" s="347">
        <v>0</v>
      </c>
      <c r="AI53" s="350">
        <v>3.6805555555555557E-2</v>
      </c>
      <c r="AJ53" s="350"/>
      <c r="AK53" s="350"/>
      <c r="AL53" s="364"/>
    </row>
    <row r="54" spans="1:38" ht="13">
      <c r="B54" s="72" t="s">
        <v>208</v>
      </c>
      <c r="C54" s="73" t="s">
        <v>1691</v>
      </c>
      <c r="D54" s="79">
        <v>2000</v>
      </c>
      <c r="E54" s="72" t="s">
        <v>8</v>
      </c>
      <c r="F54" s="74">
        <v>676</v>
      </c>
      <c r="G54" s="74">
        <f>F54+Q54+T54</f>
        <v>1076</v>
      </c>
      <c r="H54" s="27">
        <v>44299</v>
      </c>
      <c r="I54" s="72" t="s">
        <v>3863</v>
      </c>
      <c r="J54" s="72" t="s">
        <v>3862</v>
      </c>
      <c r="K54" s="72" t="s">
        <v>2045</v>
      </c>
      <c r="L54" s="72" t="s">
        <v>2850</v>
      </c>
      <c r="M54" s="72">
        <v>2017</v>
      </c>
      <c r="N54" s="204" t="s">
        <v>7118</v>
      </c>
      <c r="O54" s="72" t="s">
        <v>3861</v>
      </c>
      <c r="P54" s="76" t="s">
        <v>3860</v>
      </c>
      <c r="Q54" s="76">
        <v>250</v>
      </c>
      <c r="R54" s="76" t="s">
        <v>3859</v>
      </c>
      <c r="S54" s="76" t="s">
        <v>7</v>
      </c>
      <c r="T54" s="76">
        <v>150</v>
      </c>
      <c r="U54" s="76" t="s">
        <v>3858</v>
      </c>
      <c r="V54" s="76" t="s">
        <v>5</v>
      </c>
      <c r="W54" s="76">
        <v>56</v>
      </c>
      <c r="X54" s="76" t="s">
        <v>3857</v>
      </c>
      <c r="Y54" s="76" t="s">
        <v>4</v>
      </c>
      <c r="Z54" s="76">
        <v>2</v>
      </c>
      <c r="AA54" s="76" t="s">
        <v>1107</v>
      </c>
      <c r="AB54" s="165" t="s">
        <v>6597</v>
      </c>
      <c r="AC54" s="165" t="s">
        <v>6600</v>
      </c>
      <c r="AD54" s="165" t="s">
        <v>6607</v>
      </c>
      <c r="AE54" s="25" t="s">
        <v>3856</v>
      </c>
      <c r="AF54" s="346">
        <v>1.1689E-2</v>
      </c>
      <c r="AG54" s="351">
        <v>0.14444444444444446</v>
      </c>
      <c r="AH54" s="346">
        <v>4.5151999999999998E-2</v>
      </c>
      <c r="AI54" s="352" t="s">
        <v>8906</v>
      </c>
      <c r="AJ54" s="352"/>
      <c r="AK54" s="352"/>
      <c r="AL54" s="364">
        <f t="shared" si="0"/>
        <v>2.8627769698006671</v>
      </c>
    </row>
    <row r="55" spans="1:38">
      <c r="B55" s="72" t="s">
        <v>3707</v>
      </c>
      <c r="C55" s="73" t="s">
        <v>1691</v>
      </c>
      <c r="D55" s="74">
        <v>1900</v>
      </c>
      <c r="E55" s="72" t="s">
        <v>9</v>
      </c>
      <c r="F55" s="74">
        <v>220</v>
      </c>
      <c r="G55" s="74">
        <f>F55+Q55+T55+W55+Z55</f>
        <v>396.8</v>
      </c>
      <c r="H55" s="77">
        <v>44357</v>
      </c>
      <c r="I55" s="72" t="s">
        <v>3706</v>
      </c>
      <c r="J55" s="72" t="s">
        <v>3705</v>
      </c>
      <c r="K55" s="72" t="s">
        <v>2045</v>
      </c>
      <c r="L55" s="72" t="s">
        <v>2126</v>
      </c>
      <c r="M55" s="72">
        <v>2016</v>
      </c>
      <c r="O55" s="381" t="s">
        <v>3704</v>
      </c>
      <c r="P55" s="76" t="s">
        <v>8</v>
      </c>
      <c r="Q55" s="76">
        <v>125</v>
      </c>
      <c r="R55" s="76" t="s">
        <v>3703</v>
      </c>
      <c r="S55" s="76" t="s">
        <v>18</v>
      </c>
      <c r="T55" s="76">
        <v>28</v>
      </c>
      <c r="U55" s="76" t="s">
        <v>3702</v>
      </c>
      <c r="V55" s="76" t="s">
        <v>7</v>
      </c>
      <c r="W55" s="76">
        <v>18</v>
      </c>
      <c r="X55" s="76" t="s">
        <v>3701</v>
      </c>
      <c r="Y55" s="76" t="s">
        <v>5</v>
      </c>
      <c r="Z55" s="76">
        <v>5.8</v>
      </c>
      <c r="AA55" s="76" t="s">
        <v>1</v>
      </c>
      <c r="AB55" s="165" t="s">
        <v>6597</v>
      </c>
      <c r="AC55" s="165" t="s">
        <v>6600</v>
      </c>
      <c r="AD55" s="165" t="s">
        <v>6615</v>
      </c>
      <c r="AE55" s="25" t="s">
        <v>3700</v>
      </c>
      <c r="AF55" s="346">
        <v>6.0490000000000004</v>
      </c>
      <c r="AG55" s="351">
        <v>0.11319444444444444</v>
      </c>
      <c r="AH55" s="346">
        <v>5.0869999999999997</v>
      </c>
      <c r="AI55" s="351">
        <v>0.10902777777777778</v>
      </c>
      <c r="AJ55" s="351"/>
      <c r="AK55" s="351"/>
      <c r="AL55" s="364">
        <f t="shared" si="0"/>
        <v>-0.15903455116548204</v>
      </c>
    </row>
    <row r="56" spans="1:38" ht="13">
      <c r="B56" s="72" t="s">
        <v>47</v>
      </c>
      <c r="C56" s="73" t="s">
        <v>1691</v>
      </c>
      <c r="D56" s="79">
        <v>1500</v>
      </c>
      <c r="E56" s="72" t="s">
        <v>53</v>
      </c>
      <c r="F56" s="74">
        <v>100</v>
      </c>
      <c r="H56" s="27">
        <v>44515</v>
      </c>
      <c r="J56" s="72" t="s">
        <v>3844</v>
      </c>
      <c r="K56" s="72" t="s">
        <v>2045</v>
      </c>
      <c r="L56" s="72" t="s">
        <v>2071</v>
      </c>
      <c r="M56" s="72">
        <v>2012</v>
      </c>
      <c r="N56" s="204" t="s">
        <v>7119</v>
      </c>
      <c r="O56" s="381" t="s">
        <v>3843</v>
      </c>
      <c r="P56" s="76" t="s">
        <v>9</v>
      </c>
      <c r="Q56" s="76" t="s">
        <v>3842</v>
      </c>
      <c r="R56" s="76" t="s">
        <v>3841</v>
      </c>
      <c r="S56" s="76" t="s">
        <v>8</v>
      </c>
      <c r="T56" s="76" t="s">
        <v>3840</v>
      </c>
      <c r="U56" s="76" t="s">
        <v>3839</v>
      </c>
      <c r="V56" s="76" t="s">
        <v>18</v>
      </c>
      <c r="W56" s="76">
        <v>60</v>
      </c>
      <c r="X56" s="76" t="s">
        <v>3838</v>
      </c>
      <c r="Y56" s="76" t="s">
        <v>18</v>
      </c>
      <c r="Z56" s="76">
        <v>50</v>
      </c>
      <c r="AA56" s="76" t="s">
        <v>3837</v>
      </c>
      <c r="AB56" s="165" t="s">
        <v>6597</v>
      </c>
      <c r="AC56" s="165" t="s">
        <v>6600</v>
      </c>
      <c r="AD56" s="165" t="s">
        <v>6608</v>
      </c>
      <c r="AE56" s="25" t="s">
        <v>3836</v>
      </c>
      <c r="AF56" s="346">
        <v>0.24010600000000001</v>
      </c>
      <c r="AG56" s="351">
        <v>0.30833333333333335</v>
      </c>
      <c r="AH56" s="346">
        <v>0.297954</v>
      </c>
      <c r="AI56" s="351">
        <v>0.37013888888888891</v>
      </c>
      <c r="AJ56" s="351"/>
      <c r="AK56" s="351"/>
      <c r="AL56" s="364">
        <f t="shared" si="0"/>
        <v>0.24092692394192561</v>
      </c>
    </row>
    <row r="57" spans="1:38">
      <c r="B57" s="72" t="s">
        <v>80</v>
      </c>
      <c r="C57" s="73" t="s">
        <v>1691</v>
      </c>
      <c r="D57" s="74">
        <v>1500</v>
      </c>
      <c r="E57" s="264" t="s">
        <v>8</v>
      </c>
      <c r="F57" s="74">
        <v>333.33333333333331</v>
      </c>
      <c r="G57" s="74">
        <f>F57+T57+W57+Z57+Q57</f>
        <v>781.90476190476193</v>
      </c>
      <c r="H57" s="77">
        <v>45197</v>
      </c>
      <c r="I57" s="72" t="s">
        <v>2372</v>
      </c>
      <c r="J57" s="72" t="s">
        <v>3675</v>
      </c>
      <c r="K57" s="72" t="s">
        <v>2045</v>
      </c>
      <c r="L57" s="72" t="s">
        <v>2100</v>
      </c>
      <c r="M57" s="72">
        <v>2018</v>
      </c>
      <c r="O57" s="381" t="s">
        <v>7931</v>
      </c>
      <c r="P57" s="267" t="s">
        <v>18</v>
      </c>
      <c r="Q57" s="76">
        <v>257</v>
      </c>
      <c r="R57" s="72" t="s">
        <v>3674</v>
      </c>
      <c r="S57" s="76" t="s">
        <v>7</v>
      </c>
      <c r="T57" s="76">
        <v>100</v>
      </c>
      <c r="U57" s="76" t="s">
        <v>3673</v>
      </c>
      <c r="V57" s="76" t="s">
        <v>5</v>
      </c>
      <c r="W57" s="76">
        <v>43</v>
      </c>
      <c r="X57" s="76" t="s">
        <v>3672</v>
      </c>
      <c r="Y57" s="76" t="s">
        <v>4</v>
      </c>
      <c r="Z57" s="80">
        <f>340/7</f>
        <v>48.571428571428569</v>
      </c>
      <c r="AA57" s="76" t="s">
        <v>3671</v>
      </c>
      <c r="AB57" s="264" t="s">
        <v>6598</v>
      </c>
      <c r="AD57" s="264" t="s">
        <v>3487</v>
      </c>
      <c r="AE57" s="25" t="s">
        <v>3670</v>
      </c>
      <c r="AF57" s="346">
        <v>1.1807E-2</v>
      </c>
      <c r="AG57" s="351">
        <v>0.10486111111111111</v>
      </c>
      <c r="AH57" s="346">
        <v>5.0000000000000001E-3</v>
      </c>
      <c r="AI57" s="351">
        <v>5.1388888888888887E-2</v>
      </c>
      <c r="AJ57" s="351"/>
      <c r="AK57" s="351"/>
      <c r="AL57" s="364">
        <f t="shared" si="0"/>
        <v>-0.57652240196493598</v>
      </c>
    </row>
    <row r="58" spans="1:38">
      <c r="B58" s="72" t="s">
        <v>763</v>
      </c>
      <c r="C58" s="73" t="s">
        <v>1691</v>
      </c>
      <c r="D58" s="74">
        <v>1500</v>
      </c>
      <c r="E58" s="72" t="s">
        <v>5</v>
      </c>
      <c r="F58" s="74">
        <v>125</v>
      </c>
      <c r="G58" s="74">
        <f>F58+Q58+T58</f>
        <v>132</v>
      </c>
      <c r="H58" s="77">
        <v>44852</v>
      </c>
      <c r="I58" s="72" t="s">
        <v>2556</v>
      </c>
      <c r="J58" s="72" t="s">
        <v>3699</v>
      </c>
      <c r="K58" s="72" t="s">
        <v>2308</v>
      </c>
      <c r="L58" s="72" t="s">
        <v>2698</v>
      </c>
      <c r="M58" s="72">
        <v>2021</v>
      </c>
      <c r="N58" s="264" t="s">
        <v>7925</v>
      </c>
      <c r="O58" s="381" t="s">
        <v>3698</v>
      </c>
      <c r="P58" s="76" t="s">
        <v>4</v>
      </c>
      <c r="Q58" s="76">
        <v>6</v>
      </c>
      <c r="R58" s="76" t="s">
        <v>3697</v>
      </c>
      <c r="S58" s="76" t="s">
        <v>278</v>
      </c>
      <c r="T58" s="76">
        <v>1</v>
      </c>
      <c r="U58" s="76" t="s">
        <v>3696</v>
      </c>
      <c r="V58" s="76" t="s">
        <v>1</v>
      </c>
      <c r="W58" s="76" t="s">
        <v>1</v>
      </c>
      <c r="X58" s="76" t="s">
        <v>1</v>
      </c>
      <c r="Y58" s="76" t="s">
        <v>1</v>
      </c>
      <c r="Z58" s="76" t="s">
        <v>1</v>
      </c>
      <c r="AA58" s="76" t="s">
        <v>1</v>
      </c>
      <c r="AB58" s="165" t="s">
        <v>6623</v>
      </c>
      <c r="AD58" s="165" t="s">
        <v>3695</v>
      </c>
      <c r="AE58" s="25" t="s">
        <v>5030</v>
      </c>
      <c r="AF58" s="347">
        <v>3.9180000000000001</v>
      </c>
      <c r="AG58" s="350">
        <v>0.1673611111111111</v>
      </c>
      <c r="AH58" s="347">
        <v>2.1739999999999999</v>
      </c>
      <c r="AI58" s="350">
        <v>0.20833333333333334</v>
      </c>
      <c r="AJ58" s="350"/>
      <c r="AK58" s="350"/>
      <c r="AL58" s="364">
        <f t="shared" si="0"/>
        <v>-0.44512506380806538</v>
      </c>
    </row>
    <row r="59" spans="1:38">
      <c r="B59" s="72" t="s">
        <v>57</v>
      </c>
      <c r="C59" s="73" t="s">
        <v>1691</v>
      </c>
      <c r="D59" s="74">
        <v>1500</v>
      </c>
      <c r="E59" s="72" t="s">
        <v>8</v>
      </c>
      <c r="F59" s="74">
        <v>250</v>
      </c>
      <c r="G59" s="74">
        <f>F59+Q59</f>
        <v>350</v>
      </c>
      <c r="H59" s="77">
        <v>45069</v>
      </c>
      <c r="I59" s="72" t="s">
        <v>3694</v>
      </c>
      <c r="J59" s="72" t="s">
        <v>3693</v>
      </c>
      <c r="K59" s="72" t="s">
        <v>2045</v>
      </c>
      <c r="L59" s="72" t="s">
        <v>2237</v>
      </c>
      <c r="M59" s="72">
        <v>2016</v>
      </c>
      <c r="N59" s="72" t="s">
        <v>3692</v>
      </c>
      <c r="O59" s="381" t="s">
        <v>3691</v>
      </c>
      <c r="P59" s="76" t="s">
        <v>18</v>
      </c>
      <c r="Q59" s="76">
        <v>100</v>
      </c>
      <c r="R59" s="76" t="s">
        <v>3690</v>
      </c>
      <c r="S59" s="76" t="s">
        <v>7</v>
      </c>
      <c r="T59" s="76" t="s">
        <v>1</v>
      </c>
      <c r="U59" s="76" t="s">
        <v>3689</v>
      </c>
      <c r="V59" s="76" t="s">
        <v>5</v>
      </c>
      <c r="W59" s="76">
        <v>29.5</v>
      </c>
      <c r="X59" s="76" t="s">
        <v>3688</v>
      </c>
      <c r="Y59" s="76" t="s">
        <v>1</v>
      </c>
      <c r="Z59" s="76" t="s">
        <v>1</v>
      </c>
      <c r="AA59" s="76" t="s">
        <v>1</v>
      </c>
      <c r="AB59" s="264" t="s">
        <v>6622</v>
      </c>
      <c r="AD59" s="264" t="s">
        <v>2094</v>
      </c>
      <c r="AE59" s="25" t="s">
        <v>3687</v>
      </c>
      <c r="AF59" s="346">
        <v>0.60908600000000002</v>
      </c>
      <c r="AG59" s="351">
        <v>0.31597222222222221</v>
      </c>
      <c r="AH59" s="346">
        <v>0.37791599999999997</v>
      </c>
      <c r="AI59" s="351">
        <v>0.24722222222222223</v>
      </c>
      <c r="AJ59" s="351"/>
      <c r="AK59" s="351"/>
      <c r="AL59" s="364">
        <f t="shared" si="0"/>
        <v>-0.37953589476691307</v>
      </c>
    </row>
    <row r="60" spans="1:38" ht="13">
      <c r="B60" s="12" t="s">
        <v>957</v>
      </c>
      <c r="C60" s="29" t="s">
        <v>1691</v>
      </c>
      <c r="D60" s="15">
        <v>1400</v>
      </c>
      <c r="E60" s="12" t="s">
        <v>1040</v>
      </c>
      <c r="F60" s="15">
        <v>141</v>
      </c>
      <c r="G60" s="15">
        <f>F60+Q60+T60+W60+Z60</f>
        <v>236.5</v>
      </c>
      <c r="H60" s="14">
        <v>45106</v>
      </c>
      <c r="I60" s="12" t="s">
        <v>2303</v>
      </c>
      <c r="J60" s="12" t="s">
        <v>3686</v>
      </c>
      <c r="K60" s="72" t="s">
        <v>2308</v>
      </c>
      <c r="L60" s="72" t="s">
        <v>2302</v>
      </c>
      <c r="M60" s="78">
        <v>43101</v>
      </c>
      <c r="N60" s="72" t="s">
        <v>4269</v>
      </c>
      <c r="O60" s="381" t="s">
        <v>7918</v>
      </c>
      <c r="P60" s="76" t="s">
        <v>18</v>
      </c>
      <c r="Q60" s="76">
        <v>50</v>
      </c>
      <c r="R60" s="76" t="s">
        <v>3685</v>
      </c>
      <c r="S60" s="76" t="s">
        <v>7</v>
      </c>
      <c r="T60" s="76">
        <v>35</v>
      </c>
      <c r="U60" s="76" t="s">
        <v>3684</v>
      </c>
      <c r="V60" s="76" t="s">
        <v>5</v>
      </c>
      <c r="W60" s="76">
        <v>8.5</v>
      </c>
      <c r="X60" s="76" t="s">
        <v>3683</v>
      </c>
      <c r="Y60" s="76" t="s">
        <v>4</v>
      </c>
      <c r="Z60" s="76">
        <v>2</v>
      </c>
      <c r="AA60" s="76" t="s">
        <v>3682</v>
      </c>
      <c r="AB60" s="264" t="s">
        <v>6597</v>
      </c>
      <c r="AC60" s="264" t="s">
        <v>6605</v>
      </c>
      <c r="AD60" s="264" t="s">
        <v>6605</v>
      </c>
      <c r="AE60" s="25" t="s">
        <v>5031</v>
      </c>
      <c r="AF60" s="347">
        <v>5.6790000000000003</v>
      </c>
      <c r="AG60" s="350">
        <v>0.16666666666666666</v>
      </c>
      <c r="AH60" s="347">
        <v>8.5350000000000001</v>
      </c>
      <c r="AI60" s="350">
        <v>0.15416666666666667</v>
      </c>
      <c r="AJ60" s="350"/>
      <c r="AK60" s="350"/>
      <c r="AL60" s="364">
        <f t="shared" si="0"/>
        <v>0.50290544109878499</v>
      </c>
    </row>
    <row r="61" spans="1:38">
      <c r="B61" s="72" t="s">
        <v>2127</v>
      </c>
      <c r="C61" s="73" t="s">
        <v>1691</v>
      </c>
      <c r="D61" s="74">
        <v>1300</v>
      </c>
      <c r="E61" s="72" t="s">
        <v>18</v>
      </c>
      <c r="F61" s="74">
        <v>200</v>
      </c>
      <c r="G61" s="74">
        <f>F61+Q61+T61</f>
        <v>253.3</v>
      </c>
      <c r="H61" s="77">
        <v>44557</v>
      </c>
      <c r="I61" s="72" t="s">
        <v>4450</v>
      </c>
      <c r="J61" s="72" t="s">
        <v>4449</v>
      </c>
      <c r="K61" s="72" t="s">
        <v>2045</v>
      </c>
      <c r="L61" s="72" t="s">
        <v>2126</v>
      </c>
      <c r="M61" s="72">
        <v>2016</v>
      </c>
      <c r="O61" s="381" t="s">
        <v>4451</v>
      </c>
      <c r="P61" s="76" t="s">
        <v>7</v>
      </c>
      <c r="Q61" s="76">
        <v>40</v>
      </c>
      <c r="R61" s="76" t="s">
        <v>4456</v>
      </c>
      <c r="S61" s="76" t="s">
        <v>5</v>
      </c>
      <c r="T61" s="76">
        <v>13.3</v>
      </c>
      <c r="U61" s="76" t="s">
        <v>1</v>
      </c>
      <c r="V61" s="76" t="s">
        <v>1</v>
      </c>
      <c r="W61" s="76" t="s">
        <v>1</v>
      </c>
      <c r="X61" s="76" t="s">
        <v>1</v>
      </c>
      <c r="Y61" s="76" t="s">
        <v>1</v>
      </c>
      <c r="Z61" s="76" t="s">
        <v>1</v>
      </c>
      <c r="AA61" s="76" t="s">
        <v>1</v>
      </c>
      <c r="AB61" s="264" t="s">
        <v>6597</v>
      </c>
      <c r="AC61" s="264" t="s">
        <v>7919</v>
      </c>
      <c r="AD61" s="264" t="s">
        <v>7920</v>
      </c>
      <c r="AE61" s="25" t="s">
        <v>2125</v>
      </c>
      <c r="AF61" s="346">
        <v>4.1040000000000001</v>
      </c>
      <c r="AG61" s="351">
        <v>0.13541666666666666</v>
      </c>
      <c r="AH61" s="346">
        <v>4.5380000000000003</v>
      </c>
      <c r="AI61" s="351">
        <v>0.14374999999999999</v>
      </c>
      <c r="AJ61" s="351"/>
      <c r="AK61" s="351"/>
      <c r="AL61" s="364">
        <f t="shared" si="0"/>
        <v>0.10575048732943482</v>
      </c>
    </row>
    <row r="62" spans="1:38">
      <c r="B62" s="72" t="s">
        <v>3529</v>
      </c>
      <c r="C62" s="73" t="s">
        <v>1691</v>
      </c>
      <c r="D62" s="74">
        <v>1300</v>
      </c>
      <c r="E62" s="264" t="s">
        <v>18</v>
      </c>
      <c r="F62" s="74">
        <v>53</v>
      </c>
      <c r="G62" s="74">
        <f>F62+Q62+T62+W62</f>
        <v>171.5</v>
      </c>
      <c r="H62" s="77">
        <v>45251</v>
      </c>
      <c r="I62" s="72" t="s">
        <v>3528</v>
      </c>
      <c r="J62" s="72" t="s">
        <v>3527</v>
      </c>
      <c r="K62" s="72" t="s">
        <v>2569</v>
      </c>
      <c r="L62" s="72" t="s">
        <v>3169</v>
      </c>
      <c r="M62" s="72">
        <v>2017</v>
      </c>
      <c r="N62" s="25" t="s">
        <v>3526</v>
      </c>
      <c r="O62" s="381" t="s">
        <v>7937</v>
      </c>
      <c r="P62" s="72" t="s">
        <v>7</v>
      </c>
      <c r="Q62" s="76">
        <v>64</v>
      </c>
      <c r="R62" s="34" t="s">
        <v>3525</v>
      </c>
      <c r="S62" s="76" t="s">
        <v>7</v>
      </c>
      <c r="T62" s="76">
        <v>20</v>
      </c>
      <c r="U62" s="76" t="s">
        <v>3524</v>
      </c>
      <c r="V62" s="76" t="s">
        <v>5</v>
      </c>
      <c r="W62" s="76">
        <v>34.5</v>
      </c>
      <c r="X62" s="76" t="s">
        <v>3523</v>
      </c>
      <c r="Y62" s="76" t="s">
        <v>4</v>
      </c>
      <c r="Z62" s="76" t="s">
        <v>1</v>
      </c>
      <c r="AA62" s="76" t="s">
        <v>3523</v>
      </c>
      <c r="AB62" s="264" t="s">
        <v>6754</v>
      </c>
      <c r="AD62" s="264" t="s">
        <v>2851</v>
      </c>
      <c r="AE62" s="25" t="s">
        <v>5055</v>
      </c>
      <c r="AF62" s="347">
        <v>0.31137399999999998</v>
      </c>
      <c r="AG62" s="350">
        <v>5.7638888888888885E-2</v>
      </c>
      <c r="AH62" s="347">
        <v>0.249309</v>
      </c>
      <c r="AI62" s="350">
        <v>9.583333333333334E-2</v>
      </c>
      <c r="AJ62" s="350"/>
      <c r="AK62" s="350"/>
      <c r="AL62" s="364">
        <f t="shared" si="0"/>
        <v>-0.1993262122078272</v>
      </c>
    </row>
    <row r="63" spans="1:38" s="274" customFormat="1">
      <c r="B63" s="274" t="s">
        <v>9420</v>
      </c>
      <c r="C63" s="275" t="s">
        <v>1691</v>
      </c>
      <c r="D63" s="324">
        <v>1250</v>
      </c>
      <c r="E63" s="274" t="s">
        <v>7</v>
      </c>
      <c r="F63" s="324">
        <v>106</v>
      </c>
      <c r="G63" s="324">
        <f>+F63+Q63+T63</f>
        <v>228.5</v>
      </c>
      <c r="H63" s="325">
        <v>45364</v>
      </c>
      <c r="I63" s="274" t="s">
        <v>9426</v>
      </c>
      <c r="J63" s="274" t="s">
        <v>9421</v>
      </c>
      <c r="K63" s="274" t="s">
        <v>2045</v>
      </c>
      <c r="L63" s="274" t="s">
        <v>2389</v>
      </c>
      <c r="M63" s="326">
        <v>44723</v>
      </c>
      <c r="O63" s="381" t="s">
        <v>9427</v>
      </c>
      <c r="P63" s="274" t="s">
        <v>5</v>
      </c>
      <c r="Q63" s="274">
        <v>102.5</v>
      </c>
      <c r="R63" s="274" t="s">
        <v>9425</v>
      </c>
      <c r="S63" s="274" t="s">
        <v>4</v>
      </c>
      <c r="T63" s="332">
        <v>20</v>
      </c>
      <c r="U63" s="274" t="s">
        <v>9422</v>
      </c>
      <c r="V63" s="274" t="s">
        <v>1</v>
      </c>
      <c r="W63" s="274" t="s">
        <v>1</v>
      </c>
      <c r="X63" s="274" t="s">
        <v>1</v>
      </c>
      <c r="Y63" s="274" t="s">
        <v>1</v>
      </c>
      <c r="Z63" s="274" t="s">
        <v>1</v>
      </c>
      <c r="AA63" s="274" t="s">
        <v>1</v>
      </c>
    </row>
    <row r="64" spans="1:38" s="12" customFormat="1" ht="13">
      <c r="A64" s="72"/>
      <c r="B64" s="274" t="s">
        <v>3661</v>
      </c>
      <c r="C64" s="275" t="s">
        <v>1691</v>
      </c>
      <c r="D64" s="324">
        <v>1200</v>
      </c>
      <c r="E64" s="274" t="s">
        <v>1040</v>
      </c>
      <c r="F64" s="324">
        <v>50</v>
      </c>
      <c r="G64" s="324">
        <f>F64+Q64+T64</f>
        <v>230</v>
      </c>
      <c r="H64" s="325">
        <v>45147</v>
      </c>
      <c r="I64" s="274" t="s">
        <v>3660</v>
      </c>
      <c r="J64" s="274" t="s">
        <v>3659</v>
      </c>
      <c r="K64" s="72" t="s">
        <v>2569</v>
      </c>
      <c r="L64" s="72" t="s">
        <v>2056</v>
      </c>
      <c r="M64" s="72">
        <v>2017</v>
      </c>
      <c r="N64" s="72" t="s">
        <v>3658</v>
      </c>
      <c r="O64" s="381" t="s">
        <v>7932</v>
      </c>
      <c r="P64" s="264" t="s">
        <v>18</v>
      </c>
      <c r="Q64" s="76">
        <v>135</v>
      </c>
      <c r="R64" s="72" t="s">
        <v>3657</v>
      </c>
      <c r="S64" s="76" t="s">
        <v>7</v>
      </c>
      <c r="T64" s="76">
        <v>45</v>
      </c>
      <c r="U64" s="76" t="s">
        <v>3656</v>
      </c>
      <c r="V64" s="76" t="s">
        <v>5</v>
      </c>
      <c r="W64" s="76">
        <v>5</v>
      </c>
      <c r="X64" s="76" t="s">
        <v>3655</v>
      </c>
      <c r="Y64" s="76" t="s">
        <v>1</v>
      </c>
      <c r="Z64" s="76" t="s">
        <v>1</v>
      </c>
      <c r="AA64" s="76" t="s">
        <v>1</v>
      </c>
      <c r="AB64" s="264" t="s">
        <v>6597</v>
      </c>
      <c r="AC64" s="264" t="s">
        <v>6600</v>
      </c>
      <c r="AD64" s="264" t="s">
        <v>2362</v>
      </c>
      <c r="AE64" s="25" t="s">
        <v>5035</v>
      </c>
      <c r="AF64" s="347">
        <v>1.5369999999999999</v>
      </c>
      <c r="AG64" s="350">
        <v>0.31875000000000003</v>
      </c>
      <c r="AH64" s="347">
        <v>1.7150000000000001</v>
      </c>
      <c r="AI64" s="350">
        <v>0.29444444444444445</v>
      </c>
      <c r="AJ64" s="350"/>
      <c r="AK64" s="350"/>
      <c r="AL64" s="364">
        <f t="shared" si="0"/>
        <v>0.11581001951854275</v>
      </c>
    </row>
    <row r="65" spans="1:38" s="274" customFormat="1">
      <c r="B65" s="274" t="s">
        <v>8303</v>
      </c>
      <c r="C65" s="275" t="s">
        <v>1691</v>
      </c>
      <c r="D65" s="324">
        <v>1200</v>
      </c>
      <c r="E65" s="274" t="s">
        <v>9</v>
      </c>
      <c r="F65" s="274">
        <v>65</v>
      </c>
      <c r="G65" s="274">
        <f>+F65+Q65+T65+W65+Z65</f>
        <v>183</v>
      </c>
      <c r="H65" s="326">
        <v>45125</v>
      </c>
      <c r="I65" s="274" t="s">
        <v>8890</v>
      </c>
      <c r="J65" s="274" t="s">
        <v>8892</v>
      </c>
      <c r="K65" s="274" t="s">
        <v>2045</v>
      </c>
      <c r="L65" s="274" t="s">
        <v>2332</v>
      </c>
      <c r="M65" s="274">
        <v>2014</v>
      </c>
      <c r="O65" s="381" t="s">
        <v>8893</v>
      </c>
      <c r="P65" s="274" t="s">
        <v>8</v>
      </c>
      <c r="Q65" s="274">
        <v>60</v>
      </c>
      <c r="R65" s="274" t="s">
        <v>8896</v>
      </c>
      <c r="S65" s="274" t="s">
        <v>18</v>
      </c>
      <c r="T65" s="332">
        <v>25</v>
      </c>
      <c r="U65" s="274" t="s">
        <v>8897</v>
      </c>
      <c r="V65" s="274" t="s">
        <v>7</v>
      </c>
      <c r="W65" s="274">
        <v>25</v>
      </c>
      <c r="X65" s="274" t="s">
        <v>8899</v>
      </c>
      <c r="Y65" s="274" t="s">
        <v>5</v>
      </c>
      <c r="Z65" s="274">
        <v>8</v>
      </c>
      <c r="AA65" s="274" t="s">
        <v>8900</v>
      </c>
      <c r="AB65" s="274" t="s">
        <v>6622</v>
      </c>
      <c r="AC65" s="274" t="s">
        <v>2094</v>
      </c>
      <c r="AD65" s="274" t="s">
        <v>2094</v>
      </c>
      <c r="AE65" s="25" t="s">
        <v>8891</v>
      </c>
      <c r="AF65" s="348" t="s">
        <v>7139</v>
      </c>
      <c r="AG65" s="331" t="s">
        <v>7139</v>
      </c>
      <c r="AH65" s="345">
        <v>1.1212E-2</v>
      </c>
      <c r="AI65" s="341">
        <v>6.6666666666666666E-2</v>
      </c>
      <c r="AJ65" s="341"/>
      <c r="AK65" s="341"/>
      <c r="AL65" s="364"/>
    </row>
    <row r="66" spans="1:38">
      <c r="B66" s="72" t="s">
        <v>606</v>
      </c>
      <c r="C66" s="73" t="s">
        <v>1691</v>
      </c>
      <c r="D66" s="74">
        <v>1000</v>
      </c>
      <c r="E66" s="264" t="s">
        <v>7928</v>
      </c>
      <c r="F66" s="74">
        <v>59</v>
      </c>
      <c r="G66" s="74">
        <f>F66+Q66+T66+W66+Z66</f>
        <v>306</v>
      </c>
      <c r="H66" s="77">
        <v>45124</v>
      </c>
      <c r="I66" s="72" t="s">
        <v>3681</v>
      </c>
      <c r="J66" s="72" t="s">
        <v>3680</v>
      </c>
      <c r="K66" s="72" t="s">
        <v>2308</v>
      </c>
      <c r="L66" s="72" t="s">
        <v>2062</v>
      </c>
      <c r="M66" s="72">
        <v>2016</v>
      </c>
      <c r="O66" s="381" t="s">
        <v>7929</v>
      </c>
      <c r="P66" s="267" t="s">
        <v>9</v>
      </c>
      <c r="Q66" s="76">
        <v>132</v>
      </c>
      <c r="R66" s="72" t="s">
        <v>3679</v>
      </c>
      <c r="S66" s="76" t="s">
        <v>8</v>
      </c>
      <c r="T66" s="76">
        <v>42</v>
      </c>
      <c r="U66" s="76" t="s">
        <v>3678</v>
      </c>
      <c r="V66" s="76" t="s">
        <v>18</v>
      </c>
      <c r="W66" s="76">
        <v>48</v>
      </c>
      <c r="X66" s="76" t="s">
        <v>3677</v>
      </c>
      <c r="Y66" s="76" t="s">
        <v>7</v>
      </c>
      <c r="Z66" s="76">
        <v>25</v>
      </c>
      <c r="AA66" s="76" t="s">
        <v>3676</v>
      </c>
      <c r="AB66" s="264" t="s">
        <v>6597</v>
      </c>
      <c r="AC66" s="264" t="s">
        <v>6605</v>
      </c>
      <c r="AD66" s="264" t="s">
        <v>6605</v>
      </c>
      <c r="AE66" s="25" t="s">
        <v>5032</v>
      </c>
      <c r="AF66" s="347">
        <v>2.2080000000000002</v>
      </c>
      <c r="AG66" s="350">
        <v>7.2222222222222229E-2</v>
      </c>
      <c r="AH66" s="347">
        <v>1.919</v>
      </c>
      <c r="AI66" s="350">
        <v>6.0416666666666667E-2</v>
      </c>
      <c r="AJ66" s="350"/>
      <c r="AK66" s="350"/>
      <c r="AL66" s="364">
        <f t="shared" si="0"/>
        <v>-0.1308876811594204</v>
      </c>
    </row>
    <row r="67" spans="1:38">
      <c r="B67" s="72" t="s">
        <v>2130</v>
      </c>
      <c r="C67" s="73" t="s">
        <v>1691</v>
      </c>
      <c r="D67" s="74">
        <f>7700/7</f>
        <v>1100</v>
      </c>
      <c r="E67" s="72" t="s">
        <v>7</v>
      </c>
      <c r="F67" s="74">
        <f>1300/7</f>
        <v>185.71428571428572</v>
      </c>
      <c r="G67" s="74">
        <f>F67</f>
        <v>185.71428571428572</v>
      </c>
      <c r="H67" s="77">
        <v>44648</v>
      </c>
      <c r="I67" s="72" t="s">
        <v>4374</v>
      </c>
      <c r="J67" s="72" t="s">
        <v>4375</v>
      </c>
      <c r="K67" s="72" t="s">
        <v>2045</v>
      </c>
      <c r="L67" s="72" t="s">
        <v>2115</v>
      </c>
      <c r="M67" s="72">
        <v>2014</v>
      </c>
      <c r="N67" s="72" t="s">
        <v>4380</v>
      </c>
      <c r="O67" s="72" t="s">
        <v>4376</v>
      </c>
      <c r="P67" s="76" t="s">
        <v>5</v>
      </c>
      <c r="Q67" s="76" t="s">
        <v>1</v>
      </c>
      <c r="R67" s="76" t="s">
        <v>4379</v>
      </c>
      <c r="S67" s="76" t="s">
        <v>1</v>
      </c>
      <c r="T67" s="76" t="s">
        <v>1</v>
      </c>
      <c r="U67" s="76" t="s">
        <v>1</v>
      </c>
      <c r="V67" s="76" t="s">
        <v>1</v>
      </c>
      <c r="W67" s="76" t="s">
        <v>1</v>
      </c>
      <c r="X67" s="76" t="s">
        <v>1</v>
      </c>
      <c r="Y67" s="76" t="s">
        <v>1</v>
      </c>
      <c r="Z67" s="76" t="s">
        <v>1</v>
      </c>
      <c r="AA67" s="76" t="s">
        <v>1</v>
      </c>
      <c r="AB67" s="264" t="s">
        <v>6598</v>
      </c>
      <c r="AD67" s="264" t="s">
        <v>7921</v>
      </c>
      <c r="AE67" s="25" t="s">
        <v>4373</v>
      </c>
      <c r="AF67" s="346">
        <v>7.4970000000000002E-3</v>
      </c>
      <c r="AG67" s="351">
        <v>0.2388888888888889</v>
      </c>
      <c r="AH67" s="346">
        <v>5.0000000000000001E-3</v>
      </c>
      <c r="AI67" s="351">
        <v>0.5756944444444444</v>
      </c>
      <c r="AJ67" s="351"/>
      <c r="AK67" s="351"/>
      <c r="AL67" s="364">
        <f t="shared" si="0"/>
        <v>-0.33306655995731627</v>
      </c>
    </row>
    <row r="68" spans="1:38" ht="13">
      <c r="B68" s="72" t="s">
        <v>3669</v>
      </c>
      <c r="C68" s="73" t="s">
        <v>1691</v>
      </c>
      <c r="D68" s="74">
        <v>1100</v>
      </c>
      <c r="E68" s="72" t="s">
        <v>18</v>
      </c>
      <c r="F68" s="74">
        <v>130</v>
      </c>
      <c r="G68" s="74">
        <f>F68+Q68+T68+W68</f>
        <v>191.5</v>
      </c>
      <c r="H68" s="27">
        <v>44323</v>
      </c>
      <c r="I68" s="72" t="s">
        <v>3668</v>
      </c>
      <c r="J68" s="72" t="s">
        <v>3667</v>
      </c>
      <c r="K68" s="72" t="s">
        <v>2045</v>
      </c>
      <c r="L68" s="72" t="s">
        <v>2630</v>
      </c>
      <c r="M68" s="72">
        <v>2016</v>
      </c>
      <c r="O68" s="72" t="s">
        <v>3666</v>
      </c>
      <c r="P68" s="76" t="s">
        <v>7</v>
      </c>
      <c r="Q68" s="76">
        <v>44</v>
      </c>
      <c r="R68" s="76" t="s">
        <v>3665</v>
      </c>
      <c r="S68" s="76" t="s">
        <v>5</v>
      </c>
      <c r="T68" s="76">
        <v>15</v>
      </c>
      <c r="U68" s="76" t="s">
        <v>3664</v>
      </c>
      <c r="V68" s="76" t="s">
        <v>4</v>
      </c>
      <c r="W68" s="76">
        <v>2.5</v>
      </c>
      <c r="X68" s="76" t="s">
        <v>3663</v>
      </c>
      <c r="Y68" s="76" t="s">
        <v>278</v>
      </c>
      <c r="Z68" s="76" t="s">
        <v>1</v>
      </c>
      <c r="AA68" s="76" t="s">
        <v>3662</v>
      </c>
      <c r="AB68" s="264" t="s">
        <v>6623</v>
      </c>
      <c r="AD68" s="264" t="s">
        <v>2904</v>
      </c>
      <c r="AE68" s="25" t="s">
        <v>5034</v>
      </c>
      <c r="AF68" s="347">
        <v>0.26639200000000002</v>
      </c>
      <c r="AG68" s="350">
        <v>7.9166666666666663E-2</v>
      </c>
      <c r="AH68" s="347">
        <v>0.23053999999999999</v>
      </c>
      <c r="AI68" s="350">
        <v>4.3055555555555555E-2</v>
      </c>
      <c r="AJ68" s="350"/>
      <c r="AK68" s="350"/>
      <c r="AL68" s="364">
        <f t="shared" si="0"/>
        <v>-0.13458362112976374</v>
      </c>
    </row>
    <row r="69" spans="1:38" ht="13">
      <c r="B69" s="12" t="s">
        <v>403</v>
      </c>
      <c r="C69" s="29" t="s">
        <v>1691</v>
      </c>
      <c r="D69" s="15">
        <v>1000</v>
      </c>
      <c r="E69" s="12" t="s">
        <v>18</v>
      </c>
      <c r="F69" s="15">
        <v>90</v>
      </c>
      <c r="G69" s="15">
        <f>F69+Q69+T69+W69+Z69</f>
        <v>156.6</v>
      </c>
      <c r="H69" s="14">
        <v>45090</v>
      </c>
      <c r="I69" s="12" t="s">
        <v>2303</v>
      </c>
      <c r="J69" s="12" t="s">
        <v>3592</v>
      </c>
      <c r="K69" s="12" t="s">
        <v>2045</v>
      </c>
      <c r="L69" s="72" t="s">
        <v>2302</v>
      </c>
      <c r="M69" s="72">
        <v>2017</v>
      </c>
      <c r="O69" s="72" t="s">
        <v>3591</v>
      </c>
      <c r="P69" s="76" t="s">
        <v>7</v>
      </c>
      <c r="Q69" s="76">
        <v>50</v>
      </c>
      <c r="R69" s="76" t="s">
        <v>3590</v>
      </c>
      <c r="S69" s="76" t="s">
        <v>5</v>
      </c>
      <c r="T69" s="76">
        <v>12.5</v>
      </c>
      <c r="U69" s="76" t="s">
        <v>3589</v>
      </c>
      <c r="V69" s="76" t="s">
        <v>4</v>
      </c>
      <c r="W69" s="76">
        <v>3.1</v>
      </c>
      <c r="X69" s="76" t="s">
        <v>3588</v>
      </c>
      <c r="Y69" s="76" t="s">
        <v>278</v>
      </c>
      <c r="Z69" s="76">
        <v>1</v>
      </c>
      <c r="AA69" s="76" t="s">
        <v>3587</v>
      </c>
      <c r="AB69" s="264" t="s">
        <v>6622</v>
      </c>
      <c r="AD69" s="264" t="s">
        <v>2094</v>
      </c>
      <c r="AE69" s="25" t="s">
        <v>5046</v>
      </c>
      <c r="AF69" s="347">
        <v>3.3330000000000002</v>
      </c>
      <c r="AG69" s="350">
        <v>0.1361111111111111</v>
      </c>
      <c r="AH69" s="347">
        <v>2.1160000000000001</v>
      </c>
      <c r="AI69" s="350">
        <v>0.12083333333333333</v>
      </c>
      <c r="AJ69" s="350"/>
      <c r="AK69" s="350"/>
      <c r="AL69" s="364">
        <f t="shared" si="0"/>
        <v>-0.36513651365136512</v>
      </c>
    </row>
    <row r="70" spans="1:38" ht="13">
      <c r="B70" s="12" t="s">
        <v>936</v>
      </c>
      <c r="C70" s="29" t="s">
        <v>1691</v>
      </c>
      <c r="D70" s="15">
        <v>1000</v>
      </c>
      <c r="E70" s="12" t="s">
        <v>4</v>
      </c>
      <c r="F70" s="15">
        <v>75</v>
      </c>
      <c r="G70" s="15">
        <f>F70+Q70</f>
        <v>175</v>
      </c>
      <c r="H70" s="14">
        <v>45239</v>
      </c>
      <c r="I70" s="12" t="s">
        <v>3777</v>
      </c>
      <c r="J70" s="12" t="s">
        <v>3776</v>
      </c>
      <c r="K70" s="72" t="s">
        <v>2308</v>
      </c>
      <c r="L70" s="72" t="s">
        <v>2698</v>
      </c>
      <c r="M70" s="72">
        <v>2019</v>
      </c>
      <c r="N70" s="264" t="s">
        <v>7913</v>
      </c>
      <c r="O70" s="264" t="s">
        <v>7916</v>
      </c>
      <c r="P70" s="267" t="s">
        <v>5</v>
      </c>
      <c r="Q70" s="76">
        <v>100</v>
      </c>
      <c r="R70" s="72" t="s">
        <v>3775</v>
      </c>
      <c r="S70" s="76" t="s">
        <v>1</v>
      </c>
      <c r="T70" s="76" t="s">
        <v>1</v>
      </c>
      <c r="U70" s="76" t="s">
        <v>1</v>
      </c>
      <c r="V70" s="76" t="s">
        <v>1</v>
      </c>
      <c r="W70" s="76" t="s">
        <v>1</v>
      </c>
      <c r="X70" s="76" t="s">
        <v>1</v>
      </c>
      <c r="Y70" s="76" t="s">
        <v>1</v>
      </c>
      <c r="Z70" s="76" t="s">
        <v>1</v>
      </c>
      <c r="AA70" s="76" t="s">
        <v>1</v>
      </c>
      <c r="AB70" s="165" t="s">
        <v>6622</v>
      </c>
      <c r="AD70" s="165" t="s">
        <v>2094</v>
      </c>
      <c r="AE70" s="25" t="s">
        <v>4346</v>
      </c>
      <c r="AF70" s="346">
        <v>2.9129999999999998</v>
      </c>
      <c r="AG70" s="351">
        <v>8.1944444444444445E-2</v>
      </c>
      <c r="AH70" s="346">
        <v>2.36</v>
      </c>
      <c r="AI70" s="351">
        <v>9.6527777777777782E-2</v>
      </c>
      <c r="AJ70" s="351"/>
      <c r="AK70" s="351"/>
      <c r="AL70" s="364">
        <f t="shared" si="0"/>
        <v>-0.18983865430827329</v>
      </c>
    </row>
    <row r="71" spans="1:38" ht="13">
      <c r="B71" s="12" t="s">
        <v>3646</v>
      </c>
      <c r="C71" s="29" t="s">
        <v>1691</v>
      </c>
      <c r="D71" s="15">
        <v>1000</v>
      </c>
      <c r="E71" s="12" t="s">
        <v>3645</v>
      </c>
      <c r="F71" s="15">
        <v>0</v>
      </c>
      <c r="G71" s="15">
        <v>0</v>
      </c>
      <c r="H71" s="13" t="s">
        <v>1</v>
      </c>
      <c r="I71" s="12" t="s">
        <v>3644</v>
      </c>
      <c r="J71" s="12" t="s">
        <v>3643</v>
      </c>
      <c r="K71" s="72" t="s">
        <v>2308</v>
      </c>
      <c r="L71" s="72" t="s">
        <v>2698</v>
      </c>
      <c r="M71" s="78">
        <v>44754</v>
      </c>
      <c r="N71" s="72" t="s">
        <v>3642</v>
      </c>
      <c r="O71" s="72" t="s">
        <v>1</v>
      </c>
      <c r="P71" s="76" t="s">
        <v>1</v>
      </c>
      <c r="Q71" s="76" t="s">
        <v>1</v>
      </c>
      <c r="R71" s="76" t="s">
        <v>1</v>
      </c>
      <c r="S71" s="76" t="s">
        <v>1</v>
      </c>
      <c r="T71" s="76" t="s">
        <v>1</v>
      </c>
      <c r="U71" s="76" t="s">
        <v>1</v>
      </c>
      <c r="V71" s="76" t="s">
        <v>1</v>
      </c>
      <c r="W71" s="76" t="s">
        <v>1</v>
      </c>
      <c r="X71" s="76" t="s">
        <v>1</v>
      </c>
      <c r="Y71" s="76" t="s">
        <v>1</v>
      </c>
      <c r="Z71" s="76" t="s">
        <v>1</v>
      </c>
      <c r="AA71" s="76" t="s">
        <v>1</v>
      </c>
      <c r="AB71" s="264" t="s">
        <v>6597</v>
      </c>
      <c r="AC71" s="264" t="s">
        <v>6600</v>
      </c>
      <c r="AD71" s="264" t="s">
        <v>2772</v>
      </c>
      <c r="AE71" s="25" t="s">
        <v>5037</v>
      </c>
      <c r="AF71" s="63">
        <v>25.69</v>
      </c>
      <c r="AG71" s="68">
        <v>0.28194444444444444</v>
      </c>
      <c r="AH71" s="63">
        <v>16.23</v>
      </c>
      <c r="AI71" s="68">
        <v>0.3298611111111111</v>
      </c>
      <c r="AJ71" s="68"/>
      <c r="AK71" s="68"/>
      <c r="AL71" s="364">
        <f t="shared" si="0"/>
        <v>-0.36823666796418841</v>
      </c>
    </row>
    <row r="72" spans="1:38" s="464" customFormat="1">
      <c r="B72" s="464" t="s">
        <v>949</v>
      </c>
      <c r="C72" s="465" t="s">
        <v>1691</v>
      </c>
      <c r="D72" s="466">
        <v>1000</v>
      </c>
      <c r="E72" s="464" t="s">
        <v>7</v>
      </c>
      <c r="F72" s="466">
        <v>350</v>
      </c>
      <c r="G72" s="466">
        <f>F72+Q72</f>
        <v>415</v>
      </c>
      <c r="H72" s="467">
        <v>44999</v>
      </c>
      <c r="I72" s="464" t="s">
        <v>1</v>
      </c>
      <c r="J72" s="464" t="s">
        <v>3650</v>
      </c>
      <c r="K72" s="498" t="s">
        <v>2045</v>
      </c>
      <c r="L72" s="498" t="s">
        <v>2733</v>
      </c>
      <c r="M72" s="464">
        <v>2022</v>
      </c>
      <c r="N72" s="464" t="s">
        <v>3649</v>
      </c>
      <c r="O72" s="464" t="s">
        <v>3648</v>
      </c>
      <c r="P72" s="468" t="s">
        <v>5</v>
      </c>
      <c r="Q72" s="468">
        <v>65</v>
      </c>
      <c r="R72" s="468" t="s">
        <v>3647</v>
      </c>
      <c r="S72" s="468" t="s">
        <v>1</v>
      </c>
      <c r="T72" s="468" t="s">
        <v>1</v>
      </c>
      <c r="U72" s="468" t="s">
        <v>1</v>
      </c>
      <c r="V72" s="468" t="s">
        <v>1</v>
      </c>
      <c r="W72" s="468" t="s">
        <v>1</v>
      </c>
      <c r="X72" s="468" t="s">
        <v>1</v>
      </c>
      <c r="Y72" s="468" t="s">
        <v>1</v>
      </c>
      <c r="Z72" s="468" t="s">
        <v>1</v>
      </c>
      <c r="AA72" s="468" t="s">
        <v>1</v>
      </c>
      <c r="AB72" s="464" t="s">
        <v>6597</v>
      </c>
      <c r="AC72" s="464" t="s">
        <v>6600</v>
      </c>
      <c r="AD72" s="464" t="s">
        <v>2362</v>
      </c>
      <c r="AE72" s="383" t="s">
        <v>5036</v>
      </c>
      <c r="AF72" s="499">
        <v>0.10972999999999999</v>
      </c>
      <c r="AG72" s="500">
        <v>4.8611111111111112E-2</v>
      </c>
      <c r="AH72" s="501">
        <v>7.3380000000000001E-2</v>
      </c>
      <c r="AI72" s="500">
        <v>0.17152777777777778</v>
      </c>
      <c r="AJ72" s="500"/>
      <c r="AK72" s="500"/>
      <c r="AL72" s="471">
        <f t="shared" si="0"/>
        <v>-0.3312676569762143</v>
      </c>
    </row>
    <row r="73" spans="1:38">
      <c r="B73" s="72" t="s">
        <v>832</v>
      </c>
      <c r="C73" s="73" t="s">
        <v>1691</v>
      </c>
      <c r="D73" s="74">
        <v>1000</v>
      </c>
      <c r="E73" s="72" t="s">
        <v>18</v>
      </c>
      <c r="F73" s="74">
        <v>99</v>
      </c>
      <c r="G73" s="74">
        <f>F73+Q73+T73+W73</f>
        <v>259</v>
      </c>
      <c r="H73" s="77">
        <v>44796</v>
      </c>
      <c r="I73" s="72" t="s">
        <v>2850</v>
      </c>
      <c r="J73" s="72" t="s">
        <v>3598</v>
      </c>
      <c r="K73" s="72" t="s">
        <v>2569</v>
      </c>
      <c r="L73" s="72" t="s">
        <v>2056</v>
      </c>
      <c r="M73" s="72">
        <v>2019</v>
      </c>
      <c r="N73" s="72" t="s">
        <v>3597</v>
      </c>
      <c r="O73" s="72" t="s">
        <v>3596</v>
      </c>
      <c r="P73" s="76" t="s">
        <v>1116</v>
      </c>
      <c r="Q73" s="76">
        <v>100</v>
      </c>
      <c r="R73" s="76" t="s">
        <v>3595</v>
      </c>
      <c r="S73" s="76" t="s">
        <v>7</v>
      </c>
      <c r="T73" s="76">
        <v>40</v>
      </c>
      <c r="U73" s="76" t="s">
        <v>3594</v>
      </c>
      <c r="V73" s="76" t="s">
        <v>5</v>
      </c>
      <c r="W73" s="76">
        <v>20</v>
      </c>
      <c r="X73" s="76" t="s">
        <v>3593</v>
      </c>
      <c r="Y73" s="76" t="s">
        <v>1</v>
      </c>
      <c r="Z73" s="76" t="s">
        <v>1</v>
      </c>
      <c r="AA73" s="76" t="s">
        <v>1</v>
      </c>
      <c r="AB73" s="264" t="s">
        <v>6597</v>
      </c>
      <c r="AC73" s="264" t="s">
        <v>6600</v>
      </c>
      <c r="AD73" s="264" t="s">
        <v>2362</v>
      </c>
      <c r="AE73" s="25" t="s">
        <v>5044</v>
      </c>
      <c r="AF73" s="353">
        <v>9.9955000000000002E-2</v>
      </c>
      <c r="AG73" s="68">
        <v>5.5555555555555552E-2</v>
      </c>
      <c r="AH73" s="344">
        <v>0.17279600000000001</v>
      </c>
      <c r="AI73" s="337">
        <v>0.13750000000000001</v>
      </c>
      <c r="AJ73" s="337"/>
      <c r="AK73" s="337"/>
      <c r="AL73" s="364">
        <f t="shared" si="0"/>
        <v>0.72873793206943116</v>
      </c>
    </row>
    <row r="74" spans="1:38">
      <c r="B74" s="72" t="s">
        <v>1063</v>
      </c>
      <c r="C74" s="73" t="s">
        <v>1691</v>
      </c>
      <c r="D74" s="74">
        <v>1000</v>
      </c>
      <c r="E74" s="72" t="s">
        <v>7</v>
      </c>
      <c r="F74" s="74">
        <v>100</v>
      </c>
      <c r="G74" s="74">
        <f>F74+Q74</f>
        <v>165</v>
      </c>
      <c r="H74" s="77">
        <v>45106</v>
      </c>
      <c r="J74" s="72" t="s">
        <v>3579</v>
      </c>
      <c r="K74" s="72" t="s">
        <v>2045</v>
      </c>
      <c r="L74" s="72" t="s">
        <v>2698</v>
      </c>
      <c r="M74" s="72">
        <v>2022</v>
      </c>
      <c r="O74" s="72" t="s">
        <v>3578</v>
      </c>
      <c r="P74" s="76" t="s">
        <v>5</v>
      </c>
      <c r="Q74" s="76">
        <v>65</v>
      </c>
      <c r="R74" s="264" t="s">
        <v>7934</v>
      </c>
      <c r="S74" s="76" t="s">
        <v>1</v>
      </c>
      <c r="T74" s="76" t="s">
        <v>1</v>
      </c>
      <c r="U74" s="76" t="s">
        <v>1</v>
      </c>
      <c r="V74" s="76" t="s">
        <v>1</v>
      </c>
      <c r="W74" s="76" t="s">
        <v>1</v>
      </c>
      <c r="X74" s="76" t="s">
        <v>1</v>
      </c>
      <c r="Y74" s="76" t="s">
        <v>1</v>
      </c>
      <c r="Z74" s="76" t="s">
        <v>1</v>
      </c>
      <c r="AA74" s="76" t="s">
        <v>1</v>
      </c>
      <c r="AB74" s="264" t="s">
        <v>6597</v>
      </c>
      <c r="AC74" s="264" t="s">
        <v>6600</v>
      </c>
      <c r="AD74" s="264" t="s">
        <v>2362</v>
      </c>
      <c r="AE74" s="25" t="s">
        <v>5048</v>
      </c>
      <c r="AF74" s="353">
        <v>9.4228999999999993E-2</v>
      </c>
      <c r="AG74" s="68">
        <v>0.14305555555555557</v>
      </c>
      <c r="AH74" s="353">
        <v>3.2011999999999999E-2</v>
      </c>
      <c r="AI74" s="68">
        <v>0.18680555555555556</v>
      </c>
      <c r="AJ74" s="68"/>
      <c r="AK74" s="68"/>
      <c r="AL74" s="364">
        <f t="shared" si="0"/>
        <v>-0.660274437805771</v>
      </c>
    </row>
    <row r="75" spans="1:38">
      <c r="B75" s="72" t="s">
        <v>520</v>
      </c>
      <c r="C75" s="73" t="s">
        <v>1691</v>
      </c>
      <c r="D75" s="74">
        <v>1000</v>
      </c>
      <c r="E75" s="72" t="s">
        <v>8</v>
      </c>
      <c r="F75" s="74">
        <v>100</v>
      </c>
      <c r="G75" s="74">
        <f>F75+Q75+T75+W75+Z75</f>
        <v>200</v>
      </c>
      <c r="H75" s="77">
        <v>44419</v>
      </c>
      <c r="I75" s="72" t="s">
        <v>3619</v>
      </c>
      <c r="J75" s="72" t="s">
        <v>3618</v>
      </c>
      <c r="K75" s="72" t="s">
        <v>2045</v>
      </c>
      <c r="L75" s="72" t="s">
        <v>2255</v>
      </c>
      <c r="M75" s="72">
        <v>2016</v>
      </c>
      <c r="O75" s="72" t="s">
        <v>3617</v>
      </c>
      <c r="P75" s="76" t="s">
        <v>18</v>
      </c>
      <c r="Q75" s="76">
        <v>60</v>
      </c>
      <c r="R75" s="76" t="s">
        <v>3616</v>
      </c>
      <c r="S75" s="76" t="s">
        <v>7</v>
      </c>
      <c r="T75" s="76">
        <v>30</v>
      </c>
      <c r="U75" s="76" t="s">
        <v>3615</v>
      </c>
      <c r="V75" s="76" t="s">
        <v>5</v>
      </c>
      <c r="W75" s="76">
        <v>7</v>
      </c>
      <c r="X75" s="76" t="s">
        <v>3614</v>
      </c>
      <c r="Y75" s="76" t="s">
        <v>4</v>
      </c>
      <c r="Z75" s="76">
        <v>3</v>
      </c>
      <c r="AA75" s="76" t="s">
        <v>3613</v>
      </c>
      <c r="AB75" s="264" t="s">
        <v>6597</v>
      </c>
      <c r="AC75" s="264" t="s">
        <v>6600</v>
      </c>
      <c r="AD75" s="264" t="s">
        <v>2362</v>
      </c>
      <c r="AE75" s="25" t="s">
        <v>5042</v>
      </c>
      <c r="AF75" s="353">
        <v>8.3721000000000004E-2</v>
      </c>
      <c r="AG75" s="68">
        <v>0.17083333333333331</v>
      </c>
      <c r="AH75" s="353">
        <v>6.1211000000000002E-2</v>
      </c>
      <c r="AI75" s="68">
        <v>0.17986111111111111</v>
      </c>
      <c r="AJ75" s="68"/>
      <c r="AK75" s="68"/>
      <c r="AL75" s="364">
        <f t="shared" si="0"/>
        <v>-0.26886922038676075</v>
      </c>
    </row>
    <row r="76" spans="1:38">
      <c r="B76" s="72" t="s">
        <v>877</v>
      </c>
      <c r="C76" s="73" t="s">
        <v>1691</v>
      </c>
      <c r="D76" s="74">
        <v>1000</v>
      </c>
      <c r="E76" s="72" t="s">
        <v>18</v>
      </c>
      <c r="F76" s="74">
        <v>85</v>
      </c>
      <c r="G76" s="74">
        <f>F76+Q76+T76+W76</f>
        <v>135.30000000000001</v>
      </c>
      <c r="H76" s="77">
        <v>44417</v>
      </c>
      <c r="I76" s="72" t="s">
        <v>3586</v>
      </c>
      <c r="J76" s="72" t="s">
        <v>3585</v>
      </c>
      <c r="K76" s="72" t="s">
        <v>2045</v>
      </c>
      <c r="L76" s="72" t="s">
        <v>2056</v>
      </c>
      <c r="M76" s="72">
        <v>2019</v>
      </c>
      <c r="N76" s="72" t="s">
        <v>3584</v>
      </c>
      <c r="O76" s="72" t="s">
        <v>3583</v>
      </c>
      <c r="P76" s="76" t="s">
        <v>7</v>
      </c>
      <c r="Q76" s="76">
        <v>35</v>
      </c>
      <c r="R76" s="76" t="s">
        <v>3582</v>
      </c>
      <c r="S76" s="76" t="s">
        <v>5</v>
      </c>
      <c r="T76" s="76">
        <v>12</v>
      </c>
      <c r="U76" s="76" t="s">
        <v>3581</v>
      </c>
      <c r="V76" s="76" t="s">
        <v>4</v>
      </c>
      <c r="W76" s="76">
        <v>3.3</v>
      </c>
      <c r="X76" s="76" t="s">
        <v>3580</v>
      </c>
      <c r="Y76" s="76" t="s">
        <v>1</v>
      </c>
      <c r="Z76" s="76" t="s">
        <v>1</v>
      </c>
      <c r="AA76" s="76" t="s">
        <v>1</v>
      </c>
      <c r="AB76" s="264" t="s">
        <v>6597</v>
      </c>
      <c r="AC76" s="264" t="s">
        <v>6600</v>
      </c>
      <c r="AD76" s="264" t="s">
        <v>6617</v>
      </c>
      <c r="AE76" s="25" t="s">
        <v>5047</v>
      </c>
      <c r="AF76" s="353">
        <v>2.9928E-2</v>
      </c>
      <c r="AG76" s="68">
        <v>9.5833333333333326E-2</v>
      </c>
      <c r="AH76" s="353">
        <v>3.1308999999999997E-2</v>
      </c>
      <c r="AI76" s="68">
        <v>3.4722222222222224E-2</v>
      </c>
      <c r="AJ76" s="68"/>
      <c r="AK76" s="68"/>
      <c r="AL76" s="364">
        <f t="shared" ref="AL76:AL137" si="1">+AH76/AF76-1</f>
        <v>4.6144079123229043E-2</v>
      </c>
    </row>
    <row r="77" spans="1:38">
      <c r="B77" s="72" t="s">
        <v>1005</v>
      </c>
      <c r="C77" s="73" t="s">
        <v>1691</v>
      </c>
      <c r="D77" s="74">
        <v>1000</v>
      </c>
      <c r="E77" s="72" t="s">
        <v>18</v>
      </c>
      <c r="F77" s="74">
        <v>100</v>
      </c>
      <c r="G77" s="74">
        <f>F77+Q77+T77+W77</f>
        <v>160</v>
      </c>
      <c r="H77" s="77">
        <v>44754</v>
      </c>
      <c r="I77" s="72" t="s">
        <v>3612</v>
      </c>
      <c r="J77" s="72" t="s">
        <v>3611</v>
      </c>
      <c r="K77" s="72" t="s">
        <v>2569</v>
      </c>
      <c r="L77" s="72" t="s">
        <v>2056</v>
      </c>
      <c r="M77" s="72">
        <v>2019</v>
      </c>
      <c r="N77" s="72" t="s">
        <v>3610</v>
      </c>
      <c r="O77" s="72" t="s">
        <v>3609</v>
      </c>
      <c r="P77" s="76" t="s">
        <v>7</v>
      </c>
      <c r="Q77" s="76">
        <v>35</v>
      </c>
      <c r="R77" s="76" t="s">
        <v>3608</v>
      </c>
      <c r="S77" s="76" t="s">
        <v>5</v>
      </c>
      <c r="T77" s="76">
        <v>20</v>
      </c>
      <c r="U77" s="76" t="s">
        <v>3607</v>
      </c>
      <c r="V77" s="76" t="s">
        <v>4</v>
      </c>
      <c r="W77" s="76">
        <v>5</v>
      </c>
      <c r="X77" s="76" t="s">
        <v>3606</v>
      </c>
      <c r="Y77" s="76" t="s">
        <v>1</v>
      </c>
      <c r="Z77" s="76" t="s">
        <v>1</v>
      </c>
      <c r="AA77" s="76" t="s">
        <v>1</v>
      </c>
      <c r="AB77" s="264" t="s">
        <v>6597</v>
      </c>
      <c r="AC77" s="264" t="s">
        <v>6600</v>
      </c>
      <c r="AD77" s="264" t="s">
        <v>2362</v>
      </c>
      <c r="AE77" s="25" t="s">
        <v>5043</v>
      </c>
      <c r="AF77" s="353">
        <v>2.9766999999999998E-2</v>
      </c>
      <c r="AG77" s="68">
        <v>0.32569444444444445</v>
      </c>
      <c r="AH77" s="353">
        <v>4.2673000000000003E-2</v>
      </c>
      <c r="AI77" s="68">
        <v>0.25486111111111109</v>
      </c>
      <c r="AJ77" s="68"/>
      <c r="AK77" s="68"/>
      <c r="AL77" s="364">
        <f t="shared" si="1"/>
        <v>0.43356737326569705</v>
      </c>
    </row>
    <row r="78" spans="1:38">
      <c r="B78" s="72" t="s">
        <v>3641</v>
      </c>
      <c r="C78" s="73" t="s">
        <v>1691</v>
      </c>
      <c r="D78" s="74">
        <v>1000</v>
      </c>
      <c r="E78" s="72" t="s">
        <v>7</v>
      </c>
      <c r="F78" s="74">
        <v>300</v>
      </c>
      <c r="G78" s="74">
        <f>F78</f>
        <v>300</v>
      </c>
      <c r="H78" s="77">
        <v>44453</v>
      </c>
      <c r="I78" s="72" t="s">
        <v>3640</v>
      </c>
      <c r="J78" s="72" t="s">
        <v>3639</v>
      </c>
      <c r="K78" s="72" t="s">
        <v>2308</v>
      </c>
      <c r="L78" s="72" t="s">
        <v>3491</v>
      </c>
      <c r="M78" s="78">
        <v>43817</v>
      </c>
      <c r="N78" s="72" t="s">
        <v>3491</v>
      </c>
      <c r="O78" s="72" t="s">
        <v>3638</v>
      </c>
      <c r="P78" s="76" t="s">
        <v>1</v>
      </c>
      <c r="Q78" s="76" t="s">
        <v>1</v>
      </c>
      <c r="R78" s="76" t="s">
        <v>1</v>
      </c>
      <c r="S78" s="76" t="s">
        <v>1</v>
      </c>
      <c r="T78" s="76" t="s">
        <v>1</v>
      </c>
      <c r="U78" s="76" t="s">
        <v>1</v>
      </c>
      <c r="V78" s="76" t="s">
        <v>1</v>
      </c>
      <c r="W78" s="76" t="s">
        <v>1</v>
      </c>
      <c r="X78" s="76" t="s">
        <v>1</v>
      </c>
      <c r="Y78" s="76" t="s">
        <v>1</v>
      </c>
      <c r="Z78" s="76" t="s">
        <v>1</v>
      </c>
      <c r="AA78" s="76" t="s">
        <v>1</v>
      </c>
      <c r="AB78" s="264" t="s">
        <v>6598</v>
      </c>
      <c r="AD78" s="264" t="s">
        <v>3599</v>
      </c>
      <c r="AE78" s="25" t="s">
        <v>5038</v>
      </c>
      <c r="AF78" s="353">
        <v>3.4018E-2</v>
      </c>
      <c r="AG78" s="68">
        <v>0.75416666666666676</v>
      </c>
      <c r="AH78" s="353">
        <v>5.1958999999999998E-2</v>
      </c>
      <c r="AI78" s="68">
        <v>0.65277777777777779</v>
      </c>
      <c r="AJ78" s="68"/>
      <c r="AK78" s="68"/>
      <c r="AL78" s="364">
        <f t="shared" si="1"/>
        <v>0.52739726027397249</v>
      </c>
    </row>
    <row r="79" spans="1:38">
      <c r="B79" s="72" t="s">
        <v>5039</v>
      </c>
      <c r="C79" s="73" t="s">
        <v>1691</v>
      </c>
      <c r="D79" s="74">
        <v>1000</v>
      </c>
      <c r="E79" s="72" t="s">
        <v>18</v>
      </c>
      <c r="F79" s="74">
        <v>235</v>
      </c>
      <c r="G79" s="74">
        <f>F79+Q79+T79+W79+Z79</f>
        <v>352</v>
      </c>
      <c r="H79" s="77">
        <v>44384</v>
      </c>
      <c r="I79" s="72" t="s">
        <v>3630</v>
      </c>
      <c r="J79" s="72" t="s">
        <v>3629</v>
      </c>
      <c r="K79" s="72" t="s">
        <v>2045</v>
      </c>
      <c r="L79" s="72" t="s">
        <v>2044</v>
      </c>
      <c r="M79" s="72">
        <v>2015</v>
      </c>
      <c r="O79" s="72" t="s">
        <v>3628</v>
      </c>
      <c r="P79" s="76" t="s">
        <v>7</v>
      </c>
      <c r="Q79" s="76">
        <v>43</v>
      </c>
      <c r="R79" s="76" t="s">
        <v>3627</v>
      </c>
      <c r="S79" s="76" t="s">
        <v>5</v>
      </c>
      <c r="T79" s="76">
        <v>31</v>
      </c>
      <c r="U79" s="76" t="s">
        <v>493</v>
      </c>
      <c r="V79" s="76" t="s">
        <v>5</v>
      </c>
      <c r="W79" s="76">
        <v>15</v>
      </c>
      <c r="X79" s="76" t="s">
        <v>3626</v>
      </c>
      <c r="Y79" s="76" t="s">
        <v>5</v>
      </c>
      <c r="Z79" s="76">
        <v>28</v>
      </c>
      <c r="AA79" s="76" t="s">
        <v>3625</v>
      </c>
      <c r="AB79" s="264" t="s">
        <v>6754</v>
      </c>
      <c r="AD79" s="264" t="s">
        <v>2851</v>
      </c>
      <c r="AE79" s="25" t="s">
        <v>5040</v>
      </c>
      <c r="AF79" s="338">
        <v>0</v>
      </c>
      <c r="AG79" s="62">
        <v>2.9861111111111113E-2</v>
      </c>
      <c r="AH79" s="338">
        <v>0</v>
      </c>
      <c r="AI79" s="62">
        <v>4.027777777777778E-2</v>
      </c>
      <c r="AJ79" s="62"/>
      <c r="AK79" s="62"/>
      <c r="AL79" s="364"/>
    </row>
    <row r="80" spans="1:38" s="176" customFormat="1" ht="13">
      <c r="A80" s="72"/>
      <c r="B80" s="12" t="s">
        <v>3605</v>
      </c>
      <c r="C80" s="29" t="s">
        <v>1691</v>
      </c>
      <c r="D80" s="15">
        <v>1000</v>
      </c>
      <c r="E80" s="12" t="s">
        <v>7</v>
      </c>
      <c r="F80" s="15">
        <v>100</v>
      </c>
      <c r="G80" s="74">
        <f>F80+Q80</f>
        <v>130</v>
      </c>
      <c r="H80" s="14">
        <v>44565</v>
      </c>
      <c r="I80" s="12" t="s">
        <v>3604</v>
      </c>
      <c r="J80" s="12" t="s">
        <v>3603</v>
      </c>
      <c r="K80" s="12" t="s">
        <v>2308</v>
      </c>
      <c r="L80" s="12" t="s">
        <v>3602</v>
      </c>
      <c r="M80" s="78">
        <v>43466</v>
      </c>
      <c r="N80" s="72" t="s">
        <v>3491</v>
      </c>
      <c r="O80" s="34" t="s">
        <v>3601</v>
      </c>
      <c r="P80" s="76" t="s">
        <v>5</v>
      </c>
      <c r="Q80" s="76">
        <v>30</v>
      </c>
      <c r="R80" s="76" t="s">
        <v>3600</v>
      </c>
      <c r="S80" s="76" t="s">
        <v>1</v>
      </c>
      <c r="T80" s="76" t="s">
        <v>1</v>
      </c>
      <c r="U80" s="76" t="s">
        <v>1</v>
      </c>
      <c r="V80" s="76" t="s">
        <v>1</v>
      </c>
      <c r="W80" s="76" t="s">
        <v>1</v>
      </c>
      <c r="X80" s="76" t="s">
        <v>1</v>
      </c>
      <c r="Y80" s="76" t="s">
        <v>1</v>
      </c>
      <c r="Z80" s="76" t="s">
        <v>1</v>
      </c>
      <c r="AA80" s="76" t="s">
        <v>1</v>
      </c>
      <c r="AB80" s="264" t="s">
        <v>6598</v>
      </c>
      <c r="AC80" s="72"/>
      <c r="AD80" s="264" t="s">
        <v>3599</v>
      </c>
      <c r="AE80" s="72" t="s">
        <v>8943</v>
      </c>
      <c r="AF80" s="348" t="s">
        <v>7139</v>
      </c>
      <c r="AG80" s="331" t="s">
        <v>7139</v>
      </c>
      <c r="AH80" s="338">
        <v>0</v>
      </c>
      <c r="AI80" s="337">
        <v>0.15555555555555556</v>
      </c>
      <c r="AJ80" s="337"/>
      <c r="AK80" s="337"/>
      <c r="AL80" s="364"/>
    </row>
    <row r="81" spans="1:38">
      <c r="B81" s="72" t="s">
        <v>64</v>
      </c>
      <c r="C81" s="73" t="s">
        <v>1691</v>
      </c>
      <c r="D81" s="74">
        <v>1000</v>
      </c>
      <c r="E81" s="72" t="s">
        <v>7</v>
      </c>
      <c r="F81" s="74">
        <f>1600/7</f>
        <v>228.57142857142858</v>
      </c>
      <c r="G81" s="74">
        <f>F81+Q81+T81</f>
        <v>350</v>
      </c>
      <c r="H81" s="77">
        <v>44550</v>
      </c>
      <c r="I81" s="72" t="s">
        <v>3637</v>
      </c>
      <c r="J81" s="72" t="s">
        <v>3636</v>
      </c>
      <c r="K81" s="72" t="s">
        <v>2100</v>
      </c>
      <c r="L81" s="72" t="s">
        <v>3635</v>
      </c>
      <c r="M81" s="72">
        <v>2018</v>
      </c>
      <c r="O81" s="72" t="s">
        <v>3634</v>
      </c>
      <c r="P81" s="76" t="s">
        <v>5</v>
      </c>
      <c r="Q81" s="81">
        <f>500/7</f>
        <v>71.428571428571431</v>
      </c>
      <c r="R81" s="76" t="s">
        <v>3633</v>
      </c>
      <c r="S81" s="76" t="s">
        <v>5</v>
      </c>
      <c r="T81" s="76">
        <v>50</v>
      </c>
      <c r="U81" s="76" t="s">
        <v>3632</v>
      </c>
      <c r="V81" s="76" t="s">
        <v>1</v>
      </c>
      <c r="W81" s="76" t="s">
        <v>1</v>
      </c>
      <c r="X81" s="76" t="s">
        <v>1</v>
      </c>
      <c r="Y81" s="76" t="s">
        <v>1</v>
      </c>
      <c r="Z81" s="76" t="s">
        <v>1</v>
      </c>
      <c r="AA81" s="76" t="s">
        <v>1</v>
      </c>
      <c r="AB81" s="264" t="s">
        <v>6598</v>
      </c>
      <c r="AD81" s="264" t="s">
        <v>3487</v>
      </c>
      <c r="AE81" s="25" t="s">
        <v>3631</v>
      </c>
      <c r="AF81" s="338">
        <v>1.5021E-2</v>
      </c>
      <c r="AG81" s="62">
        <v>0.25694444444444448</v>
      </c>
      <c r="AH81" s="338">
        <v>1.0156E-2</v>
      </c>
      <c r="AI81" s="62">
        <v>0.29583333333333334</v>
      </c>
      <c r="AJ81" s="62"/>
      <c r="AK81" s="62"/>
      <c r="AL81" s="364">
        <f t="shared" si="1"/>
        <v>-0.32387990147127355</v>
      </c>
    </row>
    <row r="82" spans="1:38" s="12" customFormat="1" ht="13">
      <c r="B82" s="12" t="s">
        <v>2076</v>
      </c>
      <c r="C82" s="29" t="s">
        <v>1691</v>
      </c>
      <c r="D82" s="15">
        <v>900</v>
      </c>
      <c r="E82" s="12" t="s">
        <v>7</v>
      </c>
      <c r="F82" s="15">
        <v>100</v>
      </c>
      <c r="G82" s="15">
        <f>F82</f>
        <v>100</v>
      </c>
      <c r="H82" s="14">
        <v>44937</v>
      </c>
      <c r="I82" s="12" t="s">
        <v>5889</v>
      </c>
      <c r="J82" s="12" t="s">
        <v>5890</v>
      </c>
      <c r="K82" s="12" t="s">
        <v>2045</v>
      </c>
      <c r="L82" s="12" t="s">
        <v>2075</v>
      </c>
      <c r="M82" s="12">
        <v>2009</v>
      </c>
      <c r="O82" s="12" t="s">
        <v>5891</v>
      </c>
      <c r="P82" s="24" t="s">
        <v>5</v>
      </c>
      <c r="Q82" s="24" t="s">
        <v>1</v>
      </c>
      <c r="R82" s="24" t="s">
        <v>5892</v>
      </c>
      <c r="S82" s="24" t="s">
        <v>4</v>
      </c>
      <c r="T82" s="24" t="s">
        <v>1</v>
      </c>
      <c r="U82" s="24" t="s">
        <v>643</v>
      </c>
      <c r="V82" s="24" t="s">
        <v>5893</v>
      </c>
      <c r="W82" s="24" t="s">
        <v>1</v>
      </c>
      <c r="X82" s="24" t="s">
        <v>643</v>
      </c>
      <c r="Y82" s="24" t="s">
        <v>1</v>
      </c>
      <c r="Z82" s="24" t="s">
        <v>1</v>
      </c>
      <c r="AA82" s="24" t="s">
        <v>1</v>
      </c>
      <c r="AB82" s="12" t="s">
        <v>2074</v>
      </c>
      <c r="AE82" s="37" t="s">
        <v>2073</v>
      </c>
      <c r="AF82" s="366" t="s">
        <v>7139</v>
      </c>
      <c r="AG82" s="367" t="s">
        <v>7139</v>
      </c>
      <c r="AH82" s="368">
        <v>234.7</v>
      </c>
      <c r="AI82" s="360">
        <v>0.37638888888888888</v>
      </c>
      <c r="AJ82" s="360"/>
      <c r="AK82" s="360"/>
      <c r="AL82" s="369"/>
    </row>
    <row r="83" spans="1:38">
      <c r="B83" s="72" t="s">
        <v>599</v>
      </c>
      <c r="C83" s="73" t="s">
        <v>1691</v>
      </c>
      <c r="D83" s="74">
        <v>800</v>
      </c>
      <c r="E83" s="72" t="s">
        <v>18</v>
      </c>
      <c r="F83" s="74">
        <v>125</v>
      </c>
      <c r="G83" s="74">
        <f>F83+Q83+T83+W83+Z83</f>
        <v>239</v>
      </c>
      <c r="H83" s="77">
        <v>44663</v>
      </c>
      <c r="I83" s="72" t="s">
        <v>3577</v>
      </c>
      <c r="J83" s="72" t="s">
        <v>3576</v>
      </c>
      <c r="K83" s="72" t="s">
        <v>2045</v>
      </c>
      <c r="L83" s="72" t="s">
        <v>3575</v>
      </c>
      <c r="M83" s="72">
        <v>2017</v>
      </c>
      <c r="O83" s="72" t="s">
        <v>3574</v>
      </c>
      <c r="P83" s="76" t="s">
        <v>7</v>
      </c>
      <c r="Q83" s="76">
        <v>54</v>
      </c>
      <c r="R83" s="76" t="s">
        <v>3573</v>
      </c>
      <c r="S83" s="76" t="s">
        <v>5</v>
      </c>
      <c r="T83" s="76">
        <v>26</v>
      </c>
      <c r="U83" s="76" t="s">
        <v>3572</v>
      </c>
      <c r="V83" s="76" t="s">
        <v>5</v>
      </c>
      <c r="W83" s="76">
        <v>8</v>
      </c>
      <c r="X83" s="76" t="s">
        <v>3571</v>
      </c>
      <c r="Y83" s="76" t="s">
        <v>5</v>
      </c>
      <c r="Z83" s="76">
        <v>26</v>
      </c>
      <c r="AA83" s="76" t="s">
        <v>3570</v>
      </c>
      <c r="AB83" s="264" t="s">
        <v>6597</v>
      </c>
      <c r="AC83" s="264" t="s">
        <v>6600</v>
      </c>
      <c r="AD83" s="264" t="s">
        <v>2362</v>
      </c>
      <c r="AE83" s="25" t="s">
        <v>5049</v>
      </c>
      <c r="AF83" s="353">
        <v>3.8109999999999998E-2</v>
      </c>
      <c r="AG83" s="68">
        <v>6.8749999999999992E-2</v>
      </c>
      <c r="AH83" s="353">
        <v>3.5663E-2</v>
      </c>
      <c r="AI83" s="68">
        <v>6.0416666666666667E-2</v>
      </c>
      <c r="AJ83" s="68"/>
      <c r="AK83" s="68"/>
      <c r="AL83" s="364">
        <f t="shared" si="1"/>
        <v>-6.4208869063237972E-2</v>
      </c>
    </row>
    <row r="84" spans="1:38">
      <c r="B84" s="72" t="s">
        <v>258</v>
      </c>
      <c r="C84" s="73" t="s">
        <v>1691</v>
      </c>
      <c r="D84" s="74">
        <v>800</v>
      </c>
      <c r="E84" s="72" t="s">
        <v>8</v>
      </c>
      <c r="F84" s="74">
        <v>111</v>
      </c>
      <c r="G84" s="74">
        <f>F84+Q84+T84+W84+Z84</f>
        <v>199.5</v>
      </c>
      <c r="H84" s="77">
        <v>44782</v>
      </c>
      <c r="I84" s="72" t="s">
        <v>3569</v>
      </c>
      <c r="J84" s="72" t="s">
        <v>3568</v>
      </c>
      <c r="K84" s="72" t="s">
        <v>2045</v>
      </c>
      <c r="L84" s="72" t="s">
        <v>2169</v>
      </c>
      <c r="M84" s="72">
        <v>2017</v>
      </c>
      <c r="O84" s="72" t="s">
        <v>3567</v>
      </c>
      <c r="P84" s="76" t="s">
        <v>18</v>
      </c>
      <c r="Q84" s="76">
        <v>55</v>
      </c>
      <c r="R84" s="76" t="s">
        <v>3566</v>
      </c>
      <c r="S84" s="76" t="s">
        <v>7</v>
      </c>
      <c r="T84" s="76">
        <v>16</v>
      </c>
      <c r="U84" s="76" t="s">
        <v>3565</v>
      </c>
      <c r="V84" s="76" t="s">
        <v>5</v>
      </c>
      <c r="W84" s="76">
        <v>14</v>
      </c>
      <c r="X84" s="76" t="s">
        <v>3564</v>
      </c>
      <c r="Y84" s="76" t="s">
        <v>4</v>
      </c>
      <c r="Z84" s="76">
        <v>3.5</v>
      </c>
      <c r="AA84" s="76" t="s">
        <v>3563</v>
      </c>
      <c r="AB84" s="264" t="s">
        <v>6597</v>
      </c>
      <c r="AC84" s="264" t="s">
        <v>6600</v>
      </c>
      <c r="AD84" s="264" t="s">
        <v>2362</v>
      </c>
      <c r="AE84" s="25" t="s">
        <v>3562</v>
      </c>
      <c r="AF84" s="338">
        <v>9.5690999999999998E-2</v>
      </c>
      <c r="AG84" s="62">
        <v>8.4722222222222213E-2</v>
      </c>
      <c r="AH84" s="338">
        <v>8.5239999999999996E-2</v>
      </c>
      <c r="AI84" s="62">
        <v>0.14791666666666667</v>
      </c>
      <c r="AJ84" s="62"/>
      <c r="AK84" s="62"/>
      <c r="AL84" s="364">
        <f t="shared" si="1"/>
        <v>-0.10921612272836523</v>
      </c>
    </row>
    <row r="85" spans="1:38" s="176" customFormat="1">
      <c r="A85" s="72"/>
      <c r="B85" s="72" t="s">
        <v>15</v>
      </c>
      <c r="C85" s="73" t="s">
        <v>1691</v>
      </c>
      <c r="D85" s="74">
        <v>794</v>
      </c>
      <c r="E85" s="72" t="s">
        <v>8</v>
      </c>
      <c r="F85" s="74">
        <v>220</v>
      </c>
      <c r="G85" s="74">
        <f>F85+Q85+T85+W85+Z85</f>
        <v>538</v>
      </c>
      <c r="H85" s="77">
        <v>44502</v>
      </c>
      <c r="I85" s="72" t="s">
        <v>3561</v>
      </c>
      <c r="J85" s="72" t="s">
        <v>3560</v>
      </c>
      <c r="K85" s="72" t="s">
        <v>2045</v>
      </c>
      <c r="L85" s="72" t="s">
        <v>2332</v>
      </c>
      <c r="M85" s="72">
        <v>2013</v>
      </c>
      <c r="N85" s="72"/>
      <c r="O85" s="72" t="s">
        <v>3559</v>
      </c>
      <c r="P85" s="76" t="s">
        <v>8</v>
      </c>
      <c r="Q85" s="76">
        <v>220</v>
      </c>
      <c r="R85" s="76" t="s">
        <v>3558</v>
      </c>
      <c r="S85" s="76" t="s">
        <v>18</v>
      </c>
      <c r="T85" s="76">
        <v>60</v>
      </c>
      <c r="U85" s="76" t="s">
        <v>3557</v>
      </c>
      <c r="V85" s="76" t="s">
        <v>7</v>
      </c>
      <c r="W85" s="76">
        <v>28</v>
      </c>
      <c r="X85" s="76" t="s">
        <v>3556</v>
      </c>
      <c r="Y85" s="76" t="s">
        <v>5</v>
      </c>
      <c r="Z85" s="76">
        <v>10</v>
      </c>
      <c r="AA85" s="76" t="s">
        <v>3555</v>
      </c>
      <c r="AB85" s="264" t="s">
        <v>6621</v>
      </c>
      <c r="AC85" s="72"/>
      <c r="AD85" s="264" t="s">
        <v>2145</v>
      </c>
      <c r="AE85" s="25" t="s">
        <v>3554</v>
      </c>
      <c r="AF85" s="338">
        <v>5.6721000000000001E-2</v>
      </c>
      <c r="AG85" s="62">
        <v>0.14722222222222223</v>
      </c>
      <c r="AH85" s="338">
        <v>2.1055000000000001E-2</v>
      </c>
      <c r="AI85" s="62">
        <v>3.4027777777777775E-2</v>
      </c>
      <c r="AJ85" s="62"/>
      <c r="AK85" s="62"/>
      <c r="AL85" s="364">
        <f t="shared" si="1"/>
        <v>-0.62879709455051924</v>
      </c>
    </row>
    <row r="86" spans="1:38">
      <c r="B86" s="72" t="s">
        <v>2109</v>
      </c>
      <c r="C86" s="73" t="s">
        <v>1691</v>
      </c>
      <c r="D86" s="74">
        <v>790</v>
      </c>
      <c r="E86" s="72" t="s">
        <v>8</v>
      </c>
      <c r="F86" s="74">
        <v>110</v>
      </c>
      <c r="G86" s="74">
        <f>F86+Q86+T86+W86+Z86</f>
        <v>188.9</v>
      </c>
      <c r="H86" s="77">
        <v>44567</v>
      </c>
      <c r="I86" s="72" t="s">
        <v>5006</v>
      </c>
      <c r="J86" s="72" t="s">
        <v>5005</v>
      </c>
      <c r="K86" s="72" t="s">
        <v>2045</v>
      </c>
      <c r="L86" s="72" t="s">
        <v>2056</v>
      </c>
      <c r="M86" s="72">
        <v>2018</v>
      </c>
      <c r="O86" s="72" t="s">
        <v>5008</v>
      </c>
      <c r="P86" s="76" t="s">
        <v>18</v>
      </c>
      <c r="Q86" s="76">
        <v>40</v>
      </c>
      <c r="R86" s="76" t="s">
        <v>5026</v>
      </c>
      <c r="S86" s="76" t="s">
        <v>7</v>
      </c>
      <c r="T86" s="76">
        <v>25</v>
      </c>
      <c r="U86" s="76" t="s">
        <v>5027</v>
      </c>
      <c r="V86" s="76" t="s">
        <v>5</v>
      </c>
      <c r="W86" s="76">
        <v>10</v>
      </c>
      <c r="X86" s="76" t="s">
        <v>5028</v>
      </c>
      <c r="Y86" s="76" t="s">
        <v>4</v>
      </c>
      <c r="Z86" s="76">
        <v>3.9</v>
      </c>
      <c r="AA86" s="76" t="s">
        <v>5029</v>
      </c>
      <c r="AB86" s="264" t="s">
        <v>6597</v>
      </c>
      <c r="AC86" s="264" t="s">
        <v>6600</v>
      </c>
      <c r="AD86" s="264" t="s">
        <v>2362</v>
      </c>
      <c r="AE86" s="218" t="s">
        <v>2108</v>
      </c>
      <c r="AF86" s="354">
        <v>0.18307699999999999</v>
      </c>
      <c r="AG86" s="219">
        <v>0.33124999999999999</v>
      </c>
      <c r="AH86" s="354">
        <v>0.111431</v>
      </c>
      <c r="AI86" s="219">
        <v>0.20624999999999999</v>
      </c>
      <c r="AJ86" s="219"/>
      <c r="AK86" s="219"/>
      <c r="AL86" s="364">
        <f t="shared" si="1"/>
        <v>-0.39134353304893565</v>
      </c>
    </row>
    <row r="87" spans="1:38">
      <c r="B87" s="72" t="s">
        <v>32</v>
      </c>
      <c r="C87" s="73" t="s">
        <v>1691</v>
      </c>
      <c r="D87" s="74">
        <v>770</v>
      </c>
      <c r="E87" s="72" t="s">
        <v>18</v>
      </c>
      <c r="F87" s="74">
        <v>230</v>
      </c>
      <c r="G87" s="74">
        <f>F87+Q87+T87</f>
        <v>293</v>
      </c>
      <c r="H87" s="77">
        <v>43634</v>
      </c>
      <c r="I87" s="72" t="s">
        <v>2688</v>
      </c>
      <c r="J87" s="72" t="s">
        <v>3553</v>
      </c>
      <c r="K87" s="72" t="s">
        <v>2045</v>
      </c>
      <c r="L87" s="72" t="s">
        <v>3220</v>
      </c>
      <c r="M87" s="72">
        <v>2016</v>
      </c>
      <c r="O87" s="72" t="s">
        <v>3552</v>
      </c>
      <c r="P87" s="76" t="s">
        <v>7</v>
      </c>
      <c r="Q87" s="76">
        <v>45</v>
      </c>
      <c r="R87" s="76" t="s">
        <v>3551</v>
      </c>
      <c r="S87" s="76" t="s">
        <v>5</v>
      </c>
      <c r="T87" s="76">
        <v>18</v>
      </c>
      <c r="U87" s="76" t="s">
        <v>3550</v>
      </c>
      <c r="V87" s="76" t="s">
        <v>4</v>
      </c>
      <c r="W87" s="76" t="s">
        <v>1</v>
      </c>
      <c r="X87" s="76" t="s">
        <v>3549</v>
      </c>
      <c r="Y87" s="76" t="s">
        <v>278</v>
      </c>
      <c r="Z87" s="76">
        <v>0.5</v>
      </c>
      <c r="AA87" s="82">
        <v>42430</v>
      </c>
      <c r="AB87" s="264" t="s">
        <v>6621</v>
      </c>
      <c r="AD87" s="264" t="s">
        <v>2145</v>
      </c>
      <c r="AE87" s="25" t="s">
        <v>3548</v>
      </c>
      <c r="AF87" s="338">
        <v>3.2729000000000001E-2</v>
      </c>
      <c r="AG87" s="62">
        <v>2.5694444444444447E-2</v>
      </c>
      <c r="AH87" s="338">
        <v>4.5798999999999999E-2</v>
      </c>
      <c r="AI87" s="62">
        <v>3.2638888888888891E-2</v>
      </c>
      <c r="AJ87" s="62"/>
      <c r="AK87" s="62"/>
      <c r="AL87" s="364">
        <f t="shared" si="1"/>
        <v>0.39934003483149483</v>
      </c>
    </row>
    <row r="88" spans="1:38">
      <c r="B88" s="72" t="s">
        <v>1064</v>
      </c>
      <c r="C88" s="73" t="s">
        <v>1691</v>
      </c>
      <c r="D88" s="74">
        <v>750</v>
      </c>
      <c r="E88" s="72" t="s">
        <v>18</v>
      </c>
      <c r="F88" s="74">
        <v>85</v>
      </c>
      <c r="G88" s="74">
        <f>F88+Q88+T88+W88</f>
        <v>131.9</v>
      </c>
      <c r="H88" s="77">
        <v>44501</v>
      </c>
      <c r="I88" s="72" t="s">
        <v>2877</v>
      </c>
      <c r="J88" s="72" t="s">
        <v>3542</v>
      </c>
      <c r="K88" s="72" t="s">
        <v>2569</v>
      </c>
      <c r="L88" s="72" t="s">
        <v>2056</v>
      </c>
      <c r="M88" s="78">
        <v>43670</v>
      </c>
      <c r="N88" s="72" t="s">
        <v>3541</v>
      </c>
      <c r="O88" s="72" t="s">
        <v>3540</v>
      </c>
      <c r="P88" s="76" t="s">
        <v>7</v>
      </c>
      <c r="Q88" s="76">
        <v>28</v>
      </c>
      <c r="R88" s="76" t="s">
        <v>3539</v>
      </c>
      <c r="S88" s="76" t="s">
        <v>5</v>
      </c>
      <c r="T88" s="76">
        <v>15</v>
      </c>
      <c r="U88" s="76" t="s">
        <v>3538</v>
      </c>
      <c r="V88" s="76" t="s">
        <v>4</v>
      </c>
      <c r="W88" s="76">
        <v>3.9</v>
      </c>
      <c r="X88" s="76" t="s">
        <v>3537</v>
      </c>
      <c r="Y88" s="76" t="s">
        <v>1</v>
      </c>
      <c r="Z88" s="76" t="s">
        <v>1</v>
      </c>
      <c r="AA88" s="76" t="s">
        <v>1</v>
      </c>
      <c r="AB88" s="264" t="s">
        <v>6597</v>
      </c>
      <c r="AC88" s="264" t="s">
        <v>6599</v>
      </c>
      <c r="AD88" s="264" t="s">
        <v>2900</v>
      </c>
      <c r="AE88" s="25" t="s">
        <v>5053</v>
      </c>
      <c r="AF88" s="353">
        <v>3.8234999999999998E-2</v>
      </c>
      <c r="AG88" s="68">
        <v>2.4305555555555556E-2</v>
      </c>
      <c r="AH88" s="353">
        <v>1.6441000000000001E-2</v>
      </c>
      <c r="AI88" s="68">
        <v>6.6666666666666666E-2</v>
      </c>
      <c r="AJ88" s="68"/>
      <c r="AK88" s="68"/>
      <c r="AL88" s="364">
        <f t="shared" si="1"/>
        <v>-0.5700013077023669</v>
      </c>
    </row>
    <row r="89" spans="1:38">
      <c r="B89" s="274" t="s">
        <v>1086</v>
      </c>
      <c r="C89" s="275" t="s">
        <v>1691</v>
      </c>
      <c r="D89" s="324">
        <v>750</v>
      </c>
      <c r="E89" s="274" t="s">
        <v>7</v>
      </c>
      <c r="F89" s="324">
        <v>100</v>
      </c>
      <c r="G89" s="324">
        <f>F89+Q89+T89</f>
        <v>138</v>
      </c>
      <c r="H89" s="325">
        <v>45042</v>
      </c>
      <c r="I89" s="274" t="s">
        <v>3353</v>
      </c>
      <c r="J89" s="72" t="s">
        <v>3547</v>
      </c>
      <c r="K89" s="72" t="s">
        <v>2569</v>
      </c>
      <c r="L89" s="72" t="s">
        <v>3352</v>
      </c>
      <c r="M89" s="72">
        <v>2019</v>
      </c>
      <c r="N89" s="72" t="s">
        <v>3546</v>
      </c>
      <c r="O89" s="72" t="s">
        <v>3545</v>
      </c>
      <c r="P89" s="76" t="s">
        <v>5</v>
      </c>
      <c r="Q89" s="76">
        <v>28</v>
      </c>
      <c r="R89" s="76" t="s">
        <v>3544</v>
      </c>
      <c r="S89" s="76" t="s">
        <v>4</v>
      </c>
      <c r="T89" s="76">
        <v>10</v>
      </c>
      <c r="U89" s="76" t="s">
        <v>3543</v>
      </c>
      <c r="V89" s="76" t="s">
        <v>1</v>
      </c>
      <c r="W89" s="76" t="s">
        <v>1</v>
      </c>
      <c r="X89" s="76" t="s">
        <v>1</v>
      </c>
      <c r="Y89" s="76" t="s">
        <v>1</v>
      </c>
      <c r="Z89" s="76" t="s">
        <v>1</v>
      </c>
      <c r="AA89" s="76" t="s">
        <v>1</v>
      </c>
      <c r="AB89" s="264" t="s">
        <v>6597</v>
      </c>
      <c r="AC89" s="264" t="s">
        <v>6605</v>
      </c>
      <c r="AD89" s="264" t="s">
        <v>6605</v>
      </c>
      <c r="AE89" s="25" t="s">
        <v>5052</v>
      </c>
      <c r="AF89" s="353">
        <v>0.80319799999999997</v>
      </c>
      <c r="AG89" s="68">
        <v>0.17986111111111111</v>
      </c>
      <c r="AH89" s="353">
        <v>0.89120100000000002</v>
      </c>
      <c r="AI89" s="68">
        <v>0.15555555555555556</v>
      </c>
      <c r="AJ89" s="68"/>
      <c r="AK89" s="68"/>
      <c r="AL89" s="364">
        <f t="shared" si="1"/>
        <v>0.10956576087091863</v>
      </c>
    </row>
    <row r="90" spans="1:38">
      <c r="B90" s="72" t="s">
        <v>2118</v>
      </c>
      <c r="C90" s="73" t="s">
        <v>1691</v>
      </c>
      <c r="D90" s="74">
        <v>700</v>
      </c>
      <c r="E90" s="72" t="s">
        <v>18</v>
      </c>
      <c r="F90" s="74">
        <v>300</v>
      </c>
      <c r="G90" s="74">
        <f>F90+T90+W90</f>
        <v>362.6</v>
      </c>
      <c r="H90" s="77">
        <v>44300</v>
      </c>
      <c r="I90" s="72" t="s">
        <v>4837</v>
      </c>
      <c r="J90" s="72" t="s">
        <v>4835</v>
      </c>
      <c r="K90" s="72" t="s">
        <v>2045</v>
      </c>
      <c r="L90" s="72" t="s">
        <v>2100</v>
      </c>
      <c r="M90" s="72">
        <v>2016</v>
      </c>
      <c r="N90" s="72" t="s">
        <v>5054</v>
      </c>
      <c r="O90" s="274" t="s">
        <v>4838</v>
      </c>
      <c r="P90" s="76" t="s">
        <v>7</v>
      </c>
      <c r="Q90" s="76" t="s">
        <v>1</v>
      </c>
      <c r="R90" s="76" t="s">
        <v>4848</v>
      </c>
      <c r="S90" s="76" t="s">
        <v>5</v>
      </c>
      <c r="T90" s="76">
        <v>52.3</v>
      </c>
      <c r="U90" s="332" t="s">
        <v>4849</v>
      </c>
      <c r="V90" s="76" t="s">
        <v>4</v>
      </c>
      <c r="W90" s="76">
        <v>10.3</v>
      </c>
      <c r="X90" s="332" t="s">
        <v>4868</v>
      </c>
      <c r="Y90" s="76" t="s">
        <v>1</v>
      </c>
      <c r="Z90" s="76" t="s">
        <v>1</v>
      </c>
      <c r="AA90" s="76" t="s">
        <v>1</v>
      </c>
      <c r="AB90" s="264" t="s">
        <v>6597</v>
      </c>
      <c r="AC90" s="264" t="s">
        <v>6600</v>
      </c>
      <c r="AD90" s="264" t="s">
        <v>6608</v>
      </c>
      <c r="AE90" s="25" t="s">
        <v>2117</v>
      </c>
      <c r="AF90" s="338">
        <v>2.3448E-2</v>
      </c>
      <c r="AG90" s="62">
        <v>3.8194444444444441E-2</v>
      </c>
      <c r="AH90" s="338">
        <v>0.32202599999999998</v>
      </c>
      <c r="AI90" s="62">
        <v>0.15138888888888888</v>
      </c>
      <c r="AJ90" s="62"/>
      <c r="AK90" s="62"/>
      <c r="AL90" s="364">
        <f t="shared" si="1"/>
        <v>12.733623336745136</v>
      </c>
    </row>
    <row r="91" spans="1:38">
      <c r="B91" s="72" t="s">
        <v>3536</v>
      </c>
      <c r="C91" s="73" t="s">
        <v>1691</v>
      </c>
      <c r="D91" s="74">
        <v>615</v>
      </c>
      <c r="E91" s="72" t="s">
        <v>8</v>
      </c>
      <c r="F91" s="74">
        <v>135</v>
      </c>
      <c r="G91" s="74">
        <f>F91+Q91+T91</f>
        <v>240</v>
      </c>
      <c r="H91" s="77">
        <v>44880</v>
      </c>
      <c r="I91" s="72" t="s">
        <v>3535</v>
      </c>
      <c r="J91" s="72" t="s">
        <v>3534</v>
      </c>
      <c r="K91" s="72" t="s">
        <v>2045</v>
      </c>
      <c r="L91" s="72" t="s">
        <v>2056</v>
      </c>
      <c r="M91" s="72">
        <v>2013</v>
      </c>
      <c r="O91" s="72" t="s">
        <v>3533</v>
      </c>
      <c r="P91" s="76" t="s">
        <v>18</v>
      </c>
      <c r="Q91" s="76">
        <v>73</v>
      </c>
      <c r="R91" s="76" t="s">
        <v>3532</v>
      </c>
      <c r="S91" s="76" t="s">
        <v>7</v>
      </c>
      <c r="T91" s="76">
        <v>32</v>
      </c>
      <c r="U91" s="76" t="s">
        <v>3531</v>
      </c>
      <c r="V91" s="76" t="s">
        <v>1</v>
      </c>
      <c r="W91" s="76" t="s">
        <v>1</v>
      </c>
      <c r="X91" s="76" t="s">
        <v>1</v>
      </c>
      <c r="Y91" s="76" t="s">
        <v>1</v>
      </c>
      <c r="Z91" s="76" t="s">
        <v>1</v>
      </c>
      <c r="AA91" s="76" t="s">
        <v>1</v>
      </c>
      <c r="AB91" s="264" t="s">
        <v>6597</v>
      </c>
      <c r="AC91" s="264" t="s">
        <v>6600</v>
      </c>
      <c r="AD91" s="264" t="s">
        <v>7922</v>
      </c>
      <c r="AE91" s="25" t="s">
        <v>3530</v>
      </c>
      <c r="AF91" s="338">
        <v>5.7549999999999997E-2</v>
      </c>
      <c r="AG91" s="62">
        <v>8.1944444444444445E-2</v>
      </c>
      <c r="AH91" s="338">
        <v>4.7396000000000001E-2</v>
      </c>
      <c r="AI91" s="62">
        <v>5.5555555555555552E-2</v>
      </c>
      <c r="AJ91" s="62"/>
      <c r="AK91" s="62"/>
      <c r="AL91" s="364">
        <f t="shared" si="1"/>
        <v>-0.17643788010425709</v>
      </c>
    </row>
    <row r="92" spans="1:38">
      <c r="B92" s="72" t="s">
        <v>176</v>
      </c>
      <c r="C92" s="73" t="s">
        <v>1691</v>
      </c>
      <c r="D92" s="79">
        <v>600</v>
      </c>
      <c r="E92" s="72" t="s">
        <v>53</v>
      </c>
      <c r="F92" s="74">
        <v>475</v>
      </c>
      <c r="H92" s="77">
        <v>44278</v>
      </c>
      <c r="I92" s="72" t="s">
        <v>3823</v>
      </c>
      <c r="J92" s="72" t="s">
        <v>3822</v>
      </c>
      <c r="K92" s="72" t="s">
        <v>2045</v>
      </c>
      <c r="L92" s="72" t="s">
        <v>3821</v>
      </c>
      <c r="M92" s="72">
        <v>2009</v>
      </c>
      <c r="N92" s="204" t="s">
        <v>7123</v>
      </c>
      <c r="O92" s="72" t="s">
        <v>3820</v>
      </c>
      <c r="P92" s="76" t="s">
        <v>3819</v>
      </c>
      <c r="Q92" s="76">
        <v>392</v>
      </c>
      <c r="R92" s="76" t="s">
        <v>3818</v>
      </c>
      <c r="S92" s="76" t="s">
        <v>3817</v>
      </c>
      <c r="T92" s="76">
        <v>130</v>
      </c>
      <c r="U92" s="76" t="s">
        <v>3816</v>
      </c>
      <c r="V92" s="76" t="s">
        <v>18</v>
      </c>
      <c r="W92" s="76">
        <v>34</v>
      </c>
      <c r="X92" s="76" t="s">
        <v>3815</v>
      </c>
      <c r="Y92" s="76" t="s">
        <v>7</v>
      </c>
      <c r="Z92" s="76">
        <v>16.5</v>
      </c>
      <c r="AA92" s="76" t="s">
        <v>3814</v>
      </c>
      <c r="AB92" s="165" t="s">
        <v>6597</v>
      </c>
      <c r="AC92" s="165" t="s">
        <v>6605</v>
      </c>
      <c r="AD92" s="165" t="s">
        <v>6605</v>
      </c>
      <c r="AE92" s="25" t="s">
        <v>3813</v>
      </c>
      <c r="AF92" s="338">
        <v>8.6777999999999994E-2</v>
      </c>
      <c r="AG92" s="62">
        <v>0.11666666666666665</v>
      </c>
      <c r="AH92" s="338">
        <v>8.2516000000000006E-2</v>
      </c>
      <c r="AI92" s="337">
        <v>0.12083333333333333</v>
      </c>
      <c r="AJ92" s="337"/>
      <c r="AK92" s="337"/>
      <c r="AL92" s="364">
        <f t="shared" si="1"/>
        <v>-4.911383069441555E-2</v>
      </c>
    </row>
    <row r="93" spans="1:38">
      <c r="B93" s="72" t="s">
        <v>3522</v>
      </c>
      <c r="C93" s="73" t="s">
        <v>1691</v>
      </c>
      <c r="D93" s="74">
        <v>550</v>
      </c>
      <c r="E93" s="72" t="s">
        <v>18</v>
      </c>
      <c r="F93" s="74">
        <v>50</v>
      </c>
      <c r="G93" s="74">
        <f>F93+Q93+T93+W93</f>
        <v>100</v>
      </c>
      <c r="H93" s="77">
        <v>44861</v>
      </c>
      <c r="I93" s="72" t="s">
        <v>3521</v>
      </c>
      <c r="J93" s="72" t="s">
        <v>3520</v>
      </c>
      <c r="K93" s="72" t="s">
        <v>2308</v>
      </c>
      <c r="L93" s="72" t="s">
        <v>2302</v>
      </c>
      <c r="M93" s="72">
        <v>2017</v>
      </c>
      <c r="N93" s="72" t="s">
        <v>3519</v>
      </c>
      <c r="O93" s="72" t="s">
        <v>3518</v>
      </c>
      <c r="P93" s="76" t="s">
        <v>7</v>
      </c>
      <c r="Q93" s="76">
        <v>30</v>
      </c>
      <c r="R93" s="76" t="s">
        <v>3517</v>
      </c>
      <c r="S93" s="76" t="s">
        <v>5</v>
      </c>
      <c r="T93" s="76">
        <v>15</v>
      </c>
      <c r="U93" s="76" t="s">
        <v>3516</v>
      </c>
      <c r="V93" s="76" t="s">
        <v>4</v>
      </c>
      <c r="W93" s="76">
        <v>5</v>
      </c>
      <c r="X93" s="76" t="s">
        <v>1146</v>
      </c>
      <c r="Y93" s="76" t="s">
        <v>1</v>
      </c>
      <c r="Z93" s="76" t="s">
        <v>1</v>
      </c>
      <c r="AA93" s="76" t="s">
        <v>1</v>
      </c>
      <c r="AB93" s="264" t="s">
        <v>6597</v>
      </c>
      <c r="AC93" s="264" t="s">
        <v>6600</v>
      </c>
      <c r="AD93" s="264" t="s">
        <v>2362</v>
      </c>
      <c r="AE93" s="25" t="s">
        <v>5056</v>
      </c>
      <c r="AF93" s="353">
        <v>1.9610000000000001</v>
      </c>
      <c r="AG93" s="68">
        <v>0.1013888888888889</v>
      </c>
      <c r="AH93" s="353">
        <v>2.3519999999999999</v>
      </c>
      <c r="AI93" s="68">
        <v>0.10208333333333333</v>
      </c>
      <c r="AJ93" s="68"/>
      <c r="AK93" s="68"/>
      <c r="AL93" s="364">
        <f t="shared" si="1"/>
        <v>0.1993880673125954</v>
      </c>
    </row>
    <row r="94" spans="1:38">
      <c r="B94" s="72" t="s">
        <v>448</v>
      </c>
      <c r="C94" s="73" t="s">
        <v>1691</v>
      </c>
      <c r="D94" s="74">
        <v>500</v>
      </c>
      <c r="E94" s="72" t="s">
        <v>8</v>
      </c>
      <c r="F94" s="74">
        <v>90</v>
      </c>
      <c r="G94" s="74">
        <f>+F94+Q94+T94+W94</f>
        <v>164.5</v>
      </c>
      <c r="H94" s="77">
        <v>44776</v>
      </c>
      <c r="I94" s="72" t="s">
        <v>3498</v>
      </c>
      <c r="J94" s="72" t="s">
        <v>3497</v>
      </c>
      <c r="K94" s="72" t="s">
        <v>2045</v>
      </c>
      <c r="L94" s="72" t="s">
        <v>2089</v>
      </c>
      <c r="M94" s="72">
        <v>2017</v>
      </c>
      <c r="O94" s="72" t="s">
        <v>3496</v>
      </c>
      <c r="P94" s="76" t="s">
        <v>18</v>
      </c>
      <c r="Q94" s="76">
        <v>40</v>
      </c>
      <c r="R94" s="76" t="s">
        <v>3495</v>
      </c>
      <c r="S94" s="76" t="s">
        <v>7</v>
      </c>
      <c r="T94" s="76">
        <v>20</v>
      </c>
      <c r="U94" s="76" t="s">
        <v>3494</v>
      </c>
      <c r="V94" s="76" t="s">
        <v>7</v>
      </c>
      <c r="W94" s="76">
        <v>14.5</v>
      </c>
      <c r="X94" s="76" t="s">
        <v>1085</v>
      </c>
      <c r="Y94" s="76" t="s">
        <v>1</v>
      </c>
      <c r="Z94" s="76" t="s">
        <v>1</v>
      </c>
      <c r="AA94" s="76" t="s">
        <v>1</v>
      </c>
      <c r="AB94" s="264" t="s">
        <v>6597</v>
      </c>
      <c r="AC94" s="264" t="s">
        <v>6600</v>
      </c>
      <c r="AD94" s="264" t="s">
        <v>2362</v>
      </c>
      <c r="AE94" s="25" t="s">
        <v>5061</v>
      </c>
      <c r="AF94" s="353">
        <v>4.3948000000000001E-2</v>
      </c>
      <c r="AG94" s="68">
        <v>0.23333333333333331</v>
      </c>
      <c r="AH94" s="353">
        <v>6.2883999999999995E-2</v>
      </c>
      <c r="AI94" s="337">
        <v>3.9583333333333331E-2</v>
      </c>
      <c r="AJ94" s="337"/>
      <c r="AK94" s="337"/>
      <c r="AL94" s="364">
        <f t="shared" si="1"/>
        <v>0.43087284973150064</v>
      </c>
    </row>
    <row r="95" spans="1:38" ht="13">
      <c r="B95" s="12" t="s">
        <v>3869</v>
      </c>
      <c r="C95" s="73" t="s">
        <v>1691</v>
      </c>
      <c r="D95" s="79">
        <v>500</v>
      </c>
      <c r="E95" s="72" t="s">
        <v>504</v>
      </c>
      <c r="F95" s="74">
        <v>250</v>
      </c>
      <c r="H95" s="77">
        <v>44376</v>
      </c>
      <c r="I95" s="72" t="s">
        <v>2877</v>
      </c>
      <c r="J95" s="72" t="s">
        <v>3868</v>
      </c>
      <c r="K95" s="72" t="s">
        <v>2045</v>
      </c>
      <c r="L95" s="72" t="s">
        <v>2056</v>
      </c>
      <c r="M95" s="72">
        <v>2012</v>
      </c>
      <c r="N95" s="204" t="s">
        <v>7117</v>
      </c>
      <c r="O95" s="204" t="s">
        <v>7116</v>
      </c>
      <c r="P95" s="76" t="s">
        <v>53</v>
      </c>
      <c r="Q95" s="76">
        <v>270</v>
      </c>
      <c r="R95" s="76" t="s">
        <v>3867</v>
      </c>
      <c r="S95" s="76" t="s">
        <v>9</v>
      </c>
      <c r="T95" s="76">
        <v>206</v>
      </c>
      <c r="U95" s="76" t="s">
        <v>3866</v>
      </c>
      <c r="V95" s="76" t="s">
        <v>8</v>
      </c>
      <c r="W95" s="76">
        <v>100</v>
      </c>
      <c r="X95" s="76" t="s">
        <v>3865</v>
      </c>
      <c r="Y95" s="76" t="s">
        <v>18</v>
      </c>
      <c r="Z95" s="76">
        <v>67.2</v>
      </c>
      <c r="AA95" s="76" t="s">
        <v>3864</v>
      </c>
      <c r="AB95" s="165" t="s">
        <v>6597</v>
      </c>
      <c r="AC95" s="165" t="s">
        <v>6604</v>
      </c>
      <c r="AD95" s="165" t="s">
        <v>2352</v>
      </c>
      <c r="AE95" s="25" t="s">
        <v>4342</v>
      </c>
      <c r="AF95" s="339">
        <v>0.221168</v>
      </c>
      <c r="AG95" s="62">
        <v>0.15</v>
      </c>
      <c r="AH95" s="339">
        <v>0.19269800000000001</v>
      </c>
      <c r="AI95" s="62">
        <v>0.18472222222222223</v>
      </c>
      <c r="AJ95" s="62"/>
      <c r="AK95" s="62"/>
      <c r="AL95" s="364">
        <f t="shared" si="1"/>
        <v>-0.12872567460030382</v>
      </c>
    </row>
    <row r="96" spans="1:38">
      <c r="B96" s="72" t="s">
        <v>4994</v>
      </c>
      <c r="C96" s="73" t="s">
        <v>1691</v>
      </c>
      <c r="D96" s="79">
        <v>500</v>
      </c>
      <c r="E96" s="72" t="s">
        <v>53</v>
      </c>
      <c r="F96" s="74">
        <v>100</v>
      </c>
      <c r="G96" s="74">
        <f>F96+Q96+T96+W96+Z96</f>
        <v>220.5</v>
      </c>
      <c r="H96" s="77">
        <v>44474</v>
      </c>
      <c r="I96" s="72" t="s">
        <v>4996</v>
      </c>
      <c r="J96" s="72" t="s">
        <v>4995</v>
      </c>
      <c r="K96" s="72" t="s">
        <v>2045</v>
      </c>
      <c r="L96" s="72" t="s">
        <v>2056</v>
      </c>
      <c r="M96" s="72">
        <v>2013</v>
      </c>
      <c r="N96" s="204" t="s">
        <v>7120</v>
      </c>
      <c r="O96" s="72" t="s">
        <v>4997</v>
      </c>
      <c r="P96" s="76" t="s">
        <v>9</v>
      </c>
      <c r="Q96" s="76">
        <v>43</v>
      </c>
      <c r="R96" s="76" t="s">
        <v>5000</v>
      </c>
      <c r="S96" s="76" t="s">
        <v>8</v>
      </c>
      <c r="T96" s="76">
        <v>40</v>
      </c>
      <c r="U96" s="76" t="s">
        <v>5001</v>
      </c>
      <c r="V96" s="76" t="s">
        <v>18</v>
      </c>
      <c r="W96" s="76">
        <v>27</v>
      </c>
      <c r="X96" s="76" t="s">
        <v>5002</v>
      </c>
      <c r="Y96" s="76" t="s">
        <v>7</v>
      </c>
      <c r="Z96" s="76">
        <v>10.5</v>
      </c>
      <c r="AA96" s="76" t="s">
        <v>1128</v>
      </c>
      <c r="AB96" s="165" t="s">
        <v>6597</v>
      </c>
      <c r="AC96" s="165" t="s">
        <v>6600</v>
      </c>
      <c r="AD96" s="165" t="s">
        <v>2362</v>
      </c>
      <c r="AE96" s="25" t="s">
        <v>2110</v>
      </c>
      <c r="AF96" s="339">
        <v>6.9675000000000001E-2</v>
      </c>
      <c r="AG96" s="62">
        <v>2.8472222222222222E-2</v>
      </c>
      <c r="AH96" s="339">
        <v>2.0892000000000001E-2</v>
      </c>
      <c r="AI96" s="62">
        <v>6.8750000000000006E-2</v>
      </c>
      <c r="AJ96" s="62"/>
      <c r="AK96" s="62"/>
      <c r="AL96" s="364">
        <f t="shared" si="1"/>
        <v>-0.70015069967707211</v>
      </c>
    </row>
    <row r="97" spans="1:38" s="176" customFormat="1">
      <c r="A97" s="72"/>
      <c r="B97" s="274" t="s">
        <v>2101</v>
      </c>
      <c r="C97" s="275" t="s">
        <v>1691</v>
      </c>
      <c r="D97" s="324">
        <v>500</v>
      </c>
      <c r="E97" s="274" t="s">
        <v>18</v>
      </c>
      <c r="F97" s="324">
        <v>100</v>
      </c>
      <c r="G97" s="324">
        <f>+F97+Q97+T97+W97</f>
        <v>171</v>
      </c>
      <c r="H97" s="325">
        <v>44397</v>
      </c>
      <c r="I97" s="274" t="s">
        <v>5217</v>
      </c>
      <c r="J97" s="274" t="s">
        <v>5216</v>
      </c>
      <c r="K97" s="72" t="s">
        <v>2100</v>
      </c>
      <c r="L97" s="72" t="s">
        <v>2099</v>
      </c>
      <c r="M97" s="72">
        <v>2014</v>
      </c>
      <c r="N97" s="72"/>
      <c r="O97" s="91" t="s">
        <v>5218</v>
      </c>
      <c r="P97" s="93" t="s">
        <v>7</v>
      </c>
      <c r="Q97" s="76">
        <v>56</v>
      </c>
      <c r="R97" s="93" t="s">
        <v>5219</v>
      </c>
      <c r="S97" s="93" t="s">
        <v>5</v>
      </c>
      <c r="T97" s="76">
        <v>12.5</v>
      </c>
      <c r="U97" s="93" t="s">
        <v>5222</v>
      </c>
      <c r="V97" s="93" t="s">
        <v>4</v>
      </c>
      <c r="W97" s="76">
        <v>2.5</v>
      </c>
      <c r="X97" s="93" t="s">
        <v>5224</v>
      </c>
      <c r="Y97" s="93" t="s">
        <v>1</v>
      </c>
      <c r="Z97" s="93" t="s">
        <v>1</v>
      </c>
      <c r="AA97" s="93" t="s">
        <v>1</v>
      </c>
      <c r="AB97" s="264" t="s">
        <v>6597</v>
      </c>
      <c r="AC97" s="264" t="s">
        <v>2889</v>
      </c>
      <c r="AD97" s="264" t="s">
        <v>7924</v>
      </c>
      <c r="AE97" s="25" t="s">
        <v>2097</v>
      </c>
      <c r="AF97" s="340" t="s">
        <v>7139</v>
      </c>
      <c r="AG97" s="349" t="s">
        <v>7139</v>
      </c>
      <c r="AH97" s="339">
        <v>6.1510000000000002E-3</v>
      </c>
      <c r="AI97" s="337">
        <v>0.10694444444444444</v>
      </c>
      <c r="AJ97" s="337"/>
      <c r="AK97" s="337"/>
      <c r="AL97" s="364"/>
    </row>
    <row r="98" spans="1:38" s="176" customFormat="1">
      <c r="A98" s="72"/>
      <c r="B98" s="274" t="s">
        <v>2096</v>
      </c>
      <c r="C98" s="275" t="s">
        <v>1691</v>
      </c>
      <c r="D98" s="324">
        <v>500</v>
      </c>
      <c r="E98" s="274" t="s">
        <v>18</v>
      </c>
      <c r="F98" s="324">
        <v>115</v>
      </c>
      <c r="G98" s="324">
        <f>+F98+Q98</f>
        <v>170</v>
      </c>
      <c r="H98" s="325">
        <v>44469</v>
      </c>
      <c r="I98" s="274" t="s">
        <v>5231</v>
      </c>
      <c r="J98" s="91" t="s">
        <v>5225</v>
      </c>
      <c r="K98" s="72" t="s">
        <v>2045</v>
      </c>
      <c r="L98" s="72" t="s">
        <v>2095</v>
      </c>
      <c r="M98" s="72">
        <v>2012</v>
      </c>
      <c r="N98" s="72"/>
      <c r="O98" s="91" t="s">
        <v>5227</v>
      </c>
      <c r="P98" s="93" t="s">
        <v>7</v>
      </c>
      <c r="Q98" s="76">
        <v>55</v>
      </c>
      <c r="R98" s="93" t="s">
        <v>1124</v>
      </c>
      <c r="S98" s="93" t="s">
        <v>5</v>
      </c>
      <c r="T98" s="93" t="s">
        <v>1</v>
      </c>
      <c r="U98" s="93" t="s">
        <v>1</v>
      </c>
      <c r="V98" s="93" t="s">
        <v>1</v>
      </c>
      <c r="W98" s="93" t="s">
        <v>1</v>
      </c>
      <c r="X98" s="93" t="s">
        <v>1</v>
      </c>
      <c r="Y98" s="93" t="s">
        <v>1</v>
      </c>
      <c r="Z98" s="93" t="s">
        <v>1</v>
      </c>
      <c r="AA98" s="93" t="s">
        <v>1</v>
      </c>
      <c r="AB98" s="264" t="s">
        <v>6622</v>
      </c>
      <c r="AC98" s="72"/>
      <c r="AD98" s="264" t="s">
        <v>2094</v>
      </c>
      <c r="AE98" s="25" t="s">
        <v>2093</v>
      </c>
      <c r="AF98" s="340" t="s">
        <v>7139</v>
      </c>
      <c r="AG98" s="349" t="s">
        <v>7139</v>
      </c>
      <c r="AH98" s="339">
        <v>9.1746999999999995E-2</v>
      </c>
      <c r="AI98" s="337">
        <v>0.28125</v>
      </c>
      <c r="AJ98" s="337"/>
      <c r="AK98" s="337"/>
      <c r="AL98" s="364"/>
    </row>
    <row r="99" spans="1:38">
      <c r="B99" s="72" t="s">
        <v>310</v>
      </c>
      <c r="C99" s="73" t="s">
        <v>1691</v>
      </c>
      <c r="D99" s="74">
        <v>500</v>
      </c>
      <c r="E99" s="72" t="s">
        <v>8</v>
      </c>
      <c r="F99" s="74">
        <v>69</v>
      </c>
      <c r="G99" s="74">
        <f>+F99+Q99+T99+W99</f>
        <v>233.7</v>
      </c>
      <c r="H99" s="77">
        <v>45091</v>
      </c>
      <c r="I99" s="72" t="s">
        <v>3476</v>
      </c>
      <c r="J99" s="72" t="s">
        <v>3475</v>
      </c>
      <c r="K99" s="72" t="s">
        <v>2045</v>
      </c>
      <c r="L99" s="72" t="s">
        <v>2400</v>
      </c>
      <c r="M99" s="72">
        <v>2015</v>
      </c>
      <c r="O99" s="72" t="s">
        <v>3474</v>
      </c>
      <c r="P99" s="76" t="s">
        <v>18</v>
      </c>
      <c r="Q99" s="76">
        <v>110</v>
      </c>
      <c r="R99" s="76" t="s">
        <v>3473</v>
      </c>
      <c r="S99" s="76" t="s">
        <v>7</v>
      </c>
      <c r="T99" s="76">
        <v>40</v>
      </c>
      <c r="U99" s="76" t="s">
        <v>3472</v>
      </c>
      <c r="V99" s="76" t="s">
        <v>5</v>
      </c>
      <c r="W99" s="76">
        <v>14.7</v>
      </c>
      <c r="X99" s="76" t="s">
        <v>3471</v>
      </c>
      <c r="Y99" s="76" t="s">
        <v>4</v>
      </c>
      <c r="Z99" s="76" t="s">
        <v>1</v>
      </c>
      <c r="AA99" s="76" t="s">
        <v>3470</v>
      </c>
      <c r="AB99" s="264" t="s">
        <v>6597</v>
      </c>
      <c r="AC99" s="264" t="s">
        <v>6600</v>
      </c>
      <c r="AD99" s="264" t="s">
        <v>2362</v>
      </c>
      <c r="AE99" s="25" t="s">
        <v>5067</v>
      </c>
      <c r="AF99" s="344">
        <v>9.9089999999999994E-3</v>
      </c>
      <c r="AG99" s="68">
        <v>0.11319444444444444</v>
      </c>
      <c r="AH99" s="339">
        <v>1.7673999999999999E-2</v>
      </c>
      <c r="AI99" s="355" t="s">
        <v>8907</v>
      </c>
      <c r="AJ99" s="355"/>
      <c r="AK99" s="355"/>
      <c r="AL99" s="364">
        <f t="shared" si="1"/>
        <v>0.7836310424866284</v>
      </c>
    </row>
    <row r="100" spans="1:38" s="176" customFormat="1">
      <c r="A100" s="72"/>
      <c r="B100" s="72" t="s">
        <v>2072</v>
      </c>
      <c r="C100" s="73" t="s">
        <v>1691</v>
      </c>
      <c r="D100" s="74">
        <v>500</v>
      </c>
      <c r="E100" s="72" t="s">
        <v>18</v>
      </c>
      <c r="F100" s="74">
        <v>65</v>
      </c>
      <c r="G100" s="74">
        <f>F100+Q100+T100</f>
        <v>97.5</v>
      </c>
      <c r="H100" s="77">
        <v>44644</v>
      </c>
      <c r="I100" s="91" t="s">
        <v>5897</v>
      </c>
      <c r="J100" s="91" t="s">
        <v>5894</v>
      </c>
      <c r="K100" s="72" t="s">
        <v>2045</v>
      </c>
      <c r="L100" s="72" t="s">
        <v>2071</v>
      </c>
      <c r="M100" s="72">
        <v>2018</v>
      </c>
      <c r="N100" s="72"/>
      <c r="O100" s="91" t="s">
        <v>5895</v>
      </c>
      <c r="P100" s="93" t="s">
        <v>7</v>
      </c>
      <c r="Q100" s="76">
        <v>22</v>
      </c>
      <c r="R100" s="93" t="s">
        <v>5898</v>
      </c>
      <c r="S100" s="93" t="s">
        <v>5</v>
      </c>
      <c r="T100" s="76">
        <v>10.5</v>
      </c>
      <c r="U100" s="93" t="s">
        <v>5899</v>
      </c>
      <c r="V100" s="93" t="s">
        <v>1</v>
      </c>
      <c r="W100" s="93" t="s">
        <v>1</v>
      </c>
      <c r="X100" s="93" t="s">
        <v>1</v>
      </c>
      <c r="Y100" s="93" t="s">
        <v>1</v>
      </c>
      <c r="Z100" s="93" t="s">
        <v>1</v>
      </c>
      <c r="AA100" s="93" t="s">
        <v>1</v>
      </c>
      <c r="AB100" s="264" t="s">
        <v>6597</v>
      </c>
      <c r="AC100" s="264" t="s">
        <v>6600</v>
      </c>
      <c r="AD100" s="264" t="s">
        <v>2362</v>
      </c>
      <c r="AE100" s="218" t="s">
        <v>2070</v>
      </c>
      <c r="AF100" s="340" t="s">
        <v>7139</v>
      </c>
      <c r="AG100" s="349" t="s">
        <v>7139</v>
      </c>
      <c r="AH100" s="339">
        <v>9.5230000000000002E-3</v>
      </c>
      <c r="AI100" s="356">
        <v>7.3611111111111113E-2</v>
      </c>
      <c r="AJ100" s="356"/>
      <c r="AK100" s="356"/>
      <c r="AL100" s="364"/>
    </row>
    <row r="101" spans="1:38">
      <c r="B101" s="72" t="s">
        <v>424</v>
      </c>
      <c r="C101" s="73" t="s">
        <v>1691</v>
      </c>
      <c r="D101" s="74">
        <v>500</v>
      </c>
      <c r="E101" s="72" t="s">
        <v>18</v>
      </c>
      <c r="F101" s="74">
        <v>75</v>
      </c>
      <c r="G101" s="74">
        <f>+F101+Q101+T101+W101+Z101</f>
        <v>222</v>
      </c>
      <c r="H101" s="77">
        <v>45020</v>
      </c>
      <c r="I101" s="72" t="s">
        <v>3483</v>
      </c>
      <c r="J101" s="72" t="s">
        <v>3482</v>
      </c>
      <c r="K101" s="72" t="s">
        <v>2045</v>
      </c>
      <c r="L101" s="72" t="s">
        <v>2349</v>
      </c>
      <c r="M101" s="72">
        <v>2017</v>
      </c>
      <c r="O101" s="72" t="s">
        <v>3481</v>
      </c>
      <c r="P101" s="76" t="s">
        <v>18</v>
      </c>
      <c r="Q101" s="76">
        <v>80</v>
      </c>
      <c r="R101" s="76" t="s">
        <v>3480</v>
      </c>
      <c r="S101" s="76" t="s">
        <v>7</v>
      </c>
      <c r="T101" s="76">
        <v>40</v>
      </c>
      <c r="U101" s="76" t="s">
        <v>3479</v>
      </c>
      <c r="V101" s="76" t="s">
        <v>5</v>
      </c>
      <c r="W101" s="76">
        <v>20</v>
      </c>
      <c r="X101" s="76" t="s">
        <v>3478</v>
      </c>
      <c r="Y101" s="76" t="s">
        <v>4</v>
      </c>
      <c r="Z101" s="76">
        <v>7</v>
      </c>
      <c r="AA101" s="76" t="s">
        <v>3477</v>
      </c>
      <c r="AB101" s="264" t="s">
        <v>6597</v>
      </c>
      <c r="AC101" s="264" t="s">
        <v>6600</v>
      </c>
      <c r="AD101" s="264" t="s">
        <v>7923</v>
      </c>
      <c r="AE101" s="25" t="s">
        <v>5066</v>
      </c>
      <c r="AF101" s="344">
        <v>7.8969999999999995E-3</v>
      </c>
      <c r="AG101" s="68">
        <v>2.7777777777777776E-2</v>
      </c>
      <c r="AH101" s="339">
        <v>1.3554E-2</v>
      </c>
      <c r="AI101" s="355" t="s">
        <v>8908</v>
      </c>
      <c r="AJ101" s="355"/>
      <c r="AK101" s="355"/>
      <c r="AL101" s="364">
        <f t="shared" si="1"/>
        <v>0.71634798024566293</v>
      </c>
    </row>
    <row r="102" spans="1:38" s="216" customFormat="1">
      <c r="B102" s="216" t="s">
        <v>1148</v>
      </c>
      <c r="C102" s="215" t="s">
        <v>1691</v>
      </c>
      <c r="D102" s="221">
        <v>500</v>
      </c>
      <c r="E102" s="216" t="s">
        <v>7</v>
      </c>
      <c r="F102" s="221">
        <v>140</v>
      </c>
      <c r="G102" s="221">
        <f>+F102+Q102</f>
        <v>190</v>
      </c>
      <c r="H102" s="222">
        <v>44393</v>
      </c>
      <c r="I102" s="216" t="s">
        <v>3515</v>
      </c>
      <c r="J102" s="216" t="s">
        <v>3514</v>
      </c>
      <c r="K102" s="216" t="s">
        <v>2045</v>
      </c>
      <c r="L102" s="216" t="s">
        <v>2056</v>
      </c>
      <c r="M102" s="216">
        <v>2019</v>
      </c>
      <c r="N102" s="216" t="s">
        <v>5058</v>
      </c>
      <c r="O102" s="216" t="s">
        <v>3513</v>
      </c>
      <c r="P102" s="217" t="s">
        <v>4</v>
      </c>
      <c r="Q102" s="217">
        <v>50</v>
      </c>
      <c r="R102" s="217" t="s">
        <v>1</v>
      </c>
      <c r="S102" s="217" t="s">
        <v>1</v>
      </c>
      <c r="T102" s="217" t="s">
        <v>1</v>
      </c>
      <c r="U102" s="217" t="s">
        <v>1</v>
      </c>
      <c r="V102" s="217" t="s">
        <v>1</v>
      </c>
      <c r="W102" s="217" t="s">
        <v>1</v>
      </c>
      <c r="X102" s="217" t="s">
        <v>1</v>
      </c>
      <c r="Y102" s="217" t="s">
        <v>1</v>
      </c>
      <c r="Z102" s="217" t="s">
        <v>1</v>
      </c>
      <c r="AA102" s="217" t="s">
        <v>1</v>
      </c>
      <c r="AB102" s="264" t="s">
        <v>6597</v>
      </c>
      <c r="AC102" s="264" t="s">
        <v>6600</v>
      </c>
      <c r="AD102" s="264" t="s">
        <v>6607</v>
      </c>
      <c r="AE102" s="25" t="s">
        <v>5057</v>
      </c>
      <c r="AF102" s="344">
        <v>0</v>
      </c>
      <c r="AG102" s="68">
        <v>1.3194444444444444E-2</v>
      </c>
      <c r="AH102" s="344">
        <v>9.1929999999999998E-3</v>
      </c>
      <c r="AI102" s="68">
        <v>6.805555555555555E-2</v>
      </c>
      <c r="AJ102" s="68"/>
      <c r="AK102" s="68"/>
      <c r="AL102" s="364"/>
    </row>
    <row r="103" spans="1:38" ht="13">
      <c r="B103" s="72" t="s">
        <v>431</v>
      </c>
      <c r="C103" s="73" t="s">
        <v>1691</v>
      </c>
      <c r="D103" s="74">
        <v>500</v>
      </c>
      <c r="E103" s="72" t="s">
        <v>7</v>
      </c>
      <c r="F103" s="74">
        <v>93</v>
      </c>
      <c r="G103" s="74">
        <f>+F103+Q103</f>
        <v>108</v>
      </c>
      <c r="H103" s="27">
        <v>43018</v>
      </c>
      <c r="I103" s="72" t="s">
        <v>3512</v>
      </c>
      <c r="J103" s="72" t="s">
        <v>3511</v>
      </c>
      <c r="K103" s="72" t="s">
        <v>2045</v>
      </c>
      <c r="L103" s="72" t="s">
        <v>2142</v>
      </c>
      <c r="M103" s="72">
        <v>2016</v>
      </c>
      <c r="N103" s="72" t="s">
        <v>3510</v>
      </c>
      <c r="O103" s="72" t="s">
        <v>3509</v>
      </c>
      <c r="P103" s="76" t="s">
        <v>5</v>
      </c>
      <c r="Q103" s="76">
        <v>15</v>
      </c>
      <c r="R103" s="76" t="s">
        <v>3508</v>
      </c>
      <c r="S103" s="76" t="s">
        <v>1</v>
      </c>
      <c r="T103" s="76" t="s">
        <v>1</v>
      </c>
      <c r="U103" s="76" t="s">
        <v>1</v>
      </c>
      <c r="V103" s="76" t="s">
        <v>1</v>
      </c>
      <c r="W103" s="76" t="s">
        <v>1</v>
      </c>
      <c r="X103" s="76" t="s">
        <v>1</v>
      </c>
      <c r="Y103" s="76" t="s">
        <v>1</v>
      </c>
      <c r="Z103" s="76" t="s">
        <v>1</v>
      </c>
      <c r="AA103" s="76" t="s">
        <v>1</v>
      </c>
      <c r="AB103" s="72" t="s">
        <v>3507</v>
      </c>
      <c r="AE103" s="25" t="s">
        <v>5059</v>
      </c>
      <c r="AF103" s="344">
        <v>0</v>
      </c>
      <c r="AG103" s="68">
        <v>6.5277777777777782E-2</v>
      </c>
      <c r="AH103" s="344">
        <v>0</v>
      </c>
      <c r="AI103" s="68">
        <v>0.2298611111111111</v>
      </c>
      <c r="AJ103" s="68"/>
      <c r="AK103" s="68"/>
      <c r="AL103" s="364"/>
    </row>
    <row r="104" spans="1:38" s="12" customFormat="1" ht="13">
      <c r="A104" s="72"/>
      <c r="B104" s="72" t="s">
        <v>3493</v>
      </c>
      <c r="C104" s="73" t="s">
        <v>1691</v>
      </c>
      <c r="D104" s="74">
        <v>500</v>
      </c>
      <c r="E104" s="72" t="s">
        <v>18</v>
      </c>
      <c r="F104" s="74">
        <v>80</v>
      </c>
      <c r="G104" s="74">
        <f>+F104+Q104+T104</f>
        <v>104</v>
      </c>
      <c r="H104" s="77">
        <v>44782</v>
      </c>
      <c r="I104" s="72"/>
      <c r="J104" s="72"/>
      <c r="K104" s="72" t="s">
        <v>2045</v>
      </c>
      <c r="L104" s="72" t="s">
        <v>3492</v>
      </c>
      <c r="M104" s="83">
        <v>43497</v>
      </c>
      <c r="N104" s="72" t="s">
        <v>3491</v>
      </c>
      <c r="O104" s="72" t="s">
        <v>3490</v>
      </c>
      <c r="P104" s="76" t="s">
        <v>4</v>
      </c>
      <c r="Q104" s="76">
        <v>14</v>
      </c>
      <c r="R104" s="76" t="s">
        <v>3489</v>
      </c>
      <c r="S104" s="76" t="s">
        <v>550</v>
      </c>
      <c r="T104" s="76">
        <v>10</v>
      </c>
      <c r="U104" s="76" t="s">
        <v>3488</v>
      </c>
      <c r="V104" s="76" t="s">
        <v>1</v>
      </c>
      <c r="W104" s="76" t="s">
        <v>1</v>
      </c>
      <c r="X104" s="76" t="s">
        <v>1</v>
      </c>
      <c r="Y104" s="76" t="s">
        <v>1</v>
      </c>
      <c r="Z104" s="76" t="s">
        <v>1</v>
      </c>
      <c r="AA104" s="76" t="s">
        <v>1</v>
      </c>
      <c r="AB104" s="264" t="s">
        <v>6598</v>
      </c>
      <c r="AC104" s="72"/>
      <c r="AD104" s="264" t="s">
        <v>3487</v>
      </c>
      <c r="AE104" s="25" t="s">
        <v>5064</v>
      </c>
      <c r="AF104" s="344">
        <v>0</v>
      </c>
      <c r="AG104" s="68">
        <v>5.0694444444444452E-2</v>
      </c>
      <c r="AH104" s="344">
        <v>0</v>
      </c>
      <c r="AI104" s="357" t="s">
        <v>8907</v>
      </c>
      <c r="AJ104" s="357"/>
      <c r="AK104" s="357"/>
      <c r="AL104" s="364"/>
    </row>
    <row r="105" spans="1:38">
      <c r="B105" s="72" t="s">
        <v>3486</v>
      </c>
      <c r="C105" s="73" t="s">
        <v>1691</v>
      </c>
      <c r="D105" s="74">
        <v>500</v>
      </c>
      <c r="E105" s="72" t="s">
        <v>7</v>
      </c>
      <c r="F105" s="74" t="s">
        <v>1</v>
      </c>
      <c r="G105" s="74" t="str">
        <f>+F105</f>
        <v>N/A</v>
      </c>
      <c r="H105" s="77">
        <v>44616</v>
      </c>
      <c r="I105" s="72" t="s">
        <v>3485</v>
      </c>
      <c r="K105" s="72" t="s">
        <v>2045</v>
      </c>
      <c r="L105" s="72" t="s">
        <v>2546</v>
      </c>
      <c r="M105" s="72">
        <v>2019</v>
      </c>
      <c r="N105" s="72" t="s">
        <v>3484</v>
      </c>
      <c r="O105" s="72" t="s">
        <v>246</v>
      </c>
      <c r="P105" s="76" t="s">
        <v>1</v>
      </c>
      <c r="Q105" s="76" t="s">
        <v>1</v>
      </c>
      <c r="R105" s="76" t="s">
        <v>1</v>
      </c>
      <c r="S105" s="76" t="s">
        <v>1</v>
      </c>
      <c r="T105" s="76" t="s">
        <v>1</v>
      </c>
      <c r="U105" s="76" t="s">
        <v>1</v>
      </c>
      <c r="V105" s="76" t="s">
        <v>1</v>
      </c>
      <c r="W105" s="76" t="s">
        <v>1</v>
      </c>
      <c r="X105" s="76" t="s">
        <v>1</v>
      </c>
      <c r="Y105" s="76" t="s">
        <v>1</v>
      </c>
      <c r="Z105" s="76" t="s">
        <v>1</v>
      </c>
      <c r="AA105" s="76" t="s">
        <v>1</v>
      </c>
      <c r="AB105" s="264" t="s">
        <v>6598</v>
      </c>
      <c r="AD105" s="264" t="s">
        <v>6613</v>
      </c>
      <c r="AE105" s="25" t="s">
        <v>5065</v>
      </c>
      <c r="AF105" s="344">
        <v>0</v>
      </c>
      <c r="AG105" s="68">
        <v>2.4999999999999998E-2</v>
      </c>
      <c r="AH105" s="344">
        <v>0</v>
      </c>
      <c r="AI105" s="357" t="s">
        <v>8909</v>
      </c>
      <c r="AJ105" s="357"/>
      <c r="AK105" s="357"/>
      <c r="AL105" s="364"/>
    </row>
    <row r="106" spans="1:38" s="152" customFormat="1">
      <c r="A106" s="72"/>
      <c r="B106" s="274" t="s">
        <v>318</v>
      </c>
      <c r="C106" s="275" t="s">
        <v>1691</v>
      </c>
      <c r="D106" s="324">
        <v>500</v>
      </c>
      <c r="E106" s="274" t="s">
        <v>18</v>
      </c>
      <c r="F106" s="324">
        <v>91</v>
      </c>
      <c r="G106" s="324">
        <f>+F106+Q106+T106+W106</f>
        <v>165.2</v>
      </c>
      <c r="H106" s="325">
        <v>44867</v>
      </c>
      <c r="I106" s="274" t="s">
        <v>3506</v>
      </c>
      <c r="J106" s="274" t="s">
        <v>3505</v>
      </c>
      <c r="K106" s="72" t="s">
        <v>2045</v>
      </c>
      <c r="L106" s="72" t="s">
        <v>3504</v>
      </c>
      <c r="M106" s="72">
        <v>2015</v>
      </c>
      <c r="N106" s="72"/>
      <c r="O106" s="72" t="s">
        <v>3503</v>
      </c>
      <c r="P106" s="76" t="s">
        <v>7</v>
      </c>
      <c r="Q106" s="76">
        <v>55</v>
      </c>
      <c r="R106" s="76" t="s">
        <v>3502</v>
      </c>
      <c r="S106" s="76" t="s">
        <v>5</v>
      </c>
      <c r="T106" s="76">
        <v>16</v>
      </c>
      <c r="U106" s="76" t="s">
        <v>3501</v>
      </c>
      <c r="V106" s="76" t="s">
        <v>4</v>
      </c>
      <c r="W106" s="76">
        <v>3.2</v>
      </c>
      <c r="X106" s="76" t="s">
        <v>3500</v>
      </c>
      <c r="Y106" s="76" t="s">
        <v>1</v>
      </c>
      <c r="Z106" s="76" t="s">
        <v>1</v>
      </c>
      <c r="AA106" s="76" t="s">
        <v>1</v>
      </c>
      <c r="AB106" s="72" t="s">
        <v>3499</v>
      </c>
      <c r="AC106" s="72"/>
      <c r="AD106" s="72"/>
      <c r="AE106" s="25" t="s">
        <v>5060</v>
      </c>
      <c r="AF106" s="344">
        <v>1.7176E-2</v>
      </c>
      <c r="AG106" s="68">
        <v>0.15833333333333333</v>
      </c>
      <c r="AH106" s="344">
        <v>0</v>
      </c>
      <c r="AI106" s="68">
        <v>0.10347222222222222</v>
      </c>
      <c r="AJ106" s="68"/>
      <c r="AK106" s="68"/>
      <c r="AL106" s="364"/>
    </row>
    <row r="107" spans="1:38">
      <c r="B107" s="72" t="s">
        <v>2112</v>
      </c>
      <c r="C107" s="73" t="s">
        <v>1691</v>
      </c>
      <c r="D107" s="79">
        <v>400</v>
      </c>
      <c r="E107" s="72" t="s">
        <v>9</v>
      </c>
      <c r="F107" s="74">
        <v>100</v>
      </c>
      <c r="G107" s="74">
        <f>F107+Q107+T107+W107+Z107</f>
        <v>246.4</v>
      </c>
      <c r="H107" s="77">
        <v>44507</v>
      </c>
      <c r="I107" s="72" t="s">
        <v>4974</v>
      </c>
      <c r="J107" s="72" t="s">
        <v>4972</v>
      </c>
      <c r="K107" s="72" t="s">
        <v>2045</v>
      </c>
      <c r="L107" s="72" t="s">
        <v>2056</v>
      </c>
      <c r="M107" s="72">
        <v>2012</v>
      </c>
      <c r="N107" s="204" t="s">
        <v>7122</v>
      </c>
      <c r="O107" s="204" t="s">
        <v>4975</v>
      </c>
      <c r="P107" s="76" t="s">
        <v>8</v>
      </c>
      <c r="Q107" s="76">
        <v>72.5</v>
      </c>
      <c r="R107" s="76" t="s">
        <v>4979</v>
      </c>
      <c r="S107" s="76" t="s">
        <v>18</v>
      </c>
      <c r="T107" s="76">
        <v>40</v>
      </c>
      <c r="U107" s="76" t="s">
        <v>4982</v>
      </c>
      <c r="V107" s="76" t="s">
        <v>7</v>
      </c>
      <c r="W107" s="76">
        <v>25</v>
      </c>
      <c r="X107" s="76" t="s">
        <v>4985</v>
      </c>
      <c r="Y107" s="76" t="s">
        <v>5</v>
      </c>
      <c r="Z107" s="76">
        <v>8.9</v>
      </c>
      <c r="AA107" s="76" t="s">
        <v>4986</v>
      </c>
      <c r="AB107" s="165" t="s">
        <v>6597</v>
      </c>
      <c r="AC107" s="165" t="s">
        <v>6600</v>
      </c>
      <c r="AD107" s="165" t="s">
        <v>6608</v>
      </c>
      <c r="AE107" s="25" t="s">
        <v>2111</v>
      </c>
      <c r="AF107" s="339">
        <v>0.50777300000000003</v>
      </c>
      <c r="AG107" s="62">
        <v>0.13333333333333333</v>
      </c>
      <c r="AH107" s="339">
        <v>0.23056699999999999</v>
      </c>
      <c r="AI107" s="62">
        <v>0.11319444444444444</v>
      </c>
      <c r="AJ107" s="62"/>
      <c r="AK107" s="62"/>
      <c r="AL107" s="364">
        <f t="shared" si="1"/>
        <v>-0.54592504918536444</v>
      </c>
    </row>
    <row r="108" spans="1:38">
      <c r="B108" s="274" t="s">
        <v>5069</v>
      </c>
      <c r="C108" s="275" t="s">
        <v>1691</v>
      </c>
      <c r="D108" s="324">
        <v>400</v>
      </c>
      <c r="E108" s="274" t="s">
        <v>5</v>
      </c>
      <c r="F108" s="324">
        <v>90</v>
      </c>
      <c r="G108" s="324">
        <f>+F108</f>
        <v>90</v>
      </c>
      <c r="H108" s="325">
        <v>45006</v>
      </c>
      <c r="I108" s="274" t="s">
        <v>3464</v>
      </c>
      <c r="J108" s="176" t="s">
        <v>3463</v>
      </c>
      <c r="K108" s="176" t="s">
        <v>2045</v>
      </c>
      <c r="L108" s="176" t="s">
        <v>2062</v>
      </c>
      <c r="M108" s="176">
        <v>2021</v>
      </c>
      <c r="N108" s="195" t="s">
        <v>4275</v>
      </c>
      <c r="O108" s="176" t="s">
        <v>3462</v>
      </c>
      <c r="P108" s="179" t="s">
        <v>1</v>
      </c>
      <c r="Q108" s="179" t="s">
        <v>1</v>
      </c>
      <c r="R108" s="179" t="s">
        <v>1</v>
      </c>
      <c r="S108" s="179" t="s">
        <v>1</v>
      </c>
      <c r="T108" s="179" t="s">
        <v>1</v>
      </c>
      <c r="U108" s="179" t="s">
        <v>1</v>
      </c>
      <c r="V108" s="179" t="s">
        <v>1</v>
      </c>
      <c r="W108" s="179" t="s">
        <v>1</v>
      </c>
      <c r="X108" s="179" t="s">
        <v>1</v>
      </c>
      <c r="Y108" s="179" t="s">
        <v>1</v>
      </c>
      <c r="Z108" s="179" t="s">
        <v>1</v>
      </c>
      <c r="AA108" s="179" t="s">
        <v>1</v>
      </c>
      <c r="AB108" s="176" t="s">
        <v>3036</v>
      </c>
      <c r="AC108" s="176"/>
      <c r="AD108" s="176"/>
      <c r="AE108" s="25" t="s">
        <v>5070</v>
      </c>
      <c r="AF108" s="344">
        <v>9.9749999999999995E-3</v>
      </c>
      <c r="AG108" s="68">
        <v>2.4305555555555556E-2</v>
      </c>
      <c r="AH108" s="344">
        <v>5.0000000000000001E-3</v>
      </c>
      <c r="AI108" s="68">
        <v>0.15972222222222221</v>
      </c>
      <c r="AJ108" s="68"/>
      <c r="AK108" s="68"/>
      <c r="AL108" s="364">
        <f t="shared" si="1"/>
        <v>-0.49874686716791972</v>
      </c>
    </row>
    <row r="109" spans="1:38">
      <c r="B109" s="274" t="s">
        <v>414</v>
      </c>
      <c r="C109" s="275" t="s">
        <v>1691</v>
      </c>
      <c r="D109" s="324">
        <v>400</v>
      </c>
      <c r="E109" s="274" t="s">
        <v>18</v>
      </c>
      <c r="F109" s="324">
        <v>65</v>
      </c>
      <c r="G109" s="324">
        <f>+F109+Q109+T109</f>
        <v>74.3</v>
      </c>
      <c r="H109" s="325">
        <v>43789</v>
      </c>
      <c r="I109" s="274" t="s">
        <v>3144</v>
      </c>
      <c r="J109" s="176" t="s">
        <v>3469</v>
      </c>
      <c r="K109" s="176" t="s">
        <v>2045</v>
      </c>
      <c r="L109" s="176" t="s">
        <v>3144</v>
      </c>
      <c r="M109" s="176">
        <v>2010</v>
      </c>
      <c r="N109" s="176"/>
      <c r="O109" s="176" t="s">
        <v>3468</v>
      </c>
      <c r="P109" s="179" t="s">
        <v>7</v>
      </c>
      <c r="Q109" s="179">
        <v>7.3</v>
      </c>
      <c r="R109" s="179" t="s">
        <v>3467</v>
      </c>
      <c r="S109" s="179" t="s">
        <v>5</v>
      </c>
      <c r="T109" s="179">
        <v>2</v>
      </c>
      <c r="U109" s="192" t="s">
        <v>3466</v>
      </c>
      <c r="V109" s="179" t="s">
        <v>1</v>
      </c>
      <c r="W109" s="179" t="s">
        <v>1</v>
      </c>
      <c r="X109" s="179" t="s">
        <v>1</v>
      </c>
      <c r="Y109" s="179" t="s">
        <v>1</v>
      </c>
      <c r="Z109" s="179" t="s">
        <v>1</v>
      </c>
      <c r="AA109" s="179" t="s">
        <v>1</v>
      </c>
      <c r="AB109" s="176" t="s">
        <v>3465</v>
      </c>
      <c r="AC109" s="176"/>
      <c r="AD109" s="176"/>
      <c r="AE109" s="25" t="s">
        <v>5068</v>
      </c>
      <c r="AF109" s="344">
        <v>5.3367999999999999E-2</v>
      </c>
      <c r="AG109" s="68">
        <v>8.2638888888888887E-2</v>
      </c>
      <c r="AH109" s="344">
        <v>5.7480999999999997E-2</v>
      </c>
      <c r="AI109" s="68">
        <v>7.7083333333333337E-2</v>
      </c>
      <c r="AJ109" s="68"/>
      <c r="AK109" s="68"/>
      <c r="AL109" s="364">
        <f t="shared" si="1"/>
        <v>7.7068655374006978E-2</v>
      </c>
    </row>
    <row r="110" spans="1:38" s="176" customFormat="1">
      <c r="A110" s="72"/>
      <c r="B110" s="274" t="s">
        <v>2020</v>
      </c>
      <c r="C110" s="275" t="s">
        <v>1691</v>
      </c>
      <c r="D110" s="324">
        <v>350</v>
      </c>
      <c r="E110" s="274" t="s">
        <v>5</v>
      </c>
      <c r="F110" s="324"/>
      <c r="G110" s="324"/>
      <c r="H110" s="325">
        <v>45091</v>
      </c>
      <c r="I110" s="274" t="s">
        <v>6747</v>
      </c>
      <c r="J110" s="176" t="s">
        <v>6750</v>
      </c>
      <c r="K110" s="176" t="s">
        <v>2045</v>
      </c>
      <c r="L110" s="176" t="s">
        <v>2739</v>
      </c>
      <c r="M110" s="176">
        <v>2020</v>
      </c>
      <c r="O110" s="176" t="s">
        <v>1137</v>
      </c>
      <c r="P110" s="179" t="s">
        <v>4</v>
      </c>
      <c r="Q110" s="179">
        <v>10</v>
      </c>
      <c r="R110" s="179" t="s">
        <v>6751</v>
      </c>
      <c r="S110" s="179" t="s">
        <v>1</v>
      </c>
      <c r="T110" s="179" t="s">
        <v>1</v>
      </c>
      <c r="U110" s="179" t="s">
        <v>1</v>
      </c>
      <c r="V110" s="179" t="s">
        <v>1</v>
      </c>
      <c r="W110" s="179" t="s">
        <v>1</v>
      </c>
      <c r="X110" s="179" t="s">
        <v>1</v>
      </c>
      <c r="Y110" s="179" t="s">
        <v>1</v>
      </c>
      <c r="Z110" s="179" t="s">
        <v>1</v>
      </c>
      <c r="AA110" s="179" t="s">
        <v>1</v>
      </c>
      <c r="AB110" s="176" t="s">
        <v>6597</v>
      </c>
      <c r="AC110" s="176" t="s">
        <v>6605</v>
      </c>
      <c r="AD110" s="176" t="s">
        <v>6605</v>
      </c>
      <c r="AE110" s="25" t="s">
        <v>6752</v>
      </c>
      <c r="AF110" s="346" t="s">
        <v>7139</v>
      </c>
      <c r="AG110" s="346" t="s">
        <v>7139</v>
      </c>
      <c r="AH110" s="344">
        <v>0.19853199999999999</v>
      </c>
      <c r="AI110" s="68">
        <v>0.20694444444444443</v>
      </c>
      <c r="AJ110" s="68"/>
      <c r="AK110" s="68"/>
      <c r="AL110" s="364"/>
    </row>
    <row r="111" spans="1:38">
      <c r="B111" s="274" t="s">
        <v>363</v>
      </c>
      <c r="C111" s="275" t="s">
        <v>1691</v>
      </c>
      <c r="D111" s="324">
        <v>300</v>
      </c>
      <c r="E111" s="274" t="s">
        <v>7</v>
      </c>
      <c r="F111" s="324">
        <v>120</v>
      </c>
      <c r="G111" s="324">
        <f>+F111+Q111+T111</f>
        <v>190</v>
      </c>
      <c r="H111" s="325">
        <v>44602</v>
      </c>
      <c r="I111" s="274" t="s">
        <v>3461</v>
      </c>
      <c r="J111" s="176" t="s">
        <v>3460</v>
      </c>
      <c r="K111" s="176" t="s">
        <v>2045</v>
      </c>
      <c r="L111" s="176" t="s">
        <v>3033</v>
      </c>
      <c r="M111" s="176">
        <v>2011</v>
      </c>
      <c r="N111" s="176"/>
      <c r="O111" s="176" t="s">
        <v>3459</v>
      </c>
      <c r="P111" s="179" t="s">
        <v>5</v>
      </c>
      <c r="Q111" s="179">
        <v>50</v>
      </c>
      <c r="R111" s="179" t="s">
        <v>3458</v>
      </c>
      <c r="S111" s="179" t="s">
        <v>4</v>
      </c>
      <c r="T111" s="179">
        <v>20</v>
      </c>
      <c r="U111" s="179" t="s">
        <v>1</v>
      </c>
      <c r="V111" s="179" t="s">
        <v>1</v>
      </c>
      <c r="W111" s="179" t="s">
        <v>1</v>
      </c>
      <c r="X111" s="179" t="s">
        <v>1</v>
      </c>
      <c r="Y111" s="179" t="s">
        <v>1</v>
      </c>
      <c r="Z111" s="179" t="s">
        <v>1</v>
      </c>
      <c r="AA111" s="179" t="s">
        <v>1</v>
      </c>
      <c r="AB111" s="176" t="s">
        <v>2081</v>
      </c>
      <c r="AC111" s="176"/>
      <c r="AD111" s="176"/>
      <c r="AE111" s="25" t="s">
        <v>5071</v>
      </c>
      <c r="AF111" s="344">
        <v>1.8180000000000001</v>
      </c>
      <c r="AG111" s="68">
        <v>3.4722222222222224E-2</v>
      </c>
      <c r="AH111" s="344">
        <v>1.91</v>
      </c>
      <c r="AI111" s="68">
        <v>2.2222222222222223E-2</v>
      </c>
      <c r="AJ111" s="68"/>
      <c r="AK111" s="68"/>
      <c r="AL111" s="364">
        <f t="shared" si="1"/>
        <v>5.0605060506050625E-2</v>
      </c>
    </row>
    <row r="112" spans="1:38" s="180" customFormat="1" ht="13">
      <c r="A112" s="72"/>
      <c r="B112" s="274" t="s">
        <v>3321</v>
      </c>
      <c r="C112" s="275" t="s">
        <v>1691</v>
      </c>
      <c r="D112" s="324">
        <v>300</v>
      </c>
      <c r="E112" s="274" t="s">
        <v>7</v>
      </c>
      <c r="F112" s="324">
        <v>13</v>
      </c>
      <c r="G112" s="324">
        <f>+F112+Q112+T112+W112+Z112</f>
        <v>190</v>
      </c>
      <c r="H112" s="325">
        <v>45090</v>
      </c>
      <c r="I112" s="274" t="s">
        <v>3320</v>
      </c>
      <c r="J112" s="72" t="s">
        <v>3319</v>
      </c>
      <c r="K112" s="72" t="s">
        <v>2100</v>
      </c>
      <c r="L112" s="72" t="s">
        <v>2079</v>
      </c>
      <c r="M112" s="84">
        <v>43405</v>
      </c>
      <c r="N112" s="72"/>
      <c r="O112" s="72" t="s">
        <v>3318</v>
      </c>
      <c r="P112" s="76" t="s">
        <v>7</v>
      </c>
      <c r="Q112" s="76">
        <v>37</v>
      </c>
      <c r="R112" s="76" t="s">
        <v>3317</v>
      </c>
      <c r="S112" s="76" t="s">
        <v>7</v>
      </c>
      <c r="T112" s="76">
        <v>30</v>
      </c>
      <c r="U112" s="76" t="s">
        <v>3316</v>
      </c>
      <c r="V112" s="76" t="s">
        <v>7</v>
      </c>
      <c r="W112" s="76">
        <v>80</v>
      </c>
      <c r="X112" s="76" t="s">
        <v>3315</v>
      </c>
      <c r="Y112" s="76" t="s">
        <v>5</v>
      </c>
      <c r="Z112" s="76">
        <v>30</v>
      </c>
      <c r="AA112" s="76" t="s">
        <v>3314</v>
      </c>
      <c r="AB112" s="72" t="s">
        <v>2745</v>
      </c>
      <c r="AC112" s="72"/>
      <c r="AD112" s="72"/>
      <c r="AE112" s="25" t="s">
        <v>5100</v>
      </c>
      <c r="AF112" s="344">
        <v>9.1590000000000005E-3</v>
      </c>
      <c r="AG112" s="68">
        <v>8.819444444444445E-2</v>
      </c>
      <c r="AH112" s="344">
        <v>9.1929999999999998E-3</v>
      </c>
      <c r="AI112" s="68">
        <v>0.12083333333333333</v>
      </c>
      <c r="AJ112" s="68"/>
      <c r="AK112" s="68"/>
      <c r="AL112" s="364">
        <f t="shared" si="1"/>
        <v>3.71219565454739E-3</v>
      </c>
    </row>
    <row r="113" spans="1:38">
      <c r="B113" s="274" t="s">
        <v>2003</v>
      </c>
      <c r="C113" s="275" t="s">
        <v>1691</v>
      </c>
      <c r="D113" s="274">
        <v>300</v>
      </c>
      <c r="E113" s="274" t="s">
        <v>8034</v>
      </c>
      <c r="F113" s="396">
        <v>14.5</v>
      </c>
      <c r="G113" s="396">
        <f>F113+Q113</f>
        <v>22.5</v>
      </c>
      <c r="H113" s="326">
        <v>44977</v>
      </c>
      <c r="I113" s="274" t="s">
        <v>8035</v>
      </c>
      <c r="J113" s="274" t="s">
        <v>8032</v>
      </c>
      <c r="K113" s="274" t="s">
        <v>2308</v>
      </c>
      <c r="L113" s="274" t="s">
        <v>2524</v>
      </c>
      <c r="M113" s="72">
        <v>2014</v>
      </c>
      <c r="N113" s="274" t="s">
        <v>8033</v>
      </c>
      <c r="O113" s="274" t="s">
        <v>8036</v>
      </c>
      <c r="P113" s="274" t="s">
        <v>5</v>
      </c>
      <c r="Q113" s="72">
        <v>8</v>
      </c>
      <c r="R113" s="274" t="s">
        <v>8037</v>
      </c>
      <c r="S113" s="274" t="s">
        <v>1</v>
      </c>
      <c r="T113" s="274" t="s">
        <v>1</v>
      </c>
      <c r="U113" s="274" t="s">
        <v>1</v>
      </c>
      <c r="V113" s="274" t="s">
        <v>1</v>
      </c>
      <c r="W113" s="274" t="s">
        <v>1</v>
      </c>
      <c r="X113" s="274" t="s">
        <v>1</v>
      </c>
      <c r="Y113" s="274" t="s">
        <v>1</v>
      </c>
      <c r="Z113" s="274" t="s">
        <v>1</v>
      </c>
      <c r="AA113" s="274" t="s">
        <v>1</v>
      </c>
      <c r="AB113" s="274" t="s">
        <v>8030</v>
      </c>
      <c r="AC113" s="274" t="s">
        <v>1</v>
      </c>
      <c r="AD113" s="274" t="s">
        <v>8031</v>
      </c>
      <c r="AE113" s="25" t="s">
        <v>8029</v>
      </c>
      <c r="AF113" s="346" t="s">
        <v>7139</v>
      </c>
      <c r="AG113" s="346" t="s">
        <v>7139</v>
      </c>
      <c r="AH113" s="344">
        <v>3.274</v>
      </c>
      <c r="AI113" s="68">
        <v>0.11527777777777778</v>
      </c>
      <c r="AJ113" s="68"/>
      <c r="AK113" s="68"/>
      <c r="AL113" s="364"/>
    </row>
    <row r="114" spans="1:38">
      <c r="B114" s="274" t="s">
        <v>381</v>
      </c>
      <c r="C114" s="275" t="s">
        <v>1691</v>
      </c>
      <c r="D114" s="324">
        <v>300</v>
      </c>
      <c r="E114" s="274" t="s">
        <v>5</v>
      </c>
      <c r="F114" s="324">
        <f>72*1.2</f>
        <v>86.399999999999991</v>
      </c>
      <c r="G114" s="324">
        <f>+F114+Q114+T114</f>
        <v>95.649999999999991</v>
      </c>
      <c r="H114" s="325">
        <v>44488</v>
      </c>
      <c r="I114" s="274" t="s">
        <v>3451</v>
      </c>
      <c r="J114" s="72" t="s">
        <v>3450</v>
      </c>
      <c r="K114" s="72" t="s">
        <v>2045</v>
      </c>
      <c r="L114" s="72" t="s">
        <v>2521</v>
      </c>
      <c r="M114" s="72">
        <v>2017</v>
      </c>
      <c r="N114" s="72" t="s">
        <v>3449</v>
      </c>
      <c r="O114" s="72" t="s">
        <v>3448</v>
      </c>
      <c r="P114" s="76" t="s">
        <v>4</v>
      </c>
      <c r="Q114" s="76">
        <v>8.5</v>
      </c>
      <c r="R114" s="76" t="s">
        <v>3447</v>
      </c>
      <c r="S114" s="76" t="s">
        <v>4</v>
      </c>
      <c r="T114" s="76">
        <v>0.75</v>
      </c>
      <c r="U114" s="76" t="s">
        <v>3446</v>
      </c>
      <c r="V114" s="76" t="s">
        <v>1</v>
      </c>
      <c r="W114" s="76" t="s">
        <v>1</v>
      </c>
      <c r="X114" s="76" t="s">
        <v>1</v>
      </c>
      <c r="Y114" s="76" t="s">
        <v>1</v>
      </c>
      <c r="Z114" s="76" t="s">
        <v>1</v>
      </c>
      <c r="AA114" s="76" t="s">
        <v>1</v>
      </c>
      <c r="AB114" s="72" t="s">
        <v>2094</v>
      </c>
      <c r="AE114" s="25" t="s">
        <v>5073</v>
      </c>
      <c r="AF114" s="344">
        <v>0.11515400000000001</v>
      </c>
      <c r="AG114" s="68">
        <v>0.13263888888888889</v>
      </c>
      <c r="AH114" s="344">
        <v>5.8902999999999997E-2</v>
      </c>
      <c r="AI114" s="337">
        <v>0.12777777777777777</v>
      </c>
      <c r="AJ114" s="337"/>
      <c r="AK114" s="337"/>
      <c r="AL114" s="364">
        <f t="shared" si="1"/>
        <v>-0.48848498532400098</v>
      </c>
    </row>
    <row r="115" spans="1:38" ht="13">
      <c r="B115" s="274" t="s">
        <v>3457</v>
      </c>
      <c r="C115" s="275" t="s">
        <v>1691</v>
      </c>
      <c r="D115" s="324">
        <v>300</v>
      </c>
      <c r="E115" s="274" t="s">
        <v>5</v>
      </c>
      <c r="F115" s="324">
        <v>100</v>
      </c>
      <c r="G115" s="324">
        <f>+F115</f>
        <v>100</v>
      </c>
      <c r="H115" s="27">
        <v>44349</v>
      </c>
      <c r="I115" s="274" t="s">
        <v>3456</v>
      </c>
      <c r="J115" s="72" t="s">
        <v>3455</v>
      </c>
      <c r="K115" s="72" t="s">
        <v>2045</v>
      </c>
      <c r="L115" s="72" t="s">
        <v>3454</v>
      </c>
      <c r="M115" s="72">
        <v>2020</v>
      </c>
      <c r="O115" s="72" t="s">
        <v>3453</v>
      </c>
      <c r="P115" s="76" t="s">
        <v>1</v>
      </c>
      <c r="Q115" s="76" t="s">
        <v>1</v>
      </c>
      <c r="R115" s="76" t="s">
        <v>1</v>
      </c>
      <c r="S115" s="76" t="s">
        <v>1</v>
      </c>
      <c r="T115" s="76" t="s">
        <v>1</v>
      </c>
      <c r="U115" s="76" t="s">
        <v>1</v>
      </c>
      <c r="V115" s="76" t="s">
        <v>1</v>
      </c>
      <c r="W115" s="76" t="s">
        <v>1</v>
      </c>
      <c r="X115" s="76" t="s">
        <v>1</v>
      </c>
      <c r="Y115" s="76" t="s">
        <v>1</v>
      </c>
      <c r="Z115" s="76" t="s">
        <v>1</v>
      </c>
      <c r="AA115" s="76" t="s">
        <v>1</v>
      </c>
      <c r="AB115" s="72" t="s">
        <v>3452</v>
      </c>
      <c r="AE115" s="25" t="s">
        <v>5072</v>
      </c>
      <c r="AF115" s="344">
        <v>0</v>
      </c>
      <c r="AG115" s="68">
        <v>8.3333333333333332E-3</v>
      </c>
      <c r="AH115" s="344">
        <v>0</v>
      </c>
      <c r="AI115" s="68">
        <v>0.13750000000000001</v>
      </c>
      <c r="AJ115" s="68"/>
      <c r="AK115" s="68"/>
      <c r="AL115" s="364"/>
    </row>
    <row r="116" spans="1:38" s="176" customFormat="1">
      <c r="A116" s="72"/>
      <c r="B116" s="274" t="s">
        <v>5646</v>
      </c>
      <c r="C116" s="275" t="s">
        <v>1691</v>
      </c>
      <c r="D116" s="324">
        <v>300</v>
      </c>
      <c r="E116" s="274" t="s">
        <v>18</v>
      </c>
      <c r="F116" s="324">
        <v>75</v>
      </c>
      <c r="G116" s="324">
        <f>F116+Q116+T116+W116</f>
        <v>118</v>
      </c>
      <c r="H116" s="325">
        <v>44627</v>
      </c>
      <c r="I116" s="274" t="s">
        <v>5649</v>
      </c>
      <c r="J116" s="176" t="s">
        <v>5647</v>
      </c>
      <c r="K116" s="176" t="s">
        <v>2045</v>
      </c>
      <c r="L116" s="176" t="s">
        <v>2079</v>
      </c>
      <c r="M116" s="176">
        <v>2018</v>
      </c>
      <c r="O116" s="176" t="s">
        <v>5648</v>
      </c>
      <c r="P116" s="179" t="s">
        <v>7</v>
      </c>
      <c r="Q116" s="179">
        <v>30</v>
      </c>
      <c r="R116" s="179" t="s">
        <v>5652</v>
      </c>
      <c r="S116" s="179" t="s">
        <v>5</v>
      </c>
      <c r="T116" s="179">
        <v>10</v>
      </c>
      <c r="U116" s="179" t="s">
        <v>5653</v>
      </c>
      <c r="V116" s="179" t="s">
        <v>4</v>
      </c>
      <c r="W116" s="179">
        <v>3</v>
      </c>
      <c r="X116" s="179" t="s">
        <v>1037</v>
      </c>
      <c r="Y116" s="179" t="s">
        <v>1</v>
      </c>
      <c r="Z116" s="179" t="s">
        <v>1</v>
      </c>
      <c r="AA116" s="179" t="s">
        <v>1</v>
      </c>
      <c r="AB116" s="176" t="s">
        <v>2078</v>
      </c>
      <c r="AE116" s="25" t="s">
        <v>2077</v>
      </c>
      <c r="AF116" s="346" t="s">
        <v>7139</v>
      </c>
      <c r="AG116" s="346" t="s">
        <v>7139</v>
      </c>
      <c r="AH116" s="344">
        <v>0.17402899999999999</v>
      </c>
      <c r="AI116" s="358">
        <v>3.8194444444444448E-2</v>
      </c>
      <c r="AJ116" s="358"/>
      <c r="AK116" s="358"/>
      <c r="AL116" s="364"/>
    </row>
    <row r="117" spans="1:38" s="176" customFormat="1">
      <c r="A117" s="72"/>
      <c r="B117" s="274" t="s">
        <v>2087</v>
      </c>
      <c r="C117" s="275" t="s">
        <v>1691</v>
      </c>
      <c r="D117" s="324">
        <v>300</v>
      </c>
      <c r="E117" s="274" t="s">
        <v>7</v>
      </c>
      <c r="F117" s="324">
        <v>75</v>
      </c>
      <c r="G117" s="324">
        <f>F117+Q117</f>
        <v>115</v>
      </c>
      <c r="H117" s="325">
        <v>44677</v>
      </c>
      <c r="I117" s="274" t="s">
        <v>5435</v>
      </c>
      <c r="J117" s="91" t="s">
        <v>5434</v>
      </c>
      <c r="K117" s="72" t="s">
        <v>2045</v>
      </c>
      <c r="L117" s="72" t="s">
        <v>2086</v>
      </c>
      <c r="M117" s="72">
        <v>2017</v>
      </c>
      <c r="N117" s="72"/>
      <c r="O117" s="91" t="s">
        <v>5436</v>
      </c>
      <c r="P117" s="93" t="s">
        <v>5</v>
      </c>
      <c r="Q117" s="76">
        <v>40</v>
      </c>
      <c r="R117" s="93" t="s">
        <v>1065</v>
      </c>
      <c r="S117" s="93" t="s">
        <v>1</v>
      </c>
      <c r="T117" s="93" t="s">
        <v>1</v>
      </c>
      <c r="U117" s="93" t="s">
        <v>1</v>
      </c>
      <c r="V117" s="93" t="s">
        <v>1</v>
      </c>
      <c r="W117" s="93" t="s">
        <v>1</v>
      </c>
      <c r="X117" s="93" t="s">
        <v>1</v>
      </c>
      <c r="Y117" s="93" t="s">
        <v>1</v>
      </c>
      <c r="Z117" s="93" t="s">
        <v>1</v>
      </c>
      <c r="AA117" s="93" t="s">
        <v>1</v>
      </c>
      <c r="AB117" s="72" t="s">
        <v>2085</v>
      </c>
      <c r="AC117" s="72"/>
      <c r="AD117" s="72"/>
      <c r="AE117" s="25" t="s">
        <v>2084</v>
      </c>
      <c r="AF117" s="346" t="s">
        <v>7139</v>
      </c>
      <c r="AG117" s="346" t="s">
        <v>7139</v>
      </c>
      <c r="AH117" s="344">
        <v>7.7530000000000003E-3</v>
      </c>
      <c r="AI117" s="337">
        <v>0.11458333333333333</v>
      </c>
      <c r="AJ117" s="337"/>
      <c r="AK117" s="337"/>
      <c r="AL117" s="364"/>
    </row>
    <row r="118" spans="1:38" s="176" customFormat="1">
      <c r="A118" s="72"/>
      <c r="B118" s="274" t="s">
        <v>2090</v>
      </c>
      <c r="C118" s="275" t="s">
        <v>1691</v>
      </c>
      <c r="D118" s="327">
        <v>300</v>
      </c>
      <c r="E118" s="274" t="s">
        <v>18</v>
      </c>
      <c r="F118" s="324">
        <v>80</v>
      </c>
      <c r="G118" s="324">
        <f>F118+Q118+T118+W118</f>
        <v>151</v>
      </c>
      <c r="H118" s="325">
        <v>44637</v>
      </c>
      <c r="I118" s="274" t="s">
        <v>5414</v>
      </c>
      <c r="J118" s="91" t="s">
        <v>5415</v>
      </c>
      <c r="K118" s="72" t="s">
        <v>2045</v>
      </c>
      <c r="L118" s="72" t="s">
        <v>2089</v>
      </c>
      <c r="M118" s="72">
        <v>2017</v>
      </c>
      <c r="N118" s="204" t="s">
        <v>7121</v>
      </c>
      <c r="O118" s="91" t="s">
        <v>5416</v>
      </c>
      <c r="P118" s="93" t="s">
        <v>7</v>
      </c>
      <c r="Q118" s="76">
        <v>50</v>
      </c>
      <c r="R118" s="93" t="s">
        <v>5423</v>
      </c>
      <c r="S118" s="93" t="s">
        <v>5</v>
      </c>
      <c r="T118" s="76">
        <v>15</v>
      </c>
      <c r="U118" s="98" t="s">
        <v>5426</v>
      </c>
      <c r="V118" s="93" t="s">
        <v>4</v>
      </c>
      <c r="W118" s="76">
        <v>6</v>
      </c>
      <c r="X118" s="93" t="s">
        <v>1146</v>
      </c>
      <c r="Y118" s="93" t="s">
        <v>1</v>
      </c>
      <c r="Z118" s="93" t="s">
        <v>1</v>
      </c>
      <c r="AA118" s="93" t="s">
        <v>1</v>
      </c>
      <c r="AB118" s="165" t="s">
        <v>6597</v>
      </c>
      <c r="AC118" s="165" t="s">
        <v>6600</v>
      </c>
      <c r="AD118" s="165" t="s">
        <v>2362</v>
      </c>
      <c r="AE118" s="25" t="s">
        <v>2088</v>
      </c>
      <c r="AF118" s="346" t="s">
        <v>7139</v>
      </c>
      <c r="AG118" s="346" t="s">
        <v>7139</v>
      </c>
      <c r="AH118" s="344">
        <v>5.4454000000000002E-2</v>
      </c>
      <c r="AI118" s="337">
        <v>8.1250000000000003E-2</v>
      </c>
      <c r="AJ118" s="337"/>
      <c r="AK118" s="337"/>
      <c r="AL118" s="364"/>
    </row>
    <row r="119" spans="1:38" s="176" customFormat="1">
      <c r="A119" s="72"/>
      <c r="B119" s="274" t="s">
        <v>2083</v>
      </c>
      <c r="C119" s="275" t="s">
        <v>1691</v>
      </c>
      <c r="D119" s="324">
        <v>300</v>
      </c>
      <c r="E119" s="274" t="s">
        <v>5</v>
      </c>
      <c r="F119" s="324">
        <v>110</v>
      </c>
      <c r="G119" s="324">
        <f>F119</f>
        <v>110</v>
      </c>
      <c r="H119" s="325">
        <v>44509</v>
      </c>
      <c r="I119" s="274" t="s">
        <v>5640</v>
      </c>
      <c r="J119" s="72"/>
      <c r="K119" s="72" t="s">
        <v>2045</v>
      </c>
      <c r="L119" s="72" t="s">
        <v>2082</v>
      </c>
      <c r="M119" s="72">
        <v>2021</v>
      </c>
      <c r="N119" s="91" t="s">
        <v>5641</v>
      </c>
      <c r="O119" s="91" t="s">
        <v>5639</v>
      </c>
      <c r="P119" s="93" t="s">
        <v>1</v>
      </c>
      <c r="Q119" s="93" t="s">
        <v>1</v>
      </c>
      <c r="R119" s="93" t="s">
        <v>1</v>
      </c>
      <c r="S119" s="93" t="s">
        <v>1</v>
      </c>
      <c r="T119" s="93" t="s">
        <v>1</v>
      </c>
      <c r="U119" s="93" t="s">
        <v>1</v>
      </c>
      <c r="V119" s="93" t="s">
        <v>1</v>
      </c>
      <c r="W119" s="93" t="s">
        <v>1</v>
      </c>
      <c r="X119" s="93" t="s">
        <v>1</v>
      </c>
      <c r="Y119" s="93" t="s">
        <v>1</v>
      </c>
      <c r="Z119" s="93" t="s">
        <v>1</v>
      </c>
      <c r="AA119" s="93" t="s">
        <v>1</v>
      </c>
      <c r="AB119" s="72" t="s">
        <v>2081</v>
      </c>
      <c r="AC119" s="72"/>
      <c r="AD119" s="72"/>
      <c r="AE119" s="25" t="s">
        <v>2080</v>
      </c>
      <c r="AF119" s="346" t="s">
        <v>7139</v>
      </c>
      <c r="AG119" s="346" t="s">
        <v>7139</v>
      </c>
      <c r="AH119" s="344">
        <v>3.5462E-2</v>
      </c>
      <c r="AI119" s="337">
        <v>3.6805555555555557E-2</v>
      </c>
      <c r="AJ119" s="337"/>
      <c r="AK119" s="337"/>
      <c r="AL119" s="364"/>
    </row>
    <row r="120" spans="1:38" s="176" customFormat="1">
      <c r="A120" s="72"/>
      <c r="B120" s="274" t="s">
        <v>2069</v>
      </c>
      <c r="C120" s="275" t="s">
        <v>1691</v>
      </c>
      <c r="D120" s="324">
        <v>300</v>
      </c>
      <c r="E120" s="274" t="s">
        <v>7</v>
      </c>
      <c r="F120" s="324">
        <v>60</v>
      </c>
      <c r="G120" s="324">
        <f>F120+Q120+T120</f>
        <v>85</v>
      </c>
      <c r="H120" s="325">
        <v>44278</v>
      </c>
      <c r="I120" s="274" t="s">
        <v>5901</v>
      </c>
      <c r="J120" s="91" t="s">
        <v>5902</v>
      </c>
      <c r="K120" s="72" t="s">
        <v>2062</v>
      </c>
      <c r="L120" s="72" t="s">
        <v>2068</v>
      </c>
      <c r="M120" s="72">
        <v>2018</v>
      </c>
      <c r="N120" s="72"/>
      <c r="O120" s="91" t="s">
        <v>5903</v>
      </c>
      <c r="P120" s="93" t="s">
        <v>5</v>
      </c>
      <c r="Q120" s="76">
        <v>20</v>
      </c>
      <c r="R120" s="93" t="s">
        <v>5905</v>
      </c>
      <c r="S120" s="93" t="s">
        <v>4</v>
      </c>
      <c r="T120" s="76">
        <v>5</v>
      </c>
      <c r="U120" s="93" t="s">
        <v>5906</v>
      </c>
      <c r="V120" s="93" t="s">
        <v>1</v>
      </c>
      <c r="W120" s="93" t="s">
        <v>1</v>
      </c>
      <c r="X120" s="93" t="s">
        <v>1</v>
      </c>
      <c r="Y120" s="93" t="s">
        <v>1</v>
      </c>
      <c r="Z120" s="93" t="s">
        <v>1</v>
      </c>
      <c r="AA120" s="93" t="s">
        <v>1</v>
      </c>
      <c r="AB120" s="72" t="s">
        <v>2048</v>
      </c>
      <c r="AC120" s="72"/>
      <c r="AD120" s="72"/>
      <c r="AE120" s="25" t="s">
        <v>2067</v>
      </c>
      <c r="AF120" s="346" t="s">
        <v>7139</v>
      </c>
      <c r="AG120" s="346" t="s">
        <v>7139</v>
      </c>
      <c r="AH120" s="344">
        <v>1.5831000000000001E-2</v>
      </c>
      <c r="AI120" s="337">
        <v>3.6111111111111108E-2</v>
      </c>
      <c r="AJ120" s="337"/>
      <c r="AK120" s="337"/>
      <c r="AL120" s="364"/>
    </row>
    <row r="121" spans="1:38">
      <c r="B121" s="274" t="s">
        <v>542</v>
      </c>
      <c r="C121" s="275" t="s">
        <v>1691</v>
      </c>
      <c r="D121" s="324">
        <v>260</v>
      </c>
      <c r="E121" s="274" t="s">
        <v>5</v>
      </c>
      <c r="F121" s="324">
        <v>40</v>
      </c>
      <c r="G121" s="324">
        <f>+F121+Q121+T121</f>
        <v>66</v>
      </c>
      <c r="H121" s="325">
        <v>44811</v>
      </c>
      <c r="I121" s="274" t="s">
        <v>2630</v>
      </c>
      <c r="K121" s="72" t="s">
        <v>2045</v>
      </c>
      <c r="L121" s="72" t="s">
        <v>2630</v>
      </c>
      <c r="M121" s="72">
        <v>2017</v>
      </c>
      <c r="N121" s="274" t="s">
        <v>8045</v>
      </c>
      <c r="O121" s="72" t="s">
        <v>3445</v>
      </c>
      <c r="P121" s="76" t="s">
        <v>5</v>
      </c>
      <c r="Q121" s="76">
        <v>14</v>
      </c>
      <c r="R121" s="76" t="s">
        <v>3444</v>
      </c>
      <c r="S121" s="76" t="s">
        <v>5</v>
      </c>
      <c r="T121" s="76">
        <v>12</v>
      </c>
      <c r="U121" s="76" t="s">
        <v>3443</v>
      </c>
      <c r="V121" s="76" t="s">
        <v>4</v>
      </c>
      <c r="W121" s="76" t="s">
        <v>1</v>
      </c>
      <c r="X121" s="76" t="s">
        <v>544</v>
      </c>
      <c r="Y121" s="76" t="s">
        <v>1</v>
      </c>
      <c r="Z121" s="76" t="s">
        <v>1</v>
      </c>
      <c r="AA121" s="76" t="s">
        <v>1</v>
      </c>
      <c r="AB121" s="72" t="s">
        <v>2163</v>
      </c>
      <c r="AE121" s="25" t="s">
        <v>5074</v>
      </c>
      <c r="AF121" s="344">
        <v>3.8922999999999999E-2</v>
      </c>
      <c r="AG121" s="68">
        <v>5.4166666666666669E-2</v>
      </c>
      <c r="AH121" s="344">
        <v>0.17289199999999999</v>
      </c>
      <c r="AI121" s="337">
        <v>2.6388888888888889E-2</v>
      </c>
      <c r="AJ121" s="337"/>
      <c r="AK121" s="337"/>
      <c r="AL121" s="364">
        <f t="shared" si="1"/>
        <v>3.4418981065179972</v>
      </c>
    </row>
    <row r="122" spans="1:38">
      <c r="B122" s="274" t="s">
        <v>1011</v>
      </c>
      <c r="C122" s="275" t="s">
        <v>1691</v>
      </c>
      <c r="D122" s="324">
        <v>257</v>
      </c>
      <c r="E122" s="274" t="s">
        <v>7</v>
      </c>
      <c r="F122" s="324">
        <v>43</v>
      </c>
      <c r="G122" s="324">
        <f>+F122+Q122</f>
        <v>69</v>
      </c>
      <c r="H122" s="325">
        <v>44978</v>
      </c>
      <c r="I122" s="274" t="s">
        <v>3442</v>
      </c>
      <c r="K122" s="72" t="s">
        <v>2045</v>
      </c>
      <c r="L122" s="72" t="s">
        <v>2698</v>
      </c>
      <c r="M122" s="84" t="s">
        <v>3129</v>
      </c>
      <c r="O122" s="72" t="s">
        <v>3441</v>
      </c>
      <c r="P122" s="76" t="s">
        <v>5</v>
      </c>
      <c r="Q122" s="76">
        <v>26</v>
      </c>
      <c r="R122" s="76" t="s">
        <v>3440</v>
      </c>
      <c r="S122" s="76" t="s">
        <v>4</v>
      </c>
      <c r="T122" s="76" t="s">
        <v>1</v>
      </c>
      <c r="U122" s="76" t="s">
        <v>3439</v>
      </c>
      <c r="V122" s="76" t="s">
        <v>1</v>
      </c>
      <c r="W122" s="76" t="s">
        <v>1</v>
      </c>
      <c r="X122" s="76" t="s">
        <v>1</v>
      </c>
      <c r="Y122" s="76" t="s">
        <v>1</v>
      </c>
      <c r="Z122" s="76" t="s">
        <v>1</v>
      </c>
      <c r="AA122" s="76" t="s">
        <v>1</v>
      </c>
      <c r="AB122" s="72" t="s">
        <v>2362</v>
      </c>
      <c r="AE122" s="25" t="s">
        <v>4314</v>
      </c>
      <c r="AF122" s="339">
        <v>13.41</v>
      </c>
      <c r="AG122" s="62">
        <v>0.16458333333333333</v>
      </c>
      <c r="AH122" s="344">
        <v>2.8450000000000002</v>
      </c>
      <c r="AI122" s="337">
        <v>0.20208333333333334</v>
      </c>
      <c r="AJ122" s="337"/>
      <c r="AK122" s="337"/>
      <c r="AL122" s="364">
        <f t="shared" si="1"/>
        <v>-0.78784489187173756</v>
      </c>
    </row>
    <row r="123" spans="1:38" ht="13">
      <c r="B123" s="274" t="s">
        <v>798</v>
      </c>
      <c r="C123" s="275" t="s">
        <v>1691</v>
      </c>
      <c r="D123" s="324">
        <v>250</v>
      </c>
      <c r="E123" s="274" t="s">
        <v>18</v>
      </c>
      <c r="F123" s="324">
        <v>50</v>
      </c>
      <c r="G123" s="324">
        <f>+F123+Q123+T123+W123</f>
        <v>90.3</v>
      </c>
      <c r="H123" s="27">
        <v>44496</v>
      </c>
      <c r="I123" s="274" t="s">
        <v>3433</v>
      </c>
      <c r="J123" s="72" t="s">
        <v>3432</v>
      </c>
      <c r="K123" s="72" t="s">
        <v>2569</v>
      </c>
      <c r="L123" s="72" t="s">
        <v>2056</v>
      </c>
      <c r="M123" s="83">
        <v>43556</v>
      </c>
      <c r="O123" s="72" t="s">
        <v>3431</v>
      </c>
      <c r="P123" s="76" t="s">
        <v>7</v>
      </c>
      <c r="Q123" s="76">
        <v>22</v>
      </c>
      <c r="R123" s="76" t="s">
        <v>3430</v>
      </c>
      <c r="S123" s="76" t="s">
        <v>3429</v>
      </c>
      <c r="T123" s="76">
        <v>13</v>
      </c>
      <c r="U123" s="76" t="s">
        <v>3428</v>
      </c>
      <c r="V123" s="76" t="s">
        <v>3427</v>
      </c>
      <c r="W123" s="76">
        <v>5.3</v>
      </c>
      <c r="X123" s="76" t="s">
        <v>3426</v>
      </c>
      <c r="Y123" s="76" t="s">
        <v>1</v>
      </c>
      <c r="Z123" s="76" t="s">
        <v>1</v>
      </c>
      <c r="AA123" s="76" t="s">
        <v>1</v>
      </c>
      <c r="AB123" s="72" t="s">
        <v>2362</v>
      </c>
      <c r="AE123" s="25" t="s">
        <v>5078</v>
      </c>
      <c r="AF123" s="344">
        <v>8.3259E-2</v>
      </c>
      <c r="AG123" s="68">
        <v>1.4583333333333332E-2</v>
      </c>
      <c r="AH123" s="344">
        <v>8.5851999999999998E-2</v>
      </c>
      <c r="AI123" s="337">
        <v>4.8611111111111112E-2</v>
      </c>
      <c r="AJ123" s="337"/>
      <c r="AK123" s="337"/>
      <c r="AL123" s="364">
        <f t="shared" si="1"/>
        <v>3.1143780251984721E-2</v>
      </c>
    </row>
    <row r="124" spans="1:38" s="176" customFormat="1">
      <c r="A124" s="72"/>
      <c r="B124" s="274" t="s">
        <v>2066</v>
      </c>
      <c r="C124" s="275" t="s">
        <v>1691</v>
      </c>
      <c r="D124" s="324">
        <v>250</v>
      </c>
      <c r="E124" s="274" t="s">
        <v>18</v>
      </c>
      <c r="F124" s="324">
        <v>15</v>
      </c>
      <c r="G124" s="324">
        <f>F124+Z124+W124+T124+Q124</f>
        <v>84.2</v>
      </c>
      <c r="H124" s="325">
        <v>45006</v>
      </c>
      <c r="I124" s="274" t="s">
        <v>5995</v>
      </c>
      <c r="J124" s="91" t="s">
        <v>5983</v>
      </c>
      <c r="K124" s="72" t="s">
        <v>2062</v>
      </c>
      <c r="L124" s="72" t="s">
        <v>2065</v>
      </c>
      <c r="M124" s="72">
        <v>2017</v>
      </c>
      <c r="N124" s="72"/>
      <c r="O124" s="91" t="s">
        <v>5984</v>
      </c>
      <c r="P124" s="93" t="s">
        <v>7</v>
      </c>
      <c r="Q124" s="76">
        <v>50</v>
      </c>
      <c r="R124" s="93" t="s">
        <v>5988</v>
      </c>
      <c r="S124" s="93" t="s">
        <v>5</v>
      </c>
      <c r="T124" s="76">
        <v>3</v>
      </c>
      <c r="U124" s="93" t="s">
        <v>5989</v>
      </c>
      <c r="V124" s="93" t="s">
        <v>5</v>
      </c>
      <c r="W124" s="76">
        <v>12</v>
      </c>
      <c r="X124" s="93" t="s">
        <v>5993</v>
      </c>
      <c r="Y124" s="93" t="s">
        <v>4</v>
      </c>
      <c r="Z124" s="76">
        <v>4.2</v>
      </c>
      <c r="AA124" s="93" t="s">
        <v>5994</v>
      </c>
      <c r="AB124" s="72" t="s">
        <v>2048</v>
      </c>
      <c r="AC124" s="72"/>
      <c r="AD124" s="72"/>
      <c r="AE124" s="25" t="s">
        <v>2064</v>
      </c>
      <c r="AF124" s="346" t="s">
        <v>7139</v>
      </c>
      <c r="AG124" s="346" t="s">
        <v>7139</v>
      </c>
      <c r="AH124" s="344">
        <v>1.6872000000000002E-2</v>
      </c>
      <c r="AI124" s="337">
        <v>6.3194444444444442E-2</v>
      </c>
      <c r="AJ124" s="337"/>
      <c r="AK124" s="337"/>
      <c r="AL124" s="364"/>
    </row>
    <row r="125" spans="1:38" s="12" customFormat="1" ht="13">
      <c r="B125" s="12" t="s">
        <v>1069</v>
      </c>
      <c r="C125" s="29" t="s">
        <v>1691</v>
      </c>
      <c r="D125" s="15">
        <v>250</v>
      </c>
      <c r="E125" s="12" t="s">
        <v>5</v>
      </c>
      <c r="F125" s="15">
        <v>12.5</v>
      </c>
      <c r="G125" s="15">
        <f>+F125</f>
        <v>12.5</v>
      </c>
      <c r="H125" s="14">
        <v>44978</v>
      </c>
      <c r="I125" s="12" t="s">
        <v>2844</v>
      </c>
      <c r="J125" s="12" t="s">
        <v>2843</v>
      </c>
      <c r="K125" s="12" t="s">
        <v>2045</v>
      </c>
      <c r="L125" s="12" t="s">
        <v>2056</v>
      </c>
      <c r="M125" s="12">
        <v>2019</v>
      </c>
      <c r="N125" s="12" t="s">
        <v>1900</v>
      </c>
      <c r="O125" s="12" t="s">
        <v>2842</v>
      </c>
      <c r="P125" s="24" t="s">
        <v>4</v>
      </c>
      <c r="Q125" s="24" t="s">
        <v>1</v>
      </c>
      <c r="R125" s="24" t="s">
        <v>1068</v>
      </c>
      <c r="S125" s="24" t="s">
        <v>1</v>
      </c>
      <c r="T125" s="24" t="s">
        <v>1</v>
      </c>
      <c r="U125" s="24" t="s">
        <v>1</v>
      </c>
      <c r="V125" s="24" t="s">
        <v>1</v>
      </c>
      <c r="W125" s="24" t="s">
        <v>1</v>
      </c>
      <c r="X125" s="24" t="s">
        <v>1</v>
      </c>
      <c r="Y125" s="24" t="s">
        <v>1</v>
      </c>
      <c r="Z125" s="24" t="s">
        <v>1</v>
      </c>
      <c r="AA125" s="24" t="s">
        <v>1</v>
      </c>
      <c r="AB125" s="12" t="s">
        <v>2362</v>
      </c>
      <c r="AE125" s="37" t="s">
        <v>8992</v>
      </c>
      <c r="AF125" s="366" t="s">
        <v>7139</v>
      </c>
      <c r="AG125" s="366" t="s">
        <v>7139</v>
      </c>
      <c r="AH125" s="372">
        <v>4.4889999999999999</v>
      </c>
      <c r="AI125" s="360">
        <v>0.20833333333333334</v>
      </c>
      <c r="AJ125" s="360"/>
      <c r="AK125" s="360"/>
      <c r="AL125" s="369"/>
    </row>
    <row r="126" spans="1:38">
      <c r="B126" s="274" t="s">
        <v>3425</v>
      </c>
      <c r="C126" s="275" t="s">
        <v>1691</v>
      </c>
      <c r="D126" s="324">
        <v>250</v>
      </c>
      <c r="E126" s="274" t="s">
        <v>5</v>
      </c>
      <c r="F126" s="324">
        <v>40</v>
      </c>
      <c r="G126" s="324">
        <f>+F126+Q126+T126</f>
        <v>60</v>
      </c>
      <c r="H126" s="325">
        <v>45014</v>
      </c>
      <c r="I126" s="274" t="s">
        <v>3424</v>
      </c>
      <c r="J126" s="72" t="s">
        <v>3423</v>
      </c>
      <c r="K126" s="72" t="s">
        <v>2308</v>
      </c>
      <c r="L126" s="72" t="s">
        <v>3422</v>
      </c>
      <c r="M126" s="72">
        <v>2017</v>
      </c>
      <c r="N126" s="72" t="s">
        <v>3421</v>
      </c>
      <c r="O126" s="72" t="s">
        <v>3420</v>
      </c>
      <c r="P126" s="76" t="s">
        <v>4</v>
      </c>
      <c r="Q126" s="76">
        <v>5</v>
      </c>
      <c r="R126" s="76" t="s">
        <v>3419</v>
      </c>
      <c r="S126" s="76" t="s">
        <v>4</v>
      </c>
      <c r="T126" s="76">
        <v>15</v>
      </c>
      <c r="U126" s="76" t="s">
        <v>3418</v>
      </c>
      <c r="V126" s="76" t="s">
        <v>1</v>
      </c>
      <c r="W126" s="76" t="s">
        <v>1</v>
      </c>
      <c r="X126" s="76" t="s">
        <v>1</v>
      </c>
      <c r="Y126" s="76" t="s">
        <v>1</v>
      </c>
      <c r="Z126" s="76" t="s">
        <v>1</v>
      </c>
      <c r="AA126" s="76" t="s">
        <v>1</v>
      </c>
      <c r="AB126" s="72" t="s">
        <v>2059</v>
      </c>
      <c r="AE126" s="25" t="s">
        <v>5079</v>
      </c>
      <c r="AF126" s="344">
        <v>4.2204999999999999E-2</v>
      </c>
      <c r="AG126" s="68">
        <v>0.16458333333333333</v>
      </c>
      <c r="AH126" s="344">
        <v>0.114028</v>
      </c>
      <c r="AI126" s="337">
        <v>0.11736111111111111</v>
      </c>
      <c r="AJ126" s="337"/>
      <c r="AK126" s="337"/>
      <c r="AL126" s="364">
        <f t="shared" si="1"/>
        <v>1.7017651936974292</v>
      </c>
    </row>
    <row r="127" spans="1:38">
      <c r="B127" s="274" t="s">
        <v>3438</v>
      </c>
      <c r="C127" s="275" t="s">
        <v>1691</v>
      </c>
      <c r="D127" s="324">
        <v>250</v>
      </c>
      <c r="E127" s="274" t="s">
        <v>5</v>
      </c>
      <c r="F127" s="324">
        <v>50</v>
      </c>
      <c r="G127" s="324">
        <f>+F127+Q127</f>
        <v>56</v>
      </c>
      <c r="H127" s="325">
        <v>44655</v>
      </c>
      <c r="I127" s="274"/>
      <c r="K127" s="34" t="s">
        <v>2045</v>
      </c>
      <c r="L127" s="34" t="s">
        <v>3437</v>
      </c>
      <c r="M127" s="83">
        <v>44075</v>
      </c>
      <c r="N127" s="72" t="s">
        <v>5076</v>
      </c>
      <c r="O127" s="72" t="s">
        <v>3436</v>
      </c>
      <c r="P127" s="76" t="s">
        <v>4</v>
      </c>
      <c r="Q127" s="76">
        <v>6</v>
      </c>
      <c r="R127" s="76" t="s">
        <v>3435</v>
      </c>
      <c r="S127" s="76" t="s">
        <v>1</v>
      </c>
      <c r="T127" s="76" t="s">
        <v>1</v>
      </c>
      <c r="U127" s="76" t="s">
        <v>1</v>
      </c>
      <c r="V127" s="76" t="s">
        <v>1</v>
      </c>
      <c r="W127" s="76" t="s">
        <v>1</v>
      </c>
      <c r="X127" s="76" t="s">
        <v>1</v>
      </c>
      <c r="Y127" s="76" t="s">
        <v>1</v>
      </c>
      <c r="Z127" s="76" t="s">
        <v>1</v>
      </c>
      <c r="AA127" s="76" t="s">
        <v>1</v>
      </c>
      <c r="AB127" s="72" t="s">
        <v>3434</v>
      </c>
      <c r="AE127" s="25" t="s">
        <v>5077</v>
      </c>
      <c r="AF127" s="344">
        <v>8.0569999999999999E-3</v>
      </c>
      <c r="AG127" s="68">
        <v>3.4722222222222224E-2</v>
      </c>
      <c r="AH127" s="344">
        <v>1.8710999999999998E-2</v>
      </c>
      <c r="AI127" s="337">
        <v>2.8472222222222222E-2</v>
      </c>
      <c r="AJ127" s="337"/>
      <c r="AK127" s="337"/>
      <c r="AL127" s="364">
        <f t="shared" si="1"/>
        <v>1.3223284100781929</v>
      </c>
    </row>
    <row r="128" spans="1:38" ht="13">
      <c r="B128" s="72" t="s">
        <v>3417</v>
      </c>
      <c r="C128" s="73" t="s">
        <v>1691</v>
      </c>
      <c r="D128" s="74">
        <v>245</v>
      </c>
      <c r="E128" s="72" t="s">
        <v>7</v>
      </c>
      <c r="F128" s="74">
        <v>30</v>
      </c>
      <c r="G128" s="74">
        <f>+F128+Q128</f>
        <v>51.4</v>
      </c>
      <c r="H128" s="27">
        <v>44510</v>
      </c>
      <c r="I128" s="72" t="s">
        <v>3416</v>
      </c>
      <c r="K128" s="72" t="s">
        <v>2045</v>
      </c>
      <c r="L128" s="32" t="s">
        <v>2062</v>
      </c>
      <c r="M128" s="38">
        <v>43497</v>
      </c>
      <c r="N128" s="34" t="s">
        <v>2062</v>
      </c>
      <c r="O128" s="72" t="s">
        <v>3415</v>
      </c>
      <c r="P128" s="76" t="s">
        <v>5</v>
      </c>
      <c r="Q128" s="76">
        <v>21.4</v>
      </c>
      <c r="R128" s="76" t="s">
        <v>3414</v>
      </c>
      <c r="S128" s="76" t="s">
        <v>3413</v>
      </c>
      <c r="T128" s="76" t="s">
        <v>1</v>
      </c>
      <c r="U128" s="76" t="s">
        <v>990</v>
      </c>
      <c r="V128" s="76" t="s">
        <v>1</v>
      </c>
      <c r="W128" s="76" t="s">
        <v>1</v>
      </c>
      <c r="X128" s="76" t="s">
        <v>1</v>
      </c>
      <c r="Y128" s="76" t="s">
        <v>1</v>
      </c>
      <c r="Z128" s="76" t="s">
        <v>1</v>
      </c>
      <c r="AA128" s="76" t="s">
        <v>1</v>
      </c>
      <c r="AB128" s="72" t="s">
        <v>2362</v>
      </c>
      <c r="AE128" s="25" t="s">
        <v>5080</v>
      </c>
      <c r="AF128" s="344">
        <v>8.9449999999999998E-3</v>
      </c>
      <c r="AG128" s="68">
        <v>2.9166666666666664E-2</v>
      </c>
      <c r="AH128" s="344">
        <v>5.0000000000000001E-3</v>
      </c>
      <c r="AI128" s="337">
        <v>4.791666666666667E-2</v>
      </c>
      <c r="AJ128" s="337"/>
      <c r="AK128" s="337"/>
      <c r="AL128" s="364">
        <f t="shared" si="1"/>
        <v>-0.44102850754611511</v>
      </c>
    </row>
    <row r="129" spans="1:38">
      <c r="B129" s="72" t="s">
        <v>665</v>
      </c>
      <c r="C129" s="73" t="s">
        <v>1691</v>
      </c>
      <c r="D129" s="74">
        <v>200</v>
      </c>
      <c r="E129" s="72" t="s">
        <v>4</v>
      </c>
      <c r="F129" s="74">
        <v>100</v>
      </c>
      <c r="G129" s="74">
        <f>+F129</f>
        <v>100</v>
      </c>
      <c r="H129" s="77">
        <v>44663</v>
      </c>
      <c r="I129" s="72" t="s">
        <v>3404</v>
      </c>
      <c r="K129" s="72" t="s">
        <v>2045</v>
      </c>
      <c r="L129" s="72" t="s">
        <v>2062</v>
      </c>
      <c r="M129" s="72">
        <v>2022</v>
      </c>
      <c r="O129" s="72" t="s">
        <v>3403</v>
      </c>
      <c r="P129" s="76" t="s">
        <v>1</v>
      </c>
      <c r="Q129" s="76" t="s">
        <v>1</v>
      </c>
      <c r="R129" s="76" t="s">
        <v>1</v>
      </c>
      <c r="S129" s="76" t="s">
        <v>1</v>
      </c>
      <c r="T129" s="76" t="s">
        <v>1</v>
      </c>
      <c r="U129" s="76" t="s">
        <v>1</v>
      </c>
      <c r="V129" s="76" t="s">
        <v>1</v>
      </c>
      <c r="W129" s="76" t="s">
        <v>1</v>
      </c>
      <c r="X129" s="76" t="s">
        <v>1</v>
      </c>
      <c r="Y129" s="76" t="s">
        <v>1</v>
      </c>
      <c r="Z129" s="76" t="s">
        <v>1</v>
      </c>
      <c r="AA129" s="76" t="s">
        <v>1</v>
      </c>
      <c r="AB129" s="72" t="s">
        <v>2055</v>
      </c>
      <c r="AE129" s="25" t="s">
        <v>5083</v>
      </c>
      <c r="AF129" s="353">
        <v>0</v>
      </c>
      <c r="AG129" s="68">
        <v>2.7777777777777779E-3</v>
      </c>
      <c r="AH129" s="344">
        <v>5.0000000000000001E-3</v>
      </c>
      <c r="AI129" s="337">
        <v>0</v>
      </c>
      <c r="AJ129" s="337"/>
      <c r="AK129" s="337"/>
      <c r="AL129" s="364"/>
    </row>
    <row r="130" spans="1:38" s="176" customFormat="1">
      <c r="A130" s="72"/>
      <c r="B130" s="72" t="s">
        <v>281</v>
      </c>
      <c r="C130" s="73" t="s">
        <v>1691</v>
      </c>
      <c r="D130" s="74">
        <v>200</v>
      </c>
      <c r="E130" s="72" t="s">
        <v>5</v>
      </c>
      <c r="F130" s="74">
        <v>32</v>
      </c>
      <c r="G130" s="74">
        <f>+F130+Q130+T130</f>
        <v>64.2</v>
      </c>
      <c r="H130" s="77">
        <v>44851</v>
      </c>
      <c r="I130" s="72" t="s">
        <v>3379</v>
      </c>
      <c r="J130" s="72" t="s">
        <v>3378</v>
      </c>
      <c r="K130" s="72" t="s">
        <v>2100</v>
      </c>
      <c r="L130" s="72" t="s">
        <v>2349</v>
      </c>
      <c r="M130" s="72">
        <v>2018</v>
      </c>
      <c r="N130" s="72"/>
      <c r="O130" s="72" t="s">
        <v>3377</v>
      </c>
      <c r="P130" s="76" t="s">
        <v>5</v>
      </c>
      <c r="Q130" s="76">
        <v>26</v>
      </c>
      <c r="R130" s="76" t="s">
        <v>3376</v>
      </c>
      <c r="S130" s="76" t="s">
        <v>4</v>
      </c>
      <c r="T130" s="76">
        <v>6.2</v>
      </c>
      <c r="U130" s="76" t="s">
        <v>3375</v>
      </c>
      <c r="V130" s="76" t="s">
        <v>278</v>
      </c>
      <c r="W130" s="76" t="s">
        <v>1</v>
      </c>
      <c r="X130" s="76" t="s">
        <v>3374</v>
      </c>
      <c r="Y130" s="76" t="s">
        <v>1</v>
      </c>
      <c r="Z130" s="76" t="s">
        <v>1</v>
      </c>
      <c r="AA130" s="76" t="s">
        <v>1</v>
      </c>
      <c r="AB130" s="72" t="s">
        <v>2085</v>
      </c>
      <c r="AC130" s="72"/>
      <c r="AD130" s="72"/>
      <c r="AE130" s="25" t="s">
        <v>5051</v>
      </c>
      <c r="AF130" s="338">
        <v>0</v>
      </c>
      <c r="AG130" s="62">
        <v>0.10277777777777779</v>
      </c>
      <c r="AH130" s="344">
        <v>5.0000000000000001E-3</v>
      </c>
      <c r="AI130" s="337">
        <v>2.1527777777777778E-2</v>
      </c>
      <c r="AJ130" s="337"/>
      <c r="AK130" s="337"/>
      <c r="AL130" s="364"/>
    </row>
    <row r="131" spans="1:38" s="176" customFormat="1">
      <c r="A131" s="72"/>
      <c r="B131" s="72" t="s">
        <v>2053</v>
      </c>
      <c r="C131" s="73" t="s">
        <v>1691</v>
      </c>
      <c r="D131" s="74">
        <v>200</v>
      </c>
      <c r="E131" s="134" t="s">
        <v>7</v>
      </c>
      <c r="F131" s="74">
        <v>52.2</v>
      </c>
      <c r="G131" s="74"/>
      <c r="H131" s="77">
        <v>44476</v>
      </c>
      <c r="I131" s="134" t="s">
        <v>2052</v>
      </c>
      <c r="J131" s="134" t="s">
        <v>6265</v>
      </c>
      <c r="K131" s="72" t="s">
        <v>2045</v>
      </c>
      <c r="L131" s="72" t="s">
        <v>2052</v>
      </c>
      <c r="M131" s="72">
        <v>2020</v>
      </c>
      <c r="N131" s="72"/>
      <c r="O131" s="134" t="s">
        <v>6266</v>
      </c>
      <c r="P131" s="139" t="s">
        <v>5</v>
      </c>
      <c r="Q131" s="76">
        <v>12</v>
      </c>
      <c r="R131" s="139" t="s">
        <v>6270</v>
      </c>
      <c r="S131" s="139" t="s">
        <v>4</v>
      </c>
      <c r="T131" s="139" t="s">
        <v>1</v>
      </c>
      <c r="U131" s="139" t="s">
        <v>6271</v>
      </c>
      <c r="V131" s="139" t="s">
        <v>4</v>
      </c>
      <c r="W131" s="76">
        <v>3.5</v>
      </c>
      <c r="X131" s="139" t="s">
        <v>6272</v>
      </c>
      <c r="Y131" s="139" t="s">
        <v>1</v>
      </c>
      <c r="Z131" s="139" t="s">
        <v>1</v>
      </c>
      <c r="AA131" s="139" t="s">
        <v>1</v>
      </c>
      <c r="AB131" s="72" t="s">
        <v>2051</v>
      </c>
      <c r="AC131" s="72"/>
      <c r="AD131" s="72"/>
      <c r="AE131" s="25" t="s">
        <v>2050</v>
      </c>
      <c r="AF131" s="340" t="s">
        <v>7139</v>
      </c>
      <c r="AG131" s="340" t="s">
        <v>7139</v>
      </c>
      <c r="AH131" s="344">
        <v>9.7642000000000007E-2</v>
      </c>
      <c r="AI131" s="337">
        <v>3.888888888888889E-2</v>
      </c>
      <c r="AJ131" s="337"/>
      <c r="AK131" s="337"/>
      <c r="AL131" s="364"/>
    </row>
    <row r="132" spans="1:38" s="176" customFormat="1">
      <c r="A132" s="72"/>
      <c r="B132" s="216" t="s">
        <v>2057</v>
      </c>
      <c r="C132" s="73" t="s">
        <v>1691</v>
      </c>
      <c r="D132" s="74">
        <v>200</v>
      </c>
      <c r="E132" s="72" t="s">
        <v>7</v>
      </c>
      <c r="F132" s="74">
        <v>50</v>
      </c>
      <c r="G132" s="74">
        <f>F132+Q132+T132+W132</f>
        <v>69.8</v>
      </c>
      <c r="H132" s="77">
        <v>44518</v>
      </c>
      <c r="I132" s="134" t="s">
        <v>2877</v>
      </c>
      <c r="J132" s="134" t="s">
        <v>6196</v>
      </c>
      <c r="K132" s="72" t="s">
        <v>2045</v>
      </c>
      <c r="L132" s="72" t="s">
        <v>2056</v>
      </c>
      <c r="M132" s="72">
        <v>2017</v>
      </c>
      <c r="N132" s="72"/>
      <c r="O132" s="134" t="s">
        <v>6198</v>
      </c>
      <c r="P132" s="139" t="s">
        <v>5</v>
      </c>
      <c r="Q132" s="76">
        <v>13</v>
      </c>
      <c r="R132" s="139" t="s">
        <v>6201</v>
      </c>
      <c r="S132" s="139" t="s">
        <v>4</v>
      </c>
      <c r="T132" s="139">
        <v>4.5</v>
      </c>
      <c r="U132" s="139" t="s">
        <v>6202</v>
      </c>
      <c r="V132" s="139" t="s">
        <v>4</v>
      </c>
      <c r="W132" s="76">
        <v>2.2999999999999998</v>
      </c>
      <c r="X132" s="139" t="s">
        <v>6204</v>
      </c>
      <c r="Y132" s="139" t="s">
        <v>278</v>
      </c>
      <c r="Z132" s="139" t="s">
        <v>1</v>
      </c>
      <c r="AA132" s="139" t="s">
        <v>6206</v>
      </c>
      <c r="AB132" s="72" t="s">
        <v>2055</v>
      </c>
      <c r="AC132" s="72"/>
      <c r="AD132" s="72"/>
      <c r="AE132" s="25" t="s">
        <v>2054</v>
      </c>
      <c r="AF132" s="340" t="s">
        <v>7139</v>
      </c>
      <c r="AG132" s="340" t="s">
        <v>7139</v>
      </c>
      <c r="AH132" s="344">
        <v>0.26666899999999999</v>
      </c>
      <c r="AI132" s="337">
        <v>0.38472222222222224</v>
      </c>
      <c r="AJ132" s="337"/>
      <c r="AK132" s="337"/>
      <c r="AL132" s="364"/>
    </row>
    <row r="133" spans="1:38">
      <c r="B133" s="72" t="s">
        <v>3389</v>
      </c>
      <c r="C133" s="73" t="s">
        <v>1691</v>
      </c>
      <c r="D133" s="74">
        <v>200</v>
      </c>
      <c r="E133" s="72" t="s">
        <v>5</v>
      </c>
      <c r="F133" s="74">
        <v>40.799999999999997</v>
      </c>
      <c r="G133" s="74">
        <f>+F133</f>
        <v>40.799999999999997</v>
      </c>
      <c r="H133" s="77">
        <v>45112</v>
      </c>
      <c r="J133" s="72" t="s">
        <v>3388</v>
      </c>
      <c r="K133" s="72" t="s">
        <v>2045</v>
      </c>
      <c r="L133" s="72" t="s">
        <v>3387</v>
      </c>
      <c r="N133" s="72" t="s">
        <v>2696</v>
      </c>
      <c r="O133" s="72" t="s">
        <v>3386</v>
      </c>
      <c r="P133" s="76" t="s">
        <v>1</v>
      </c>
      <c r="Q133" s="76" t="s">
        <v>1</v>
      </c>
      <c r="R133" s="76" t="s">
        <v>1</v>
      </c>
      <c r="S133" s="76" t="s">
        <v>1</v>
      </c>
      <c r="T133" s="76" t="s">
        <v>1</v>
      </c>
      <c r="U133" s="76" t="s">
        <v>1</v>
      </c>
      <c r="V133" s="76" t="s">
        <v>1</v>
      </c>
      <c r="W133" s="76" t="s">
        <v>1</v>
      </c>
      <c r="X133" s="76" t="s">
        <v>1</v>
      </c>
      <c r="Y133" s="76" t="s">
        <v>1</v>
      </c>
      <c r="Z133" s="76" t="s">
        <v>1</v>
      </c>
      <c r="AA133" s="76" t="s">
        <v>1</v>
      </c>
      <c r="AE133" s="25" t="s">
        <v>5086</v>
      </c>
      <c r="AF133" s="63">
        <v>7.4489999999999998</v>
      </c>
      <c r="AG133" s="68">
        <v>0.3527777777777778</v>
      </c>
      <c r="AH133" s="63">
        <v>6.1559999999999997</v>
      </c>
      <c r="AI133" s="337">
        <v>0.21249999999999999</v>
      </c>
      <c r="AJ133" s="337"/>
      <c r="AK133" s="337"/>
      <c r="AL133" s="364">
        <f t="shared" si="1"/>
        <v>-0.17358034635521546</v>
      </c>
    </row>
    <row r="134" spans="1:38">
      <c r="B134" s="72" t="s">
        <v>3361</v>
      </c>
      <c r="C134" s="73" t="s">
        <v>1691</v>
      </c>
      <c r="D134" s="74">
        <v>200</v>
      </c>
      <c r="E134" s="72" t="s">
        <v>4</v>
      </c>
      <c r="F134" s="74">
        <v>10</v>
      </c>
      <c r="G134" s="74">
        <f>+F134</f>
        <v>10</v>
      </c>
      <c r="H134" s="77">
        <v>45005</v>
      </c>
      <c r="I134" s="72" t="s">
        <v>3360</v>
      </c>
      <c r="J134" s="72" t="s">
        <v>3359</v>
      </c>
      <c r="K134" s="72" t="s">
        <v>2569</v>
      </c>
      <c r="L134" s="72" t="s">
        <v>3358</v>
      </c>
      <c r="M134" s="78">
        <v>41275</v>
      </c>
      <c r="N134" s="72" t="s">
        <v>3357</v>
      </c>
      <c r="O134" s="216" t="s">
        <v>75</v>
      </c>
      <c r="P134" s="76" t="s">
        <v>1</v>
      </c>
      <c r="Q134" s="76" t="s">
        <v>1</v>
      </c>
      <c r="R134" s="76" t="s">
        <v>1</v>
      </c>
      <c r="S134" s="76" t="s">
        <v>1</v>
      </c>
      <c r="T134" s="76" t="s">
        <v>1</v>
      </c>
      <c r="U134" s="76" t="s">
        <v>1</v>
      </c>
      <c r="V134" s="76" t="s">
        <v>1</v>
      </c>
      <c r="W134" s="76" t="s">
        <v>1</v>
      </c>
      <c r="X134" s="76" t="s">
        <v>1</v>
      </c>
      <c r="Y134" s="76" t="s">
        <v>1</v>
      </c>
      <c r="Z134" s="76" t="s">
        <v>1</v>
      </c>
      <c r="AA134" s="76" t="s">
        <v>1</v>
      </c>
      <c r="AB134" s="72" t="s">
        <v>2362</v>
      </c>
      <c r="AE134" s="25" t="s">
        <v>5091</v>
      </c>
      <c r="AF134" s="63">
        <v>3.855</v>
      </c>
      <c r="AG134" s="68">
        <v>0.26458333333333334</v>
      </c>
      <c r="AH134" s="63">
        <v>2.819</v>
      </c>
      <c r="AI134" s="337">
        <v>0.28125</v>
      </c>
      <c r="AJ134" s="337"/>
      <c r="AK134" s="337"/>
      <c r="AL134" s="364">
        <f t="shared" si="1"/>
        <v>-0.26874189364461742</v>
      </c>
    </row>
    <row r="135" spans="1:38">
      <c r="A135" s="176"/>
      <c r="B135" s="176" t="s">
        <v>2532</v>
      </c>
      <c r="C135" s="184" t="s">
        <v>1691</v>
      </c>
      <c r="D135" s="178">
        <v>200</v>
      </c>
      <c r="E135" s="189" t="s">
        <v>1</v>
      </c>
      <c r="F135" s="178" t="s">
        <v>1</v>
      </c>
      <c r="G135" s="178">
        <v>0</v>
      </c>
      <c r="H135" s="178" t="s">
        <v>1</v>
      </c>
      <c r="I135" s="176" t="s">
        <v>2467</v>
      </c>
      <c r="J135" s="176"/>
      <c r="K135" s="176" t="s">
        <v>2308</v>
      </c>
      <c r="L135" s="176" t="s">
        <v>2531</v>
      </c>
      <c r="M135" s="178" t="s">
        <v>1</v>
      </c>
      <c r="N135" s="176" t="s">
        <v>4464</v>
      </c>
      <c r="O135" s="189" t="s">
        <v>1</v>
      </c>
      <c r="P135" s="189" t="s">
        <v>1</v>
      </c>
      <c r="Q135" s="189" t="s">
        <v>1</v>
      </c>
      <c r="R135" s="189" t="s">
        <v>1</v>
      </c>
      <c r="S135" s="189" t="s">
        <v>1</v>
      </c>
      <c r="T135" s="189" t="s">
        <v>1</v>
      </c>
      <c r="U135" s="189" t="s">
        <v>1</v>
      </c>
      <c r="V135" s="189" t="s">
        <v>1</v>
      </c>
      <c r="W135" s="189" t="s">
        <v>1</v>
      </c>
      <c r="X135" s="189" t="s">
        <v>1</v>
      </c>
      <c r="Y135" s="189" t="s">
        <v>1</v>
      </c>
      <c r="Z135" s="189" t="s">
        <v>1</v>
      </c>
      <c r="AA135" s="189" t="s">
        <v>1</v>
      </c>
      <c r="AB135" s="189" t="s">
        <v>6597</v>
      </c>
      <c r="AC135" s="189" t="s">
        <v>6600</v>
      </c>
      <c r="AD135" s="189" t="s">
        <v>2362</v>
      </c>
      <c r="AE135" s="25" t="s">
        <v>4465</v>
      </c>
      <c r="AF135" s="64">
        <v>19.43</v>
      </c>
      <c r="AG135" s="69" t="s">
        <v>5023</v>
      </c>
      <c r="AH135" s="63">
        <v>26.81</v>
      </c>
      <c r="AI135" s="358">
        <v>0.81180555555555556</v>
      </c>
      <c r="AJ135" s="358"/>
      <c r="AK135" s="358"/>
      <c r="AL135" s="364">
        <f t="shared" si="1"/>
        <v>0.3798250128667009</v>
      </c>
    </row>
    <row r="136" spans="1:38" ht="13">
      <c r="B136" s="12" t="s">
        <v>3373</v>
      </c>
      <c r="C136" s="29" t="s">
        <v>1691</v>
      </c>
      <c r="D136" s="15">
        <v>200</v>
      </c>
      <c r="E136" s="12" t="s">
        <v>7</v>
      </c>
      <c r="F136" s="15">
        <v>25</v>
      </c>
      <c r="G136" s="74">
        <f>+F136+Q136+T136+W136</f>
        <v>47.8</v>
      </c>
      <c r="H136" s="14">
        <v>44642</v>
      </c>
      <c r="I136" s="12" t="s">
        <v>2303</v>
      </c>
      <c r="J136" s="12" t="s">
        <v>3372</v>
      </c>
      <c r="K136" s="12" t="s">
        <v>2045</v>
      </c>
      <c r="L136" s="12" t="s">
        <v>2467</v>
      </c>
      <c r="M136" s="12">
        <v>2017</v>
      </c>
      <c r="N136" s="12" t="s">
        <v>3371</v>
      </c>
      <c r="O136" s="12" t="s">
        <v>3370</v>
      </c>
      <c r="P136" s="24" t="s">
        <v>5</v>
      </c>
      <c r="Q136" s="24">
        <v>13.5</v>
      </c>
      <c r="R136" s="24" t="s">
        <v>3369</v>
      </c>
      <c r="S136" s="24" t="s">
        <v>4</v>
      </c>
      <c r="T136" s="24">
        <v>5.3</v>
      </c>
      <c r="U136" s="24" t="s">
        <v>3368</v>
      </c>
      <c r="V136" s="24" t="s">
        <v>4</v>
      </c>
      <c r="W136" s="24">
        <v>4</v>
      </c>
      <c r="X136" s="24" t="s">
        <v>3367</v>
      </c>
      <c r="Y136" s="24" t="s">
        <v>1</v>
      </c>
      <c r="Z136" s="24" t="s">
        <v>1</v>
      </c>
      <c r="AA136" s="24" t="s">
        <v>1</v>
      </c>
      <c r="AB136" s="12" t="s">
        <v>2078</v>
      </c>
      <c r="AC136" s="12"/>
      <c r="AD136" s="12"/>
      <c r="AE136" s="37" t="s">
        <v>3366</v>
      </c>
      <c r="AF136" s="66">
        <v>7.0490000000000004</v>
      </c>
      <c r="AG136" s="71">
        <v>0.36944444444444446</v>
      </c>
      <c r="AH136" s="65">
        <v>2.1070000000000002</v>
      </c>
      <c r="AI136" s="360">
        <v>0.27083333333333331</v>
      </c>
      <c r="AJ136" s="360"/>
      <c r="AK136" s="360"/>
      <c r="AL136" s="364">
        <f t="shared" si="1"/>
        <v>-0.70109235352532273</v>
      </c>
    </row>
    <row r="137" spans="1:38">
      <c r="B137" s="72" t="s">
        <v>3402</v>
      </c>
      <c r="C137" s="73" t="s">
        <v>1691</v>
      </c>
      <c r="D137" s="74">
        <v>200</v>
      </c>
      <c r="E137" s="72" t="s">
        <v>5</v>
      </c>
      <c r="F137" s="74">
        <v>58</v>
      </c>
      <c r="G137" s="74">
        <f>+F137</f>
        <v>58</v>
      </c>
      <c r="H137" s="77">
        <v>45104</v>
      </c>
      <c r="I137" s="72" t="s">
        <v>3401</v>
      </c>
      <c r="K137" s="72" t="s">
        <v>2045</v>
      </c>
      <c r="L137" s="72" t="s">
        <v>3169</v>
      </c>
      <c r="M137" s="75" t="s">
        <v>3400</v>
      </c>
      <c r="O137" s="72" t="s">
        <v>3399</v>
      </c>
      <c r="P137" s="76" t="s">
        <v>1</v>
      </c>
      <c r="Q137" s="76" t="s">
        <v>1</v>
      </c>
      <c r="R137" s="76" t="s">
        <v>1</v>
      </c>
      <c r="S137" s="76" t="s">
        <v>1</v>
      </c>
      <c r="T137" s="76" t="s">
        <v>1</v>
      </c>
      <c r="U137" s="76" t="s">
        <v>1</v>
      </c>
      <c r="V137" s="76" t="s">
        <v>1</v>
      </c>
      <c r="W137" s="76" t="s">
        <v>1</v>
      </c>
      <c r="X137" s="76" t="s">
        <v>1</v>
      </c>
      <c r="Y137" s="76" t="s">
        <v>1</v>
      </c>
      <c r="Z137" s="76" t="s">
        <v>1</v>
      </c>
      <c r="AA137" s="76" t="s">
        <v>1</v>
      </c>
      <c r="AB137" s="72" t="s">
        <v>2191</v>
      </c>
      <c r="AE137" s="25" t="s">
        <v>5084</v>
      </c>
      <c r="AF137" s="353">
        <v>7.7016000000000001E-2</v>
      </c>
      <c r="AG137" s="68">
        <v>4.5833333333333337E-2</v>
      </c>
      <c r="AH137" s="353">
        <v>6.0995000000000001E-2</v>
      </c>
      <c r="AI137" s="337">
        <v>0.19930555555555557</v>
      </c>
      <c r="AJ137" s="337"/>
      <c r="AK137" s="337"/>
      <c r="AL137" s="364">
        <f t="shared" si="1"/>
        <v>-0.20802170977459233</v>
      </c>
    </row>
    <row r="138" spans="1:38" ht="13">
      <c r="B138" s="12" t="s">
        <v>475</v>
      </c>
      <c r="C138" s="29" t="s">
        <v>1691</v>
      </c>
      <c r="D138" s="15">
        <v>200</v>
      </c>
      <c r="E138" s="12" t="s">
        <v>7</v>
      </c>
      <c r="F138" s="15">
        <v>90</v>
      </c>
      <c r="G138" s="74">
        <f>+F138</f>
        <v>90</v>
      </c>
      <c r="H138" s="14">
        <v>44398</v>
      </c>
      <c r="I138" s="12" t="s">
        <v>2589</v>
      </c>
      <c r="J138" s="12" t="s">
        <v>3408</v>
      </c>
      <c r="K138" s="12" t="s">
        <v>2308</v>
      </c>
      <c r="L138" s="12" t="s">
        <v>2062</v>
      </c>
      <c r="M138" s="12">
        <v>2017</v>
      </c>
      <c r="N138" s="12"/>
      <c r="O138" s="12" t="s">
        <v>3407</v>
      </c>
      <c r="P138" s="24" t="s">
        <v>2225</v>
      </c>
      <c r="Q138" s="24">
        <v>9.5</v>
      </c>
      <c r="R138" s="24" t="s">
        <v>3406</v>
      </c>
      <c r="S138" s="24" t="s">
        <v>5</v>
      </c>
      <c r="T138" s="24">
        <v>22.8</v>
      </c>
      <c r="U138" s="24" t="s">
        <v>3405</v>
      </c>
      <c r="V138" s="24" t="s">
        <v>1</v>
      </c>
      <c r="W138" s="24" t="s">
        <v>1</v>
      </c>
      <c r="X138" s="24" t="s">
        <v>1</v>
      </c>
      <c r="Y138" s="24" t="s">
        <v>1</v>
      </c>
      <c r="Z138" s="24" t="s">
        <v>1</v>
      </c>
      <c r="AA138" s="24" t="s">
        <v>1</v>
      </c>
      <c r="AB138" s="12" t="s">
        <v>2048</v>
      </c>
      <c r="AC138" s="12"/>
      <c r="AD138" s="12"/>
      <c r="AE138" s="25" t="s">
        <v>5082</v>
      </c>
      <c r="AF138" s="359">
        <v>6.1334E-2</v>
      </c>
      <c r="AG138" s="70">
        <v>6.6666666666666666E-2</v>
      </c>
      <c r="AH138" s="359">
        <v>5.6905999999999998E-2</v>
      </c>
      <c r="AI138" s="360">
        <v>0.18888888888888888</v>
      </c>
      <c r="AJ138" s="360"/>
      <c r="AK138" s="360"/>
      <c r="AL138" s="364">
        <f t="shared" ref="AL138:AL202" si="2">+AH138/AF138-1</f>
        <v>-7.2194867447093025E-2</v>
      </c>
    </row>
    <row r="139" spans="1:38">
      <c r="B139" s="72" t="s">
        <v>1056</v>
      </c>
      <c r="C139" s="73" t="s">
        <v>1691</v>
      </c>
      <c r="D139" s="74">
        <v>200</v>
      </c>
      <c r="E139" s="72" t="s">
        <v>18</v>
      </c>
      <c r="F139" s="74">
        <v>40</v>
      </c>
      <c r="G139" s="74">
        <f>+F139+Q139+T139+V139</f>
        <v>82</v>
      </c>
      <c r="H139" s="75">
        <v>2016</v>
      </c>
      <c r="I139" s="72" t="s">
        <v>3385</v>
      </c>
      <c r="J139" s="72" t="s">
        <v>3384</v>
      </c>
      <c r="K139" s="72" t="s">
        <v>2045</v>
      </c>
      <c r="L139" s="72" t="s">
        <v>2062</v>
      </c>
      <c r="M139" s="72">
        <v>2016</v>
      </c>
      <c r="N139" s="72" t="s">
        <v>2164</v>
      </c>
      <c r="O139" s="72" t="s">
        <v>3383</v>
      </c>
      <c r="P139" s="76" t="s">
        <v>7</v>
      </c>
      <c r="Q139" s="76">
        <v>28</v>
      </c>
      <c r="R139" s="76" t="s">
        <v>3382</v>
      </c>
      <c r="S139" s="76" t="s">
        <v>5</v>
      </c>
      <c r="T139" s="76">
        <v>9.6999999999999993</v>
      </c>
      <c r="U139" s="76" t="s">
        <v>4</v>
      </c>
      <c r="V139" s="76">
        <v>4.3</v>
      </c>
      <c r="W139" s="76" t="s">
        <v>3381</v>
      </c>
      <c r="X139" s="76" t="s">
        <v>1</v>
      </c>
      <c r="Y139" s="76" t="s">
        <v>1</v>
      </c>
      <c r="Z139" s="76" t="s">
        <v>1</v>
      </c>
      <c r="AA139" s="76" t="s">
        <v>1</v>
      </c>
      <c r="AB139" s="72" t="s">
        <v>2191</v>
      </c>
      <c r="AE139" s="25" t="s">
        <v>3380</v>
      </c>
      <c r="AF139" s="338">
        <v>1.6847000000000001E-2</v>
      </c>
      <c r="AG139" s="62">
        <v>1.3888888888888889E-3</v>
      </c>
      <c r="AH139" s="353">
        <v>9.1430000000000001E-3</v>
      </c>
      <c r="AI139" s="337">
        <v>3.472222222222222E-3</v>
      </c>
      <c r="AJ139" s="337"/>
      <c r="AK139" s="337"/>
      <c r="AL139" s="364">
        <f t="shared" si="2"/>
        <v>-0.45729209948358762</v>
      </c>
    </row>
    <row r="140" spans="1:38" ht="13">
      <c r="B140" s="72" t="s">
        <v>707</v>
      </c>
      <c r="C140" s="73" t="s">
        <v>1691</v>
      </c>
      <c r="D140" s="39">
        <v>250</v>
      </c>
      <c r="E140" s="72" t="s">
        <v>9</v>
      </c>
      <c r="F140" s="74">
        <v>222</v>
      </c>
      <c r="G140" s="74">
        <f>F140+Q140+T140+W140+Z140</f>
        <v>652</v>
      </c>
      <c r="H140" s="77">
        <v>44194</v>
      </c>
      <c r="I140" s="72" t="s">
        <v>3767</v>
      </c>
      <c r="J140" s="72" t="s">
        <v>3768</v>
      </c>
      <c r="K140" s="72" t="s">
        <v>2100</v>
      </c>
      <c r="L140" s="72" t="s">
        <v>3767</v>
      </c>
      <c r="M140" s="72">
        <v>2016</v>
      </c>
      <c r="N140" s="72" t="s">
        <v>3766</v>
      </c>
      <c r="O140" s="72" t="s">
        <v>3765</v>
      </c>
      <c r="P140" s="76" t="s">
        <v>8</v>
      </c>
      <c r="Q140" s="76">
        <v>150</v>
      </c>
      <c r="R140" s="76" t="s">
        <v>3764</v>
      </c>
      <c r="S140" s="76" t="s">
        <v>8</v>
      </c>
      <c r="T140" s="76">
        <v>200</v>
      </c>
      <c r="U140" s="76" t="s">
        <v>3763</v>
      </c>
      <c r="V140" s="76" t="s">
        <v>18</v>
      </c>
      <c r="W140" s="76">
        <v>50</v>
      </c>
      <c r="X140" s="76" t="s">
        <v>3762</v>
      </c>
      <c r="Y140" s="76" t="s">
        <v>5</v>
      </c>
      <c r="Z140" s="76">
        <v>30</v>
      </c>
      <c r="AA140" s="76" t="s">
        <v>3761</v>
      </c>
      <c r="AB140" s="165" t="s">
        <v>6622</v>
      </c>
      <c r="AD140" s="165" t="s">
        <v>6618</v>
      </c>
      <c r="AE140" s="25" t="s">
        <v>3760</v>
      </c>
      <c r="AF140" s="338">
        <v>3.8457999999999999E-2</v>
      </c>
      <c r="AG140" s="62">
        <v>0.11388888888888889</v>
      </c>
      <c r="AH140" s="338">
        <v>3.2417000000000001E-2</v>
      </c>
      <c r="AI140" s="62">
        <v>4.6527777777777779E-2</v>
      </c>
      <c r="AJ140" s="62"/>
      <c r="AK140" s="62"/>
      <c r="AL140" s="364">
        <f t="shared" si="2"/>
        <v>-0.15708045140152893</v>
      </c>
    </row>
    <row r="141" spans="1:38" s="12" customFormat="1" ht="13">
      <c r="A141" s="72"/>
      <c r="B141" s="72" t="s">
        <v>3398</v>
      </c>
      <c r="C141" s="73" t="s">
        <v>1691</v>
      </c>
      <c r="D141" s="74">
        <v>200</v>
      </c>
      <c r="E141" s="72" t="s">
        <v>18</v>
      </c>
      <c r="F141" s="74">
        <v>45</v>
      </c>
      <c r="G141" s="74">
        <f>+F141</f>
        <v>45</v>
      </c>
      <c r="H141" s="27">
        <v>44159</v>
      </c>
      <c r="I141" s="72" t="s">
        <v>3397</v>
      </c>
      <c r="J141" s="72" t="s">
        <v>3396</v>
      </c>
      <c r="K141" s="72" t="s">
        <v>2045</v>
      </c>
      <c r="L141" s="72" t="s">
        <v>2062</v>
      </c>
      <c r="M141" s="72">
        <v>2015</v>
      </c>
      <c r="N141" s="72"/>
      <c r="O141" s="72" t="s">
        <v>3395</v>
      </c>
      <c r="P141" s="76" t="s">
        <v>7</v>
      </c>
      <c r="Q141" s="76" t="s">
        <v>1</v>
      </c>
      <c r="R141" s="76" t="s">
        <v>3394</v>
      </c>
      <c r="S141" s="76" t="s">
        <v>5</v>
      </c>
      <c r="T141" s="76" t="s">
        <v>1</v>
      </c>
      <c r="U141" s="76" t="s">
        <v>3393</v>
      </c>
      <c r="V141" s="76" t="s">
        <v>4</v>
      </c>
      <c r="W141" s="76" t="s">
        <v>1</v>
      </c>
      <c r="X141" s="76" t="s">
        <v>3392</v>
      </c>
      <c r="Y141" s="76" t="s">
        <v>4</v>
      </c>
      <c r="Z141" s="76" t="s">
        <v>1</v>
      </c>
      <c r="AA141" s="76" t="s">
        <v>3391</v>
      </c>
      <c r="AB141" s="72" t="s">
        <v>3390</v>
      </c>
      <c r="AC141" s="72"/>
      <c r="AD141" s="72"/>
      <c r="AE141" s="25" t="s">
        <v>5085</v>
      </c>
      <c r="AF141" s="353">
        <v>2.3637999999999999E-2</v>
      </c>
      <c r="AG141" s="68">
        <v>6.3194444444444442E-2</v>
      </c>
      <c r="AH141" s="353">
        <v>6.319E-3</v>
      </c>
      <c r="AI141" s="68">
        <v>2.2916666666666665E-2</v>
      </c>
      <c r="AJ141" s="68"/>
      <c r="AK141" s="68"/>
      <c r="AL141" s="364">
        <f t="shared" si="2"/>
        <v>-0.73267619934004569</v>
      </c>
    </row>
    <row r="142" spans="1:38">
      <c r="B142" s="72" t="s">
        <v>891</v>
      </c>
      <c r="C142" s="73" t="s">
        <v>1691</v>
      </c>
      <c r="D142" s="74">
        <v>150</v>
      </c>
      <c r="E142" s="72" t="s">
        <v>7</v>
      </c>
      <c r="F142" s="74">
        <v>40</v>
      </c>
      <c r="G142" s="74">
        <f>+F142+Q142</f>
        <v>54</v>
      </c>
      <c r="H142" s="77">
        <v>44650</v>
      </c>
      <c r="K142" s="72" t="s">
        <v>2045</v>
      </c>
      <c r="L142" s="72" t="s">
        <v>2230</v>
      </c>
      <c r="M142" s="84">
        <v>43361</v>
      </c>
      <c r="O142" s="72" t="s">
        <v>3323</v>
      </c>
      <c r="P142" s="76" t="s">
        <v>5</v>
      </c>
      <c r="Q142" s="76">
        <v>14</v>
      </c>
      <c r="R142" s="76" t="s">
        <v>3322</v>
      </c>
      <c r="S142" s="76" t="s">
        <v>1</v>
      </c>
      <c r="T142" s="76" t="s">
        <v>1</v>
      </c>
      <c r="U142" s="76" t="s">
        <v>1</v>
      </c>
      <c r="V142" s="76" t="s">
        <v>1</v>
      </c>
      <c r="W142" s="76" t="s">
        <v>1</v>
      </c>
      <c r="X142" s="76" t="s">
        <v>1</v>
      </c>
      <c r="Y142" s="76" t="s">
        <v>1</v>
      </c>
      <c r="Z142" s="76" t="s">
        <v>1</v>
      </c>
      <c r="AA142" s="76" t="s">
        <v>1</v>
      </c>
      <c r="AB142" s="72" t="s">
        <v>2362</v>
      </c>
      <c r="AE142" s="25" t="s">
        <v>5099</v>
      </c>
      <c r="AF142" s="353">
        <v>5.2790999999999998E-2</v>
      </c>
      <c r="AG142" s="68">
        <v>0.14861111111111111</v>
      </c>
      <c r="AH142" s="353">
        <v>8.0129999999999993E-3</v>
      </c>
      <c r="AI142" s="337">
        <v>5.1388888888888887E-2</v>
      </c>
      <c r="AJ142" s="337"/>
      <c r="AK142" s="337"/>
      <c r="AL142" s="364">
        <f t="shared" si="2"/>
        <v>-0.84821276353923969</v>
      </c>
    </row>
    <row r="143" spans="1:38" s="176" customFormat="1">
      <c r="A143" s="72"/>
      <c r="B143" s="72" t="s">
        <v>3343</v>
      </c>
      <c r="C143" s="73" t="s">
        <v>1691</v>
      </c>
      <c r="D143" s="221">
        <v>150</v>
      </c>
      <c r="E143" s="72" t="s">
        <v>5</v>
      </c>
      <c r="F143" s="74">
        <v>21</v>
      </c>
      <c r="G143" s="74">
        <f>+F143+Q143</f>
        <v>26</v>
      </c>
      <c r="H143" s="77">
        <v>45027</v>
      </c>
      <c r="I143" s="72" t="s">
        <v>3342</v>
      </c>
      <c r="J143" s="72" t="s">
        <v>3341</v>
      </c>
      <c r="K143" s="34" t="s">
        <v>2045</v>
      </c>
      <c r="L143" s="34" t="s">
        <v>2456</v>
      </c>
      <c r="M143" s="83">
        <v>44562</v>
      </c>
      <c r="N143" s="72" t="s">
        <v>3340</v>
      </c>
      <c r="O143" s="72" t="s">
        <v>3339</v>
      </c>
      <c r="P143" s="76" t="s">
        <v>4</v>
      </c>
      <c r="Q143" s="76">
        <v>5</v>
      </c>
      <c r="R143" s="76" t="s">
        <v>3338</v>
      </c>
      <c r="S143" s="76" t="s">
        <v>1</v>
      </c>
      <c r="T143" s="76" t="s">
        <v>1</v>
      </c>
      <c r="U143" s="76" t="s">
        <v>1</v>
      </c>
      <c r="V143" s="76" t="s">
        <v>1</v>
      </c>
      <c r="W143" s="76" t="s">
        <v>1</v>
      </c>
      <c r="X143" s="76" t="s">
        <v>1</v>
      </c>
      <c r="Y143" s="76" t="s">
        <v>1</v>
      </c>
      <c r="Z143" s="76" t="s">
        <v>1</v>
      </c>
      <c r="AA143" s="76" t="s">
        <v>1</v>
      </c>
      <c r="AB143" s="72" t="s">
        <v>2362</v>
      </c>
      <c r="AC143" s="72"/>
      <c r="AD143" s="72"/>
      <c r="AE143" s="25" t="s">
        <v>5095</v>
      </c>
      <c r="AF143" s="353">
        <v>5.7058999999999999E-2</v>
      </c>
      <c r="AG143" s="68">
        <v>5.9722222222222225E-2</v>
      </c>
      <c r="AH143" s="353">
        <v>0.14016100000000001</v>
      </c>
      <c r="AI143" s="337">
        <v>0.15694444444444444</v>
      </c>
      <c r="AJ143" s="337"/>
      <c r="AK143" s="337"/>
      <c r="AL143" s="364">
        <f t="shared" si="2"/>
        <v>1.4564222997248466</v>
      </c>
    </row>
    <row r="144" spans="1:38">
      <c r="B144" s="72" t="s">
        <v>796</v>
      </c>
      <c r="C144" s="73" t="s">
        <v>1691</v>
      </c>
      <c r="D144" s="74">
        <v>150</v>
      </c>
      <c r="E144" s="72" t="s">
        <v>7</v>
      </c>
      <c r="F144" s="74">
        <v>60</v>
      </c>
      <c r="G144" s="74">
        <f>+F144+Q144+T144</f>
        <v>77.7</v>
      </c>
      <c r="H144" s="77">
        <v>45036</v>
      </c>
      <c r="I144" s="72" t="s">
        <v>3353</v>
      </c>
      <c r="K144" s="72" t="s">
        <v>2569</v>
      </c>
      <c r="L144" s="72" t="s">
        <v>3352</v>
      </c>
      <c r="M144" s="84" t="s">
        <v>2982</v>
      </c>
      <c r="O144" s="72" t="s">
        <v>3351</v>
      </c>
      <c r="P144" s="76" t="s">
        <v>5</v>
      </c>
      <c r="Q144" s="76">
        <v>16.5</v>
      </c>
      <c r="R144" s="76" t="s">
        <v>3350</v>
      </c>
      <c r="S144" s="76" t="s">
        <v>4</v>
      </c>
      <c r="T144" s="76">
        <v>1.2</v>
      </c>
      <c r="U144" s="76" t="s">
        <v>3349</v>
      </c>
      <c r="V144" s="76" t="s">
        <v>1</v>
      </c>
      <c r="W144" s="76" t="s">
        <v>1</v>
      </c>
      <c r="X144" s="76" t="s">
        <v>1</v>
      </c>
      <c r="Y144" s="76" t="s">
        <v>1</v>
      </c>
      <c r="Z144" s="76" t="s">
        <v>1</v>
      </c>
      <c r="AA144" s="76" t="s">
        <v>1</v>
      </c>
      <c r="AB144" s="72" t="s">
        <v>3348</v>
      </c>
      <c r="AE144" s="25" t="s">
        <v>5093</v>
      </c>
      <c r="AF144" s="353">
        <v>0.20650399999999999</v>
      </c>
      <c r="AG144" s="68">
        <v>0.22708333333333333</v>
      </c>
      <c r="AH144" s="353">
        <v>0.51268999999999998</v>
      </c>
      <c r="AI144" s="337">
        <v>0.1111111111111111</v>
      </c>
      <c r="AJ144" s="337"/>
      <c r="AK144" s="337"/>
      <c r="AL144" s="364">
        <f t="shared" si="2"/>
        <v>1.4827121992794328</v>
      </c>
    </row>
    <row r="145" spans="1:38">
      <c r="B145" s="72" t="s">
        <v>313</v>
      </c>
      <c r="C145" s="73" t="s">
        <v>1691</v>
      </c>
      <c r="D145" s="74">
        <v>150</v>
      </c>
      <c r="E145" s="72" t="s">
        <v>5</v>
      </c>
      <c r="F145" s="74">
        <v>57</v>
      </c>
      <c r="G145" s="74">
        <f>+F145</f>
        <v>57</v>
      </c>
      <c r="H145" s="77">
        <v>44508</v>
      </c>
      <c r="I145" s="72" t="s">
        <v>3310</v>
      </c>
      <c r="J145" s="72" t="s">
        <v>3309</v>
      </c>
      <c r="K145" s="72" t="s">
        <v>2045</v>
      </c>
      <c r="L145" s="72" t="s">
        <v>2626</v>
      </c>
      <c r="M145" s="72">
        <v>2017</v>
      </c>
      <c r="O145" s="72" t="s">
        <v>3308</v>
      </c>
      <c r="P145" s="76" t="s">
        <v>4</v>
      </c>
      <c r="Q145" s="76" t="s">
        <v>1</v>
      </c>
      <c r="R145" s="76" t="s">
        <v>3307</v>
      </c>
      <c r="S145" s="76" t="s">
        <v>1</v>
      </c>
      <c r="T145" s="76" t="s">
        <v>1</v>
      </c>
      <c r="U145" s="76" t="s">
        <v>1</v>
      </c>
      <c r="V145" s="76" t="s">
        <v>1</v>
      </c>
      <c r="W145" s="76" t="s">
        <v>1</v>
      </c>
      <c r="X145" s="76" t="s">
        <v>1</v>
      </c>
      <c r="Y145" s="76" t="s">
        <v>1</v>
      </c>
      <c r="Z145" s="76" t="s">
        <v>1</v>
      </c>
      <c r="AA145" s="76" t="s">
        <v>1</v>
      </c>
      <c r="AB145" s="72" t="s">
        <v>2152</v>
      </c>
      <c r="AE145" s="25" t="s">
        <v>5102</v>
      </c>
      <c r="AF145" s="353">
        <v>4.4072E-2</v>
      </c>
      <c r="AG145" s="68">
        <v>0.21875</v>
      </c>
      <c r="AH145" s="353">
        <v>1.9029999999999998E-2</v>
      </c>
      <c r="AI145" s="337">
        <v>7.6388888888888895E-2</v>
      </c>
      <c r="AJ145" s="337"/>
      <c r="AK145" s="337"/>
      <c r="AL145" s="364">
        <f t="shared" si="2"/>
        <v>-0.56820657106552919</v>
      </c>
    </row>
    <row r="146" spans="1:38" s="12" customFormat="1" ht="13">
      <c r="B146" s="12" t="s">
        <v>446</v>
      </c>
      <c r="C146" s="29" t="s">
        <v>1691</v>
      </c>
      <c r="D146" s="15">
        <v>150</v>
      </c>
      <c r="E146" s="12" t="s">
        <v>7</v>
      </c>
      <c r="F146" s="15">
        <v>30</v>
      </c>
      <c r="G146" s="15">
        <f>+F146+Q146+T146+W146</f>
        <v>63.12</v>
      </c>
      <c r="H146" s="14">
        <v>44756</v>
      </c>
      <c r="I146" s="12" t="s">
        <v>3333</v>
      </c>
      <c r="J146" s="12" t="s">
        <v>3332</v>
      </c>
      <c r="K146" s="12" t="s">
        <v>2045</v>
      </c>
      <c r="L146" s="12" t="s">
        <v>3331</v>
      </c>
      <c r="M146" s="12">
        <v>2017</v>
      </c>
      <c r="O146" s="12" t="s">
        <v>3330</v>
      </c>
      <c r="P146" s="24" t="s">
        <v>5</v>
      </c>
      <c r="Q146" s="24">
        <v>28</v>
      </c>
      <c r="R146" s="24" t="s">
        <v>3329</v>
      </c>
      <c r="S146" s="24" t="s">
        <v>4</v>
      </c>
      <c r="T146" s="24">
        <v>5</v>
      </c>
      <c r="U146" s="24" t="s">
        <v>3328</v>
      </c>
      <c r="V146" s="24" t="s">
        <v>4</v>
      </c>
      <c r="W146" s="24">
        <v>0.12</v>
      </c>
      <c r="X146" s="24" t="s">
        <v>1068</v>
      </c>
      <c r="Y146" s="24" t="s">
        <v>1</v>
      </c>
      <c r="Z146" s="24" t="s">
        <v>1</v>
      </c>
      <c r="AA146" s="24" t="s">
        <v>1</v>
      </c>
      <c r="AB146" s="12" t="s">
        <v>2048</v>
      </c>
      <c r="AE146" s="37" t="s">
        <v>5097</v>
      </c>
      <c r="AF146" s="359">
        <v>0.72334200000000004</v>
      </c>
      <c r="AG146" s="70">
        <v>0.14722222222222223</v>
      </c>
      <c r="AH146" s="359">
        <v>0.562357</v>
      </c>
      <c r="AI146" s="360">
        <v>0.16527777777777777</v>
      </c>
      <c r="AJ146" s="360"/>
      <c r="AK146" s="360"/>
      <c r="AL146" s="364">
        <f t="shared" si="2"/>
        <v>-0.22255724124964404</v>
      </c>
    </row>
    <row r="147" spans="1:38" ht="13">
      <c r="B147" s="72" t="s">
        <v>894</v>
      </c>
      <c r="C147" s="73" t="s">
        <v>1691</v>
      </c>
      <c r="D147" s="74">
        <v>150</v>
      </c>
      <c r="E147" s="72" t="s">
        <v>7</v>
      </c>
      <c r="F147" s="74">
        <v>40</v>
      </c>
      <c r="G147" s="74">
        <f>+F147+Q147</f>
        <v>58.6</v>
      </c>
      <c r="H147" s="77">
        <v>44728</v>
      </c>
      <c r="I147" s="72" t="s">
        <v>3327</v>
      </c>
      <c r="K147" s="72" t="s">
        <v>2569</v>
      </c>
      <c r="L147" s="72" t="s">
        <v>2056</v>
      </c>
      <c r="M147" s="84" t="s">
        <v>2982</v>
      </c>
      <c r="O147" s="72" t="s">
        <v>3326</v>
      </c>
      <c r="P147" s="76" t="s">
        <v>5</v>
      </c>
      <c r="Q147" s="76">
        <v>18.600000000000001</v>
      </c>
      <c r="R147" s="76" t="s">
        <v>3325</v>
      </c>
      <c r="S147" s="76" t="s">
        <v>4</v>
      </c>
      <c r="T147" s="76" t="s">
        <v>1</v>
      </c>
      <c r="U147" s="76" t="s">
        <v>3324</v>
      </c>
      <c r="V147" s="76" t="s">
        <v>1</v>
      </c>
      <c r="W147" s="76" t="s">
        <v>1</v>
      </c>
      <c r="X147" s="76" t="s">
        <v>1</v>
      </c>
      <c r="Y147" s="72" t="s">
        <v>1</v>
      </c>
      <c r="Z147" s="76" t="s">
        <v>1</v>
      </c>
      <c r="AA147" s="76" t="s">
        <v>1</v>
      </c>
      <c r="AB147" s="72" t="s">
        <v>2055</v>
      </c>
      <c r="AE147" s="25" t="s">
        <v>5098</v>
      </c>
      <c r="AF147" s="353">
        <v>0.522698</v>
      </c>
      <c r="AG147" s="68">
        <v>0.17500000000000002</v>
      </c>
      <c r="AH147" s="359">
        <v>0.68173899999999998</v>
      </c>
      <c r="AI147" s="337">
        <v>0.17916666666666667</v>
      </c>
      <c r="AJ147" s="337"/>
      <c r="AK147" s="337"/>
      <c r="AL147" s="364">
        <f t="shared" si="2"/>
        <v>0.30426938691175409</v>
      </c>
    </row>
    <row r="148" spans="1:38">
      <c r="B148" s="72" t="s">
        <v>864</v>
      </c>
      <c r="C148" s="73" t="s">
        <v>1691</v>
      </c>
      <c r="D148" s="74">
        <v>150</v>
      </c>
      <c r="E148" s="72" t="s">
        <v>7</v>
      </c>
      <c r="F148" s="74">
        <v>50</v>
      </c>
      <c r="G148" s="74">
        <f>+F148+Q148</f>
        <v>60</v>
      </c>
      <c r="H148" s="77">
        <v>44628</v>
      </c>
      <c r="I148" s="72" t="s">
        <v>3347</v>
      </c>
      <c r="K148" s="72" t="s">
        <v>2569</v>
      </c>
      <c r="L148" s="72" t="s">
        <v>2165</v>
      </c>
      <c r="M148" s="84">
        <v>43647</v>
      </c>
      <c r="O148" s="72" t="s">
        <v>3346</v>
      </c>
      <c r="P148" s="76" t="s">
        <v>5</v>
      </c>
      <c r="Q148" s="76">
        <v>10</v>
      </c>
      <c r="R148" s="76" t="s">
        <v>3345</v>
      </c>
      <c r="S148" s="76" t="s">
        <v>4</v>
      </c>
      <c r="T148" s="76" t="s">
        <v>1</v>
      </c>
      <c r="U148" s="76" t="s">
        <v>3344</v>
      </c>
      <c r="V148" s="76" t="s">
        <v>1</v>
      </c>
      <c r="W148" s="76" t="s">
        <v>1</v>
      </c>
      <c r="X148" s="76" t="s">
        <v>1</v>
      </c>
      <c r="Y148" s="76" t="s">
        <v>1</v>
      </c>
      <c r="Z148" s="76" t="s">
        <v>1</v>
      </c>
      <c r="AA148" s="76" t="s">
        <v>1</v>
      </c>
      <c r="AB148" s="72" t="s">
        <v>2435</v>
      </c>
      <c r="AE148" s="25" t="s">
        <v>5094</v>
      </c>
      <c r="AF148" s="353">
        <v>0</v>
      </c>
      <c r="AG148" s="68">
        <v>0.16597222222222222</v>
      </c>
      <c r="AH148" s="353">
        <v>5.0000000000000001E-3</v>
      </c>
      <c r="AI148" s="68">
        <v>0.11527777777777778</v>
      </c>
      <c r="AJ148" s="68"/>
      <c r="AK148" s="68"/>
      <c r="AL148" s="364"/>
    </row>
    <row r="149" spans="1:38" s="176" customFormat="1" ht="13">
      <c r="A149" s="72"/>
      <c r="B149" s="152" t="s">
        <v>2046</v>
      </c>
      <c r="C149" s="157" t="s">
        <v>1691</v>
      </c>
      <c r="D149" s="154">
        <v>150</v>
      </c>
      <c r="E149" s="152" t="s">
        <v>7</v>
      </c>
      <c r="F149" s="154">
        <v>50</v>
      </c>
      <c r="G149" s="154">
        <f>F149+Q149+T149</f>
        <v>63</v>
      </c>
      <c r="H149" s="155">
        <v>44252</v>
      </c>
      <c r="I149" s="152" t="s">
        <v>6360</v>
      </c>
      <c r="J149" s="152" t="s">
        <v>6353</v>
      </c>
      <c r="K149" s="152" t="s">
        <v>2045</v>
      </c>
      <c r="L149" s="152" t="s">
        <v>2044</v>
      </c>
      <c r="M149" s="158">
        <v>42401</v>
      </c>
      <c r="N149" s="152"/>
      <c r="O149" s="152" t="s">
        <v>6355</v>
      </c>
      <c r="P149" s="156" t="s">
        <v>5</v>
      </c>
      <c r="Q149" s="156">
        <v>10</v>
      </c>
      <c r="R149" s="156" t="s">
        <v>6361</v>
      </c>
      <c r="S149" s="156" t="s">
        <v>4</v>
      </c>
      <c r="T149" s="156">
        <v>3</v>
      </c>
      <c r="U149" s="156" t="s">
        <v>6363</v>
      </c>
      <c r="V149" s="156" t="s">
        <v>1</v>
      </c>
      <c r="W149" s="156" t="s">
        <v>1</v>
      </c>
      <c r="X149" s="156" t="s">
        <v>1</v>
      </c>
      <c r="Y149" s="156" t="s">
        <v>1</v>
      </c>
      <c r="Z149" s="156" t="s">
        <v>1</v>
      </c>
      <c r="AA149" s="156" t="s">
        <v>1</v>
      </c>
      <c r="AB149" s="152" t="s">
        <v>2043</v>
      </c>
      <c r="AC149" s="152"/>
      <c r="AD149" s="152"/>
      <c r="AE149" s="25" t="s">
        <v>2042</v>
      </c>
      <c r="AF149" s="340" t="s">
        <v>7139</v>
      </c>
      <c r="AG149" s="340" t="s">
        <v>7139</v>
      </c>
      <c r="AH149" s="359">
        <v>4.8419999999999996</v>
      </c>
      <c r="AI149" s="361">
        <v>0.22430555555555556</v>
      </c>
      <c r="AJ149" s="361"/>
      <c r="AK149" s="361"/>
      <c r="AL149" s="364"/>
    </row>
    <row r="150" spans="1:38" s="176" customFormat="1">
      <c r="A150" s="72"/>
      <c r="B150" s="152" t="s">
        <v>2041</v>
      </c>
      <c r="C150" s="157" t="s">
        <v>1691</v>
      </c>
      <c r="D150" s="154">
        <v>150</v>
      </c>
      <c r="E150" s="152" t="s">
        <v>7</v>
      </c>
      <c r="F150" s="154">
        <v>42</v>
      </c>
      <c r="G150" s="154">
        <f>F150+Q150+T150</f>
        <v>60.3</v>
      </c>
      <c r="H150" s="155">
        <v>44831</v>
      </c>
      <c r="I150" s="152" t="s">
        <v>6368</v>
      </c>
      <c r="J150" s="152" t="s">
        <v>6367</v>
      </c>
      <c r="K150" s="152" t="s">
        <v>2045</v>
      </c>
      <c r="L150" s="152" t="s">
        <v>2056</v>
      </c>
      <c r="M150" s="152">
        <v>2018</v>
      </c>
      <c r="N150" s="152"/>
      <c r="O150" s="152" t="s">
        <v>6369</v>
      </c>
      <c r="P150" s="156" t="s">
        <v>5</v>
      </c>
      <c r="Q150" s="156">
        <v>15</v>
      </c>
      <c r="R150" s="156" t="s">
        <v>6373</v>
      </c>
      <c r="S150" s="156" t="s">
        <v>4</v>
      </c>
      <c r="T150" s="156">
        <v>3.3</v>
      </c>
      <c r="U150" s="156" t="s">
        <v>6375</v>
      </c>
      <c r="V150" s="156" t="s">
        <v>1</v>
      </c>
      <c r="W150" s="156" t="s">
        <v>1</v>
      </c>
      <c r="X150" s="156" t="s">
        <v>1</v>
      </c>
      <c r="Y150" s="156" t="s">
        <v>1</v>
      </c>
      <c r="Z150" s="156" t="s">
        <v>1</v>
      </c>
      <c r="AA150" s="156" t="s">
        <v>1</v>
      </c>
      <c r="AB150" s="152" t="s">
        <v>2055</v>
      </c>
      <c r="AC150" s="152"/>
      <c r="AD150" s="152"/>
      <c r="AE150" s="25" t="s">
        <v>6366</v>
      </c>
      <c r="AF150" s="340" t="s">
        <v>7139</v>
      </c>
      <c r="AG150" s="340" t="s">
        <v>7139</v>
      </c>
      <c r="AH150" s="353">
        <v>1.2252000000000001E-2</v>
      </c>
      <c r="AI150" s="361">
        <v>5.5555555555555552E-2</v>
      </c>
      <c r="AJ150" s="361"/>
      <c r="AK150" s="361"/>
      <c r="AL150" s="364"/>
    </row>
    <row r="151" spans="1:38">
      <c r="B151" s="72" t="s">
        <v>1070</v>
      </c>
      <c r="C151" s="73" t="s">
        <v>1691</v>
      </c>
      <c r="D151" s="74">
        <v>150</v>
      </c>
      <c r="E151" s="72" t="s">
        <v>7</v>
      </c>
      <c r="F151" s="74">
        <v>18</v>
      </c>
      <c r="G151" s="74">
        <f>+F151+Q151</f>
        <v>36.5</v>
      </c>
      <c r="H151" s="77">
        <v>44831</v>
      </c>
      <c r="I151" s="72" t="s">
        <v>3337</v>
      </c>
      <c r="J151" s="72" t="s">
        <v>3336</v>
      </c>
      <c r="K151" s="72" t="s">
        <v>2045</v>
      </c>
      <c r="L151" s="72" t="s">
        <v>2230</v>
      </c>
      <c r="M151" s="72">
        <v>2021</v>
      </c>
      <c r="O151" s="72" t="s">
        <v>3335</v>
      </c>
      <c r="P151" s="76" t="s">
        <v>5</v>
      </c>
      <c r="Q151" s="76">
        <v>18.5</v>
      </c>
      <c r="R151" s="76" t="s">
        <v>3334</v>
      </c>
      <c r="S151" s="76" t="s">
        <v>1</v>
      </c>
      <c r="T151" s="76" t="s">
        <v>1</v>
      </c>
      <c r="U151" s="76" t="s">
        <v>1</v>
      </c>
      <c r="V151" s="76" t="s">
        <v>1</v>
      </c>
      <c r="W151" s="76" t="s">
        <v>1</v>
      </c>
      <c r="X151" s="76" t="s">
        <v>1</v>
      </c>
      <c r="Y151" s="76" t="s">
        <v>1</v>
      </c>
      <c r="Z151" s="76" t="s">
        <v>1</v>
      </c>
      <c r="AA151" s="76" t="s">
        <v>1</v>
      </c>
      <c r="AB151" s="72" t="s">
        <v>2043</v>
      </c>
      <c r="AE151" s="25" t="s">
        <v>5096</v>
      </c>
      <c r="AF151" s="353">
        <v>1.3032E-2</v>
      </c>
      <c r="AG151" s="68">
        <v>6.458333333333334E-2</v>
      </c>
      <c r="AH151" s="353">
        <v>1.0926999999999999E-2</v>
      </c>
      <c r="AI151" s="337">
        <v>6.6666666666666666E-2</v>
      </c>
      <c r="AJ151" s="337"/>
      <c r="AK151" s="337"/>
      <c r="AL151" s="364">
        <f t="shared" si="2"/>
        <v>-0.16152547575199516</v>
      </c>
    </row>
    <row r="152" spans="1:38" ht="13">
      <c r="B152" s="72" t="s">
        <v>525</v>
      </c>
      <c r="C152" s="73" t="s">
        <v>1691</v>
      </c>
      <c r="D152" s="74">
        <v>125</v>
      </c>
      <c r="E152" s="72" t="s">
        <v>7</v>
      </c>
      <c r="F152" s="74">
        <v>32</v>
      </c>
      <c r="G152" s="74">
        <f>+F152+Q152+T152</f>
        <v>45.2</v>
      </c>
      <c r="H152" s="27">
        <v>44364</v>
      </c>
      <c r="I152" s="72" t="s">
        <v>2737</v>
      </c>
      <c r="J152" s="72" t="s">
        <v>3301</v>
      </c>
      <c r="K152" s="72" t="s">
        <v>2045</v>
      </c>
      <c r="L152" s="72" t="s">
        <v>2056</v>
      </c>
      <c r="M152" s="72">
        <v>2018</v>
      </c>
      <c r="O152" s="72" t="s">
        <v>3300</v>
      </c>
      <c r="P152" s="76" t="s">
        <v>5</v>
      </c>
      <c r="Q152" s="76">
        <v>10.199999999999999</v>
      </c>
      <c r="R152" s="76" t="s">
        <v>3299</v>
      </c>
      <c r="S152" s="76" t="s">
        <v>4</v>
      </c>
      <c r="T152" s="76">
        <v>3</v>
      </c>
      <c r="U152" s="76" t="s">
        <v>3298</v>
      </c>
      <c r="V152" s="76" t="s">
        <v>1</v>
      </c>
      <c r="W152" s="76" t="s">
        <v>1</v>
      </c>
      <c r="X152" s="76" t="s">
        <v>1</v>
      </c>
      <c r="Y152" s="76" t="s">
        <v>1</v>
      </c>
      <c r="Z152" s="76" t="s">
        <v>1</v>
      </c>
      <c r="AA152" s="76" t="s">
        <v>1</v>
      </c>
      <c r="AB152" s="72" t="s">
        <v>2152</v>
      </c>
      <c r="AE152" s="25" t="s">
        <v>5104</v>
      </c>
      <c r="AF152" s="353">
        <v>2.0410999999999999E-2</v>
      </c>
      <c r="AG152" s="68">
        <v>5.5555555555555552E-2</v>
      </c>
      <c r="AH152" s="353">
        <v>2.3671999999999999E-2</v>
      </c>
      <c r="AI152" s="337">
        <v>5.0694444444444445E-2</v>
      </c>
      <c r="AJ152" s="337"/>
      <c r="AK152" s="337"/>
      <c r="AL152" s="364">
        <f t="shared" si="2"/>
        <v>0.15976679241585412</v>
      </c>
    </row>
    <row r="153" spans="1:38" s="176" customFormat="1">
      <c r="A153" s="72"/>
      <c r="B153" s="72" t="s">
        <v>843</v>
      </c>
      <c r="C153" s="73" t="s">
        <v>1691</v>
      </c>
      <c r="D153" s="74">
        <v>125</v>
      </c>
      <c r="E153" s="72" t="s">
        <v>5</v>
      </c>
      <c r="F153" s="74">
        <v>44</v>
      </c>
      <c r="G153" s="74">
        <f>+F153</f>
        <v>44</v>
      </c>
      <c r="H153" s="77">
        <v>44671</v>
      </c>
      <c r="I153" s="72" t="s">
        <v>3305</v>
      </c>
      <c r="J153" s="72" t="s">
        <v>3306</v>
      </c>
      <c r="K153" s="72" t="s">
        <v>2569</v>
      </c>
      <c r="L153" s="72" t="s">
        <v>2079</v>
      </c>
      <c r="M153" s="84" t="s">
        <v>2982</v>
      </c>
      <c r="N153" s="72" t="s">
        <v>3305</v>
      </c>
      <c r="O153" s="72" t="s">
        <v>3304</v>
      </c>
      <c r="P153" s="76" t="s">
        <v>3303</v>
      </c>
      <c r="Q153" s="72" t="s">
        <v>1</v>
      </c>
      <c r="R153" s="76" t="s">
        <v>3302</v>
      </c>
      <c r="S153" s="72" t="s">
        <v>1</v>
      </c>
      <c r="T153" s="72" t="s">
        <v>1</v>
      </c>
      <c r="U153" s="76" t="s">
        <v>1</v>
      </c>
      <c r="V153" s="76" t="s">
        <v>1</v>
      </c>
      <c r="W153" s="76" t="s">
        <v>1</v>
      </c>
      <c r="X153" s="76" t="s">
        <v>1</v>
      </c>
      <c r="Y153" s="72" t="s">
        <v>1</v>
      </c>
      <c r="Z153" s="76" t="s">
        <v>1</v>
      </c>
      <c r="AA153" s="76" t="s">
        <v>1</v>
      </c>
      <c r="AB153" s="72" t="s">
        <v>2362</v>
      </c>
      <c r="AC153" s="72"/>
      <c r="AD153" s="72"/>
      <c r="AE153" s="25" t="s">
        <v>5103</v>
      </c>
      <c r="AF153" s="353">
        <v>0</v>
      </c>
      <c r="AG153" s="68">
        <v>0.1451388888888889</v>
      </c>
      <c r="AH153" s="353">
        <v>1.2688E-2</v>
      </c>
      <c r="AI153" s="337">
        <v>7.2916666666666671E-2</v>
      </c>
      <c r="AJ153" s="337"/>
      <c r="AK153" s="337"/>
      <c r="AL153" s="364"/>
    </row>
    <row r="154" spans="1:38" ht="13">
      <c r="B154" s="72" t="s">
        <v>3313</v>
      </c>
      <c r="C154" s="73" t="s">
        <v>1691</v>
      </c>
      <c r="D154" s="74">
        <v>125</v>
      </c>
      <c r="E154" s="72" t="s">
        <v>5</v>
      </c>
      <c r="F154" s="74">
        <v>65</v>
      </c>
      <c r="G154" s="74">
        <f>+F154</f>
        <v>65</v>
      </c>
      <c r="H154" s="27">
        <v>44287</v>
      </c>
      <c r="I154" s="72" t="s">
        <v>3312</v>
      </c>
      <c r="J154" s="72" t="s">
        <v>3311</v>
      </c>
      <c r="K154" s="72" t="s">
        <v>2308</v>
      </c>
      <c r="L154" s="72" t="s">
        <v>2765</v>
      </c>
      <c r="M154" s="83">
        <v>44228</v>
      </c>
      <c r="O154" s="72" t="s">
        <v>1</v>
      </c>
      <c r="P154" s="72" t="s">
        <v>1</v>
      </c>
      <c r="Q154" s="72" t="s">
        <v>1</v>
      </c>
      <c r="R154" s="72" t="s">
        <v>1</v>
      </c>
      <c r="S154" s="72" t="s">
        <v>1</v>
      </c>
      <c r="T154" s="72" t="s">
        <v>1</v>
      </c>
      <c r="U154" s="76" t="s">
        <v>1</v>
      </c>
      <c r="V154" s="76" t="s">
        <v>1</v>
      </c>
      <c r="W154" s="76" t="s">
        <v>1</v>
      </c>
      <c r="X154" s="76" t="s">
        <v>1</v>
      </c>
      <c r="Y154" s="72" t="s">
        <v>1</v>
      </c>
      <c r="Z154" s="76" t="s">
        <v>1</v>
      </c>
      <c r="AA154" s="76" t="s">
        <v>1</v>
      </c>
      <c r="AB154" s="72" t="s">
        <v>3041</v>
      </c>
      <c r="AE154" s="25" t="s">
        <v>5101</v>
      </c>
      <c r="AF154" s="353">
        <v>0.121147</v>
      </c>
      <c r="AG154" s="68">
        <v>0.34652777777777777</v>
      </c>
      <c r="AH154" s="353">
        <v>2.0806999999999999E-2</v>
      </c>
      <c r="AI154" s="337">
        <v>0.11458333333333333</v>
      </c>
      <c r="AJ154" s="337"/>
      <c r="AK154" s="337"/>
      <c r="AL154" s="364">
        <f t="shared" si="2"/>
        <v>-0.82824997730030459</v>
      </c>
    </row>
    <row r="155" spans="1:38" s="12" customFormat="1" ht="13">
      <c r="A155" s="72"/>
      <c r="B155" s="12" t="s">
        <v>3297</v>
      </c>
      <c r="C155" s="29" t="s">
        <v>1691</v>
      </c>
      <c r="D155" s="15">
        <v>125</v>
      </c>
      <c r="E155" s="12" t="s">
        <v>5</v>
      </c>
      <c r="F155" s="15">
        <v>20</v>
      </c>
      <c r="G155" s="74">
        <f>+F155</f>
        <v>20</v>
      </c>
      <c r="H155" s="14">
        <v>44854</v>
      </c>
      <c r="I155" s="12" t="s">
        <v>3296</v>
      </c>
      <c r="J155" s="12" t="s">
        <v>3295</v>
      </c>
      <c r="K155" s="12" t="s">
        <v>2315</v>
      </c>
      <c r="L155" s="12" t="s">
        <v>3176</v>
      </c>
      <c r="M155" s="12">
        <v>2021</v>
      </c>
      <c r="O155" s="12" t="s">
        <v>3294</v>
      </c>
      <c r="P155" s="24" t="s">
        <v>4</v>
      </c>
      <c r="Q155" s="24" t="s">
        <v>1</v>
      </c>
      <c r="R155" s="24" t="s">
        <v>2696</v>
      </c>
      <c r="S155" s="24" t="s">
        <v>1</v>
      </c>
      <c r="T155" s="24" t="s">
        <v>1</v>
      </c>
      <c r="U155" s="24" t="s">
        <v>1</v>
      </c>
      <c r="V155" s="24" t="s">
        <v>1</v>
      </c>
      <c r="W155" s="24" t="s">
        <v>1</v>
      </c>
      <c r="X155" s="24" t="s">
        <v>1</v>
      </c>
      <c r="Y155" s="24" t="s">
        <v>1</v>
      </c>
      <c r="Z155" s="24" t="s">
        <v>1</v>
      </c>
      <c r="AA155" s="24" t="s">
        <v>1</v>
      </c>
      <c r="AB155" s="12" t="s">
        <v>2362</v>
      </c>
      <c r="AE155" s="25" t="s">
        <v>8910</v>
      </c>
      <c r="AF155" s="353">
        <v>2.4740999999999999E-2</v>
      </c>
      <c r="AG155" s="70">
        <v>0.14444444444444446</v>
      </c>
      <c r="AH155" s="353">
        <v>3.0053E-2</v>
      </c>
      <c r="AI155" s="360">
        <v>0.14583333333333334</v>
      </c>
      <c r="AJ155" s="360"/>
      <c r="AK155" s="360"/>
      <c r="AL155" s="364">
        <f t="shared" si="2"/>
        <v>0.21470433693060098</v>
      </c>
    </row>
    <row r="156" spans="1:38">
      <c r="B156" s="72" t="s">
        <v>984</v>
      </c>
      <c r="C156" s="73" t="s">
        <v>1691</v>
      </c>
      <c r="D156" s="74">
        <v>125</v>
      </c>
      <c r="E156" s="72" t="s">
        <v>7</v>
      </c>
      <c r="F156" s="74">
        <v>38</v>
      </c>
      <c r="G156" s="74">
        <f>+F156+Q156+T156</f>
        <v>61</v>
      </c>
      <c r="H156" s="77">
        <v>44812</v>
      </c>
      <c r="I156" s="72" t="s">
        <v>3121</v>
      </c>
      <c r="J156" s="72" t="s">
        <v>3293</v>
      </c>
      <c r="K156" s="72" t="s">
        <v>2569</v>
      </c>
      <c r="L156" s="72" t="s">
        <v>2056</v>
      </c>
      <c r="M156" s="84" t="s">
        <v>3129</v>
      </c>
      <c r="O156" s="72" t="s">
        <v>3292</v>
      </c>
      <c r="P156" s="76" t="s">
        <v>5</v>
      </c>
      <c r="Q156" s="76">
        <v>19</v>
      </c>
      <c r="R156" s="76" t="s">
        <v>3291</v>
      </c>
      <c r="S156" s="76" t="s">
        <v>4</v>
      </c>
      <c r="T156" s="76">
        <v>4</v>
      </c>
      <c r="U156" s="76" t="s">
        <v>3290</v>
      </c>
      <c r="V156" s="76" t="s">
        <v>278</v>
      </c>
      <c r="W156" s="76" t="s">
        <v>1</v>
      </c>
      <c r="X156" s="76" t="s">
        <v>1026</v>
      </c>
      <c r="Y156" s="76" t="s">
        <v>1</v>
      </c>
      <c r="Z156" s="76" t="s">
        <v>1</v>
      </c>
      <c r="AA156" s="76" t="s">
        <v>1</v>
      </c>
      <c r="AB156" s="72" t="s">
        <v>2085</v>
      </c>
      <c r="AE156" s="25" t="s">
        <v>5105</v>
      </c>
      <c r="AF156" s="353">
        <v>6.6060999999999995E-2</v>
      </c>
      <c r="AG156" s="68">
        <v>0.1125</v>
      </c>
      <c r="AH156" s="353">
        <v>0.10495</v>
      </c>
      <c r="AI156" s="337">
        <v>0.18124999999999999</v>
      </c>
      <c r="AJ156" s="337"/>
      <c r="AK156" s="337"/>
      <c r="AL156" s="364">
        <f t="shared" si="2"/>
        <v>0.58868318675163889</v>
      </c>
    </row>
    <row r="157" spans="1:38">
      <c r="B157" s="72" t="s">
        <v>697</v>
      </c>
      <c r="C157" s="73" t="s">
        <v>1691</v>
      </c>
      <c r="D157" s="74">
        <v>110</v>
      </c>
      <c r="E157" s="72" t="s">
        <v>5</v>
      </c>
      <c r="F157" s="74">
        <v>23.5</v>
      </c>
      <c r="G157" s="74">
        <f>+F157+Q157</f>
        <v>29.1</v>
      </c>
      <c r="H157" s="77">
        <v>44875</v>
      </c>
      <c r="I157" s="72" t="s">
        <v>3208</v>
      </c>
      <c r="J157" s="72" t="s">
        <v>3207</v>
      </c>
      <c r="K157" s="72" t="s">
        <v>2045</v>
      </c>
      <c r="L157" s="72" t="s">
        <v>2569</v>
      </c>
      <c r="M157" s="78">
        <v>44292</v>
      </c>
      <c r="O157" s="72" t="s">
        <v>3206</v>
      </c>
      <c r="P157" s="76" t="s">
        <v>4</v>
      </c>
      <c r="Q157" s="76">
        <v>5.6</v>
      </c>
      <c r="R157" s="76" t="s">
        <v>3205</v>
      </c>
      <c r="S157" s="76" t="s">
        <v>278</v>
      </c>
      <c r="T157" s="76" t="s">
        <v>1</v>
      </c>
      <c r="U157" s="76" t="s">
        <v>3204</v>
      </c>
      <c r="V157" s="76" t="s">
        <v>1</v>
      </c>
      <c r="W157" s="76" t="s">
        <v>1</v>
      </c>
      <c r="X157" s="76" t="s">
        <v>1</v>
      </c>
      <c r="Y157" s="76" t="s">
        <v>1</v>
      </c>
      <c r="Z157" s="76" t="s">
        <v>1</v>
      </c>
      <c r="AA157" s="76" t="s">
        <v>1</v>
      </c>
      <c r="AB157" s="72" t="s">
        <v>3203</v>
      </c>
      <c r="AE157" s="25" t="s">
        <v>5132</v>
      </c>
      <c r="AF157" s="353">
        <v>0.63859900000000003</v>
      </c>
      <c r="AG157" s="68">
        <v>0.18611111111111112</v>
      </c>
      <c r="AH157" s="353">
        <v>0.27938099999999999</v>
      </c>
      <c r="AI157" s="337">
        <v>7.8472222222222221E-2</v>
      </c>
      <c r="AJ157" s="337"/>
      <c r="AK157" s="337"/>
      <c r="AL157" s="364">
        <f t="shared" si="2"/>
        <v>-0.56250949343797907</v>
      </c>
    </row>
    <row r="158" spans="1:38">
      <c r="B158" s="72" t="s">
        <v>3253</v>
      </c>
      <c r="C158" s="73" t="s">
        <v>1691</v>
      </c>
      <c r="D158" s="74">
        <v>100</v>
      </c>
      <c r="E158" s="72" t="s">
        <v>18</v>
      </c>
      <c r="F158" s="74">
        <v>38</v>
      </c>
      <c r="G158" s="74">
        <f>+F158+Q158+T158+W158</f>
        <v>61.5</v>
      </c>
      <c r="H158" s="77">
        <v>44580</v>
      </c>
      <c r="I158" s="72" t="s">
        <v>3252</v>
      </c>
      <c r="J158" s="72" t="s">
        <v>3251</v>
      </c>
      <c r="K158" s="72" t="s">
        <v>2045</v>
      </c>
      <c r="L158" s="72" t="s">
        <v>3250</v>
      </c>
      <c r="M158" s="72">
        <v>2017</v>
      </c>
      <c r="N158" s="72" t="s">
        <v>3249</v>
      </c>
      <c r="O158" s="72" t="s">
        <v>3248</v>
      </c>
      <c r="P158" s="76" t="s">
        <v>7</v>
      </c>
      <c r="Q158" s="76">
        <v>13.5</v>
      </c>
      <c r="R158" s="76" t="s">
        <v>3247</v>
      </c>
      <c r="S158" s="76" t="s">
        <v>5</v>
      </c>
      <c r="T158" s="76">
        <v>8.4</v>
      </c>
      <c r="U158" s="76" t="s">
        <v>3246</v>
      </c>
      <c r="V158" s="76" t="s">
        <v>4</v>
      </c>
      <c r="W158" s="76">
        <v>1.6</v>
      </c>
      <c r="X158" s="76" t="s">
        <v>3246</v>
      </c>
      <c r="Y158" s="76" t="s">
        <v>1</v>
      </c>
      <c r="Z158" s="76" t="s">
        <v>1</v>
      </c>
      <c r="AA158" s="76" t="s">
        <v>1</v>
      </c>
      <c r="AB158" s="72" t="s">
        <v>3245</v>
      </c>
      <c r="AE158" s="25" t="s">
        <v>5117</v>
      </c>
      <c r="AF158" s="353">
        <v>7.8155000000000002E-2</v>
      </c>
      <c r="AG158" s="68">
        <v>0.47152777777777777</v>
      </c>
      <c r="AH158" s="353">
        <v>3.6394999999999997E-2</v>
      </c>
      <c r="AI158" s="337">
        <v>2.4305555555555556E-2</v>
      </c>
      <c r="AJ158" s="337"/>
      <c r="AK158" s="337"/>
      <c r="AL158" s="364">
        <f t="shared" si="2"/>
        <v>-0.53432282003710574</v>
      </c>
    </row>
    <row r="159" spans="1:38">
      <c r="A159" s="176"/>
      <c r="B159" s="176" t="s">
        <v>3088</v>
      </c>
      <c r="C159" s="184" t="s">
        <v>1691</v>
      </c>
      <c r="D159" s="178">
        <v>100</v>
      </c>
      <c r="E159" s="176" t="s">
        <v>5</v>
      </c>
      <c r="F159" s="178">
        <v>21</v>
      </c>
      <c r="G159" s="178"/>
      <c r="H159" s="185">
        <v>44295</v>
      </c>
      <c r="I159" s="176" t="s">
        <v>3087</v>
      </c>
      <c r="J159" s="176" t="s">
        <v>3086</v>
      </c>
      <c r="K159" s="176" t="s">
        <v>2045</v>
      </c>
      <c r="L159" s="176" t="s">
        <v>2062</v>
      </c>
      <c r="M159" s="188">
        <v>43282</v>
      </c>
      <c r="N159" s="176"/>
      <c r="O159" s="176" t="s">
        <v>1</v>
      </c>
      <c r="P159" s="179" t="s">
        <v>4</v>
      </c>
      <c r="Q159" s="179" t="s">
        <v>1</v>
      </c>
      <c r="R159" s="179" t="s">
        <v>3085</v>
      </c>
      <c r="S159" s="179" t="s">
        <v>1</v>
      </c>
      <c r="T159" s="179" t="s">
        <v>1</v>
      </c>
      <c r="U159" s="179" t="s">
        <v>1</v>
      </c>
      <c r="V159" s="179" t="s">
        <v>1</v>
      </c>
      <c r="W159" s="179" t="s">
        <v>1</v>
      </c>
      <c r="X159" s="179" t="s">
        <v>1</v>
      </c>
      <c r="Y159" s="179" t="s">
        <v>1</v>
      </c>
      <c r="Z159" s="179" t="s">
        <v>1</v>
      </c>
      <c r="AA159" s="179" t="s">
        <v>1</v>
      </c>
      <c r="AB159" s="176" t="s">
        <v>2145</v>
      </c>
      <c r="AC159" s="176"/>
      <c r="AD159" s="176"/>
      <c r="AE159" s="25" t="s">
        <v>5175</v>
      </c>
      <c r="AF159" s="353">
        <v>7.8120999999999996E-2</v>
      </c>
      <c r="AG159" s="68">
        <v>4.6527777777777779E-2</v>
      </c>
      <c r="AH159" s="353">
        <v>8.7099999999999997E-2</v>
      </c>
      <c r="AI159" s="358">
        <v>0.46319444444444446</v>
      </c>
      <c r="AJ159" s="358"/>
      <c r="AK159" s="358"/>
      <c r="AL159" s="364">
        <f t="shared" si="2"/>
        <v>0.11493708477874076</v>
      </c>
    </row>
    <row r="160" spans="1:38" s="176" customFormat="1">
      <c r="B160" s="176" t="s">
        <v>735</v>
      </c>
      <c r="C160" s="184" t="s">
        <v>1691</v>
      </c>
      <c r="D160" s="178">
        <v>100</v>
      </c>
      <c r="E160" s="176" t="s">
        <v>7</v>
      </c>
      <c r="F160" s="178">
        <v>25</v>
      </c>
      <c r="G160" s="178"/>
      <c r="H160" s="185">
        <v>44764</v>
      </c>
      <c r="I160" s="176" t="s">
        <v>3115</v>
      </c>
      <c r="J160" s="176" t="s">
        <v>3114</v>
      </c>
      <c r="K160" s="176" t="s">
        <v>2569</v>
      </c>
      <c r="L160" s="176" t="s">
        <v>2056</v>
      </c>
      <c r="M160" s="188" t="s">
        <v>2982</v>
      </c>
      <c r="O160" s="179" t="s">
        <v>3113</v>
      </c>
      <c r="P160" s="179" t="s">
        <v>5</v>
      </c>
      <c r="Q160" s="179">
        <v>21</v>
      </c>
      <c r="R160" s="179" t="s">
        <v>3112</v>
      </c>
      <c r="S160" s="179" t="s">
        <v>4</v>
      </c>
      <c r="T160" s="179">
        <v>9.1</v>
      </c>
      <c r="U160" s="179" t="s">
        <v>3111</v>
      </c>
      <c r="V160" s="179" t="s">
        <v>1</v>
      </c>
      <c r="W160" s="179" t="s">
        <v>1</v>
      </c>
      <c r="X160" s="179" t="s">
        <v>1</v>
      </c>
      <c r="Y160" s="179" t="s">
        <v>1</v>
      </c>
      <c r="Z160" s="179" t="s">
        <v>1</v>
      </c>
      <c r="AA160" s="179" t="s">
        <v>1</v>
      </c>
      <c r="AB160" s="176" t="s">
        <v>2078</v>
      </c>
      <c r="AE160" s="25" t="s">
        <v>5170</v>
      </c>
      <c r="AF160" s="353">
        <v>5.6669999999999998E-2</v>
      </c>
      <c r="AG160" s="68">
        <v>0.22013888888888888</v>
      </c>
      <c r="AH160" s="353">
        <v>0.103685</v>
      </c>
      <c r="AI160" s="358">
        <v>9.6527777777777782E-2</v>
      </c>
      <c r="AJ160" s="358"/>
      <c r="AK160" s="358"/>
      <c r="AL160" s="364">
        <f t="shared" si="2"/>
        <v>0.82962766896064943</v>
      </c>
    </row>
    <row r="161" spans="1:38">
      <c r="B161" s="72" t="s">
        <v>3171</v>
      </c>
      <c r="C161" s="73" t="s">
        <v>1691</v>
      </c>
      <c r="D161" s="74">
        <v>100</v>
      </c>
      <c r="E161" s="72" t="s">
        <v>5</v>
      </c>
      <c r="F161" s="74">
        <v>25</v>
      </c>
      <c r="G161" s="74">
        <f>+F161</f>
        <v>25</v>
      </c>
      <c r="H161" s="77">
        <v>44404</v>
      </c>
      <c r="I161" s="72" t="s">
        <v>2389</v>
      </c>
      <c r="J161" s="72" t="s">
        <v>3170</v>
      </c>
      <c r="K161" s="72" t="s">
        <v>2569</v>
      </c>
      <c r="L161" s="72" t="s">
        <v>3169</v>
      </c>
      <c r="M161" s="84">
        <v>43496</v>
      </c>
      <c r="O161" s="34" t="s">
        <v>3168</v>
      </c>
      <c r="P161" s="76" t="s">
        <v>4</v>
      </c>
      <c r="Q161" s="76" t="s">
        <v>3167</v>
      </c>
      <c r="R161" s="76" t="s">
        <v>1</v>
      </c>
      <c r="S161" s="76" t="s">
        <v>1</v>
      </c>
      <c r="T161" s="76" t="s">
        <v>1</v>
      </c>
      <c r="U161" s="76" t="s">
        <v>1</v>
      </c>
      <c r="V161" s="76" t="s">
        <v>1</v>
      </c>
      <c r="W161" s="76" t="s">
        <v>1</v>
      </c>
      <c r="X161" s="76" t="s">
        <v>1</v>
      </c>
      <c r="Y161" s="76" t="s">
        <v>1</v>
      </c>
      <c r="Z161" s="76" t="s">
        <v>1</v>
      </c>
      <c r="AA161" s="76" t="s">
        <v>1</v>
      </c>
      <c r="AB161" s="72" t="s">
        <v>3166</v>
      </c>
      <c r="AE161" s="25" t="s">
        <v>5138</v>
      </c>
      <c r="AF161" s="353">
        <v>4.9446999999999998E-2</v>
      </c>
      <c r="AG161" s="68">
        <v>0.21458333333333335</v>
      </c>
      <c r="AH161" s="353">
        <v>7.5411000000000006E-2</v>
      </c>
      <c r="AI161" s="337">
        <v>8.7499999999999994E-2</v>
      </c>
      <c r="AJ161" s="337"/>
      <c r="AK161" s="337"/>
      <c r="AL161" s="364">
        <f t="shared" si="2"/>
        <v>0.52508746738932621</v>
      </c>
    </row>
    <row r="162" spans="1:38">
      <c r="B162" s="72" t="s">
        <v>779</v>
      </c>
      <c r="C162" s="73" t="s">
        <v>1691</v>
      </c>
      <c r="D162" s="74">
        <v>100</v>
      </c>
      <c r="E162" s="72" t="s">
        <v>5</v>
      </c>
      <c r="F162" s="74">
        <v>30</v>
      </c>
      <c r="G162" s="74">
        <f>+F162+Q162+T162</f>
        <v>40</v>
      </c>
      <c r="H162" s="77">
        <v>44893</v>
      </c>
      <c r="I162" s="72" t="s">
        <v>3144</v>
      </c>
      <c r="J162" s="72" t="s">
        <v>3244</v>
      </c>
      <c r="K162" s="72" t="s">
        <v>2569</v>
      </c>
      <c r="L162" s="72" t="s">
        <v>2056</v>
      </c>
      <c r="M162" s="84">
        <v>43313</v>
      </c>
      <c r="O162" s="72" t="s">
        <v>3243</v>
      </c>
      <c r="P162" s="76" t="s">
        <v>4</v>
      </c>
      <c r="Q162" s="76">
        <v>7</v>
      </c>
      <c r="R162" s="76" t="s">
        <v>1</v>
      </c>
      <c r="S162" s="76" t="s">
        <v>278</v>
      </c>
      <c r="T162" s="76">
        <v>3</v>
      </c>
      <c r="U162" s="76" t="s">
        <v>3242</v>
      </c>
      <c r="V162" s="76" t="s">
        <v>1</v>
      </c>
      <c r="W162" s="76" t="s">
        <v>1</v>
      </c>
      <c r="X162" s="76" t="s">
        <v>1</v>
      </c>
      <c r="Y162" s="76" t="s">
        <v>1</v>
      </c>
      <c r="Z162" s="76" t="s">
        <v>1</v>
      </c>
      <c r="AA162" s="76" t="s">
        <v>1</v>
      </c>
      <c r="AB162" s="72" t="s">
        <v>2094</v>
      </c>
      <c r="AE162" s="25" t="s">
        <v>5050</v>
      </c>
      <c r="AF162" s="353">
        <v>0.32195000000000001</v>
      </c>
      <c r="AG162" s="68">
        <v>0.26874999999999999</v>
      </c>
      <c r="AH162" s="353">
        <v>0.35120800000000002</v>
      </c>
      <c r="AI162" s="337">
        <v>0.12222222222222222</v>
      </c>
      <c r="AJ162" s="337"/>
      <c r="AK162" s="337"/>
      <c r="AL162" s="364">
        <f t="shared" si="2"/>
        <v>9.0877465444944905E-2</v>
      </c>
    </row>
    <row r="163" spans="1:38" ht="13">
      <c r="B163" s="12" t="s">
        <v>3276</v>
      </c>
      <c r="C163" s="29" t="s">
        <v>1691</v>
      </c>
      <c r="D163" s="15">
        <v>100</v>
      </c>
      <c r="E163" s="12" t="s">
        <v>5</v>
      </c>
      <c r="F163" s="15">
        <v>50</v>
      </c>
      <c r="G163" s="74">
        <f>+F163+Q163+T163</f>
        <v>69.7</v>
      </c>
      <c r="H163" s="14">
        <v>44796</v>
      </c>
      <c r="I163" s="12" t="s">
        <v>3275</v>
      </c>
      <c r="J163" s="12" t="s">
        <v>3274</v>
      </c>
      <c r="K163" s="32" t="s">
        <v>2308</v>
      </c>
      <c r="L163" s="32" t="s">
        <v>3273</v>
      </c>
      <c r="M163" s="30">
        <v>44378</v>
      </c>
      <c r="O163" s="72" t="s">
        <v>3272</v>
      </c>
      <c r="P163" s="76" t="s">
        <v>4</v>
      </c>
      <c r="Q163" s="76">
        <v>12.5</v>
      </c>
      <c r="R163" s="76" t="s">
        <v>3271</v>
      </c>
      <c r="S163" s="76" t="s">
        <v>4</v>
      </c>
      <c r="T163" s="76">
        <v>7.2</v>
      </c>
      <c r="U163" s="76" t="s">
        <v>3270</v>
      </c>
      <c r="V163" s="76" t="s">
        <v>1</v>
      </c>
      <c r="W163" s="76" t="s">
        <v>1</v>
      </c>
      <c r="X163" s="76" t="s">
        <v>1</v>
      </c>
      <c r="Y163" s="76" t="s">
        <v>1</v>
      </c>
      <c r="Z163" s="76" t="s">
        <v>1</v>
      </c>
      <c r="AA163" s="76" t="s">
        <v>1</v>
      </c>
      <c r="AB163" s="72" t="s">
        <v>2362</v>
      </c>
      <c r="AE163" s="25" t="s">
        <v>5108</v>
      </c>
      <c r="AF163" s="353">
        <v>0.36492400000000003</v>
      </c>
      <c r="AG163" s="68">
        <v>0.48680555555555555</v>
      </c>
      <c r="AH163" s="353">
        <v>0.29319299999999998</v>
      </c>
      <c r="AI163" s="337">
        <v>0.20902777777777778</v>
      </c>
      <c r="AJ163" s="337"/>
      <c r="AK163" s="337"/>
      <c r="AL163" s="364">
        <f t="shared" si="2"/>
        <v>-0.19656421611075192</v>
      </c>
    </row>
    <row r="164" spans="1:38" ht="13">
      <c r="B164" s="72" t="s">
        <v>3241</v>
      </c>
      <c r="C164" s="73" t="s">
        <v>1691</v>
      </c>
      <c r="D164" s="74">
        <v>100</v>
      </c>
      <c r="E164" s="72" t="s">
        <v>5</v>
      </c>
      <c r="F164" s="74">
        <v>23</v>
      </c>
      <c r="G164" s="74">
        <f>+F164+Q164</f>
        <v>28.1</v>
      </c>
      <c r="H164" s="77">
        <v>44963</v>
      </c>
      <c r="I164" s="12" t="s">
        <v>3240</v>
      </c>
      <c r="K164" s="72" t="s">
        <v>2569</v>
      </c>
      <c r="L164" s="72" t="s">
        <v>2237</v>
      </c>
      <c r="M164" s="83">
        <v>44621</v>
      </c>
      <c r="O164" s="72" t="s">
        <v>3239</v>
      </c>
      <c r="P164" s="76" t="s">
        <v>4</v>
      </c>
      <c r="Q164" s="76">
        <v>5.0999999999999996</v>
      </c>
      <c r="R164" s="76" t="s">
        <v>1014</v>
      </c>
      <c r="S164" s="76" t="s">
        <v>1</v>
      </c>
      <c r="T164" s="76" t="s">
        <v>1</v>
      </c>
      <c r="U164" s="76" t="s">
        <v>1</v>
      </c>
      <c r="V164" s="76" t="s">
        <v>1</v>
      </c>
      <c r="W164" s="76" t="s">
        <v>1</v>
      </c>
      <c r="X164" s="76" t="s">
        <v>1</v>
      </c>
      <c r="Y164" s="76" t="s">
        <v>1</v>
      </c>
      <c r="Z164" s="76" t="s">
        <v>1</v>
      </c>
      <c r="AA164" s="76" t="s">
        <v>1</v>
      </c>
      <c r="AB164" s="72" t="s">
        <v>2362</v>
      </c>
      <c r="AE164" s="25" t="s">
        <v>5120</v>
      </c>
      <c r="AF164" s="353">
        <v>7.2140999999999997E-2</v>
      </c>
      <c r="AG164" s="68">
        <v>3.5416666666666666E-2</v>
      </c>
      <c r="AH164" s="353">
        <v>0.14808499999999999</v>
      </c>
      <c r="AI164" s="337">
        <v>6.8750000000000006E-2</v>
      </c>
      <c r="AJ164" s="337"/>
      <c r="AK164" s="337"/>
      <c r="AL164" s="364">
        <f t="shared" si="2"/>
        <v>1.0527162085360615</v>
      </c>
    </row>
    <row r="165" spans="1:38">
      <c r="B165" s="72" t="s">
        <v>3191</v>
      </c>
      <c r="C165" s="73" t="s">
        <v>1691</v>
      </c>
      <c r="D165" s="74">
        <v>100</v>
      </c>
      <c r="E165" s="72" t="s">
        <v>5</v>
      </c>
      <c r="F165" s="74">
        <v>28</v>
      </c>
      <c r="G165" s="74">
        <f>+F165+Q165</f>
        <v>33</v>
      </c>
      <c r="H165" s="77">
        <v>44656</v>
      </c>
      <c r="I165" s="72" t="s">
        <v>3190</v>
      </c>
      <c r="K165" s="72" t="s">
        <v>2308</v>
      </c>
      <c r="L165" s="72" t="s">
        <v>3189</v>
      </c>
      <c r="M165" s="84">
        <v>43556</v>
      </c>
      <c r="O165" s="72" t="s">
        <v>3188</v>
      </c>
      <c r="P165" s="76" t="s">
        <v>4</v>
      </c>
      <c r="Q165" s="76">
        <v>5</v>
      </c>
      <c r="R165" s="76" t="s">
        <v>3187</v>
      </c>
      <c r="S165" s="76" t="s">
        <v>550</v>
      </c>
      <c r="T165" s="76" t="s">
        <v>1</v>
      </c>
      <c r="U165" s="76" t="s">
        <v>3186</v>
      </c>
      <c r="V165" s="76" t="s">
        <v>4</v>
      </c>
      <c r="W165" s="76" t="s">
        <v>1</v>
      </c>
      <c r="X165" s="76" t="s">
        <v>3185</v>
      </c>
      <c r="Y165" s="76" t="s">
        <v>1</v>
      </c>
      <c r="Z165" s="76" t="s">
        <v>1</v>
      </c>
      <c r="AA165" s="76" t="s">
        <v>1</v>
      </c>
      <c r="AB165" s="72" t="s">
        <v>3184</v>
      </c>
      <c r="AE165" s="25" t="s">
        <v>5136</v>
      </c>
      <c r="AF165" s="353">
        <v>0.16760800000000001</v>
      </c>
      <c r="AG165" s="68">
        <v>7.9166666666666663E-2</v>
      </c>
      <c r="AH165" s="353">
        <v>3.3859E-2</v>
      </c>
      <c r="AI165" s="337">
        <v>1.9444444444444445E-2</v>
      </c>
      <c r="AJ165" s="337"/>
      <c r="AK165" s="337"/>
      <c r="AL165" s="364">
        <f t="shared" si="2"/>
        <v>-0.79798696959572335</v>
      </c>
    </row>
    <row r="166" spans="1:38">
      <c r="B166" s="72" t="s">
        <v>3284</v>
      </c>
      <c r="C166" s="73" t="s">
        <v>1691</v>
      </c>
      <c r="D166" s="74">
        <v>100</v>
      </c>
      <c r="E166" s="72" t="s">
        <v>7</v>
      </c>
      <c r="F166" s="74">
        <v>50</v>
      </c>
      <c r="G166" s="74">
        <f>+F166+Q166+T166</f>
        <v>72</v>
      </c>
      <c r="H166" s="77">
        <v>44643</v>
      </c>
      <c r="I166" s="72" t="s">
        <v>3283</v>
      </c>
      <c r="J166" s="72" t="s">
        <v>3282</v>
      </c>
      <c r="K166" s="72" t="s">
        <v>2569</v>
      </c>
      <c r="L166" s="72" t="s">
        <v>3281</v>
      </c>
      <c r="M166" s="86" t="s">
        <v>3280</v>
      </c>
      <c r="O166" s="72" t="s">
        <v>3279</v>
      </c>
      <c r="P166" s="76" t="s">
        <v>5</v>
      </c>
      <c r="Q166" s="76">
        <v>18.5</v>
      </c>
      <c r="R166" s="76" t="s">
        <v>3278</v>
      </c>
      <c r="S166" s="76" t="s">
        <v>4</v>
      </c>
      <c r="T166" s="76">
        <v>3.5</v>
      </c>
      <c r="U166" s="76" t="s">
        <v>3277</v>
      </c>
      <c r="V166" s="76" t="s">
        <v>1</v>
      </c>
      <c r="W166" s="76" t="s">
        <v>1</v>
      </c>
      <c r="X166" s="76" t="s">
        <v>1</v>
      </c>
      <c r="Y166" s="76" t="s">
        <v>1</v>
      </c>
      <c r="Z166" s="76" t="s">
        <v>1</v>
      </c>
      <c r="AA166" s="76" t="s">
        <v>1</v>
      </c>
      <c r="AB166" s="72" t="s">
        <v>2078</v>
      </c>
      <c r="AE166" s="25" t="s">
        <v>5107</v>
      </c>
      <c r="AF166" s="353">
        <v>0.156365</v>
      </c>
      <c r="AG166" s="68">
        <v>0.20972222222222223</v>
      </c>
      <c r="AH166" s="353">
        <v>9.0676999999999994E-2</v>
      </c>
      <c r="AI166" s="337">
        <v>0.11805555555555555</v>
      </c>
      <c r="AJ166" s="337"/>
      <c r="AK166" s="337"/>
      <c r="AL166" s="364">
        <f t="shared" si="2"/>
        <v>-0.42009401080804532</v>
      </c>
    </row>
    <row r="167" spans="1:38" ht="13">
      <c r="B167" s="72" t="s">
        <v>3199</v>
      </c>
      <c r="C167" s="73" t="s">
        <v>1691</v>
      </c>
      <c r="D167" s="74">
        <v>100</v>
      </c>
      <c r="E167" s="72" t="s">
        <v>1</v>
      </c>
      <c r="F167" s="74">
        <v>29</v>
      </c>
      <c r="G167" s="74">
        <f>+F167</f>
        <v>29</v>
      </c>
      <c r="H167" s="27">
        <v>44368</v>
      </c>
      <c r="I167" s="72" t="s">
        <v>3198</v>
      </c>
      <c r="J167" s="72" t="s">
        <v>3197</v>
      </c>
      <c r="K167" s="72" t="s">
        <v>2045</v>
      </c>
      <c r="L167" s="72" t="s">
        <v>2100</v>
      </c>
      <c r="M167" s="83">
        <v>43344</v>
      </c>
      <c r="N167" s="72" t="s">
        <v>5076</v>
      </c>
      <c r="O167" s="72" t="s">
        <v>3196</v>
      </c>
      <c r="P167" s="76" t="s">
        <v>1</v>
      </c>
      <c r="Q167" s="76" t="s">
        <v>1</v>
      </c>
      <c r="R167" s="76" t="s">
        <v>1</v>
      </c>
      <c r="S167" s="76" t="s">
        <v>1</v>
      </c>
      <c r="T167" s="76" t="s">
        <v>1</v>
      </c>
      <c r="U167" s="76" t="s">
        <v>1</v>
      </c>
      <c r="V167" s="76" t="s">
        <v>1</v>
      </c>
      <c r="W167" s="76" t="s">
        <v>1</v>
      </c>
      <c r="X167" s="76" t="s">
        <v>1</v>
      </c>
      <c r="Y167" s="76" t="s">
        <v>1</v>
      </c>
      <c r="Z167" s="76" t="s">
        <v>1</v>
      </c>
      <c r="AA167" s="76" t="s">
        <v>1</v>
      </c>
      <c r="AB167" s="72" t="s">
        <v>2055</v>
      </c>
      <c r="AE167" s="25" t="s">
        <v>5134</v>
      </c>
      <c r="AF167" s="353">
        <v>8.2150000000000001E-3</v>
      </c>
      <c r="AG167" s="68">
        <v>9.930555555555555E-2</v>
      </c>
      <c r="AH167" s="353">
        <v>7.1089999999999999E-3</v>
      </c>
      <c r="AI167" s="337">
        <v>4.6527777777777779E-2</v>
      </c>
      <c r="AJ167" s="337"/>
      <c r="AK167" s="337"/>
      <c r="AL167" s="364">
        <f t="shared" si="2"/>
        <v>-0.13463177115033476</v>
      </c>
    </row>
    <row r="168" spans="1:38" s="176" customFormat="1">
      <c r="A168" s="72"/>
      <c r="B168" s="72" t="s">
        <v>286</v>
      </c>
      <c r="C168" s="73" t="s">
        <v>1691</v>
      </c>
      <c r="D168" s="74">
        <v>100</v>
      </c>
      <c r="E168" s="72" t="s">
        <v>7</v>
      </c>
      <c r="F168" s="74">
        <v>35</v>
      </c>
      <c r="G168" s="74">
        <f>+F168+Q168+T168</f>
        <v>53.5</v>
      </c>
      <c r="H168" s="77">
        <v>44309</v>
      </c>
      <c r="I168" s="72"/>
      <c r="J168" s="72" t="s">
        <v>3265</v>
      </c>
      <c r="K168" s="72" t="s">
        <v>2045</v>
      </c>
      <c r="L168" s="72" t="s">
        <v>2071</v>
      </c>
      <c r="M168" s="72">
        <v>2017</v>
      </c>
      <c r="N168" s="72"/>
      <c r="O168" s="72" t="s">
        <v>3264</v>
      </c>
      <c r="P168" s="76" t="s">
        <v>5</v>
      </c>
      <c r="Q168" s="76">
        <v>5.7</v>
      </c>
      <c r="R168" s="76" t="s">
        <v>1</v>
      </c>
      <c r="S168" s="76" t="s">
        <v>5</v>
      </c>
      <c r="T168" s="76">
        <v>12.8</v>
      </c>
      <c r="U168" s="76" t="s">
        <v>1</v>
      </c>
      <c r="V168" s="76" t="s">
        <v>4</v>
      </c>
      <c r="W168" s="76" t="s">
        <v>1</v>
      </c>
      <c r="X168" s="76" t="s">
        <v>3263</v>
      </c>
      <c r="Y168" s="76" t="s">
        <v>1</v>
      </c>
      <c r="Z168" s="76" t="s">
        <v>1</v>
      </c>
      <c r="AA168" s="76" t="s">
        <v>1</v>
      </c>
      <c r="AB168" s="72" t="s">
        <v>2259</v>
      </c>
      <c r="AC168" s="72"/>
      <c r="AD168" s="72"/>
      <c r="AE168" s="25" t="s">
        <v>5114</v>
      </c>
      <c r="AF168" s="353">
        <v>0</v>
      </c>
      <c r="AG168" s="68">
        <v>3.3333333333333333E-2</v>
      </c>
      <c r="AH168" s="353">
        <v>5.0000000000000001E-3</v>
      </c>
      <c r="AI168" s="337">
        <v>5.6944444444444443E-2</v>
      </c>
      <c r="AJ168" s="337"/>
      <c r="AK168" s="337"/>
      <c r="AL168" s="364"/>
    </row>
    <row r="169" spans="1:38" ht="13">
      <c r="B169" s="72" t="s">
        <v>360</v>
      </c>
      <c r="C169" s="73" t="s">
        <v>1691</v>
      </c>
      <c r="D169" s="74">
        <v>100</v>
      </c>
      <c r="E169" s="72" t="s">
        <v>7</v>
      </c>
      <c r="F169" s="74">
        <v>27.5</v>
      </c>
      <c r="G169" s="74">
        <f>+F169+Q169</f>
        <v>38.200000000000003</v>
      </c>
      <c r="H169" s="27">
        <v>44181</v>
      </c>
      <c r="I169" s="72" t="s">
        <v>3158</v>
      </c>
      <c r="J169" s="72" t="s">
        <v>3157</v>
      </c>
      <c r="K169" s="72" t="s">
        <v>2308</v>
      </c>
      <c r="L169" s="72" t="s">
        <v>3033</v>
      </c>
      <c r="M169" s="72">
        <v>2017</v>
      </c>
      <c r="N169" s="72" t="s">
        <v>5148</v>
      </c>
      <c r="O169" s="72" t="s">
        <v>3156</v>
      </c>
      <c r="P169" s="76" t="s">
        <v>5</v>
      </c>
      <c r="Q169" s="76">
        <v>10.7</v>
      </c>
      <c r="R169" s="76" t="s">
        <v>3155</v>
      </c>
      <c r="S169" s="76" t="s">
        <v>1</v>
      </c>
      <c r="T169" s="76" t="s">
        <v>1</v>
      </c>
      <c r="U169" s="76" t="s">
        <v>1</v>
      </c>
      <c r="V169" s="76" t="s">
        <v>1</v>
      </c>
      <c r="W169" s="76" t="s">
        <v>1</v>
      </c>
      <c r="X169" s="76" t="s">
        <v>1</v>
      </c>
      <c r="Y169" s="76" t="s">
        <v>1</v>
      </c>
      <c r="Z169" s="76" t="s">
        <v>1</v>
      </c>
      <c r="AA169" s="76" t="s">
        <v>1</v>
      </c>
      <c r="AB169" s="72" t="s">
        <v>2152</v>
      </c>
      <c r="AE169" s="25" t="s">
        <v>5147</v>
      </c>
      <c r="AF169" s="353">
        <v>3.7558000000000001E-2</v>
      </c>
      <c r="AG169" s="68">
        <v>6.9444444444444434E-2</v>
      </c>
      <c r="AH169" s="353">
        <v>5.4491999999999999E-2</v>
      </c>
      <c r="AI169" s="337">
        <v>0.22083333333333333</v>
      </c>
      <c r="AJ169" s="337"/>
      <c r="AK169" s="337"/>
      <c r="AL169" s="364">
        <f t="shared" si="2"/>
        <v>0.45087597848660721</v>
      </c>
    </row>
    <row r="170" spans="1:38" ht="13">
      <c r="B170" s="72" t="s">
        <v>873</v>
      </c>
      <c r="C170" s="73" t="s">
        <v>1691</v>
      </c>
      <c r="D170" s="74">
        <v>100</v>
      </c>
      <c r="E170" s="72" t="s">
        <v>5</v>
      </c>
      <c r="F170" s="74">
        <v>30</v>
      </c>
      <c r="G170" s="74">
        <f>+F170+Q170+T170</f>
        <v>37.5</v>
      </c>
      <c r="H170" s="27">
        <v>44522</v>
      </c>
      <c r="I170" s="72" t="s">
        <v>3217</v>
      </c>
      <c r="J170" s="72" t="s">
        <v>3216</v>
      </c>
      <c r="K170" s="72" t="s">
        <v>2569</v>
      </c>
      <c r="L170" s="72" t="s">
        <v>2056</v>
      </c>
      <c r="M170" s="84">
        <v>43862</v>
      </c>
      <c r="N170" s="72" t="s">
        <v>5129</v>
      </c>
      <c r="O170" s="72" t="s">
        <v>3215</v>
      </c>
      <c r="P170" s="76" t="s">
        <v>4</v>
      </c>
      <c r="Q170" s="76">
        <v>5.5</v>
      </c>
      <c r="R170" s="76" t="s">
        <v>3214</v>
      </c>
      <c r="S170" s="76" t="s">
        <v>4</v>
      </c>
      <c r="T170" s="76">
        <v>2</v>
      </c>
      <c r="U170" s="76" t="s">
        <v>992</v>
      </c>
      <c r="V170" s="76" t="s">
        <v>1</v>
      </c>
      <c r="W170" s="76" t="s">
        <v>1</v>
      </c>
      <c r="X170" s="76" t="s">
        <v>1</v>
      </c>
      <c r="Y170" s="76" t="s">
        <v>1</v>
      </c>
      <c r="Z170" s="76" t="s">
        <v>1</v>
      </c>
      <c r="AA170" s="76" t="s">
        <v>1</v>
      </c>
      <c r="AB170" s="72" t="s">
        <v>2081</v>
      </c>
      <c r="AE170" s="25" t="s">
        <v>5128</v>
      </c>
      <c r="AF170" s="359">
        <v>0.80907300000000004</v>
      </c>
      <c r="AG170" s="68">
        <v>0.12291666666666667</v>
      </c>
      <c r="AH170" s="353">
        <v>0.31321399999999999</v>
      </c>
      <c r="AI170" s="337">
        <v>0.10972222222222222</v>
      </c>
      <c r="AJ170" s="337"/>
      <c r="AK170" s="337"/>
      <c r="AL170" s="364">
        <f t="shared" si="2"/>
        <v>-0.61287300404289846</v>
      </c>
    </row>
    <row r="171" spans="1:38" ht="13">
      <c r="B171" s="72" t="s">
        <v>690</v>
      </c>
      <c r="C171" s="73" t="s">
        <v>1691</v>
      </c>
      <c r="D171" s="74">
        <v>100</v>
      </c>
      <c r="E171" s="72" t="s">
        <v>4</v>
      </c>
      <c r="F171" s="74">
        <v>30</v>
      </c>
      <c r="G171" s="74">
        <f>+F171</f>
        <v>30</v>
      </c>
      <c r="H171" s="223">
        <v>44742</v>
      </c>
      <c r="I171" s="72" t="s">
        <v>3230</v>
      </c>
      <c r="J171" s="72" t="s">
        <v>3231</v>
      </c>
      <c r="K171" s="72" t="s">
        <v>2569</v>
      </c>
      <c r="L171" s="72" t="s">
        <v>2079</v>
      </c>
      <c r="M171" s="83">
        <v>44562</v>
      </c>
      <c r="N171" s="72" t="s">
        <v>3230</v>
      </c>
      <c r="O171" s="72" t="s">
        <v>3229</v>
      </c>
      <c r="P171" s="76" t="s">
        <v>1</v>
      </c>
      <c r="Q171" s="76" t="s">
        <v>1</v>
      </c>
      <c r="R171" s="76" t="s">
        <v>1</v>
      </c>
      <c r="S171" s="76" t="s">
        <v>1</v>
      </c>
      <c r="T171" s="76" t="s">
        <v>1</v>
      </c>
      <c r="U171" s="76" t="s">
        <v>1</v>
      </c>
      <c r="V171" s="76" t="s">
        <v>1</v>
      </c>
      <c r="W171" s="76" t="s">
        <v>1</v>
      </c>
      <c r="X171" s="76" t="s">
        <v>1</v>
      </c>
      <c r="Y171" s="76" t="s">
        <v>1</v>
      </c>
      <c r="Z171" s="76" t="s">
        <v>1</v>
      </c>
      <c r="AA171" s="76" t="s">
        <v>1</v>
      </c>
      <c r="AB171" s="72" t="s">
        <v>2362</v>
      </c>
      <c r="AE171" s="25" t="s">
        <v>5121</v>
      </c>
      <c r="AF171" s="359">
        <v>0.77962500000000001</v>
      </c>
      <c r="AG171" s="68">
        <v>0.12708333333333333</v>
      </c>
      <c r="AH171" s="353">
        <v>0.65158700000000003</v>
      </c>
      <c r="AI171" s="337">
        <v>0.1361111111111111</v>
      </c>
      <c r="AJ171" s="337"/>
      <c r="AK171" s="337"/>
      <c r="AL171" s="364">
        <f t="shared" si="2"/>
        <v>-0.16423023889690558</v>
      </c>
    </row>
    <row r="172" spans="1:38" ht="13">
      <c r="B172" s="72" t="s">
        <v>3136</v>
      </c>
      <c r="C172" s="73" t="s">
        <v>1691</v>
      </c>
      <c r="D172" s="74">
        <v>100</v>
      </c>
      <c r="E172" s="72" t="s">
        <v>5</v>
      </c>
      <c r="F172" s="74">
        <v>25</v>
      </c>
      <c r="H172" s="27">
        <v>44404</v>
      </c>
      <c r="I172" s="72" t="s">
        <v>3135</v>
      </c>
      <c r="J172" s="72" t="s">
        <v>3134</v>
      </c>
      <c r="K172" s="72" t="s">
        <v>2569</v>
      </c>
      <c r="L172" s="72" t="s">
        <v>2056</v>
      </c>
      <c r="M172" s="83">
        <v>43435</v>
      </c>
      <c r="O172" s="34" t="s">
        <v>3133</v>
      </c>
      <c r="P172" s="76" t="s">
        <v>4</v>
      </c>
      <c r="Q172" s="76">
        <v>6</v>
      </c>
      <c r="R172" s="76" t="s">
        <v>3132</v>
      </c>
      <c r="S172" s="76" t="s">
        <v>1</v>
      </c>
      <c r="T172" s="72" t="s">
        <v>1</v>
      </c>
      <c r="U172" s="72" t="s">
        <v>1</v>
      </c>
      <c r="V172" s="72" t="s">
        <v>1</v>
      </c>
      <c r="W172" s="72" t="s">
        <v>1</v>
      </c>
      <c r="X172" s="72" t="s">
        <v>1</v>
      </c>
      <c r="Y172" s="72" t="s">
        <v>1</v>
      </c>
      <c r="Z172" s="72" t="s">
        <v>1</v>
      </c>
      <c r="AA172" s="72" t="s">
        <v>1</v>
      </c>
      <c r="AB172" s="72" t="s">
        <v>2145</v>
      </c>
      <c r="AE172" s="25" t="s">
        <v>5153</v>
      </c>
      <c r="AF172" s="353">
        <v>3.125E-2</v>
      </c>
      <c r="AG172" s="68">
        <v>0.34583333333333338</v>
      </c>
      <c r="AH172" s="353">
        <v>0.12748200000000001</v>
      </c>
      <c r="AI172" s="337">
        <v>0.7368055555555556</v>
      </c>
      <c r="AJ172" s="337"/>
      <c r="AK172" s="337"/>
      <c r="AL172" s="364">
        <f t="shared" si="2"/>
        <v>3.0794240000000004</v>
      </c>
    </row>
    <row r="173" spans="1:38" ht="13">
      <c r="B173" s="12" t="s">
        <v>3365</v>
      </c>
      <c r="C173" s="29" t="s">
        <v>1691</v>
      </c>
      <c r="D173" s="15">
        <v>100</v>
      </c>
      <c r="E173" s="15" t="s">
        <v>3364</v>
      </c>
      <c r="F173" s="15" t="s">
        <v>1</v>
      </c>
      <c r="G173" s="74" t="str">
        <f>F173</f>
        <v>N/A</v>
      </c>
      <c r="H173" s="15" t="s">
        <v>3364</v>
      </c>
      <c r="I173" s="12" t="s">
        <v>3289</v>
      </c>
      <c r="J173" s="12" t="s">
        <v>1</v>
      </c>
      <c r="K173" s="12" t="s">
        <v>2045</v>
      </c>
      <c r="L173" s="12" t="s">
        <v>2062</v>
      </c>
      <c r="M173" s="12">
        <v>2015</v>
      </c>
      <c r="N173" s="36" t="s">
        <v>3363</v>
      </c>
      <c r="O173" s="12" t="s">
        <v>1</v>
      </c>
      <c r="P173" s="12" t="s">
        <v>1</v>
      </c>
      <c r="Q173" s="12" t="s">
        <v>1</v>
      </c>
      <c r="R173" s="12" t="s">
        <v>1</v>
      </c>
      <c r="S173" s="12" t="s">
        <v>1</v>
      </c>
      <c r="T173" s="12" t="s">
        <v>1</v>
      </c>
      <c r="U173" s="12" t="s">
        <v>1</v>
      </c>
      <c r="V173" s="12" t="s">
        <v>1</v>
      </c>
      <c r="W173" s="12" t="s">
        <v>1</v>
      </c>
      <c r="X173" s="12" t="s">
        <v>1</v>
      </c>
      <c r="Y173" s="12" t="s">
        <v>1</v>
      </c>
      <c r="Z173" s="12" t="s">
        <v>1</v>
      </c>
      <c r="AA173" s="12" t="s">
        <v>1</v>
      </c>
      <c r="AB173" s="12" t="s">
        <v>3362</v>
      </c>
      <c r="AC173" s="12"/>
      <c r="AD173" s="12"/>
      <c r="AE173" s="25" t="s">
        <v>5088</v>
      </c>
      <c r="AF173" s="353">
        <v>2.8972000000000001E-2</v>
      </c>
      <c r="AG173" s="68">
        <v>0.30763888888888891</v>
      </c>
      <c r="AH173" s="353">
        <v>5.2361999999999999E-2</v>
      </c>
      <c r="AI173" s="341">
        <v>0.12638888888888888</v>
      </c>
      <c r="AJ173" s="341"/>
      <c r="AK173" s="341"/>
      <c r="AL173" s="364">
        <f t="shared" si="2"/>
        <v>0.80733121634681759</v>
      </c>
    </row>
    <row r="174" spans="1:38">
      <c r="B174" s="72" t="s">
        <v>110</v>
      </c>
      <c r="C174" s="73" t="s">
        <v>1691</v>
      </c>
      <c r="D174" s="74">
        <v>100</v>
      </c>
      <c r="E174" s="72" t="s">
        <v>5</v>
      </c>
      <c r="F174" s="74">
        <v>25</v>
      </c>
      <c r="G174" s="74">
        <f>+F174+Q174</f>
        <v>33</v>
      </c>
      <c r="H174" s="77">
        <v>44510</v>
      </c>
      <c r="I174" s="72" t="s">
        <v>3183</v>
      </c>
      <c r="J174" s="72" t="s">
        <v>3182</v>
      </c>
      <c r="K174" s="72" t="s">
        <v>2045</v>
      </c>
      <c r="L174" s="72" t="s">
        <v>2062</v>
      </c>
      <c r="M174" s="72">
        <v>2018</v>
      </c>
      <c r="O174" s="72" t="s">
        <v>3181</v>
      </c>
      <c r="P174" s="76" t="s">
        <v>4</v>
      </c>
      <c r="Q174" s="76">
        <v>8</v>
      </c>
      <c r="R174" s="76" t="s">
        <v>3180</v>
      </c>
      <c r="S174" s="93" t="s">
        <v>1</v>
      </c>
      <c r="T174" s="93" t="s">
        <v>1</v>
      </c>
      <c r="U174" s="93" t="s">
        <v>1</v>
      </c>
      <c r="V174" s="93" t="s">
        <v>1</v>
      </c>
      <c r="W174" s="93" t="s">
        <v>1</v>
      </c>
      <c r="X174" s="93" t="s">
        <v>1</v>
      </c>
      <c r="Y174" s="93" t="s">
        <v>1</v>
      </c>
      <c r="Z174" s="93" t="s">
        <v>1</v>
      </c>
      <c r="AA174" s="93" t="s">
        <v>1</v>
      </c>
      <c r="AB174" s="72" t="s">
        <v>2085</v>
      </c>
      <c r="AE174" s="25" t="s">
        <v>3179</v>
      </c>
      <c r="AF174" s="353">
        <v>9.3509999999999999E-3</v>
      </c>
      <c r="AG174" s="62">
        <v>2.9861111111111113E-2</v>
      </c>
      <c r="AH174" s="353">
        <v>2.5014000000000002E-2</v>
      </c>
      <c r="AI174" s="337">
        <v>3.0555555555555555E-2</v>
      </c>
      <c r="AJ174" s="337"/>
      <c r="AK174" s="337"/>
      <c r="AL174" s="364">
        <f t="shared" si="2"/>
        <v>1.6750080205325637</v>
      </c>
    </row>
    <row r="175" spans="1:38" s="176" customFormat="1" ht="13">
      <c r="A175" s="72"/>
      <c r="B175" s="72" t="s">
        <v>912</v>
      </c>
      <c r="C175" s="73" t="s">
        <v>1691</v>
      </c>
      <c r="D175" s="74">
        <v>100</v>
      </c>
      <c r="E175" s="72" t="s">
        <v>4</v>
      </c>
      <c r="F175" s="74">
        <v>42</v>
      </c>
      <c r="G175" s="74">
        <f>+F175</f>
        <v>42</v>
      </c>
      <c r="H175" s="77">
        <v>44882</v>
      </c>
      <c r="I175" s="12" t="s">
        <v>3262</v>
      </c>
      <c r="J175" s="72"/>
      <c r="K175" s="34" t="s">
        <v>2045</v>
      </c>
      <c r="L175" s="32" t="s">
        <v>2062</v>
      </c>
      <c r="M175" s="83">
        <v>44440</v>
      </c>
      <c r="N175" s="72"/>
      <c r="O175" s="72" t="s">
        <v>3261</v>
      </c>
      <c r="P175" s="76" t="s">
        <v>1</v>
      </c>
      <c r="Q175" s="76" t="s">
        <v>1</v>
      </c>
      <c r="R175" s="76" t="s">
        <v>1</v>
      </c>
      <c r="S175" s="76" t="s">
        <v>1</v>
      </c>
      <c r="T175" s="76" t="s">
        <v>1</v>
      </c>
      <c r="U175" s="76" t="s">
        <v>1</v>
      </c>
      <c r="V175" s="76" t="s">
        <v>1</v>
      </c>
      <c r="W175" s="76" t="s">
        <v>1</v>
      </c>
      <c r="X175" s="76" t="s">
        <v>1</v>
      </c>
      <c r="Y175" s="76" t="s">
        <v>1</v>
      </c>
      <c r="Z175" s="76" t="s">
        <v>1</v>
      </c>
      <c r="AA175" s="76" t="s">
        <v>1</v>
      </c>
      <c r="AB175" s="72" t="s">
        <v>2094</v>
      </c>
      <c r="AC175" s="72"/>
      <c r="AD175" s="72"/>
      <c r="AE175" s="25" t="s">
        <v>5115</v>
      </c>
      <c r="AF175" s="353">
        <v>0</v>
      </c>
      <c r="AG175" s="68">
        <v>7.4999999999999997E-2</v>
      </c>
      <c r="AH175" s="353">
        <v>5.0000000000000001E-3</v>
      </c>
      <c r="AI175" s="337">
        <v>6.458333333333334E-2</v>
      </c>
      <c r="AJ175" s="337"/>
      <c r="AK175" s="337"/>
      <c r="AL175" s="364"/>
    </row>
    <row r="176" spans="1:38" s="176" customFormat="1">
      <c r="A176" s="72"/>
      <c r="B176" s="72" t="s">
        <v>3260</v>
      </c>
      <c r="C176" s="73" t="s">
        <v>1691</v>
      </c>
      <c r="D176" s="74">
        <v>100</v>
      </c>
      <c r="E176" s="72" t="s">
        <v>5</v>
      </c>
      <c r="F176" s="74">
        <v>40</v>
      </c>
      <c r="G176" s="74">
        <f>+F176+Q176</f>
        <v>45</v>
      </c>
      <c r="H176" s="77">
        <v>44690</v>
      </c>
      <c r="I176" s="72" t="s">
        <v>3259</v>
      </c>
      <c r="J176" s="72" t="s">
        <v>3258</v>
      </c>
      <c r="K176" s="72" t="s">
        <v>2308</v>
      </c>
      <c r="L176" s="72" t="s">
        <v>3257</v>
      </c>
      <c r="M176" s="83">
        <v>44501</v>
      </c>
      <c r="N176" s="72"/>
      <c r="O176" s="72" t="s">
        <v>3256</v>
      </c>
      <c r="P176" s="76" t="s">
        <v>3255</v>
      </c>
      <c r="Q176" s="76">
        <v>5</v>
      </c>
      <c r="R176" s="76" t="s">
        <v>3254</v>
      </c>
      <c r="S176" s="76" t="s">
        <v>1</v>
      </c>
      <c r="T176" s="76" t="s">
        <v>1</v>
      </c>
      <c r="U176" s="76" t="s">
        <v>1</v>
      </c>
      <c r="V176" s="76" t="s">
        <v>1</v>
      </c>
      <c r="W176" s="76" t="s">
        <v>1</v>
      </c>
      <c r="X176" s="76" t="s">
        <v>1</v>
      </c>
      <c r="Y176" s="76" t="s">
        <v>1</v>
      </c>
      <c r="Z176" s="76" t="s">
        <v>1</v>
      </c>
      <c r="AA176" s="76" t="s">
        <v>1</v>
      </c>
      <c r="AB176" s="72" t="s">
        <v>2900</v>
      </c>
      <c r="AC176" s="72"/>
      <c r="AD176" s="72"/>
      <c r="AE176" s="25" t="s">
        <v>5116</v>
      </c>
      <c r="AF176" s="353">
        <v>0</v>
      </c>
      <c r="AG176" s="68">
        <v>0.17430555555555557</v>
      </c>
      <c r="AH176" s="353">
        <v>5.0000000000000001E-3</v>
      </c>
      <c r="AI176" s="337">
        <v>1.6666666666666666E-2</v>
      </c>
      <c r="AJ176" s="337"/>
      <c r="AK176" s="337"/>
      <c r="AL176" s="364"/>
    </row>
    <row r="177" spans="1:38" s="176" customFormat="1">
      <c r="A177" s="72"/>
      <c r="B177" s="72" t="s">
        <v>686</v>
      </c>
      <c r="C177" s="73" t="s">
        <v>1691</v>
      </c>
      <c r="D177" s="74">
        <v>100</v>
      </c>
      <c r="E177" s="72" t="s">
        <v>4</v>
      </c>
      <c r="F177" s="74">
        <v>30</v>
      </c>
      <c r="G177" s="74">
        <f>+F177</f>
        <v>30</v>
      </c>
      <c r="H177" s="77">
        <v>44601</v>
      </c>
      <c r="I177" s="72" t="s">
        <v>2315</v>
      </c>
      <c r="J177" s="72" t="s">
        <v>3202</v>
      </c>
      <c r="K177" s="72" t="s">
        <v>2315</v>
      </c>
      <c r="L177" s="72" t="s">
        <v>2349</v>
      </c>
      <c r="M177" s="72">
        <v>2021</v>
      </c>
      <c r="N177" s="72"/>
      <c r="O177" s="72" t="s">
        <v>3201</v>
      </c>
      <c r="P177" s="76" t="s">
        <v>1</v>
      </c>
      <c r="Q177" s="76" t="s">
        <v>1</v>
      </c>
      <c r="R177" s="76" t="s">
        <v>1</v>
      </c>
      <c r="S177" s="76" t="s">
        <v>1</v>
      </c>
      <c r="T177" s="76" t="s">
        <v>1</v>
      </c>
      <c r="U177" s="76" t="s">
        <v>1</v>
      </c>
      <c r="V177" s="76" t="s">
        <v>1</v>
      </c>
      <c r="W177" s="76" t="s">
        <v>1</v>
      </c>
      <c r="X177" s="76" t="s">
        <v>1</v>
      </c>
      <c r="Y177" s="76" t="s">
        <v>1</v>
      </c>
      <c r="Z177" s="76" t="s">
        <v>1</v>
      </c>
      <c r="AA177" s="76" t="s">
        <v>1</v>
      </c>
      <c r="AB177" s="72" t="s">
        <v>3200</v>
      </c>
      <c r="AC177" s="72"/>
      <c r="AD177" s="72"/>
      <c r="AE177" s="25" t="s">
        <v>5133</v>
      </c>
      <c r="AF177" s="353">
        <v>0</v>
      </c>
      <c r="AG177" s="68">
        <v>0.26527777777777778</v>
      </c>
      <c r="AH177" s="353">
        <v>5.0000000000000001E-3</v>
      </c>
      <c r="AI177" s="337">
        <v>0</v>
      </c>
      <c r="AJ177" s="337"/>
      <c r="AK177" s="337"/>
      <c r="AL177" s="364"/>
    </row>
    <row r="178" spans="1:38" s="176" customFormat="1" ht="13">
      <c r="A178" s="72"/>
      <c r="B178" s="12" t="s">
        <v>3178</v>
      </c>
      <c r="C178" s="29" t="s">
        <v>1691</v>
      </c>
      <c r="D178" s="15">
        <v>100</v>
      </c>
      <c r="E178" s="12" t="s">
        <v>4</v>
      </c>
      <c r="F178" s="15">
        <v>20</v>
      </c>
      <c r="G178" s="74">
        <f>+F178</f>
        <v>20</v>
      </c>
      <c r="H178" s="14">
        <v>44792</v>
      </c>
      <c r="I178" s="12" t="s">
        <v>3176</v>
      </c>
      <c r="J178" s="12" t="s">
        <v>3177</v>
      </c>
      <c r="K178" s="12" t="s">
        <v>2045</v>
      </c>
      <c r="L178" s="12" t="s">
        <v>3176</v>
      </c>
      <c r="M178" s="35" t="s">
        <v>3175</v>
      </c>
      <c r="N178" s="12" t="s">
        <v>3174</v>
      </c>
      <c r="O178" s="12" t="s">
        <v>3173</v>
      </c>
      <c r="P178" s="24" t="s">
        <v>1</v>
      </c>
      <c r="Q178" s="24" t="s">
        <v>1</v>
      </c>
      <c r="R178" s="24" t="s">
        <v>1</v>
      </c>
      <c r="S178" s="24" t="s">
        <v>1</v>
      </c>
      <c r="T178" s="24" t="s">
        <v>1</v>
      </c>
      <c r="U178" s="24" t="s">
        <v>1</v>
      </c>
      <c r="V178" s="24" t="s">
        <v>1</v>
      </c>
      <c r="W178" s="24" t="s">
        <v>1</v>
      </c>
      <c r="X178" s="24" t="s">
        <v>1</v>
      </c>
      <c r="Y178" s="24" t="s">
        <v>1</v>
      </c>
      <c r="Z178" s="24" t="s">
        <v>1</v>
      </c>
      <c r="AA178" s="24" t="s">
        <v>1</v>
      </c>
      <c r="AB178" s="12" t="s">
        <v>3172</v>
      </c>
      <c r="AC178" s="12"/>
      <c r="AD178" s="12"/>
      <c r="AE178" s="25" t="s">
        <v>5137</v>
      </c>
      <c r="AF178" s="353">
        <v>0</v>
      </c>
      <c r="AG178" s="70">
        <v>0</v>
      </c>
      <c r="AH178" s="353">
        <v>1.9462E-2</v>
      </c>
      <c r="AI178" s="360">
        <v>2.0833333333333333E-3</v>
      </c>
      <c r="AJ178" s="360"/>
      <c r="AK178" s="360"/>
      <c r="AL178" s="364"/>
    </row>
    <row r="179" spans="1:38" s="176" customFormat="1">
      <c r="A179" s="72"/>
      <c r="B179" s="176" t="s">
        <v>3154</v>
      </c>
      <c r="C179" s="184" t="s">
        <v>1691</v>
      </c>
      <c r="D179" s="177">
        <v>100</v>
      </c>
      <c r="E179" s="176" t="s">
        <v>5</v>
      </c>
      <c r="F179" s="177">
        <v>27</v>
      </c>
      <c r="G179" s="177">
        <f>F179</f>
        <v>27</v>
      </c>
      <c r="H179" s="77">
        <v>44299</v>
      </c>
      <c r="I179" s="176" t="s">
        <v>3153</v>
      </c>
      <c r="K179" s="176" t="s">
        <v>2569</v>
      </c>
      <c r="L179" s="176" t="s">
        <v>3152</v>
      </c>
      <c r="M179" s="176">
        <v>2021</v>
      </c>
      <c r="O179" s="176" t="s">
        <v>1</v>
      </c>
      <c r="P179" s="176" t="s">
        <v>1</v>
      </c>
      <c r="Q179" s="176" t="s">
        <v>1</v>
      </c>
      <c r="R179" s="176" t="s">
        <v>1</v>
      </c>
      <c r="S179" s="176" t="s">
        <v>1</v>
      </c>
      <c r="T179" s="176" t="s">
        <v>1</v>
      </c>
      <c r="U179" s="176" t="s">
        <v>1</v>
      </c>
      <c r="V179" s="176" t="s">
        <v>1</v>
      </c>
      <c r="W179" s="176" t="s">
        <v>1</v>
      </c>
      <c r="X179" s="176" t="s">
        <v>1</v>
      </c>
      <c r="Y179" s="176" t="s">
        <v>1</v>
      </c>
      <c r="Z179" s="176" t="s">
        <v>1</v>
      </c>
      <c r="AA179" s="176" t="s">
        <v>1</v>
      </c>
      <c r="AB179" s="176" t="s">
        <v>3151</v>
      </c>
      <c r="AE179" s="186" t="s">
        <v>5149</v>
      </c>
      <c r="AF179" s="353">
        <v>0</v>
      </c>
      <c r="AG179" s="68">
        <v>0</v>
      </c>
      <c r="AH179" s="353">
        <v>6.228E-3</v>
      </c>
      <c r="AI179" s="358">
        <v>2.7083333333333334E-2</v>
      </c>
      <c r="AJ179" s="358"/>
      <c r="AK179" s="358"/>
      <c r="AL179" s="364"/>
    </row>
    <row r="180" spans="1:38">
      <c r="B180" s="72" t="s">
        <v>928</v>
      </c>
      <c r="C180" s="73" t="s">
        <v>1691</v>
      </c>
      <c r="D180" s="74">
        <v>100</v>
      </c>
      <c r="E180" s="72" t="s">
        <v>5</v>
      </c>
      <c r="F180" s="74">
        <v>25</v>
      </c>
      <c r="H180" s="77">
        <v>44944</v>
      </c>
      <c r="I180" s="72" t="s">
        <v>3131</v>
      </c>
      <c r="J180" s="72" t="s">
        <v>3130</v>
      </c>
      <c r="K180" s="72" t="s">
        <v>2045</v>
      </c>
      <c r="L180" s="72" t="s">
        <v>2524</v>
      </c>
      <c r="M180" s="84" t="s">
        <v>3129</v>
      </c>
      <c r="O180" s="72" t="s">
        <v>3128</v>
      </c>
      <c r="P180" s="76" t="s">
        <v>4</v>
      </c>
      <c r="Q180" s="76">
        <v>5</v>
      </c>
      <c r="R180" s="76" t="s">
        <v>980</v>
      </c>
      <c r="S180" s="76" t="s">
        <v>278</v>
      </c>
      <c r="T180" s="76">
        <v>3</v>
      </c>
      <c r="U180" s="76" t="s">
        <v>1</v>
      </c>
      <c r="V180" s="72" t="s">
        <v>1</v>
      </c>
      <c r="W180" s="72" t="s">
        <v>1</v>
      </c>
      <c r="X180" s="72" t="s">
        <v>1</v>
      </c>
      <c r="Y180" s="72" t="s">
        <v>1</v>
      </c>
      <c r="Z180" s="72" t="s">
        <v>1</v>
      </c>
      <c r="AA180" s="72" t="s">
        <v>1</v>
      </c>
      <c r="AB180" s="72" t="s">
        <v>2078</v>
      </c>
      <c r="AE180" s="25" t="s">
        <v>5154</v>
      </c>
      <c r="AF180" s="344">
        <v>7.8329999999999997E-3</v>
      </c>
      <c r="AG180" s="68">
        <v>0.56041666666666667</v>
      </c>
      <c r="AH180" s="353">
        <v>1.5789000000000001E-2</v>
      </c>
      <c r="AI180" s="337">
        <v>0</v>
      </c>
      <c r="AJ180" s="337"/>
      <c r="AK180" s="337"/>
      <c r="AL180" s="364">
        <f t="shared" si="2"/>
        <v>1.0157027958636542</v>
      </c>
    </row>
    <row r="181" spans="1:38">
      <c r="A181" s="176"/>
      <c r="B181" s="176" t="s">
        <v>659</v>
      </c>
      <c r="C181" s="184" t="s">
        <v>1691</v>
      </c>
      <c r="D181" s="178">
        <v>100</v>
      </c>
      <c r="E181" s="176" t="s">
        <v>4</v>
      </c>
      <c r="F181" s="178">
        <v>25</v>
      </c>
      <c r="G181" s="178"/>
      <c r="H181" s="185">
        <v>44873</v>
      </c>
      <c r="I181" s="176" t="s">
        <v>3103</v>
      </c>
      <c r="J181" s="176" t="s">
        <v>3102</v>
      </c>
      <c r="K181" s="176" t="s">
        <v>3101</v>
      </c>
      <c r="L181" s="176" t="s">
        <v>3101</v>
      </c>
      <c r="M181" s="176">
        <v>2022</v>
      </c>
      <c r="N181" s="176" t="s">
        <v>3100</v>
      </c>
      <c r="O181" s="176" t="s">
        <v>3099</v>
      </c>
      <c r="P181" s="179" t="s">
        <v>1</v>
      </c>
      <c r="Q181" s="179" t="s">
        <v>1</v>
      </c>
      <c r="R181" s="179" t="s">
        <v>1</v>
      </c>
      <c r="S181" s="179" t="s">
        <v>1</v>
      </c>
      <c r="T181" s="179" t="s">
        <v>1</v>
      </c>
      <c r="U181" s="179" t="s">
        <v>1</v>
      </c>
      <c r="V181" s="179" t="s">
        <v>1</v>
      </c>
      <c r="W181" s="179" t="s">
        <v>1</v>
      </c>
      <c r="X181" s="179" t="s">
        <v>1</v>
      </c>
      <c r="Y181" s="179" t="s">
        <v>1</v>
      </c>
      <c r="Z181" s="179" t="s">
        <v>1</v>
      </c>
      <c r="AA181" s="179" t="s">
        <v>1</v>
      </c>
      <c r="AB181" s="176" t="s">
        <v>2094</v>
      </c>
      <c r="AC181" s="176"/>
      <c r="AD181" s="176"/>
      <c r="AE181" s="25" t="s">
        <v>5172</v>
      </c>
      <c r="AF181" s="344">
        <v>6.7039999999999999E-3</v>
      </c>
      <c r="AG181" s="68">
        <v>0.13749999999999998</v>
      </c>
      <c r="AH181" s="353">
        <v>1.065E-2</v>
      </c>
      <c r="AI181" s="358">
        <v>9.0972222222222218E-2</v>
      </c>
      <c r="AJ181" s="358"/>
      <c r="AK181" s="358"/>
      <c r="AL181" s="364">
        <f t="shared" si="2"/>
        <v>0.58860381861575184</v>
      </c>
    </row>
    <row r="182" spans="1:38" ht="13">
      <c r="A182" s="180"/>
      <c r="B182" s="180" t="s">
        <v>108</v>
      </c>
      <c r="C182" s="181" t="s">
        <v>1691</v>
      </c>
      <c r="D182" s="39">
        <v>100</v>
      </c>
      <c r="E182" s="180" t="s">
        <v>7</v>
      </c>
      <c r="F182" s="39">
        <v>5</v>
      </c>
      <c r="G182" s="39">
        <f>+F182</f>
        <v>5</v>
      </c>
      <c r="H182" s="27">
        <v>43903</v>
      </c>
      <c r="I182" s="180" t="s">
        <v>3238</v>
      </c>
      <c r="J182" s="180" t="s">
        <v>3237</v>
      </c>
      <c r="K182" s="180" t="s">
        <v>2045</v>
      </c>
      <c r="L182" s="180" t="s">
        <v>3236</v>
      </c>
      <c r="M182" s="180">
        <v>2015</v>
      </c>
      <c r="N182" s="180"/>
      <c r="O182" s="180" t="s">
        <v>1007</v>
      </c>
      <c r="P182" s="182" t="s">
        <v>7</v>
      </c>
      <c r="Q182" s="182" t="s">
        <v>3235</v>
      </c>
      <c r="R182" s="182" t="s">
        <v>3234</v>
      </c>
      <c r="S182" s="182" t="s">
        <v>5</v>
      </c>
      <c r="T182" s="182">
        <v>15</v>
      </c>
      <c r="U182" s="182" t="s">
        <v>3233</v>
      </c>
      <c r="V182" s="182" t="s">
        <v>1</v>
      </c>
      <c r="W182" s="182" t="s">
        <v>1</v>
      </c>
      <c r="X182" s="182" t="s">
        <v>1</v>
      </c>
      <c r="Y182" s="182" t="s">
        <v>1</v>
      </c>
      <c r="Z182" s="182" t="s">
        <v>1</v>
      </c>
      <c r="AA182" s="182" t="s">
        <v>1</v>
      </c>
      <c r="AB182" s="180" t="s">
        <v>2055</v>
      </c>
      <c r="AC182" s="180"/>
      <c r="AD182" s="180"/>
      <c r="AE182" s="143" t="s">
        <v>3232</v>
      </c>
      <c r="AF182" s="362">
        <v>5.2030000000000002E-3</v>
      </c>
      <c r="AG182" s="183">
        <v>1.7361111111111112E-2</v>
      </c>
      <c r="AH182" s="353">
        <v>7.1289999999999999E-3</v>
      </c>
      <c r="AI182" s="363">
        <v>0</v>
      </c>
      <c r="AJ182" s="363"/>
      <c r="AK182" s="363"/>
      <c r="AL182" s="364">
        <f t="shared" si="2"/>
        <v>0.37017105516048421</v>
      </c>
    </row>
    <row r="183" spans="1:38">
      <c r="B183" s="72" t="s">
        <v>1082</v>
      </c>
      <c r="C183" s="73" t="s">
        <v>1691</v>
      </c>
      <c r="D183" s="74">
        <v>100</v>
      </c>
      <c r="E183" s="72" t="s">
        <v>5</v>
      </c>
      <c r="F183" s="74">
        <v>25</v>
      </c>
      <c r="H183" s="77">
        <v>44679</v>
      </c>
      <c r="I183" s="72" t="s">
        <v>3141</v>
      </c>
      <c r="J183" s="72" t="s">
        <v>3140</v>
      </c>
      <c r="K183" s="72" t="s">
        <v>2569</v>
      </c>
      <c r="L183" s="72" t="s">
        <v>2056</v>
      </c>
      <c r="M183" s="72">
        <v>2021</v>
      </c>
      <c r="O183" s="72" t="s">
        <v>3139</v>
      </c>
      <c r="P183" s="76" t="s">
        <v>4</v>
      </c>
      <c r="Q183" s="76">
        <v>3</v>
      </c>
      <c r="R183" s="76" t="s">
        <v>3138</v>
      </c>
      <c r="S183" s="72" t="s">
        <v>1</v>
      </c>
      <c r="T183" s="72" t="s">
        <v>1</v>
      </c>
      <c r="U183" s="72" t="s">
        <v>1</v>
      </c>
      <c r="V183" s="72" t="s">
        <v>1</v>
      </c>
      <c r="W183" s="72" t="s">
        <v>1</v>
      </c>
      <c r="X183" s="72" t="s">
        <v>1</v>
      </c>
      <c r="Y183" s="72" t="s">
        <v>1</v>
      </c>
      <c r="Z183" s="72" t="s">
        <v>1</v>
      </c>
      <c r="AA183" s="72" t="s">
        <v>1</v>
      </c>
      <c r="AB183" s="72" t="s">
        <v>3137</v>
      </c>
      <c r="AE183" s="25" t="s">
        <v>5152</v>
      </c>
      <c r="AF183" s="344">
        <v>0</v>
      </c>
      <c r="AG183" s="68">
        <v>0.17569444444444446</v>
      </c>
      <c r="AH183" s="353">
        <v>5.0000000000000001E-3</v>
      </c>
      <c r="AI183" s="337">
        <v>1.8749999999999999E-2</v>
      </c>
      <c r="AJ183" s="337"/>
      <c r="AK183" s="337"/>
      <c r="AL183" s="364"/>
    </row>
    <row r="184" spans="1:38">
      <c r="B184" s="176" t="s">
        <v>3150</v>
      </c>
      <c r="C184" s="184" t="s">
        <v>1691</v>
      </c>
      <c r="D184" s="177">
        <v>100</v>
      </c>
      <c r="E184" s="176" t="s">
        <v>7</v>
      </c>
      <c r="F184" s="177">
        <v>27</v>
      </c>
      <c r="G184" s="177">
        <f>F184+Q184</f>
        <v>38</v>
      </c>
      <c r="H184" s="77">
        <v>44882</v>
      </c>
      <c r="I184" s="176" t="s">
        <v>3149</v>
      </c>
      <c r="J184" s="176" t="s">
        <v>3148</v>
      </c>
      <c r="K184" s="176" t="s">
        <v>2308</v>
      </c>
      <c r="L184" s="176" t="s">
        <v>2290</v>
      </c>
      <c r="M184" s="176">
        <v>2016</v>
      </c>
      <c r="N184" s="176"/>
      <c r="O184" s="176" t="s">
        <v>3147</v>
      </c>
      <c r="P184" s="179" t="s">
        <v>5</v>
      </c>
      <c r="Q184" s="179">
        <v>11</v>
      </c>
      <c r="R184" s="179" t="s">
        <v>3146</v>
      </c>
      <c r="S184" s="179" t="s">
        <v>4</v>
      </c>
      <c r="T184" s="179" t="s">
        <v>1</v>
      </c>
      <c r="U184" s="179" t="s">
        <v>3145</v>
      </c>
      <c r="V184" s="179" t="s">
        <v>1</v>
      </c>
      <c r="W184" s="179" t="s">
        <v>1</v>
      </c>
      <c r="X184" s="179" t="s">
        <v>1</v>
      </c>
      <c r="Y184" s="179" t="s">
        <v>1</v>
      </c>
      <c r="Z184" s="179" t="s">
        <v>1</v>
      </c>
      <c r="AA184" s="179" t="s">
        <v>1</v>
      </c>
      <c r="AB184" s="176" t="s">
        <v>2362</v>
      </c>
      <c r="AC184" s="176"/>
      <c r="AD184" s="176"/>
      <c r="AE184" s="186" t="s">
        <v>5146</v>
      </c>
      <c r="AF184" s="344">
        <v>0.273484</v>
      </c>
      <c r="AG184" s="68">
        <v>0</v>
      </c>
      <c r="AH184" s="353">
        <v>0.45759</v>
      </c>
      <c r="AI184" s="358">
        <v>8.3333333333333329E-2</v>
      </c>
      <c r="AJ184" s="358"/>
      <c r="AK184" s="358"/>
      <c r="AL184" s="364">
        <f>+AH184/AF184-1</f>
        <v>0.67318746252065931</v>
      </c>
    </row>
    <row r="185" spans="1:38">
      <c r="A185" s="176"/>
      <c r="B185" s="176" t="s">
        <v>454</v>
      </c>
      <c r="C185" s="184" t="s">
        <v>1691</v>
      </c>
      <c r="D185" s="178">
        <v>100</v>
      </c>
      <c r="E185" s="176" t="s">
        <v>7</v>
      </c>
      <c r="F185" s="178">
        <v>25</v>
      </c>
      <c r="G185" s="178"/>
      <c r="H185" s="185">
        <v>43972</v>
      </c>
      <c r="I185" s="176" t="s">
        <v>2332</v>
      </c>
      <c r="J185" s="176" t="s">
        <v>3117</v>
      </c>
      <c r="K185" s="176" t="s">
        <v>2045</v>
      </c>
      <c r="L185" s="176" t="s">
        <v>2332</v>
      </c>
      <c r="M185" s="176">
        <v>2016</v>
      </c>
      <c r="N185" s="176"/>
      <c r="O185" s="176" t="s">
        <v>3116</v>
      </c>
      <c r="P185" s="179" t="s">
        <v>5</v>
      </c>
      <c r="Q185" s="179">
        <v>11.5</v>
      </c>
      <c r="R185" s="179" t="s">
        <v>1061</v>
      </c>
      <c r="S185" s="179" t="s">
        <v>1</v>
      </c>
      <c r="T185" s="179" t="s">
        <v>1</v>
      </c>
      <c r="U185" s="179" t="s">
        <v>1</v>
      </c>
      <c r="V185" s="179" t="s">
        <v>1</v>
      </c>
      <c r="W185" s="179" t="s">
        <v>1</v>
      </c>
      <c r="X185" s="179" t="s">
        <v>1</v>
      </c>
      <c r="Y185" s="179" t="s">
        <v>1</v>
      </c>
      <c r="Z185" s="179" t="s">
        <v>1</v>
      </c>
      <c r="AA185" s="179" t="s">
        <v>1</v>
      </c>
      <c r="AB185" s="176" t="s">
        <v>2277</v>
      </c>
      <c r="AC185" s="176"/>
      <c r="AD185" s="176"/>
      <c r="AE185" s="25" t="s">
        <v>5169</v>
      </c>
      <c r="AF185" s="344">
        <v>0</v>
      </c>
      <c r="AG185" s="68">
        <v>0</v>
      </c>
      <c r="AH185" s="353">
        <v>5.0000000000000001E-3</v>
      </c>
      <c r="AI185" s="358">
        <v>2.7777777777777779E-3</v>
      </c>
      <c r="AJ185" s="358"/>
      <c r="AK185" s="358"/>
      <c r="AL185" s="364"/>
    </row>
    <row r="186" spans="1:38">
      <c r="B186" s="72" t="s">
        <v>860</v>
      </c>
      <c r="C186" s="73" t="s">
        <v>1691</v>
      </c>
      <c r="D186" s="74">
        <v>100</v>
      </c>
      <c r="E186" s="72" t="s">
        <v>7</v>
      </c>
      <c r="F186" s="74">
        <v>25</v>
      </c>
      <c r="H186" s="77">
        <v>44636</v>
      </c>
      <c r="I186" s="72" t="s">
        <v>3127</v>
      </c>
      <c r="J186" s="72" t="s">
        <v>3126</v>
      </c>
      <c r="K186" s="72" t="s">
        <v>2569</v>
      </c>
      <c r="L186" s="72" t="s">
        <v>2056</v>
      </c>
      <c r="M186" s="84" t="s">
        <v>2982</v>
      </c>
      <c r="O186" s="72" t="s">
        <v>3125</v>
      </c>
      <c r="P186" s="76" t="s">
        <v>5</v>
      </c>
      <c r="Q186" s="76">
        <v>12.2</v>
      </c>
      <c r="R186" s="76" t="s">
        <v>3124</v>
      </c>
      <c r="S186" s="76" t="s">
        <v>4</v>
      </c>
      <c r="T186" s="76">
        <v>5.0999999999999996</v>
      </c>
      <c r="U186" s="76" t="s">
        <v>3123</v>
      </c>
      <c r="V186" s="76" t="s">
        <v>1</v>
      </c>
      <c r="W186" s="72" t="s">
        <v>1</v>
      </c>
      <c r="X186" s="72" t="s">
        <v>1</v>
      </c>
      <c r="Y186" s="72" t="s">
        <v>1</v>
      </c>
      <c r="Z186" s="72" t="s">
        <v>1</v>
      </c>
      <c r="AA186" s="72" t="s">
        <v>1</v>
      </c>
      <c r="AB186" s="72" t="s">
        <v>3122</v>
      </c>
      <c r="AE186" s="25" t="s">
        <v>5155</v>
      </c>
      <c r="AF186" s="344">
        <v>1.5440000000000001E-2</v>
      </c>
      <c r="AG186" s="68">
        <v>0.47638888888888892</v>
      </c>
      <c r="AH186" s="353">
        <v>3.5591999999999999E-2</v>
      </c>
      <c r="AI186" s="337">
        <v>6.0416666666666667E-2</v>
      </c>
      <c r="AJ186" s="337"/>
      <c r="AK186" s="337"/>
      <c r="AL186" s="364">
        <f>+AH186/AF186-1</f>
        <v>1.3051813471502589</v>
      </c>
    </row>
    <row r="187" spans="1:38" s="176" customFormat="1">
      <c r="B187" s="176" t="s">
        <v>128</v>
      </c>
      <c r="C187" s="184" t="s">
        <v>1691</v>
      </c>
      <c r="D187" s="178">
        <v>100</v>
      </c>
      <c r="E187" s="176" t="s">
        <v>7</v>
      </c>
      <c r="F187" s="178">
        <v>23.5</v>
      </c>
      <c r="G187" s="178"/>
      <c r="H187" s="185">
        <v>45008</v>
      </c>
      <c r="I187" s="176" t="s">
        <v>3110</v>
      </c>
      <c r="J187" s="176" t="s">
        <v>3109</v>
      </c>
      <c r="K187" s="176" t="s">
        <v>2045</v>
      </c>
      <c r="L187" s="176" t="s">
        <v>3108</v>
      </c>
      <c r="M187" s="176">
        <v>2019</v>
      </c>
      <c r="O187" s="176" t="s">
        <v>3107</v>
      </c>
      <c r="P187" s="179" t="s">
        <v>5</v>
      </c>
      <c r="Q187" s="179">
        <v>16</v>
      </c>
      <c r="R187" s="179" t="s">
        <v>3106</v>
      </c>
      <c r="S187" s="179" t="s">
        <v>4</v>
      </c>
      <c r="T187" s="179">
        <v>5</v>
      </c>
      <c r="U187" s="179" t="s">
        <v>3105</v>
      </c>
      <c r="V187" s="179" t="s">
        <v>1</v>
      </c>
      <c r="W187" s="179" t="s">
        <v>1</v>
      </c>
      <c r="X187" s="179" t="s">
        <v>1</v>
      </c>
      <c r="Y187" s="179" t="s">
        <v>1</v>
      </c>
      <c r="Z187" s="179" t="s">
        <v>1</v>
      </c>
      <c r="AA187" s="179" t="s">
        <v>1</v>
      </c>
      <c r="AB187" s="176" t="s">
        <v>2152</v>
      </c>
      <c r="AE187" s="25" t="s">
        <v>3104</v>
      </c>
      <c r="AF187" s="339">
        <v>5.8803000000000001E-2</v>
      </c>
      <c r="AG187" s="62">
        <v>8.0555555555555561E-2</v>
      </c>
      <c r="AH187" s="353">
        <v>4.2221000000000002E-2</v>
      </c>
      <c r="AI187" s="358">
        <v>0.1701388888888889</v>
      </c>
      <c r="AJ187" s="358"/>
      <c r="AK187" s="358"/>
      <c r="AL187" s="364">
        <f>+AH187/AF187-1</f>
        <v>-0.28199241535295816</v>
      </c>
    </row>
    <row r="188" spans="1:38">
      <c r="A188" s="176"/>
      <c r="B188" s="176" t="s">
        <v>986</v>
      </c>
      <c r="C188" s="184" t="s">
        <v>1691</v>
      </c>
      <c r="D188" s="178">
        <v>100</v>
      </c>
      <c r="E188" s="176" t="s">
        <v>5</v>
      </c>
      <c r="F188" s="178">
        <v>25</v>
      </c>
      <c r="G188" s="178"/>
      <c r="H188" s="185">
        <v>44615</v>
      </c>
      <c r="I188" s="176" t="s">
        <v>3121</v>
      </c>
      <c r="J188" s="176" t="s">
        <v>3120</v>
      </c>
      <c r="K188" s="176" t="s">
        <v>2569</v>
      </c>
      <c r="L188" s="176" t="s">
        <v>2056</v>
      </c>
      <c r="M188" s="188">
        <v>43709</v>
      </c>
      <c r="N188" s="176"/>
      <c r="O188" s="176" t="s">
        <v>3119</v>
      </c>
      <c r="P188" s="179" t="s">
        <v>4</v>
      </c>
      <c r="Q188" s="179">
        <v>5</v>
      </c>
      <c r="R188" s="179" t="s">
        <v>3118</v>
      </c>
      <c r="S188" s="179" t="s">
        <v>1</v>
      </c>
      <c r="T188" s="179" t="s">
        <v>1</v>
      </c>
      <c r="U188" s="179" t="s">
        <v>1</v>
      </c>
      <c r="V188" s="179" t="s">
        <v>1</v>
      </c>
      <c r="W188" s="179" t="s">
        <v>1</v>
      </c>
      <c r="X188" s="179" t="s">
        <v>1</v>
      </c>
      <c r="Y188" s="179" t="s">
        <v>1</v>
      </c>
      <c r="Z188" s="179" t="s">
        <v>1</v>
      </c>
      <c r="AA188" s="179" t="s">
        <v>1</v>
      </c>
      <c r="AB188" s="176" t="s">
        <v>2078</v>
      </c>
      <c r="AC188" s="176"/>
      <c r="AD188" s="176"/>
      <c r="AE188" s="25" t="s">
        <v>5156</v>
      </c>
      <c r="AF188" s="344">
        <v>1.4638E-2</v>
      </c>
      <c r="AG188" s="68">
        <v>5.1388888888888894E-2</v>
      </c>
      <c r="AH188" s="353">
        <v>2.5014000000000002E-2</v>
      </c>
      <c r="AI188" s="358">
        <v>4.3749999999999997E-2</v>
      </c>
      <c r="AJ188" s="358"/>
      <c r="AK188" s="358"/>
      <c r="AL188" s="364">
        <f t="shared" si="2"/>
        <v>0.70884000546522752</v>
      </c>
    </row>
    <row r="189" spans="1:38" s="12" customFormat="1" ht="13">
      <c r="A189" s="72"/>
      <c r="B189" s="72" t="s">
        <v>3269</v>
      </c>
      <c r="C189" s="73" t="s">
        <v>1691</v>
      </c>
      <c r="D189" s="74">
        <v>100</v>
      </c>
      <c r="E189" s="72" t="s">
        <v>5</v>
      </c>
      <c r="F189" s="74">
        <v>50</v>
      </c>
      <c r="G189" s="74">
        <f>+F189</f>
        <v>50</v>
      </c>
      <c r="H189" s="27">
        <v>44475</v>
      </c>
      <c r="I189" s="72" t="s">
        <v>3268</v>
      </c>
      <c r="J189" s="72" t="s">
        <v>3267</v>
      </c>
      <c r="K189" s="72" t="s">
        <v>2045</v>
      </c>
      <c r="L189" s="72" t="s">
        <v>2355</v>
      </c>
      <c r="M189" s="83">
        <v>44440</v>
      </c>
      <c r="N189" s="72" t="s">
        <v>5113</v>
      </c>
      <c r="O189" s="72" t="s">
        <v>3266</v>
      </c>
      <c r="P189" s="76" t="s">
        <v>1</v>
      </c>
      <c r="Q189" s="76" t="s">
        <v>1</v>
      </c>
      <c r="R189" s="76" t="s">
        <v>1</v>
      </c>
      <c r="S189" s="76" t="s">
        <v>1</v>
      </c>
      <c r="T189" s="76" t="s">
        <v>1</v>
      </c>
      <c r="U189" s="76" t="s">
        <v>1</v>
      </c>
      <c r="V189" s="76" t="s">
        <v>1</v>
      </c>
      <c r="W189" s="76" t="s">
        <v>1</v>
      </c>
      <c r="X189" s="76" t="s">
        <v>1</v>
      </c>
      <c r="Y189" s="76" t="s">
        <v>1</v>
      </c>
      <c r="Z189" s="76" t="s">
        <v>1</v>
      </c>
      <c r="AA189" s="76" t="s">
        <v>1</v>
      </c>
      <c r="AB189" s="72" t="s">
        <v>2055</v>
      </c>
      <c r="AC189" s="72"/>
      <c r="AD189" s="72"/>
      <c r="AE189" s="25" t="s">
        <v>5111</v>
      </c>
      <c r="AF189" s="344">
        <v>1.3875999999999999E-2</v>
      </c>
      <c r="AG189" s="68">
        <v>2.4305555555555556E-2</v>
      </c>
      <c r="AH189" s="353">
        <v>1.2244E-2</v>
      </c>
      <c r="AI189" s="337">
        <v>3.2638888888888891E-2</v>
      </c>
      <c r="AJ189" s="337"/>
      <c r="AK189" s="337"/>
      <c r="AL189" s="364">
        <f t="shared" si="2"/>
        <v>-0.11761314499855868</v>
      </c>
    </row>
    <row r="190" spans="1:38">
      <c r="B190" s="72" t="s">
        <v>3223</v>
      </c>
      <c r="C190" s="73" t="s">
        <v>1691</v>
      </c>
      <c r="D190" s="74">
        <v>100</v>
      </c>
      <c r="E190" s="72" t="s">
        <v>5</v>
      </c>
      <c r="F190" s="74">
        <v>30</v>
      </c>
      <c r="G190" s="74">
        <f>+F190+Q190</f>
        <v>34</v>
      </c>
      <c r="H190" s="77">
        <v>44914</v>
      </c>
      <c r="I190" s="72" t="s">
        <v>3222</v>
      </c>
      <c r="J190" s="72" t="s">
        <v>3221</v>
      </c>
      <c r="K190" s="72" t="s">
        <v>2308</v>
      </c>
      <c r="L190" s="72" t="s">
        <v>3220</v>
      </c>
      <c r="M190" s="84" t="s">
        <v>3129</v>
      </c>
      <c r="O190" s="72" t="s">
        <v>3219</v>
      </c>
      <c r="P190" s="76" t="s">
        <v>4</v>
      </c>
      <c r="Q190" s="76">
        <v>4</v>
      </c>
      <c r="R190" s="76" t="s">
        <v>3218</v>
      </c>
      <c r="S190" s="76" t="s">
        <v>1</v>
      </c>
      <c r="T190" s="76" t="s">
        <v>1</v>
      </c>
      <c r="U190" s="76" t="s">
        <v>1</v>
      </c>
      <c r="V190" s="76" t="s">
        <v>1</v>
      </c>
      <c r="W190" s="76" t="s">
        <v>1</v>
      </c>
      <c r="X190" s="76" t="s">
        <v>1</v>
      </c>
      <c r="Y190" s="76" t="s">
        <v>1</v>
      </c>
      <c r="Z190" s="76" t="s">
        <v>1</v>
      </c>
      <c r="AA190" s="76" t="s">
        <v>1</v>
      </c>
      <c r="AB190" s="72" t="s">
        <v>2078</v>
      </c>
      <c r="AE190" s="25" t="s">
        <v>5123</v>
      </c>
      <c r="AF190" s="344">
        <v>0.27698</v>
      </c>
      <c r="AG190" s="68">
        <v>9.375E-2</v>
      </c>
      <c r="AH190" s="353">
        <v>0.21010899999999999</v>
      </c>
      <c r="AI190" s="337">
        <v>6.0416666666666667E-2</v>
      </c>
      <c r="AJ190" s="337"/>
      <c r="AK190" s="337"/>
      <c r="AL190" s="364">
        <f t="shared" si="2"/>
        <v>-0.24142898404216917</v>
      </c>
    </row>
    <row r="191" spans="1:38" s="274" customFormat="1">
      <c r="B191" s="392" t="s">
        <v>9710</v>
      </c>
      <c r="C191" s="393" t="s">
        <v>1691</v>
      </c>
      <c r="D191" s="324">
        <v>100</v>
      </c>
      <c r="E191" s="392" t="s">
        <v>5</v>
      </c>
      <c r="F191" s="324">
        <v>23</v>
      </c>
      <c r="G191" s="324">
        <f>+F191+Q191</f>
        <v>30</v>
      </c>
      <c r="H191" s="325">
        <v>45209</v>
      </c>
      <c r="I191" s="392" t="s">
        <v>9715</v>
      </c>
      <c r="J191" s="392" t="s">
        <v>9711</v>
      </c>
      <c r="K191" s="392" t="s">
        <v>2045</v>
      </c>
      <c r="L191" s="392" t="s">
        <v>2056</v>
      </c>
      <c r="M191" s="274">
        <v>2021</v>
      </c>
      <c r="N191" s="392" t="s">
        <v>9713</v>
      </c>
      <c r="O191" s="392" t="s">
        <v>9716</v>
      </c>
      <c r="P191" s="392" t="s">
        <v>4</v>
      </c>
      <c r="Q191" s="274">
        <v>7</v>
      </c>
      <c r="R191" s="392" t="s">
        <v>9725</v>
      </c>
      <c r="S191" s="392" t="s">
        <v>1</v>
      </c>
      <c r="T191" s="392" t="s">
        <v>1</v>
      </c>
      <c r="U191" s="392" t="s">
        <v>1</v>
      </c>
      <c r="V191" s="392" t="s">
        <v>1</v>
      </c>
      <c r="W191" s="392" t="s">
        <v>1</v>
      </c>
      <c r="X191" s="392" t="s">
        <v>1</v>
      </c>
      <c r="Y191" s="392" t="s">
        <v>1</v>
      </c>
      <c r="Z191" s="392" t="s">
        <v>1</v>
      </c>
      <c r="AA191" s="392" t="s">
        <v>1</v>
      </c>
      <c r="AB191" s="392" t="s">
        <v>6597</v>
      </c>
      <c r="AC191" s="392" t="s">
        <v>6605</v>
      </c>
      <c r="AD191" s="392" t="s">
        <v>6605</v>
      </c>
      <c r="AE191" s="25" t="s">
        <v>9712</v>
      </c>
    </row>
    <row r="192" spans="1:38">
      <c r="A192" s="176"/>
      <c r="B192" s="176" t="s">
        <v>3077</v>
      </c>
      <c r="C192" s="184" t="s">
        <v>1691</v>
      </c>
      <c r="D192" s="178">
        <v>100</v>
      </c>
      <c r="E192" s="176" t="s">
        <v>5</v>
      </c>
      <c r="F192" s="178">
        <v>20</v>
      </c>
      <c r="G192" s="178"/>
      <c r="H192" s="185">
        <v>43818</v>
      </c>
      <c r="I192" s="176" t="s">
        <v>2877</v>
      </c>
      <c r="J192" s="176" t="s">
        <v>3076</v>
      </c>
      <c r="K192" s="176" t="s">
        <v>2045</v>
      </c>
      <c r="L192" s="176" t="s">
        <v>2850</v>
      </c>
      <c r="M192" s="176">
        <v>2013</v>
      </c>
      <c r="N192" s="176"/>
      <c r="O192" s="176" t="s">
        <v>3075</v>
      </c>
      <c r="P192" s="179" t="s">
        <v>1</v>
      </c>
      <c r="Q192" s="179" t="s">
        <v>1</v>
      </c>
      <c r="R192" s="179" t="s">
        <v>1</v>
      </c>
      <c r="S192" s="179" t="s">
        <v>1</v>
      </c>
      <c r="T192" s="179" t="s">
        <v>1</v>
      </c>
      <c r="U192" s="179" t="s">
        <v>1</v>
      </c>
      <c r="V192" s="179" t="s">
        <v>1</v>
      </c>
      <c r="W192" s="179" t="s">
        <v>1</v>
      </c>
      <c r="X192" s="179" t="s">
        <v>1</v>
      </c>
      <c r="Y192" s="179" t="s">
        <v>1</v>
      </c>
      <c r="Z192" s="179" t="s">
        <v>1</v>
      </c>
      <c r="AA192" s="179" t="s">
        <v>1</v>
      </c>
      <c r="AB192" s="176" t="s">
        <v>3074</v>
      </c>
      <c r="AC192" s="176"/>
      <c r="AD192" s="176"/>
      <c r="AE192" s="25" t="s">
        <v>5176</v>
      </c>
      <c r="AF192" s="344">
        <v>3.9455999999999998E-2</v>
      </c>
      <c r="AG192" s="68">
        <v>0.16805555555555554</v>
      </c>
      <c r="AH192" s="353">
        <v>7.3263999999999996E-2</v>
      </c>
      <c r="AI192" s="358">
        <v>0.19236111111111112</v>
      </c>
      <c r="AJ192" s="358"/>
      <c r="AK192" s="358"/>
      <c r="AL192" s="364">
        <f t="shared" si="2"/>
        <v>0.85685320356853212</v>
      </c>
    </row>
    <row r="193" spans="1:38" ht="13">
      <c r="B193" s="12" t="s">
        <v>3163</v>
      </c>
      <c r="C193" s="29" t="s">
        <v>1691</v>
      </c>
      <c r="D193" s="15">
        <v>100</v>
      </c>
      <c r="E193" s="12" t="s">
        <v>5</v>
      </c>
      <c r="F193" s="15">
        <v>25</v>
      </c>
      <c r="G193" s="74">
        <f>+F193</f>
        <v>25</v>
      </c>
      <c r="H193" s="14">
        <v>44013</v>
      </c>
      <c r="I193" s="12" t="s">
        <v>3144</v>
      </c>
      <c r="J193" s="12" t="s">
        <v>3162</v>
      </c>
      <c r="K193" s="12" t="s">
        <v>2569</v>
      </c>
      <c r="L193" s="12" t="s">
        <v>2056</v>
      </c>
      <c r="M193" s="35" t="s">
        <v>3129</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2362</v>
      </c>
      <c r="AE193" s="25" t="s">
        <v>5144</v>
      </c>
      <c r="AF193" s="344">
        <v>2.2461999999999999E-2</v>
      </c>
      <c r="AG193" s="68">
        <v>3.0555555555555555E-2</v>
      </c>
      <c r="AH193" s="353">
        <v>3.8792E-2</v>
      </c>
      <c r="AI193" s="337">
        <v>0.1361111111111111</v>
      </c>
      <c r="AJ193" s="337"/>
      <c r="AK193" s="337"/>
      <c r="AL193" s="364">
        <f t="shared" si="2"/>
        <v>0.72700560947377801</v>
      </c>
    </row>
    <row r="194" spans="1:38" s="152" customFormat="1" ht="13">
      <c r="A194" s="72"/>
      <c r="B194" s="72" t="s">
        <v>3195</v>
      </c>
      <c r="C194" s="73" t="s">
        <v>1691</v>
      </c>
      <c r="D194" s="74">
        <v>100</v>
      </c>
      <c r="E194" s="72" t="s">
        <v>5</v>
      </c>
      <c r="F194" s="74">
        <v>28</v>
      </c>
      <c r="G194" s="74">
        <f>+F194</f>
        <v>28</v>
      </c>
      <c r="H194" s="27">
        <v>44442</v>
      </c>
      <c r="I194" s="72" t="s">
        <v>3194</v>
      </c>
      <c r="J194" s="72"/>
      <c r="K194" s="72" t="s">
        <v>3193</v>
      </c>
      <c r="L194" s="72" t="s">
        <v>3193</v>
      </c>
      <c r="M194" s="84" t="s">
        <v>3129</v>
      </c>
      <c r="N194" s="72"/>
      <c r="O194" s="72" t="s">
        <v>3192</v>
      </c>
      <c r="P194" s="76" t="s">
        <v>1</v>
      </c>
      <c r="Q194" s="76" t="s">
        <v>1</v>
      </c>
      <c r="R194" s="76" t="s">
        <v>1</v>
      </c>
      <c r="S194" s="76" t="s">
        <v>1</v>
      </c>
      <c r="T194" s="76" t="s">
        <v>1</v>
      </c>
      <c r="U194" s="76" t="s">
        <v>1</v>
      </c>
      <c r="V194" s="76" t="s">
        <v>1</v>
      </c>
      <c r="W194" s="76" t="s">
        <v>1</v>
      </c>
      <c r="X194" s="76" t="s">
        <v>1</v>
      </c>
      <c r="Y194" s="76" t="s">
        <v>1</v>
      </c>
      <c r="Z194" s="76" t="s">
        <v>1</v>
      </c>
      <c r="AA194" s="76" t="s">
        <v>1</v>
      </c>
      <c r="AB194" s="72" t="s">
        <v>2268</v>
      </c>
      <c r="AC194" s="72"/>
      <c r="AD194" s="72"/>
      <c r="AE194" s="25" t="s">
        <v>5135</v>
      </c>
      <c r="AF194" s="344">
        <v>2.2341E-2</v>
      </c>
      <c r="AG194" s="68">
        <v>3.8194444444444441E-2</v>
      </c>
      <c r="AH194" s="353">
        <v>1.6976000000000002E-2</v>
      </c>
      <c r="AI194" s="337">
        <v>8.6805555555555552E-2</v>
      </c>
      <c r="AJ194" s="337"/>
      <c r="AK194" s="337"/>
      <c r="AL194" s="364">
        <f t="shared" si="2"/>
        <v>-0.24014144398191661</v>
      </c>
    </row>
    <row r="195" spans="1:38" ht="13">
      <c r="B195" s="72" t="s">
        <v>1145</v>
      </c>
      <c r="C195" s="73" t="s">
        <v>1691</v>
      </c>
      <c r="D195" s="74">
        <v>100</v>
      </c>
      <c r="E195" s="72" t="s">
        <v>4</v>
      </c>
      <c r="F195" s="74">
        <v>50</v>
      </c>
      <c r="G195" s="74">
        <f>+F195</f>
        <v>50</v>
      </c>
      <c r="H195" s="77">
        <v>45062</v>
      </c>
      <c r="I195" s="72" t="s">
        <v>3289</v>
      </c>
      <c r="J195" s="72" t="s">
        <v>3288</v>
      </c>
      <c r="K195" s="32" t="s">
        <v>2045</v>
      </c>
      <c r="L195" s="32" t="s">
        <v>2062</v>
      </c>
      <c r="M195" s="86" t="s">
        <v>3287</v>
      </c>
      <c r="O195" s="72" t="s">
        <v>3286</v>
      </c>
      <c r="P195" s="76" t="s">
        <v>1</v>
      </c>
      <c r="Q195" s="76" t="s">
        <v>1</v>
      </c>
      <c r="R195" s="76" t="s">
        <v>1</v>
      </c>
      <c r="S195" s="76" t="s">
        <v>1</v>
      </c>
      <c r="T195" s="76" t="s">
        <v>1</v>
      </c>
      <c r="U195" s="76" t="s">
        <v>1</v>
      </c>
      <c r="V195" s="76" t="s">
        <v>1</v>
      </c>
      <c r="W195" s="76" t="s">
        <v>1</v>
      </c>
      <c r="X195" s="76" t="s">
        <v>1</v>
      </c>
      <c r="Y195" s="76" t="s">
        <v>1</v>
      </c>
      <c r="Z195" s="76" t="s">
        <v>1</v>
      </c>
      <c r="AA195" s="76" t="s">
        <v>1</v>
      </c>
      <c r="AB195" s="72" t="s">
        <v>3285</v>
      </c>
      <c r="AE195" s="25" t="s">
        <v>5106</v>
      </c>
      <c r="AF195" s="344">
        <v>1.9050000000000001E-2</v>
      </c>
      <c r="AG195" s="68">
        <v>0.11319444444444444</v>
      </c>
      <c r="AH195" s="353">
        <v>1.1067E-2</v>
      </c>
      <c r="AI195" s="337">
        <v>9.7916666666666666E-2</v>
      </c>
      <c r="AJ195" s="337"/>
      <c r="AK195" s="337"/>
      <c r="AL195" s="364">
        <f t="shared" si="2"/>
        <v>-0.41905511811023621</v>
      </c>
    </row>
    <row r="196" spans="1:38">
      <c r="B196" s="72" t="s">
        <v>689</v>
      </c>
      <c r="C196" s="73" t="s">
        <v>1691</v>
      </c>
      <c r="D196" s="74">
        <v>100</v>
      </c>
      <c r="E196" s="72" t="s">
        <v>5</v>
      </c>
      <c r="F196" s="74">
        <f>12.2+16.3</f>
        <v>28.5</v>
      </c>
      <c r="G196" s="74">
        <f>+F196</f>
        <v>28.5</v>
      </c>
      <c r="H196" s="77">
        <v>45077</v>
      </c>
      <c r="I196" s="72" t="s">
        <v>3161</v>
      </c>
      <c r="J196" s="72" t="s">
        <v>3160</v>
      </c>
      <c r="K196" s="72" t="s">
        <v>2045</v>
      </c>
      <c r="L196" s="72" t="s">
        <v>2056</v>
      </c>
      <c r="M196" s="72">
        <v>2021</v>
      </c>
      <c r="O196" s="72" t="s">
        <v>3159</v>
      </c>
      <c r="P196" s="76" t="s">
        <v>1</v>
      </c>
      <c r="Q196" s="76" t="s">
        <v>1</v>
      </c>
      <c r="R196" s="76" t="s">
        <v>1</v>
      </c>
      <c r="S196" s="76" t="s">
        <v>1</v>
      </c>
      <c r="T196" s="76" t="s">
        <v>1</v>
      </c>
      <c r="U196" s="76" t="s">
        <v>1</v>
      </c>
      <c r="V196" s="76" t="s">
        <v>1</v>
      </c>
      <c r="W196" s="76" t="s">
        <v>1</v>
      </c>
      <c r="X196" s="76" t="s">
        <v>1</v>
      </c>
      <c r="Y196" s="76" t="s">
        <v>1</v>
      </c>
      <c r="Z196" s="76" t="s">
        <v>1</v>
      </c>
      <c r="AA196" s="76" t="s">
        <v>1</v>
      </c>
      <c r="AB196" s="72" t="s">
        <v>2362</v>
      </c>
      <c r="AE196" s="25" t="s">
        <v>5145</v>
      </c>
      <c r="AF196" s="344">
        <v>1.7419E-2</v>
      </c>
      <c r="AG196" s="68">
        <v>0.11666666666666665</v>
      </c>
      <c r="AH196" s="353">
        <v>4.5483999999999997E-2</v>
      </c>
      <c r="AI196" s="337">
        <v>1.8749999999999999E-2</v>
      </c>
      <c r="AJ196" s="337"/>
      <c r="AK196" s="337"/>
      <c r="AL196" s="364">
        <f t="shared" si="2"/>
        <v>1.6111717090533322</v>
      </c>
    </row>
    <row r="197" spans="1:38">
      <c r="A197" s="176"/>
      <c r="B197" s="176" t="s">
        <v>5150</v>
      </c>
      <c r="C197" s="184" t="s">
        <v>1691</v>
      </c>
      <c r="D197" s="177">
        <v>100</v>
      </c>
      <c r="E197" s="176" t="s">
        <v>5</v>
      </c>
      <c r="F197" s="177">
        <v>25</v>
      </c>
      <c r="G197" s="177">
        <f>F197</f>
        <v>25</v>
      </c>
      <c r="H197" s="77">
        <v>44699</v>
      </c>
      <c r="I197" s="176" t="s">
        <v>3144</v>
      </c>
      <c r="J197" s="176" t="s">
        <v>3143</v>
      </c>
      <c r="K197" s="176" t="s">
        <v>2569</v>
      </c>
      <c r="L197" s="176" t="s">
        <v>2056</v>
      </c>
      <c r="M197" s="187" t="s">
        <v>2982</v>
      </c>
      <c r="N197" s="176"/>
      <c r="O197" s="176" t="s">
        <v>3142</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2362</v>
      </c>
      <c r="AC197" s="176"/>
      <c r="AD197" s="176"/>
      <c r="AE197" s="186" t="s">
        <v>5151</v>
      </c>
      <c r="AF197" s="344">
        <v>1.2933E-2</v>
      </c>
      <c r="AG197" s="68">
        <v>0</v>
      </c>
      <c r="AH197" s="353">
        <v>1.5520000000000001E-2</v>
      </c>
      <c r="AI197" s="358">
        <v>9.2361111111111116E-2</v>
      </c>
      <c r="AJ197" s="358"/>
      <c r="AK197" s="358"/>
      <c r="AL197" s="364">
        <f t="shared" si="2"/>
        <v>0.2000309286321813</v>
      </c>
    </row>
    <row r="198" spans="1:38" ht="13">
      <c r="B198" s="72" t="s">
        <v>3165</v>
      </c>
      <c r="C198" s="73" t="s">
        <v>1691</v>
      </c>
      <c r="D198" s="74">
        <v>100</v>
      </c>
      <c r="E198" s="72" t="s">
        <v>1</v>
      </c>
      <c r="F198" s="74">
        <v>26</v>
      </c>
      <c r="G198" s="74">
        <f>+F198</f>
        <v>26</v>
      </c>
      <c r="H198" s="27">
        <v>43852</v>
      </c>
      <c r="I198" s="72" t="s">
        <v>3164</v>
      </c>
      <c r="K198" s="72" t="s">
        <v>2045</v>
      </c>
      <c r="L198" s="72" t="s">
        <v>2230</v>
      </c>
      <c r="M198" s="84">
        <v>43374</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72" t="s">
        <v>2362</v>
      </c>
      <c r="AE198" s="25" t="s">
        <v>5143</v>
      </c>
      <c r="AF198" s="344">
        <v>1.2711999999999999E-2</v>
      </c>
      <c r="AG198" s="68">
        <v>2.013888888888889E-2</v>
      </c>
      <c r="AH198" s="353">
        <v>5.0000000000000001E-3</v>
      </c>
      <c r="AI198" s="337">
        <v>6.1111111111111109E-2</v>
      </c>
      <c r="AJ198" s="337"/>
      <c r="AK198" s="337"/>
      <c r="AL198" s="364">
        <f t="shared" si="2"/>
        <v>-0.60667086217747013</v>
      </c>
    </row>
    <row r="199" spans="1:38">
      <c r="A199" s="176"/>
      <c r="B199" s="176" t="s">
        <v>730</v>
      </c>
      <c r="C199" s="184" t="s">
        <v>1691</v>
      </c>
      <c r="D199" s="178">
        <v>100</v>
      </c>
      <c r="E199" s="176" t="s">
        <v>5</v>
      </c>
      <c r="F199" s="178">
        <v>25</v>
      </c>
      <c r="G199" s="178"/>
      <c r="H199" s="185">
        <v>44757</v>
      </c>
      <c r="I199" s="176" t="s">
        <v>3098</v>
      </c>
      <c r="J199" s="176"/>
      <c r="K199" s="176" t="s">
        <v>2045</v>
      </c>
      <c r="L199" s="176" t="s">
        <v>3097</v>
      </c>
      <c r="M199" s="188" t="s">
        <v>2982</v>
      </c>
      <c r="N199" s="176"/>
      <c r="O199" s="176" t="s">
        <v>3096</v>
      </c>
      <c r="P199" s="179" t="s">
        <v>4</v>
      </c>
      <c r="Q199" s="179">
        <v>4</v>
      </c>
      <c r="R199" s="179" t="s">
        <v>3095</v>
      </c>
      <c r="S199" s="179" t="s">
        <v>4</v>
      </c>
      <c r="T199" s="179">
        <v>1.5</v>
      </c>
      <c r="U199" s="179" t="s">
        <v>3094</v>
      </c>
      <c r="V199" s="179" t="s">
        <v>1</v>
      </c>
      <c r="W199" s="179" t="s">
        <v>1</v>
      </c>
      <c r="X199" s="179" t="s">
        <v>1</v>
      </c>
      <c r="Y199" s="179" t="s">
        <v>1</v>
      </c>
      <c r="Z199" s="179" t="s">
        <v>1</v>
      </c>
      <c r="AA199" s="179" t="s">
        <v>1</v>
      </c>
      <c r="AB199" s="176" t="s">
        <v>2900</v>
      </c>
      <c r="AC199" s="176"/>
      <c r="AD199" s="176"/>
      <c r="AE199" s="25" t="s">
        <v>5173</v>
      </c>
      <c r="AF199" s="344">
        <v>1.0973999999999999E-2</v>
      </c>
      <c r="AG199" s="68">
        <v>3.6111111111111115E-2</v>
      </c>
      <c r="AH199" s="353">
        <v>5.0000000000000001E-3</v>
      </c>
      <c r="AI199" s="358">
        <v>0.12708333333333333</v>
      </c>
      <c r="AJ199" s="358"/>
      <c r="AK199" s="358"/>
      <c r="AL199" s="364">
        <f t="shared" si="2"/>
        <v>-0.54437761982868593</v>
      </c>
    </row>
    <row r="200" spans="1:38">
      <c r="A200" s="176"/>
      <c r="B200" s="176" t="s">
        <v>584</v>
      </c>
      <c r="C200" s="184" t="s">
        <v>1691</v>
      </c>
      <c r="D200" s="178">
        <v>100</v>
      </c>
      <c r="E200" s="176" t="s">
        <v>5</v>
      </c>
      <c r="F200" s="178">
        <v>20</v>
      </c>
      <c r="G200" s="178"/>
      <c r="H200" s="185">
        <v>44801</v>
      </c>
      <c r="I200" s="176" t="s">
        <v>3073</v>
      </c>
      <c r="J200" s="176" t="s">
        <v>3072</v>
      </c>
      <c r="K200" s="176" t="s">
        <v>2045</v>
      </c>
      <c r="L200" s="176" t="s">
        <v>3071</v>
      </c>
      <c r="M200" s="176">
        <v>2021</v>
      </c>
      <c r="N200" s="176"/>
      <c r="O200" s="176" t="s">
        <v>3070</v>
      </c>
      <c r="P200" s="179" t="s">
        <v>278</v>
      </c>
      <c r="Q200" s="179">
        <v>0.125</v>
      </c>
      <c r="R200" s="179" t="s">
        <v>1068</v>
      </c>
      <c r="S200" s="179" t="s">
        <v>1</v>
      </c>
      <c r="T200" s="179" t="s">
        <v>1</v>
      </c>
      <c r="U200" s="179" t="s">
        <v>1</v>
      </c>
      <c r="V200" s="179" t="s">
        <v>1</v>
      </c>
      <c r="W200" s="179" t="s">
        <v>1</v>
      </c>
      <c r="X200" s="179" t="s">
        <v>1</v>
      </c>
      <c r="Y200" s="179" t="s">
        <v>1</v>
      </c>
      <c r="Z200" s="179" t="s">
        <v>1</v>
      </c>
      <c r="AA200" s="179" t="s">
        <v>1</v>
      </c>
      <c r="AB200" s="176" t="s">
        <v>2048</v>
      </c>
      <c r="AC200" s="176"/>
      <c r="AD200" s="176"/>
      <c r="AE200" s="25" t="s">
        <v>5177</v>
      </c>
      <c r="AF200" s="344">
        <v>1.0630000000000001E-2</v>
      </c>
      <c r="AG200" s="68">
        <v>0.15625</v>
      </c>
      <c r="AH200" s="353">
        <v>1.4243E-2</v>
      </c>
      <c r="AI200" s="358">
        <v>8.4722222222222227E-2</v>
      </c>
      <c r="AJ200" s="358"/>
      <c r="AK200" s="358"/>
      <c r="AL200" s="364">
        <f t="shared" si="2"/>
        <v>0.3398871119473188</v>
      </c>
    </row>
    <row r="201" spans="1:38" ht="13">
      <c r="B201" s="72" t="s">
        <v>1008</v>
      </c>
      <c r="C201" s="73" t="s">
        <v>1691</v>
      </c>
      <c r="D201" s="74">
        <v>100</v>
      </c>
      <c r="E201" s="72" t="s">
        <v>7</v>
      </c>
      <c r="F201" s="74">
        <v>30</v>
      </c>
      <c r="G201" s="74">
        <f>+F201+Q201+T201</f>
        <v>44</v>
      </c>
      <c r="H201" s="27">
        <v>44539</v>
      </c>
      <c r="I201" s="72" t="s">
        <v>3228</v>
      </c>
      <c r="J201" s="72" t="s">
        <v>3227</v>
      </c>
      <c r="K201" s="72" t="s">
        <v>2045</v>
      </c>
      <c r="L201" s="72" t="s">
        <v>2056</v>
      </c>
      <c r="M201" s="84" t="s">
        <v>2982</v>
      </c>
      <c r="O201" s="72" t="s">
        <v>3226</v>
      </c>
      <c r="P201" s="76" t="s">
        <v>5</v>
      </c>
      <c r="Q201" s="76">
        <v>11</v>
      </c>
      <c r="R201" s="76" t="s">
        <v>3225</v>
      </c>
      <c r="S201" s="76" t="s">
        <v>4</v>
      </c>
      <c r="T201" s="76">
        <v>3</v>
      </c>
      <c r="U201" s="76" t="s">
        <v>3224</v>
      </c>
      <c r="V201" s="76" t="s">
        <v>1</v>
      </c>
      <c r="W201" s="76" t="s">
        <v>1</v>
      </c>
      <c r="X201" s="76" t="s">
        <v>1</v>
      </c>
      <c r="Y201" s="76" t="s">
        <v>1</v>
      </c>
      <c r="Z201" s="76" t="s">
        <v>1</v>
      </c>
      <c r="AA201" s="76" t="s">
        <v>1</v>
      </c>
      <c r="AB201" s="72" t="s">
        <v>2362</v>
      </c>
      <c r="AE201" s="25" t="s">
        <v>5122</v>
      </c>
      <c r="AF201" s="344">
        <v>1.0409E-2</v>
      </c>
      <c r="AG201" s="68">
        <v>7.2916666666666671E-2</v>
      </c>
      <c r="AH201" s="353">
        <v>8.5950000000000002E-3</v>
      </c>
      <c r="AI201" s="337">
        <v>0.27013888888888887</v>
      </c>
      <c r="AJ201" s="337"/>
      <c r="AK201" s="337"/>
      <c r="AL201" s="364">
        <f t="shared" si="2"/>
        <v>-0.17427226438658849</v>
      </c>
    </row>
    <row r="202" spans="1:38" ht="13">
      <c r="A202" s="176"/>
      <c r="B202" s="176" t="s">
        <v>2580</v>
      </c>
      <c r="C202" s="184" t="s">
        <v>1691</v>
      </c>
      <c r="D202" s="178" t="s">
        <v>1</v>
      </c>
      <c r="E202" s="178" t="s">
        <v>1</v>
      </c>
      <c r="F202" s="178" t="s">
        <v>1</v>
      </c>
      <c r="G202" s="178">
        <v>0</v>
      </c>
      <c r="H202" s="178" t="s">
        <v>1</v>
      </c>
      <c r="I202" s="189" t="s">
        <v>2579</v>
      </c>
      <c r="J202" s="189" t="s">
        <v>2578</v>
      </c>
      <c r="K202" s="189" t="s">
        <v>2308</v>
      </c>
      <c r="L202" s="189" t="s">
        <v>2567</v>
      </c>
      <c r="M202" s="176">
        <v>2023</v>
      </c>
      <c r="N202" s="176" t="s">
        <v>2577</v>
      </c>
      <c r="O202" s="176" t="s">
        <v>1</v>
      </c>
      <c r="P202" s="176" t="s">
        <v>1</v>
      </c>
      <c r="Q202" s="176" t="s">
        <v>1</v>
      </c>
      <c r="R202" s="176" t="s">
        <v>1</v>
      </c>
      <c r="S202" s="176" t="s">
        <v>1</v>
      </c>
      <c r="T202" s="176" t="s">
        <v>1</v>
      </c>
      <c r="U202" s="176" t="s">
        <v>1</v>
      </c>
      <c r="V202" s="176" t="s">
        <v>1</v>
      </c>
      <c r="W202" s="176" t="s">
        <v>1</v>
      </c>
      <c r="X202" s="176" t="s">
        <v>1</v>
      </c>
      <c r="Y202" s="176" t="s">
        <v>1</v>
      </c>
      <c r="Z202" s="176" t="s">
        <v>1</v>
      </c>
      <c r="AA202" s="176" t="s">
        <v>1</v>
      </c>
      <c r="AB202" s="176" t="s">
        <v>1</v>
      </c>
      <c r="AC202" s="176"/>
      <c r="AD202" s="176"/>
      <c r="AE202" s="25" t="s">
        <v>5020</v>
      </c>
      <c r="AF202" s="65">
        <v>4.9059999999999997</v>
      </c>
      <c r="AG202" s="70">
        <v>0.6</v>
      </c>
      <c r="AH202" s="359">
        <v>16.059999999999999</v>
      </c>
      <c r="AI202" s="360">
        <v>0.90763888888888888</v>
      </c>
      <c r="AJ202" s="360"/>
      <c r="AK202" s="360"/>
      <c r="AL202" s="364">
        <f t="shared" si="2"/>
        <v>2.2735426008968611</v>
      </c>
    </row>
    <row r="203" spans="1:38" ht="13">
      <c r="B203" s="72" t="s">
        <v>2545</v>
      </c>
      <c r="C203" s="73" t="s">
        <v>1691</v>
      </c>
      <c r="D203" s="74" t="s">
        <v>1</v>
      </c>
      <c r="E203" s="74" t="s">
        <v>1</v>
      </c>
      <c r="F203" s="74" t="s">
        <v>1</v>
      </c>
      <c r="G203" s="74">
        <v>0</v>
      </c>
      <c r="H203" s="74" t="s">
        <v>1</v>
      </c>
      <c r="I203" s="72" t="s">
        <v>2544</v>
      </c>
      <c r="K203" s="72" t="s">
        <v>2308</v>
      </c>
      <c r="L203" s="72" t="s">
        <v>2543</v>
      </c>
      <c r="M203" s="72">
        <v>2021</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6597</v>
      </c>
      <c r="AC203" s="165" t="s">
        <v>2690</v>
      </c>
      <c r="AD203" s="165" t="s">
        <v>6635</v>
      </c>
      <c r="AE203" s="25" t="s">
        <v>5019</v>
      </c>
      <c r="AF203" s="63">
        <v>4.7149999999999999</v>
      </c>
      <c r="AG203" s="68">
        <v>0.63541666666666663</v>
      </c>
      <c r="AH203" s="359">
        <v>5.5860000000000003</v>
      </c>
      <c r="AI203" s="337">
        <v>0.49583333333333335</v>
      </c>
      <c r="AJ203" s="337"/>
      <c r="AK203" s="337"/>
      <c r="AL203" s="364">
        <f t="shared" ref="AL203:AL209" si="3">+AH203/AF203-1</f>
        <v>0.18472958642629922</v>
      </c>
    </row>
    <row r="204" spans="1:38">
      <c r="B204" s="72" t="s">
        <v>2576</v>
      </c>
      <c r="C204" s="73" t="s">
        <v>1691</v>
      </c>
      <c r="D204" s="74" t="s">
        <v>1</v>
      </c>
      <c r="E204" s="74" t="s">
        <v>1</v>
      </c>
      <c r="F204" s="74" t="s">
        <v>1</v>
      </c>
      <c r="H204" s="74" t="s">
        <v>1</v>
      </c>
      <c r="I204" s="72" t="s">
        <v>2575</v>
      </c>
      <c r="K204" s="72" t="s">
        <v>2308</v>
      </c>
      <c r="L204" s="72" t="s">
        <v>2561</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5022</v>
      </c>
      <c r="AF204" s="353">
        <v>0.46637099999999998</v>
      </c>
      <c r="AG204" s="68">
        <v>0.54583333333333328</v>
      </c>
      <c r="AH204" s="353">
        <v>0.34075100000000003</v>
      </c>
      <c r="AI204" s="337">
        <v>0.29097222222222224</v>
      </c>
      <c r="AJ204" s="337"/>
      <c r="AK204" s="337"/>
      <c r="AL204" s="364">
        <f t="shared" si="3"/>
        <v>-0.26935637078634811</v>
      </c>
    </row>
    <row r="205" spans="1:38">
      <c r="B205" s="72" t="s">
        <v>2563</v>
      </c>
      <c r="C205" s="73" t="s">
        <v>1691</v>
      </c>
      <c r="D205" s="74" t="s">
        <v>1</v>
      </c>
      <c r="E205" s="74" t="s">
        <v>1</v>
      </c>
      <c r="F205" s="74" t="s">
        <v>1</v>
      </c>
      <c r="H205" s="74" t="s">
        <v>1</v>
      </c>
      <c r="I205" s="72" t="s">
        <v>2562</v>
      </c>
      <c r="K205" s="72" t="s">
        <v>2308</v>
      </c>
      <c r="L205" s="72" t="s">
        <v>2561</v>
      </c>
      <c r="M205" s="72">
        <v>2020</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165" t="s">
        <v>6622</v>
      </c>
      <c r="AD205" s="165" t="s">
        <v>2094</v>
      </c>
      <c r="AE205" s="25" t="s">
        <v>5016</v>
      </c>
      <c r="AF205" s="353">
        <v>0.76458899999999996</v>
      </c>
      <c r="AG205" s="68">
        <v>0.1451388888888889</v>
      </c>
      <c r="AH205" s="353">
        <v>0.55840599999999996</v>
      </c>
      <c r="AI205" s="337">
        <v>0.15069444444444444</v>
      </c>
      <c r="AJ205" s="337"/>
      <c r="AK205" s="337"/>
      <c r="AL205" s="364">
        <f t="shared" si="3"/>
        <v>-0.26966514035645295</v>
      </c>
    </row>
    <row r="206" spans="1:38">
      <c r="B206" s="72" t="s">
        <v>2573</v>
      </c>
      <c r="C206" s="73" t="s">
        <v>1691</v>
      </c>
      <c r="D206" s="74" t="s">
        <v>1</v>
      </c>
      <c r="E206" s="74" t="s">
        <v>1</v>
      </c>
      <c r="F206" s="74" t="s">
        <v>1</v>
      </c>
      <c r="H206" s="74" t="s">
        <v>1</v>
      </c>
      <c r="I206" s="72" t="s">
        <v>2556</v>
      </c>
      <c r="K206" s="72" t="s">
        <v>2308</v>
      </c>
      <c r="L206" s="72" t="s">
        <v>2556</v>
      </c>
      <c r="M206" s="72">
        <v>2021</v>
      </c>
      <c r="N206" s="72" t="s">
        <v>2572</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5024</v>
      </c>
      <c r="AF206" s="353">
        <v>0.15621099999999999</v>
      </c>
      <c r="AG206" s="68">
        <v>0.1076388888888889</v>
      </c>
      <c r="AH206" s="353">
        <v>8.0112000000000003E-2</v>
      </c>
      <c r="AI206" s="337">
        <v>8.5416666666666669E-2</v>
      </c>
      <c r="AJ206" s="337"/>
      <c r="AK206" s="337"/>
      <c r="AL206" s="364">
        <f t="shared" si="3"/>
        <v>-0.48715519393640649</v>
      </c>
    </row>
    <row r="207" spans="1:38" ht="13">
      <c r="B207" s="72" t="s">
        <v>2542</v>
      </c>
      <c r="C207" s="73" t="s">
        <v>1691</v>
      </c>
      <c r="D207" s="74" t="s">
        <v>1</v>
      </c>
      <c r="E207" s="74" t="s">
        <v>1</v>
      </c>
      <c r="F207" s="74" t="s">
        <v>1</v>
      </c>
      <c r="G207" s="74">
        <v>0</v>
      </c>
      <c r="H207" s="74" t="s">
        <v>1</v>
      </c>
      <c r="I207" s="72" t="s">
        <v>2541</v>
      </c>
      <c r="K207" s="72" t="s">
        <v>2308</v>
      </c>
      <c r="L207" s="72" t="s">
        <v>2540</v>
      </c>
      <c r="M207" s="72">
        <v>2023</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63">
        <v>11.65</v>
      </c>
      <c r="AG207" s="68">
        <v>0.79861111111111116</v>
      </c>
      <c r="AH207" s="359">
        <v>5.2729999999999997</v>
      </c>
      <c r="AI207" s="337">
        <v>0.65625</v>
      </c>
      <c r="AJ207" s="337"/>
      <c r="AK207" s="337"/>
      <c r="AL207" s="364">
        <f t="shared" si="3"/>
        <v>-0.54738197424892709</v>
      </c>
    </row>
    <row r="208" spans="1:38" ht="13">
      <c r="B208" s="72" t="s">
        <v>2568</v>
      </c>
      <c r="C208" s="73" t="s">
        <v>1691</v>
      </c>
      <c r="D208" s="74" t="s">
        <v>1</v>
      </c>
      <c r="E208" s="74" t="s">
        <v>1</v>
      </c>
      <c r="F208" s="74" t="s">
        <v>1</v>
      </c>
      <c r="G208" s="74">
        <v>0</v>
      </c>
      <c r="H208" s="74" t="s">
        <v>1</v>
      </c>
      <c r="K208" s="72" t="s">
        <v>2308</v>
      </c>
      <c r="L208" s="72" t="s">
        <v>2567</v>
      </c>
      <c r="M208" s="72">
        <v>2023</v>
      </c>
      <c r="N208" s="72" t="s">
        <v>2566</v>
      </c>
      <c r="O208" s="80" t="s">
        <v>1</v>
      </c>
      <c r="P208" s="80" t="s">
        <v>1</v>
      </c>
      <c r="Q208" s="80" t="s">
        <v>1</v>
      </c>
      <c r="R208" s="80" t="s">
        <v>1</v>
      </c>
      <c r="S208" s="80" t="s">
        <v>1</v>
      </c>
      <c r="T208" s="80" t="s">
        <v>1</v>
      </c>
      <c r="U208" s="80" t="s">
        <v>1</v>
      </c>
      <c r="V208" s="80" t="s">
        <v>1</v>
      </c>
      <c r="W208" s="80" t="s">
        <v>1</v>
      </c>
      <c r="X208" s="80" t="s">
        <v>1</v>
      </c>
      <c r="Y208" s="80" t="s">
        <v>1</v>
      </c>
      <c r="Z208" s="80" t="s">
        <v>1</v>
      </c>
      <c r="AA208" s="80" t="s">
        <v>1</v>
      </c>
      <c r="AB208" s="80" t="s">
        <v>1</v>
      </c>
      <c r="AC208" s="80"/>
      <c r="AD208" s="80"/>
      <c r="AE208" s="25" t="s">
        <v>5021</v>
      </c>
      <c r="AF208" s="63">
        <v>2.6379999999999999</v>
      </c>
      <c r="AG208" s="68">
        <v>0.53194444444444444</v>
      </c>
      <c r="AH208" s="359">
        <v>14.18</v>
      </c>
      <c r="AI208" s="337">
        <v>0.76249999999999996</v>
      </c>
      <c r="AJ208" s="337"/>
      <c r="AK208" s="337"/>
      <c r="AL208" s="364">
        <f t="shared" si="3"/>
        <v>4.3752843062926461</v>
      </c>
    </row>
    <row r="209" spans="1:38">
      <c r="B209" s="72" t="s">
        <v>2555</v>
      </c>
      <c r="C209" s="73" t="s">
        <v>1691</v>
      </c>
      <c r="D209" s="74" t="s">
        <v>1</v>
      </c>
      <c r="E209" s="74" t="s">
        <v>1</v>
      </c>
      <c r="F209" s="74" t="s">
        <v>1</v>
      </c>
      <c r="H209" s="74" t="s">
        <v>1</v>
      </c>
      <c r="I209" s="72" t="s">
        <v>2554</v>
      </c>
      <c r="K209" s="72" t="s">
        <v>2308</v>
      </c>
      <c r="L209" s="72" t="s">
        <v>2467</v>
      </c>
      <c r="M209" s="75" t="s">
        <v>1</v>
      </c>
      <c r="O209" s="72" t="s">
        <v>1</v>
      </c>
      <c r="P209" s="72" t="s">
        <v>1</v>
      </c>
      <c r="Q209" s="72" t="s">
        <v>1</v>
      </c>
      <c r="R209" s="72" t="s">
        <v>1</v>
      </c>
      <c r="S209" s="72" t="s">
        <v>1</v>
      </c>
      <c r="T209" s="72" t="s">
        <v>1</v>
      </c>
      <c r="U209" s="72" t="s">
        <v>1</v>
      </c>
      <c r="V209" s="72" t="s">
        <v>1</v>
      </c>
      <c r="W209" s="72" t="s">
        <v>1</v>
      </c>
      <c r="X209" s="72" t="s">
        <v>1</v>
      </c>
      <c r="Y209" s="72" t="s">
        <v>1</v>
      </c>
      <c r="Z209" s="72" t="s">
        <v>1</v>
      </c>
      <c r="AA209" s="72" t="s">
        <v>1</v>
      </c>
      <c r="AB209" s="72" t="s">
        <v>1</v>
      </c>
      <c r="AE209" s="25" t="s">
        <v>5017</v>
      </c>
      <c r="AF209" s="353">
        <v>0.78598699999999999</v>
      </c>
      <c r="AG209" s="68">
        <v>0.35833333333333334</v>
      </c>
      <c r="AH209" s="353">
        <v>0.411526</v>
      </c>
      <c r="AI209" s="337">
        <v>0.19375000000000001</v>
      </c>
      <c r="AJ209" s="337"/>
      <c r="AK209" s="337"/>
      <c r="AL209" s="364">
        <f t="shared" si="3"/>
        <v>-0.47642136574777949</v>
      </c>
    </row>
    <row r="210" spans="1:38">
      <c r="A210" s="176"/>
      <c r="B210" s="176" t="s">
        <v>3093</v>
      </c>
      <c r="C210" s="184" t="s">
        <v>1691</v>
      </c>
      <c r="D210" s="178">
        <v>100</v>
      </c>
      <c r="E210" s="176" t="s">
        <v>4</v>
      </c>
      <c r="F210" s="178">
        <v>22.4</v>
      </c>
      <c r="G210" s="178"/>
      <c r="H210" s="185">
        <v>44553</v>
      </c>
      <c r="I210" s="176" t="s">
        <v>3092</v>
      </c>
      <c r="J210" s="176" t="s">
        <v>3091</v>
      </c>
      <c r="K210" s="176" t="s">
        <v>2045</v>
      </c>
      <c r="L210" s="176" t="s">
        <v>3090</v>
      </c>
      <c r="M210" s="176">
        <v>2019</v>
      </c>
      <c r="N210" s="176"/>
      <c r="O210" s="176" t="s">
        <v>3089</v>
      </c>
      <c r="P210" s="179" t="s">
        <v>1</v>
      </c>
      <c r="Q210" s="179" t="s">
        <v>1</v>
      </c>
      <c r="R210" s="179" t="s">
        <v>1</v>
      </c>
      <c r="S210" s="179" t="s">
        <v>1</v>
      </c>
      <c r="T210" s="179" t="s">
        <v>1</v>
      </c>
      <c r="U210" s="179" t="s">
        <v>1</v>
      </c>
      <c r="V210" s="179" t="s">
        <v>1</v>
      </c>
      <c r="W210" s="179" t="s">
        <v>1</v>
      </c>
      <c r="X210" s="179" t="s">
        <v>1</v>
      </c>
      <c r="Y210" s="179" t="s">
        <v>1</v>
      </c>
      <c r="Z210" s="179" t="s">
        <v>1</v>
      </c>
      <c r="AA210" s="179" t="s">
        <v>1</v>
      </c>
      <c r="AB210" s="176" t="s">
        <v>2163</v>
      </c>
      <c r="AC210" s="176"/>
      <c r="AD210" s="176"/>
      <c r="AE210" s="25" t="s">
        <v>5174</v>
      </c>
      <c r="AF210" s="353">
        <v>0</v>
      </c>
      <c r="AG210" s="68">
        <v>2.4305555555555556E-2</v>
      </c>
      <c r="AH210" s="353">
        <v>0</v>
      </c>
      <c r="AI210" s="331" t="s">
        <v>1</v>
      </c>
      <c r="AJ210" s="331"/>
      <c r="AK210" s="331"/>
      <c r="AL210" s="364"/>
    </row>
    <row r="211" spans="1:38">
      <c r="A211" s="176"/>
      <c r="B211" s="176" t="s">
        <v>95</v>
      </c>
      <c r="C211" s="184" t="s">
        <v>1691</v>
      </c>
      <c r="D211" s="178">
        <v>100</v>
      </c>
      <c r="E211" s="176" t="s">
        <v>7</v>
      </c>
      <c r="F211" s="178">
        <v>25</v>
      </c>
      <c r="G211" s="178"/>
      <c r="H211" s="185">
        <v>43783</v>
      </c>
      <c r="I211" s="176" t="s">
        <v>3084</v>
      </c>
      <c r="J211" s="176" t="s">
        <v>3083</v>
      </c>
      <c r="K211" s="176" t="s">
        <v>2045</v>
      </c>
      <c r="L211" s="176" t="s">
        <v>2062</v>
      </c>
      <c r="M211" s="176">
        <v>2014</v>
      </c>
      <c r="N211" s="176"/>
      <c r="O211" s="176" t="s">
        <v>3082</v>
      </c>
      <c r="P211" s="179" t="s">
        <v>7</v>
      </c>
      <c r="Q211" s="179">
        <v>15</v>
      </c>
      <c r="R211" s="179" t="s">
        <v>3081</v>
      </c>
      <c r="S211" s="179" t="s">
        <v>5</v>
      </c>
      <c r="T211" s="179">
        <v>10</v>
      </c>
      <c r="U211" s="179" t="s">
        <v>3080</v>
      </c>
      <c r="V211" s="179" t="s">
        <v>4</v>
      </c>
      <c r="W211" s="179">
        <v>5</v>
      </c>
      <c r="X211" s="179" t="s">
        <v>3079</v>
      </c>
      <c r="Y211" s="179" t="s">
        <v>1</v>
      </c>
      <c r="Z211" s="179" t="s">
        <v>1</v>
      </c>
      <c r="AA211" s="179" t="s">
        <v>1</v>
      </c>
      <c r="AB211" s="176" t="s">
        <v>2048</v>
      </c>
      <c r="AC211" s="176"/>
      <c r="AD211" s="176"/>
      <c r="AE211" s="25" t="s">
        <v>3078</v>
      </c>
      <c r="AF211" s="338">
        <v>0</v>
      </c>
      <c r="AG211" s="62">
        <v>2.6388888888888889E-2</v>
      </c>
      <c r="AH211" s="338">
        <v>5.097E-3</v>
      </c>
      <c r="AI211" s="358">
        <v>6.6666666666666666E-2</v>
      </c>
      <c r="AJ211" s="358"/>
      <c r="AK211" s="358"/>
      <c r="AL211" s="364"/>
    </row>
    <row r="212" spans="1:38" s="216" customFormat="1">
      <c r="B212" s="216" t="s">
        <v>2029</v>
      </c>
      <c r="C212" s="215" t="s">
        <v>1691</v>
      </c>
      <c r="D212" s="221">
        <v>100</v>
      </c>
      <c r="E212" s="216" t="s">
        <v>5</v>
      </c>
      <c r="F212" s="221">
        <v>21</v>
      </c>
      <c r="G212" s="221">
        <f>F212+Q212</f>
        <v>26</v>
      </c>
      <c r="H212" s="222">
        <v>44515</v>
      </c>
      <c r="I212" s="216" t="s">
        <v>6676</v>
      </c>
      <c r="J212" s="216" t="s">
        <v>6674</v>
      </c>
      <c r="K212" s="216" t="s">
        <v>2045</v>
      </c>
      <c r="L212" s="216" t="s">
        <v>2265</v>
      </c>
      <c r="M212" s="226">
        <v>44073</v>
      </c>
      <c r="O212" s="216" t="s">
        <v>6677</v>
      </c>
      <c r="P212" s="217" t="s">
        <v>4</v>
      </c>
      <c r="Q212" s="217">
        <v>5</v>
      </c>
      <c r="R212" s="217" t="s">
        <v>6682</v>
      </c>
      <c r="S212" s="217" t="s">
        <v>1</v>
      </c>
      <c r="T212" s="217" t="s">
        <v>1</v>
      </c>
      <c r="U212" s="217" t="s">
        <v>1</v>
      </c>
      <c r="V212" s="217" t="s">
        <v>1</v>
      </c>
      <c r="W212" s="217" t="s">
        <v>1</v>
      </c>
      <c r="X212" s="217" t="s">
        <v>1</v>
      </c>
      <c r="Y212" s="217" t="s">
        <v>1</v>
      </c>
      <c r="Z212" s="217" t="s">
        <v>1</v>
      </c>
      <c r="AA212" s="217" t="s">
        <v>1</v>
      </c>
      <c r="AB212" s="216" t="s">
        <v>6597</v>
      </c>
      <c r="AC212" s="216" t="s">
        <v>6600</v>
      </c>
      <c r="AD212" s="216" t="s">
        <v>2362</v>
      </c>
      <c r="AE212" s="25" t="s">
        <v>6673</v>
      </c>
      <c r="AF212" s="340" t="s">
        <v>7139</v>
      </c>
      <c r="AG212" s="340" t="s">
        <v>7139</v>
      </c>
      <c r="AH212" s="58">
        <v>1.9910000000000001</v>
      </c>
      <c r="AI212" s="370">
        <v>0.10625</v>
      </c>
      <c r="AJ212" s="370"/>
      <c r="AK212" s="370"/>
      <c r="AL212" s="364"/>
    </row>
    <row r="213" spans="1:38" s="165" customFormat="1">
      <c r="A213" s="72"/>
      <c r="B213" s="176" t="s">
        <v>2027</v>
      </c>
      <c r="C213" s="184" t="s">
        <v>1691</v>
      </c>
      <c r="D213" s="178">
        <v>100</v>
      </c>
      <c r="E213" s="176" t="s">
        <v>5</v>
      </c>
      <c r="F213" s="178">
        <v>21</v>
      </c>
      <c r="G213" s="178">
        <f>F213+Q213</f>
        <v>26</v>
      </c>
      <c r="H213" s="185">
        <v>44334</v>
      </c>
      <c r="I213" s="176" t="s">
        <v>6698</v>
      </c>
      <c r="J213" s="176" t="s">
        <v>6699</v>
      </c>
      <c r="K213" s="176" t="s">
        <v>2045</v>
      </c>
      <c r="L213" s="176" t="s">
        <v>2056</v>
      </c>
      <c r="M213" s="176">
        <v>2020</v>
      </c>
      <c r="N213" s="176"/>
      <c r="O213" s="176" t="s">
        <v>6702</v>
      </c>
      <c r="P213" s="179" t="s">
        <v>4</v>
      </c>
      <c r="Q213" s="179">
        <v>5</v>
      </c>
      <c r="R213" s="179" t="s">
        <v>6708</v>
      </c>
      <c r="S213" s="179" t="s">
        <v>1</v>
      </c>
      <c r="T213" s="179" t="s">
        <v>1</v>
      </c>
      <c r="U213" s="179" t="s">
        <v>1</v>
      </c>
      <c r="V213" s="179" t="s">
        <v>1</v>
      </c>
      <c r="W213" s="179" t="s">
        <v>1</v>
      </c>
      <c r="X213" s="179" t="s">
        <v>1</v>
      </c>
      <c r="Y213" s="179" t="s">
        <v>1</v>
      </c>
      <c r="Z213" s="179" t="s">
        <v>1</v>
      </c>
      <c r="AA213" s="179" t="s">
        <v>1</v>
      </c>
      <c r="AB213" s="179" t="s">
        <v>1</v>
      </c>
      <c r="AC213" s="179" t="s">
        <v>1</v>
      </c>
      <c r="AD213" s="179" t="s">
        <v>1</v>
      </c>
      <c r="AE213" s="25" t="s">
        <v>6697</v>
      </c>
      <c r="AF213" s="340" t="s">
        <v>7139</v>
      </c>
      <c r="AG213" s="340" t="s">
        <v>7139</v>
      </c>
      <c r="AH213" s="344">
        <v>1.4322E-2</v>
      </c>
      <c r="AI213" s="358">
        <v>0.10555555555555556</v>
      </c>
      <c r="AJ213" s="358"/>
      <c r="AK213" s="358"/>
      <c r="AL213" s="364"/>
    </row>
    <row r="214" spans="1:38" s="165" customFormat="1">
      <c r="A214" s="72"/>
      <c r="B214" s="176" t="s">
        <v>2032</v>
      </c>
      <c r="C214" s="184" t="s">
        <v>1691</v>
      </c>
      <c r="D214" s="177">
        <v>100</v>
      </c>
      <c r="E214" s="176" t="s">
        <v>5</v>
      </c>
      <c r="F214" s="177">
        <v>30</v>
      </c>
      <c r="G214" s="224">
        <f>F214+Q214</f>
        <v>31.1</v>
      </c>
      <c r="H214" s="185">
        <v>44729</v>
      </c>
      <c r="I214" s="176" t="s">
        <v>6630</v>
      </c>
      <c r="J214" s="176" t="s">
        <v>6631</v>
      </c>
      <c r="K214" s="176" t="s">
        <v>2045</v>
      </c>
      <c r="L214" s="176" t="s">
        <v>2546</v>
      </c>
      <c r="M214" s="176">
        <v>2020</v>
      </c>
      <c r="N214" s="176"/>
      <c r="O214" s="176" t="s">
        <v>6632</v>
      </c>
      <c r="P214" s="179" t="s">
        <v>670</v>
      </c>
      <c r="Q214" s="179">
        <v>1.1000000000000001</v>
      </c>
      <c r="R214" s="179" t="s">
        <v>6634</v>
      </c>
      <c r="S214" s="179" t="s">
        <v>1</v>
      </c>
      <c r="T214" s="179" t="s">
        <v>1</v>
      </c>
      <c r="U214" s="179" t="s">
        <v>1</v>
      </c>
      <c r="V214" s="179" t="s">
        <v>1</v>
      </c>
      <c r="W214" s="179" t="s">
        <v>1</v>
      </c>
      <c r="X214" s="179" t="s">
        <v>1</v>
      </c>
      <c r="Y214" s="179" t="s">
        <v>1</v>
      </c>
      <c r="Z214" s="179" t="s">
        <v>1</v>
      </c>
      <c r="AA214" s="179" t="s">
        <v>1</v>
      </c>
      <c r="AB214" s="176" t="s">
        <v>6597</v>
      </c>
      <c r="AC214" s="176" t="s">
        <v>6605</v>
      </c>
      <c r="AD214" s="176" t="s">
        <v>6605</v>
      </c>
      <c r="AE214" s="186" t="s">
        <v>6629</v>
      </c>
      <c r="AF214" s="340" t="s">
        <v>7139</v>
      </c>
      <c r="AG214" s="340" t="s">
        <v>7139</v>
      </c>
      <c r="AH214" s="344">
        <v>1.2414E-2</v>
      </c>
      <c r="AI214" s="358">
        <v>0.12569444444444444</v>
      </c>
      <c r="AJ214" s="358"/>
      <c r="AK214" s="358"/>
      <c r="AL214" s="364"/>
    </row>
    <row r="215" spans="1:38" s="176" customFormat="1">
      <c r="B215" s="176" t="s">
        <v>2028</v>
      </c>
      <c r="C215" s="184" t="s">
        <v>1691</v>
      </c>
      <c r="D215" s="177">
        <v>100</v>
      </c>
      <c r="E215" s="176" t="s">
        <v>5</v>
      </c>
      <c r="F215" s="224">
        <v>18.5</v>
      </c>
      <c r="G215" s="224">
        <f>F215+Q215</f>
        <v>24.3</v>
      </c>
      <c r="H215" s="185">
        <v>44561</v>
      </c>
      <c r="I215" s="176" t="s">
        <v>6691</v>
      </c>
      <c r="J215" s="176" t="s">
        <v>6692</v>
      </c>
      <c r="K215" s="176" t="s">
        <v>2045</v>
      </c>
      <c r="L215" s="176" t="s">
        <v>2056</v>
      </c>
      <c r="M215" s="176">
        <v>2021</v>
      </c>
      <c r="N215" s="176" t="s">
        <v>6694</v>
      </c>
      <c r="O215" s="176" t="s">
        <v>6695</v>
      </c>
      <c r="P215" s="179" t="s">
        <v>4</v>
      </c>
      <c r="Q215" s="179">
        <v>5.8</v>
      </c>
      <c r="R215" s="179" t="s">
        <v>6696</v>
      </c>
      <c r="S215" s="179" t="s">
        <v>1</v>
      </c>
      <c r="T215" s="179" t="s">
        <v>1</v>
      </c>
      <c r="U215" s="179" t="s">
        <v>1</v>
      </c>
      <c r="V215" s="179" t="s">
        <v>1</v>
      </c>
      <c r="W215" s="179" t="s">
        <v>1</v>
      </c>
      <c r="X215" s="179" t="s">
        <v>1</v>
      </c>
      <c r="Y215" s="179" t="s">
        <v>1</v>
      </c>
      <c r="Z215" s="179" t="s">
        <v>1</v>
      </c>
      <c r="AA215" s="179" t="s">
        <v>1</v>
      </c>
      <c r="AB215" s="176" t="s">
        <v>6597</v>
      </c>
      <c r="AC215" s="176" t="s">
        <v>6600</v>
      </c>
      <c r="AD215" s="176" t="s">
        <v>2362</v>
      </c>
      <c r="AE215" s="186" t="s">
        <v>6693</v>
      </c>
      <c r="AF215" s="340" t="s">
        <v>7139</v>
      </c>
      <c r="AG215" s="340" t="s">
        <v>7139</v>
      </c>
      <c r="AH215" s="344">
        <v>1.7049999999999999E-2</v>
      </c>
      <c r="AI215" s="358">
        <v>7.8472222222222221E-2</v>
      </c>
      <c r="AJ215" s="358"/>
      <c r="AK215" s="358"/>
      <c r="AL215" s="364"/>
    </row>
    <row r="216" spans="1:38" s="165" customFormat="1">
      <c r="A216" s="176"/>
      <c r="B216" s="176" t="s">
        <v>2030</v>
      </c>
      <c r="C216" s="184" t="s">
        <v>1691</v>
      </c>
      <c r="D216" s="177">
        <v>100</v>
      </c>
      <c r="E216" s="176" t="s">
        <v>7</v>
      </c>
      <c r="F216" s="177">
        <v>16</v>
      </c>
      <c r="G216" s="224">
        <f>F216+Q216+T216</f>
        <v>27.3</v>
      </c>
      <c r="H216" s="185">
        <v>44825</v>
      </c>
      <c r="I216" s="176" t="s">
        <v>6672</v>
      </c>
      <c r="J216" s="176" t="s">
        <v>6652</v>
      </c>
      <c r="K216" s="176" t="s">
        <v>2045</v>
      </c>
      <c r="L216" s="176" t="s">
        <v>2056</v>
      </c>
      <c r="M216" s="176">
        <v>2018</v>
      </c>
      <c r="N216" s="176"/>
      <c r="O216" s="176" t="s">
        <v>6653</v>
      </c>
      <c r="P216" s="179" t="s">
        <v>5</v>
      </c>
      <c r="Q216" s="179">
        <v>9.3000000000000007</v>
      </c>
      <c r="R216" s="179" t="s">
        <v>6660</v>
      </c>
      <c r="S216" s="179" t="s">
        <v>4</v>
      </c>
      <c r="T216" s="179">
        <v>2</v>
      </c>
      <c r="U216" s="179" t="s">
        <v>6667</v>
      </c>
      <c r="V216" s="179" t="s">
        <v>1</v>
      </c>
      <c r="W216" s="179" t="s">
        <v>1</v>
      </c>
      <c r="X216" s="179" t="s">
        <v>1</v>
      </c>
      <c r="Y216" s="179" t="s">
        <v>1</v>
      </c>
      <c r="Z216" s="179" t="s">
        <v>1</v>
      </c>
      <c r="AA216" s="179" t="s">
        <v>1</v>
      </c>
      <c r="AB216" s="176" t="s">
        <v>6597</v>
      </c>
      <c r="AC216" s="176" t="s">
        <v>6600</v>
      </c>
      <c r="AD216" s="176" t="s">
        <v>6651</v>
      </c>
      <c r="AE216" s="186" t="s">
        <v>6650</v>
      </c>
      <c r="AF216" s="340" t="s">
        <v>7139</v>
      </c>
      <c r="AG216" s="340" t="s">
        <v>7139</v>
      </c>
      <c r="AH216" s="344">
        <v>2.0152E-2</v>
      </c>
      <c r="AI216" s="358">
        <v>0.14791666666666667</v>
      </c>
      <c r="AJ216" s="358"/>
      <c r="AK216" s="358"/>
      <c r="AL216" s="364"/>
    </row>
    <row r="217" spans="1:38">
      <c r="A217" s="176"/>
      <c r="B217" s="176" t="s">
        <v>548</v>
      </c>
      <c r="C217" s="184" t="s">
        <v>1691</v>
      </c>
      <c r="D217" s="178">
        <v>100</v>
      </c>
      <c r="E217" s="176" t="s">
        <v>7</v>
      </c>
      <c r="F217" s="178">
        <v>20</v>
      </c>
      <c r="G217" s="224"/>
      <c r="H217" s="185">
        <v>45077</v>
      </c>
      <c r="I217" s="176" t="s">
        <v>3069</v>
      </c>
      <c r="J217" s="176" t="s">
        <v>3068</v>
      </c>
      <c r="K217" s="176" t="s">
        <v>2045</v>
      </c>
      <c r="L217" s="176" t="s">
        <v>2062</v>
      </c>
      <c r="M217" s="176">
        <v>2018</v>
      </c>
      <c r="N217" s="176"/>
      <c r="O217" s="176" t="s">
        <v>3067</v>
      </c>
      <c r="P217" s="179" t="s">
        <v>5</v>
      </c>
      <c r="Q217" s="179">
        <v>10.5</v>
      </c>
      <c r="R217" s="179" t="s">
        <v>3066</v>
      </c>
      <c r="S217" s="179" t="s">
        <v>4</v>
      </c>
      <c r="T217" s="179">
        <v>4</v>
      </c>
      <c r="U217" s="179" t="s">
        <v>3065</v>
      </c>
      <c r="V217" s="179" t="s">
        <v>278</v>
      </c>
      <c r="W217" s="179">
        <v>0.5</v>
      </c>
      <c r="X217" s="179" t="s">
        <v>3064</v>
      </c>
      <c r="Y217" s="179" t="s">
        <v>1</v>
      </c>
      <c r="Z217" s="179" t="s">
        <v>1</v>
      </c>
      <c r="AA217" s="179" t="s">
        <v>1</v>
      </c>
      <c r="AB217" s="274" t="s">
        <v>6597</v>
      </c>
      <c r="AC217" s="274" t="s">
        <v>6605</v>
      </c>
      <c r="AD217" s="274" t="s">
        <v>6605</v>
      </c>
      <c r="AE217" s="25" t="s">
        <v>8944</v>
      </c>
      <c r="AF217" s="340" t="s">
        <v>7139</v>
      </c>
      <c r="AG217" s="340" t="s">
        <v>7139</v>
      </c>
      <c r="AH217" s="344">
        <v>5.3870000000000003E-3</v>
      </c>
      <c r="AI217" s="358">
        <v>9.0972222222222218E-2</v>
      </c>
      <c r="AJ217" s="358"/>
      <c r="AK217" s="358"/>
      <c r="AL217" s="364"/>
    </row>
    <row r="218" spans="1:38">
      <c r="A218" s="176"/>
      <c r="B218" s="176" t="s">
        <v>725</v>
      </c>
      <c r="C218" s="184" t="s">
        <v>1691</v>
      </c>
      <c r="D218" s="178">
        <v>100</v>
      </c>
      <c r="E218" s="176" t="s">
        <v>5</v>
      </c>
      <c r="F218" s="178">
        <v>20</v>
      </c>
      <c r="G218" s="224"/>
      <c r="H218" s="185">
        <v>44676</v>
      </c>
      <c r="I218" s="176" t="s">
        <v>3063</v>
      </c>
      <c r="J218" s="176"/>
      <c r="K218" s="176" t="s">
        <v>2045</v>
      </c>
      <c r="L218" s="176" t="s">
        <v>2302</v>
      </c>
      <c r="M218" s="188" t="s">
        <v>2982</v>
      </c>
      <c r="N218" s="176"/>
      <c r="O218" s="176" t="s">
        <v>3062</v>
      </c>
      <c r="P218" s="179" t="s">
        <v>4</v>
      </c>
      <c r="Q218" s="179">
        <v>5</v>
      </c>
      <c r="R218" s="179" t="s">
        <v>3061</v>
      </c>
      <c r="S218" s="179" t="s">
        <v>278</v>
      </c>
      <c r="T218" s="179" t="s">
        <v>1</v>
      </c>
      <c r="U218" s="179" t="s">
        <v>3060</v>
      </c>
      <c r="V218" s="179" t="s">
        <v>1</v>
      </c>
      <c r="W218" s="179" t="s">
        <v>1</v>
      </c>
      <c r="X218" s="179" t="s">
        <v>1</v>
      </c>
      <c r="Y218" s="179" t="s">
        <v>1</v>
      </c>
      <c r="Z218" s="179" t="s">
        <v>1</v>
      </c>
      <c r="AA218" s="179" t="s">
        <v>1</v>
      </c>
      <c r="AB218" s="176" t="s">
        <v>2078</v>
      </c>
      <c r="AC218" s="176"/>
      <c r="AD218" s="176"/>
      <c r="AE218" s="25" t="s">
        <v>5045</v>
      </c>
      <c r="AF218" s="340" t="s">
        <v>7139</v>
      </c>
      <c r="AG218" s="340" t="s">
        <v>7139</v>
      </c>
      <c r="AH218" s="344">
        <v>0.44387900000000002</v>
      </c>
      <c r="AI218" s="358">
        <v>7.7777777777777779E-2</v>
      </c>
      <c r="AJ218" s="358"/>
      <c r="AK218" s="358"/>
      <c r="AL218" s="364"/>
    </row>
    <row r="219" spans="1:38">
      <c r="A219" s="176"/>
      <c r="B219" s="176" t="s">
        <v>416</v>
      </c>
      <c r="C219" s="184" t="s">
        <v>1691</v>
      </c>
      <c r="D219" s="178">
        <v>100</v>
      </c>
      <c r="E219" s="176" t="s">
        <v>18</v>
      </c>
      <c r="F219" s="178">
        <v>23</v>
      </c>
      <c r="G219" s="224"/>
      <c r="H219" s="185">
        <v>44328</v>
      </c>
      <c r="I219" s="176" t="s">
        <v>2395</v>
      </c>
      <c r="J219" s="176" t="s">
        <v>3059</v>
      </c>
      <c r="K219" s="176" t="s">
        <v>2045</v>
      </c>
      <c r="L219" s="176" t="s">
        <v>2395</v>
      </c>
      <c r="M219" s="176">
        <v>2013</v>
      </c>
      <c r="N219" s="176"/>
      <c r="O219" s="176" t="s">
        <v>3058</v>
      </c>
      <c r="P219" s="179" t="s">
        <v>7</v>
      </c>
      <c r="Q219" s="179">
        <v>16</v>
      </c>
      <c r="R219" s="179" t="s">
        <v>3057</v>
      </c>
      <c r="S219" s="179" t="s">
        <v>5</v>
      </c>
      <c r="T219" s="179">
        <v>8</v>
      </c>
      <c r="U219" s="179" t="s">
        <v>3056</v>
      </c>
      <c r="V219" s="179" t="s">
        <v>4</v>
      </c>
      <c r="W219" s="179" t="s">
        <v>1</v>
      </c>
      <c r="X219" s="179" t="s">
        <v>3055</v>
      </c>
      <c r="Y219" s="179" t="s">
        <v>1</v>
      </c>
      <c r="Z219" s="179" t="s">
        <v>1</v>
      </c>
      <c r="AA219" s="179" t="s">
        <v>1</v>
      </c>
      <c r="AB219" s="274" t="s">
        <v>6597</v>
      </c>
      <c r="AC219" s="274" t="s">
        <v>6600</v>
      </c>
      <c r="AD219" s="274" t="s">
        <v>2362</v>
      </c>
      <c r="AE219" s="25" t="s">
        <v>8945</v>
      </c>
      <c r="AF219" s="340" t="s">
        <v>7139</v>
      </c>
      <c r="AG219" s="340" t="s">
        <v>7139</v>
      </c>
      <c r="AH219" s="344">
        <v>5.11E-3</v>
      </c>
      <c r="AI219" s="358">
        <v>6.1111111111111109E-2</v>
      </c>
      <c r="AJ219" s="358"/>
      <c r="AK219" s="358"/>
      <c r="AL219" s="364"/>
    </row>
    <row r="220" spans="1:38">
      <c r="A220" s="176"/>
      <c r="B220" s="176" t="s">
        <v>654</v>
      </c>
      <c r="C220" s="184" t="s">
        <v>1691</v>
      </c>
      <c r="D220" s="178">
        <v>100</v>
      </c>
      <c r="E220" s="176" t="s">
        <v>4</v>
      </c>
      <c r="F220" s="178">
        <v>12.8</v>
      </c>
      <c r="G220" s="224"/>
      <c r="H220" s="185">
        <v>44601</v>
      </c>
      <c r="I220" s="176" t="s">
        <v>3054</v>
      </c>
      <c r="J220" s="176" t="s">
        <v>3053</v>
      </c>
      <c r="K220" s="176" t="s">
        <v>2315</v>
      </c>
      <c r="L220" s="176" t="s">
        <v>2315</v>
      </c>
      <c r="M220" s="176">
        <v>2021</v>
      </c>
      <c r="N220" s="176" t="s">
        <v>3052</v>
      </c>
      <c r="O220" s="176" t="s">
        <v>3051</v>
      </c>
      <c r="P220" s="179" t="s">
        <v>1</v>
      </c>
      <c r="Q220" s="179" t="s">
        <v>1</v>
      </c>
      <c r="R220" s="179" t="s">
        <v>1</v>
      </c>
      <c r="S220" s="179" t="s">
        <v>1</v>
      </c>
      <c r="T220" s="179" t="s">
        <v>1</v>
      </c>
      <c r="U220" s="179" t="s">
        <v>1</v>
      </c>
      <c r="V220" s="179" t="s">
        <v>1</v>
      </c>
      <c r="W220" s="179" t="s">
        <v>1</v>
      </c>
      <c r="X220" s="179" t="s">
        <v>1</v>
      </c>
      <c r="Y220" s="179" t="s">
        <v>1</v>
      </c>
      <c r="Z220" s="179" t="s">
        <v>1</v>
      </c>
      <c r="AA220" s="179" t="s">
        <v>1</v>
      </c>
      <c r="AB220" s="274" t="s">
        <v>6597</v>
      </c>
      <c r="AC220" s="274" t="s">
        <v>6604</v>
      </c>
      <c r="AD220" s="274" t="s">
        <v>2352</v>
      </c>
      <c r="AE220" s="25" t="s">
        <v>8946</v>
      </c>
      <c r="AF220" s="340" t="s">
        <v>7139</v>
      </c>
      <c r="AG220" s="340" t="s">
        <v>7139</v>
      </c>
      <c r="AH220" s="344">
        <v>0</v>
      </c>
      <c r="AI220" s="358">
        <v>0</v>
      </c>
      <c r="AJ220" s="358"/>
      <c r="AK220" s="358"/>
      <c r="AL220" s="364"/>
    </row>
    <row r="221" spans="1:38">
      <c r="A221" s="176"/>
      <c r="B221" s="176" t="s">
        <v>2039</v>
      </c>
      <c r="C221" s="184" t="s">
        <v>1691</v>
      </c>
      <c r="D221" s="178">
        <v>100</v>
      </c>
      <c r="E221" s="176" t="s">
        <v>5</v>
      </c>
      <c r="F221" s="178">
        <v>18</v>
      </c>
      <c r="G221" s="224">
        <f>F221+Q221</f>
        <v>22.3</v>
      </c>
      <c r="H221" s="185">
        <v>43445</v>
      </c>
      <c r="I221" s="176" t="s">
        <v>6382</v>
      </c>
      <c r="J221" s="176" t="s">
        <v>6384</v>
      </c>
      <c r="K221" s="176" t="s">
        <v>2045</v>
      </c>
      <c r="L221" s="176" t="s">
        <v>6383</v>
      </c>
      <c r="M221" s="176">
        <v>2017</v>
      </c>
      <c r="N221" s="176"/>
      <c r="O221" s="176" t="s">
        <v>6385</v>
      </c>
      <c r="P221" s="179" t="s">
        <v>5</v>
      </c>
      <c r="Q221" s="179">
        <v>4.3</v>
      </c>
      <c r="R221" s="179" t="s">
        <v>6389</v>
      </c>
      <c r="S221" s="179" t="s">
        <v>1</v>
      </c>
      <c r="T221" s="179" t="s">
        <v>1</v>
      </c>
      <c r="U221" s="179" t="s">
        <v>1</v>
      </c>
      <c r="V221" s="179" t="s">
        <v>1</v>
      </c>
      <c r="W221" s="179" t="s">
        <v>1</v>
      </c>
      <c r="X221" s="179" t="s">
        <v>1</v>
      </c>
      <c r="Y221" s="179" t="s">
        <v>1</v>
      </c>
      <c r="Z221" s="179" t="s">
        <v>1</v>
      </c>
      <c r="AA221" s="179" t="s">
        <v>1</v>
      </c>
      <c r="AB221" s="179" t="s">
        <v>2152</v>
      </c>
      <c r="AC221" s="179"/>
      <c r="AD221" s="179"/>
      <c r="AE221" s="25" t="s">
        <v>6379</v>
      </c>
      <c r="AF221" s="340" t="s">
        <v>7139</v>
      </c>
      <c r="AG221" s="340" t="s">
        <v>7139</v>
      </c>
      <c r="AH221" s="344">
        <v>0</v>
      </c>
      <c r="AI221" s="358">
        <v>0</v>
      </c>
      <c r="AJ221" s="358"/>
      <c r="AK221" s="358"/>
      <c r="AL221" s="364"/>
    </row>
    <row r="222" spans="1:38">
      <c r="A222" s="176"/>
      <c r="B222" s="176" t="s">
        <v>2038</v>
      </c>
      <c r="C222" s="184" t="s">
        <v>1691</v>
      </c>
      <c r="D222" s="178">
        <v>100</v>
      </c>
      <c r="E222" s="176" t="s">
        <v>7</v>
      </c>
      <c r="F222" s="178">
        <v>35</v>
      </c>
      <c r="G222" s="224">
        <f>F222+Q222+T222</f>
        <v>45</v>
      </c>
      <c r="H222" s="185">
        <v>44468</v>
      </c>
      <c r="I222" s="176" t="s">
        <v>2052</v>
      </c>
      <c r="J222" s="176" t="s">
        <v>6390</v>
      </c>
      <c r="K222" s="176" t="s">
        <v>2045</v>
      </c>
      <c r="L222" s="176" t="s">
        <v>2056</v>
      </c>
      <c r="M222" s="176">
        <v>2018</v>
      </c>
      <c r="N222" s="176"/>
      <c r="O222" s="176" t="s">
        <v>6392</v>
      </c>
      <c r="P222" s="179" t="s">
        <v>5</v>
      </c>
      <c r="Q222" s="179">
        <v>8</v>
      </c>
      <c r="R222" s="179" t="s">
        <v>6396</v>
      </c>
      <c r="S222" s="179" t="s">
        <v>4</v>
      </c>
      <c r="T222" s="179">
        <v>2</v>
      </c>
      <c r="U222" s="179" t="s">
        <v>6399</v>
      </c>
      <c r="V222" s="179" t="s">
        <v>1</v>
      </c>
      <c r="W222" s="179" t="s">
        <v>1</v>
      </c>
      <c r="X222" s="179" t="s">
        <v>1</v>
      </c>
      <c r="Y222" s="179" t="s">
        <v>1</v>
      </c>
      <c r="Z222" s="179" t="s">
        <v>1</v>
      </c>
      <c r="AA222" s="179" t="s">
        <v>1</v>
      </c>
      <c r="AB222" s="176" t="s">
        <v>2048</v>
      </c>
      <c r="AC222" s="176"/>
      <c r="AD222" s="176"/>
      <c r="AE222" s="25" t="s">
        <v>6391</v>
      </c>
      <c r="AF222" s="340" t="s">
        <v>7139</v>
      </c>
      <c r="AG222" s="340" t="s">
        <v>7139</v>
      </c>
      <c r="AH222" s="344">
        <v>2.5527000000000001E-2</v>
      </c>
      <c r="AI222" s="358">
        <v>2.7083333333333334E-2</v>
      </c>
      <c r="AJ222" s="358"/>
      <c r="AK222" s="358"/>
      <c r="AL222" s="364"/>
    </row>
    <row r="223" spans="1:38">
      <c r="B223" s="72" t="s">
        <v>2012</v>
      </c>
      <c r="C223" s="237" t="s">
        <v>1691</v>
      </c>
      <c r="D223" s="72">
        <v>100</v>
      </c>
      <c r="E223" s="238" t="s">
        <v>7</v>
      </c>
      <c r="F223" s="72">
        <v>20</v>
      </c>
      <c r="G223" s="87">
        <f>F223+Q223+T223+Z223</f>
        <v>33.799999999999997</v>
      </c>
      <c r="H223" s="78">
        <v>45001</v>
      </c>
      <c r="I223" s="238" t="s">
        <v>7411</v>
      </c>
      <c r="J223" s="238" t="s">
        <v>7397</v>
      </c>
      <c r="K223" s="238" t="s">
        <v>2045</v>
      </c>
      <c r="L223" s="238" t="s">
        <v>2056</v>
      </c>
      <c r="M223" s="78">
        <v>41879</v>
      </c>
      <c r="O223" s="238" t="s">
        <v>7401</v>
      </c>
      <c r="P223" s="238" t="s">
        <v>5</v>
      </c>
      <c r="Q223" s="76">
        <v>9</v>
      </c>
      <c r="R223" s="238" t="s">
        <v>7405</v>
      </c>
      <c r="S223" s="238" t="s">
        <v>4</v>
      </c>
      <c r="T223" s="76">
        <v>4</v>
      </c>
      <c r="U223" s="238" t="s">
        <v>7407</v>
      </c>
      <c r="V223" s="238" t="s">
        <v>4</v>
      </c>
      <c r="W223" s="238" t="s">
        <v>1</v>
      </c>
      <c r="X223" s="238" t="s">
        <v>7408</v>
      </c>
      <c r="Y223" s="238" t="s">
        <v>7409</v>
      </c>
      <c r="Z223" s="76">
        <v>0.8</v>
      </c>
      <c r="AA223" s="238" t="s">
        <v>7410</v>
      </c>
      <c r="AB223" s="238" t="s">
        <v>6622</v>
      </c>
      <c r="AD223" s="238" t="s">
        <v>2094</v>
      </c>
      <c r="AE223" s="238" t="s">
        <v>7396</v>
      </c>
      <c r="AF223" s="340" t="s">
        <v>7139</v>
      </c>
      <c r="AG223" s="340" t="s">
        <v>7139</v>
      </c>
      <c r="AH223" s="344">
        <v>2.4868999999999999E-2</v>
      </c>
      <c r="AI223" s="337">
        <v>8.2638888888888887E-2</v>
      </c>
      <c r="AJ223" s="337"/>
      <c r="AK223" s="337"/>
      <c r="AL223" s="364"/>
    </row>
    <row r="224" spans="1:38">
      <c r="A224" s="165"/>
      <c r="B224" s="165" t="s">
        <v>2037</v>
      </c>
      <c r="C224" s="166" t="s">
        <v>1691</v>
      </c>
      <c r="D224" s="167">
        <v>100</v>
      </c>
      <c r="E224" s="165" t="s">
        <v>7</v>
      </c>
      <c r="F224" s="167">
        <v>30</v>
      </c>
      <c r="G224" s="225">
        <f>F224+Q224+T224</f>
        <v>43.9</v>
      </c>
      <c r="H224" s="170">
        <v>44881</v>
      </c>
      <c r="I224" s="165" t="s">
        <v>2052</v>
      </c>
      <c r="J224" s="165" t="s">
        <v>6400</v>
      </c>
      <c r="K224" s="165" t="s">
        <v>2045</v>
      </c>
      <c r="L224" s="165" t="s">
        <v>6401</v>
      </c>
      <c r="M224" s="171">
        <v>42948</v>
      </c>
      <c r="N224" s="165" t="s">
        <v>6408</v>
      </c>
      <c r="O224" s="165" t="s">
        <v>6402</v>
      </c>
      <c r="P224" s="169" t="s">
        <v>5</v>
      </c>
      <c r="Q224" s="169">
        <v>11</v>
      </c>
      <c r="R224" s="169" t="s">
        <v>6403</v>
      </c>
      <c r="S224" s="169" t="s">
        <v>4</v>
      </c>
      <c r="T224" s="169">
        <v>2.9</v>
      </c>
      <c r="U224" s="169" t="s">
        <v>6407</v>
      </c>
      <c r="V224" s="169" t="s">
        <v>1</v>
      </c>
      <c r="W224" s="169" t="s">
        <v>1</v>
      </c>
      <c r="X224" s="169" t="s">
        <v>1</v>
      </c>
      <c r="Y224" s="169" t="s">
        <v>1</v>
      </c>
      <c r="Z224" s="169" t="s">
        <v>1</v>
      </c>
      <c r="AA224" s="169" t="s">
        <v>1</v>
      </c>
      <c r="AB224" s="165" t="s">
        <v>2048</v>
      </c>
      <c r="AC224" s="165"/>
      <c r="AD224" s="165"/>
      <c r="AE224" s="25" t="s">
        <v>6380</v>
      </c>
      <c r="AF224" s="340" t="s">
        <v>7139</v>
      </c>
      <c r="AG224" s="340" t="s">
        <v>7139</v>
      </c>
      <c r="AH224" s="344">
        <v>0</v>
      </c>
      <c r="AI224" s="371">
        <v>0.13680555555555557</v>
      </c>
      <c r="AJ224" s="371"/>
      <c r="AK224" s="371"/>
      <c r="AL224" s="364"/>
    </row>
    <row r="225" spans="1:38" ht="13">
      <c r="A225" s="165"/>
      <c r="B225" s="165" t="s">
        <v>3050</v>
      </c>
      <c r="C225" s="166" t="s">
        <v>1691</v>
      </c>
      <c r="D225" s="167">
        <v>100</v>
      </c>
      <c r="E225" s="165" t="s">
        <v>5</v>
      </c>
      <c r="F225" s="167">
        <v>6.5</v>
      </c>
      <c r="G225" s="225">
        <f>F225+Q225</f>
        <v>10.9</v>
      </c>
      <c r="H225" s="170">
        <v>43069</v>
      </c>
      <c r="I225" s="165" t="s">
        <v>6557</v>
      </c>
      <c r="J225" s="165" t="s">
        <v>3049</v>
      </c>
      <c r="K225" s="165" t="s">
        <v>2308</v>
      </c>
      <c r="L225" s="165" t="s">
        <v>3048</v>
      </c>
      <c r="M225" s="165">
        <v>2017</v>
      </c>
      <c r="N225" s="165"/>
      <c r="O225" s="165" t="s">
        <v>3047</v>
      </c>
      <c r="P225" s="169" t="s">
        <v>5</v>
      </c>
      <c r="Q225" s="169">
        <v>4.4000000000000004</v>
      </c>
      <c r="R225" s="169" t="s">
        <v>3046</v>
      </c>
      <c r="S225" s="169" t="s">
        <v>4</v>
      </c>
      <c r="T225" s="169" t="s">
        <v>1</v>
      </c>
      <c r="U225" s="169" t="s">
        <v>3045</v>
      </c>
      <c r="V225" s="169" t="s">
        <v>1</v>
      </c>
      <c r="W225" s="169" t="s">
        <v>1</v>
      </c>
      <c r="X225" s="169" t="s">
        <v>1</v>
      </c>
      <c r="Y225" s="169" t="s">
        <v>1</v>
      </c>
      <c r="Z225" s="169" t="s">
        <v>1</v>
      </c>
      <c r="AA225" s="169" t="s">
        <v>1</v>
      </c>
      <c r="AB225" s="169" t="s">
        <v>1</v>
      </c>
      <c r="AC225" s="169"/>
      <c r="AD225" s="169"/>
      <c r="AE225" s="25" t="s">
        <v>8947</v>
      </c>
      <c r="AF225" s="340" t="s">
        <v>7139</v>
      </c>
      <c r="AG225" s="340" t="s">
        <v>7139</v>
      </c>
      <c r="AH225" s="372">
        <v>0.72391799999999995</v>
      </c>
      <c r="AI225" s="371">
        <v>0.18402777777777779</v>
      </c>
      <c r="AJ225" s="371"/>
      <c r="AK225" s="371"/>
      <c r="AL225" s="364"/>
    </row>
    <row r="226" spans="1:38">
      <c r="A226" s="165"/>
      <c r="B226" s="165" t="s">
        <v>2031</v>
      </c>
      <c r="C226" s="166" t="s">
        <v>1691</v>
      </c>
      <c r="D226" s="167">
        <v>100</v>
      </c>
      <c r="E226" s="165" t="s">
        <v>5</v>
      </c>
      <c r="F226" s="167">
        <v>23.9</v>
      </c>
      <c r="G226" s="225">
        <f>+Q226+F226</f>
        <v>28.299999999999997</v>
      </c>
      <c r="H226" s="170">
        <v>44719</v>
      </c>
      <c r="I226" s="165" t="s">
        <v>6647</v>
      </c>
      <c r="J226" s="165" t="s">
        <v>6646</v>
      </c>
      <c r="K226" s="165" t="s">
        <v>2045</v>
      </c>
      <c r="L226" s="165" t="s">
        <v>2056</v>
      </c>
      <c r="M226" s="165">
        <v>2021</v>
      </c>
      <c r="N226" s="165" t="s">
        <v>6648</v>
      </c>
      <c r="O226" s="165" t="s">
        <v>6649</v>
      </c>
      <c r="P226" s="169" t="s">
        <v>4</v>
      </c>
      <c r="Q226" s="169">
        <v>4.4000000000000004</v>
      </c>
      <c r="R226" s="169" t="s">
        <v>1</v>
      </c>
      <c r="S226" s="169" t="s">
        <v>1</v>
      </c>
      <c r="T226" s="169" t="s">
        <v>1</v>
      </c>
      <c r="U226" s="169" t="s">
        <v>1</v>
      </c>
      <c r="V226" s="169" t="s">
        <v>1</v>
      </c>
      <c r="W226" s="169" t="s">
        <v>1</v>
      </c>
      <c r="X226" s="169" t="s">
        <v>1</v>
      </c>
      <c r="Y226" s="169" t="s">
        <v>1</v>
      </c>
      <c r="Z226" s="169" t="s">
        <v>1</v>
      </c>
      <c r="AA226" s="169" t="s">
        <v>1</v>
      </c>
      <c r="AB226" s="165" t="s">
        <v>6597</v>
      </c>
      <c r="AC226" s="165" t="s">
        <v>6600</v>
      </c>
      <c r="AD226" s="165" t="s">
        <v>2362</v>
      </c>
      <c r="AE226" s="25" t="s">
        <v>4273</v>
      </c>
      <c r="AF226" s="340" t="s">
        <v>7139</v>
      </c>
      <c r="AG226" s="340" t="s">
        <v>7139</v>
      </c>
      <c r="AH226" s="344">
        <v>1.4652999999999999E-2</v>
      </c>
      <c r="AI226" s="371">
        <v>5.6944444444444443E-2</v>
      </c>
      <c r="AJ226" s="371"/>
      <c r="AK226" s="371"/>
      <c r="AL226" s="364"/>
    </row>
    <row r="227" spans="1:38">
      <c r="A227" s="165"/>
      <c r="B227" s="165" t="s">
        <v>2035</v>
      </c>
      <c r="C227" s="166" t="s">
        <v>1691</v>
      </c>
      <c r="D227" s="167">
        <v>100</v>
      </c>
      <c r="E227" s="165" t="s">
        <v>7</v>
      </c>
      <c r="F227" s="167">
        <v>21</v>
      </c>
      <c r="G227" s="167">
        <f>F227+Q227</f>
        <v>30.1</v>
      </c>
      <c r="H227" s="170">
        <v>44518</v>
      </c>
      <c r="I227" s="165" t="s">
        <v>6536</v>
      </c>
      <c r="J227" s="165" t="s">
        <v>6538</v>
      </c>
      <c r="K227" s="165" t="s">
        <v>2045</v>
      </c>
      <c r="L227" s="165" t="s">
        <v>6539</v>
      </c>
      <c r="M227" s="165">
        <v>2013</v>
      </c>
      <c r="N227" s="165"/>
      <c r="O227" s="165" t="s">
        <v>6540</v>
      </c>
      <c r="P227" s="169" t="s">
        <v>5</v>
      </c>
      <c r="Q227" s="169">
        <v>9.1</v>
      </c>
      <c r="R227" s="169" t="s">
        <v>6543</v>
      </c>
      <c r="S227" s="169" t="s">
        <v>1</v>
      </c>
      <c r="T227" s="169" t="s">
        <v>1</v>
      </c>
      <c r="U227" s="169" t="s">
        <v>1</v>
      </c>
      <c r="V227" s="169" t="s">
        <v>1</v>
      </c>
      <c r="W227" s="169" t="s">
        <v>1</v>
      </c>
      <c r="X227" s="169" t="s">
        <v>1</v>
      </c>
      <c r="Y227" s="169" t="s">
        <v>1</v>
      </c>
      <c r="Z227" s="169" t="s">
        <v>1</v>
      </c>
      <c r="AA227" s="169" t="s">
        <v>1</v>
      </c>
      <c r="AB227" s="165" t="s">
        <v>2055</v>
      </c>
      <c r="AC227" s="165"/>
      <c r="AD227" s="165"/>
      <c r="AE227" s="25" t="s">
        <v>6537</v>
      </c>
      <c r="AF227" s="340" t="s">
        <v>7139</v>
      </c>
      <c r="AG227" s="340" t="s">
        <v>7139</v>
      </c>
      <c r="AH227" s="344">
        <v>0.321772</v>
      </c>
      <c r="AI227" s="371">
        <v>0.18680555555555556</v>
      </c>
      <c r="AJ227" s="371"/>
      <c r="AK227" s="371"/>
      <c r="AL227" s="364"/>
    </row>
    <row r="228" spans="1:38" s="12" customFormat="1" ht="13">
      <c r="A228" s="165"/>
      <c r="B228" s="176" t="s">
        <v>2023</v>
      </c>
      <c r="C228" s="184" t="s">
        <v>1691</v>
      </c>
      <c r="D228" s="178">
        <v>100</v>
      </c>
      <c r="E228" s="176" t="s">
        <v>5</v>
      </c>
      <c r="F228" s="178">
        <v>15.3</v>
      </c>
      <c r="G228" s="178">
        <f>F228+Q228</f>
        <v>18.8</v>
      </c>
      <c r="H228" s="185">
        <v>44733</v>
      </c>
      <c r="I228" s="176" t="s">
        <v>6722</v>
      </c>
      <c r="J228" s="176" t="s">
        <v>6721</v>
      </c>
      <c r="K228" s="176" t="s">
        <v>2045</v>
      </c>
      <c r="L228" s="176" t="s">
        <v>6411</v>
      </c>
      <c r="M228" s="176">
        <v>2020</v>
      </c>
      <c r="N228" s="176"/>
      <c r="O228" s="176" t="s">
        <v>6723</v>
      </c>
      <c r="P228" s="179" t="s">
        <v>4</v>
      </c>
      <c r="Q228" s="179">
        <v>3.5</v>
      </c>
      <c r="R228" s="179" t="s">
        <v>6725</v>
      </c>
      <c r="S228" s="179" t="s">
        <v>1</v>
      </c>
      <c r="T228" s="179" t="s">
        <v>1</v>
      </c>
      <c r="U228" s="179" t="s">
        <v>1</v>
      </c>
      <c r="V228" s="179" t="s">
        <v>1</v>
      </c>
      <c r="W228" s="179" t="s">
        <v>1</v>
      </c>
      <c r="X228" s="179" t="s">
        <v>1</v>
      </c>
      <c r="Y228" s="179" t="s">
        <v>1</v>
      </c>
      <c r="Z228" s="179" t="s">
        <v>1</v>
      </c>
      <c r="AA228" s="179" t="s">
        <v>1</v>
      </c>
      <c r="AB228" s="176" t="s">
        <v>6597</v>
      </c>
      <c r="AC228" s="176" t="s">
        <v>6600</v>
      </c>
      <c r="AD228" s="176" t="s">
        <v>2362</v>
      </c>
      <c r="AE228" s="25" t="s">
        <v>6720</v>
      </c>
      <c r="AF228" s="340" t="s">
        <v>7139</v>
      </c>
      <c r="AG228" s="340" t="s">
        <v>7139</v>
      </c>
      <c r="AH228" s="344">
        <v>0.30758200000000002</v>
      </c>
      <c r="AI228" s="358">
        <v>8.5416666666666669E-2</v>
      </c>
      <c r="AJ228" s="358"/>
      <c r="AK228" s="358"/>
      <c r="AL228" s="364"/>
    </row>
    <row r="229" spans="1:38" s="12" customFormat="1" ht="13">
      <c r="A229" s="165"/>
      <c r="B229" s="165" t="s">
        <v>2034</v>
      </c>
      <c r="C229" s="166" t="s">
        <v>1691</v>
      </c>
      <c r="D229" s="167">
        <v>100</v>
      </c>
      <c r="E229" s="165" t="s">
        <v>7</v>
      </c>
      <c r="F229" s="167">
        <v>25</v>
      </c>
      <c r="G229" s="167"/>
      <c r="H229" s="170">
        <v>44572</v>
      </c>
      <c r="I229" s="165" t="s">
        <v>2052</v>
      </c>
      <c r="J229" s="165" t="s">
        <v>6550</v>
      </c>
      <c r="K229" s="165" t="s">
        <v>2045</v>
      </c>
      <c r="L229" s="165" t="s">
        <v>2052</v>
      </c>
      <c r="M229" s="172">
        <v>42767</v>
      </c>
      <c r="N229" s="165"/>
      <c r="O229" s="165" t="s">
        <v>6551</v>
      </c>
      <c r="P229" s="169" t="s">
        <v>5</v>
      </c>
      <c r="Q229" s="169">
        <v>5</v>
      </c>
      <c r="R229" s="169" t="s">
        <v>6554</v>
      </c>
      <c r="S229" s="169" t="s">
        <v>4</v>
      </c>
      <c r="T229" s="169">
        <v>1</v>
      </c>
      <c r="U229" s="169" t="s">
        <v>6556</v>
      </c>
      <c r="V229" s="169" t="s">
        <v>1</v>
      </c>
      <c r="W229" s="169" t="s">
        <v>1</v>
      </c>
      <c r="X229" s="169" t="s">
        <v>1</v>
      </c>
      <c r="Y229" s="169" t="s">
        <v>1</v>
      </c>
      <c r="Z229" s="169" t="s">
        <v>1</v>
      </c>
      <c r="AA229" s="169" t="s">
        <v>1</v>
      </c>
      <c r="AB229" s="165" t="s">
        <v>6547</v>
      </c>
      <c r="AC229" s="165"/>
      <c r="AD229" s="165"/>
      <c r="AE229" s="25" t="s">
        <v>6548</v>
      </c>
      <c r="AF229" s="340" t="s">
        <v>7139</v>
      </c>
      <c r="AG229" s="340" t="s">
        <v>7139</v>
      </c>
      <c r="AH229" s="344">
        <v>3.4282E-2</v>
      </c>
      <c r="AI229" s="371">
        <v>6.25E-2</v>
      </c>
      <c r="AJ229" s="371"/>
      <c r="AK229" s="371"/>
      <c r="AL229" s="364"/>
    </row>
    <row r="230" spans="1:38">
      <c r="A230" s="165"/>
      <c r="B230" s="72" t="s">
        <v>888</v>
      </c>
      <c r="C230" s="73" t="s">
        <v>1691</v>
      </c>
      <c r="D230" s="74">
        <v>80</v>
      </c>
      <c r="E230" s="72" t="s">
        <v>5</v>
      </c>
      <c r="F230" s="74">
        <v>20</v>
      </c>
      <c r="H230" s="77">
        <v>45009</v>
      </c>
      <c r="I230" s="72" t="s">
        <v>3044</v>
      </c>
      <c r="J230" s="72" t="s">
        <v>3043</v>
      </c>
      <c r="K230" s="72" t="s">
        <v>2045</v>
      </c>
      <c r="L230" s="72" t="s">
        <v>2698</v>
      </c>
      <c r="M230" s="72">
        <v>2021</v>
      </c>
      <c r="O230" s="72" t="s">
        <v>3042</v>
      </c>
      <c r="P230" s="76" t="s">
        <v>1</v>
      </c>
      <c r="Q230" s="76" t="s">
        <v>1</v>
      </c>
      <c r="R230" s="76" t="s">
        <v>1</v>
      </c>
      <c r="S230" s="76" t="s">
        <v>1</v>
      </c>
      <c r="T230" s="76" t="s">
        <v>1</v>
      </c>
      <c r="U230" s="76" t="s">
        <v>1</v>
      </c>
      <c r="V230" s="76" t="s">
        <v>1</v>
      </c>
      <c r="W230" s="76" t="s">
        <v>1</v>
      </c>
      <c r="X230" s="76" t="s">
        <v>1</v>
      </c>
      <c r="Y230" s="76" t="s">
        <v>1</v>
      </c>
      <c r="Z230" s="76" t="s">
        <v>1</v>
      </c>
      <c r="AA230" s="76" t="s">
        <v>1</v>
      </c>
      <c r="AB230" s="72" t="s">
        <v>3041</v>
      </c>
      <c r="AE230" s="25" t="s">
        <v>8948</v>
      </c>
      <c r="AF230" s="340" t="s">
        <v>7139</v>
      </c>
      <c r="AG230" s="340" t="s">
        <v>7139</v>
      </c>
      <c r="AH230" s="344">
        <v>6.8024000000000001E-2</v>
      </c>
      <c r="AI230" s="337">
        <v>7.9166666666666663E-2</v>
      </c>
      <c r="AJ230" s="337"/>
      <c r="AK230" s="337"/>
      <c r="AL230" s="364"/>
    </row>
    <row r="231" spans="1:38">
      <c r="A231" s="165"/>
      <c r="B231" s="72" t="s">
        <v>559</v>
      </c>
      <c r="C231" s="73" t="s">
        <v>1691</v>
      </c>
      <c r="D231" s="74">
        <v>80</v>
      </c>
      <c r="E231" s="72" t="s">
        <v>5</v>
      </c>
      <c r="F231" s="74">
        <v>20</v>
      </c>
      <c r="H231" s="77">
        <v>44701</v>
      </c>
      <c r="I231" s="72" t="s">
        <v>3040</v>
      </c>
      <c r="J231" s="72" t="s">
        <v>3039</v>
      </c>
      <c r="K231" s="72" t="s">
        <v>2045</v>
      </c>
      <c r="L231" s="72" t="s">
        <v>3038</v>
      </c>
      <c r="M231" s="72">
        <v>2021</v>
      </c>
      <c r="O231" s="72" t="s">
        <v>3037</v>
      </c>
      <c r="P231" s="76" t="s">
        <v>1</v>
      </c>
      <c r="Q231" s="76" t="s">
        <v>1</v>
      </c>
      <c r="R231" s="76" t="s">
        <v>1</v>
      </c>
      <c r="S231" s="76" t="s">
        <v>1</v>
      </c>
      <c r="T231" s="76" t="s">
        <v>1</v>
      </c>
      <c r="U231" s="76" t="s">
        <v>1</v>
      </c>
      <c r="V231" s="76" t="s">
        <v>1</v>
      </c>
      <c r="W231" s="76" t="s">
        <v>1</v>
      </c>
      <c r="X231" s="76" t="s">
        <v>1</v>
      </c>
      <c r="Y231" s="76" t="s">
        <v>1</v>
      </c>
      <c r="Z231" s="76" t="s">
        <v>1</v>
      </c>
      <c r="AA231" s="76" t="s">
        <v>1</v>
      </c>
      <c r="AB231" s="72" t="s">
        <v>3036</v>
      </c>
      <c r="AE231" s="25" t="s">
        <v>8949</v>
      </c>
      <c r="AF231" s="340" t="s">
        <v>7139</v>
      </c>
      <c r="AG231" s="340" t="s">
        <v>7139</v>
      </c>
      <c r="AH231" s="344">
        <v>3.1050000000000001E-2</v>
      </c>
      <c r="AI231" s="337">
        <v>6.6666666666666666E-2</v>
      </c>
      <c r="AJ231" s="337"/>
      <c r="AK231" s="337"/>
      <c r="AL231" s="364"/>
    </row>
    <row r="232" spans="1:38">
      <c r="A232" s="165"/>
      <c r="B232" s="72" t="s">
        <v>3035</v>
      </c>
      <c r="C232" s="73" t="s">
        <v>1691</v>
      </c>
      <c r="D232" s="74">
        <v>80</v>
      </c>
      <c r="E232" s="72" t="s">
        <v>7</v>
      </c>
      <c r="F232" s="74">
        <v>20</v>
      </c>
      <c r="H232" s="77">
        <v>44756</v>
      </c>
      <c r="I232" s="72" t="s">
        <v>2589</v>
      </c>
      <c r="J232" s="72" t="s">
        <v>3034</v>
      </c>
      <c r="K232" s="72" t="s">
        <v>2308</v>
      </c>
      <c r="L232" s="72" t="s">
        <v>3033</v>
      </c>
      <c r="M232" s="72">
        <v>2015</v>
      </c>
      <c r="N232" s="72" t="s">
        <v>3032</v>
      </c>
      <c r="O232" s="72" t="s">
        <v>3031</v>
      </c>
      <c r="P232" s="76" t="s">
        <v>5</v>
      </c>
      <c r="Q232" s="76">
        <v>5.5</v>
      </c>
      <c r="R232" s="76" t="s">
        <v>3030</v>
      </c>
      <c r="S232" s="76" t="s">
        <v>4</v>
      </c>
      <c r="T232" s="76">
        <v>2</v>
      </c>
      <c r="U232" s="76" t="s">
        <v>3029</v>
      </c>
      <c r="V232" s="76" t="s">
        <v>4</v>
      </c>
      <c r="W232" s="76">
        <v>1.3</v>
      </c>
      <c r="X232" s="76" t="s">
        <v>3028</v>
      </c>
      <c r="Y232" s="76" t="s">
        <v>4</v>
      </c>
      <c r="Z232" s="76">
        <v>0.4</v>
      </c>
      <c r="AA232" s="76" t="s">
        <v>1</v>
      </c>
      <c r="AB232" s="72" t="s">
        <v>2178</v>
      </c>
      <c r="AE232" s="25" t="s">
        <v>8950</v>
      </c>
      <c r="AF232" s="340" t="s">
        <v>7139</v>
      </c>
      <c r="AG232" s="340" t="s">
        <v>7139</v>
      </c>
      <c r="AH232" s="344">
        <v>4.3555000000000003E-2</v>
      </c>
      <c r="AI232" s="337">
        <v>9.0972222222222218E-2</v>
      </c>
      <c r="AJ232" s="337"/>
      <c r="AK232" s="337"/>
      <c r="AL232" s="364"/>
    </row>
    <row r="233" spans="1:38">
      <c r="A233" s="165"/>
      <c r="B233" s="72" t="s">
        <v>456</v>
      </c>
      <c r="C233" s="73" t="s">
        <v>1691</v>
      </c>
      <c r="D233" s="74">
        <v>75</v>
      </c>
      <c r="E233" s="72" t="s">
        <v>7</v>
      </c>
      <c r="F233" s="74">
        <v>26.8</v>
      </c>
      <c r="H233" s="77">
        <v>44600</v>
      </c>
      <c r="I233" s="72" t="s">
        <v>3027</v>
      </c>
      <c r="J233" s="72" t="s">
        <v>3026</v>
      </c>
      <c r="K233" s="72" t="s">
        <v>2045</v>
      </c>
      <c r="L233" s="72" t="s">
        <v>3025</v>
      </c>
      <c r="M233" s="72">
        <v>2012</v>
      </c>
      <c r="O233" s="72" t="s">
        <v>3024</v>
      </c>
      <c r="P233" s="76" t="s">
        <v>5</v>
      </c>
      <c r="Q233" s="76">
        <v>8.3000000000000007</v>
      </c>
      <c r="R233" s="76" t="s">
        <v>3023</v>
      </c>
      <c r="S233" s="76" t="s">
        <v>4</v>
      </c>
      <c r="T233" s="76" t="s">
        <v>1</v>
      </c>
      <c r="U233" s="76" t="s">
        <v>3022</v>
      </c>
      <c r="V233" s="76" t="s">
        <v>1</v>
      </c>
      <c r="W233" s="76" t="s">
        <v>1</v>
      </c>
      <c r="X233" s="76" t="s">
        <v>1</v>
      </c>
      <c r="Y233" s="76" t="s">
        <v>1</v>
      </c>
      <c r="Z233" s="76" t="s">
        <v>1</v>
      </c>
      <c r="AA233" s="76" t="s">
        <v>1</v>
      </c>
      <c r="AB233" s="72" t="s">
        <v>3021</v>
      </c>
      <c r="AE233" s="25" t="s">
        <v>8951</v>
      </c>
      <c r="AF233" s="340" t="s">
        <v>7139</v>
      </c>
      <c r="AG233" s="340" t="s">
        <v>7139</v>
      </c>
      <c r="AH233" s="344">
        <v>0</v>
      </c>
      <c r="AI233" s="337">
        <v>1.3888888888888888E-2</v>
      </c>
      <c r="AJ233" s="337"/>
      <c r="AK233" s="337"/>
      <c r="AL233" s="364"/>
    </row>
    <row r="234" spans="1:38">
      <c r="A234" s="165"/>
      <c r="B234" s="72" t="s">
        <v>3020</v>
      </c>
      <c r="C234" s="73" t="s">
        <v>1691</v>
      </c>
      <c r="D234" s="74">
        <v>75</v>
      </c>
      <c r="E234" s="72" t="s">
        <v>7</v>
      </c>
      <c r="F234" s="74">
        <v>26</v>
      </c>
      <c r="H234" s="77">
        <v>44594</v>
      </c>
      <c r="J234" s="72" t="s">
        <v>3019</v>
      </c>
      <c r="K234" s="72" t="s">
        <v>2045</v>
      </c>
      <c r="L234" s="72" t="s">
        <v>3018</v>
      </c>
      <c r="M234" s="72">
        <v>2015</v>
      </c>
      <c r="O234" s="72" t="s">
        <v>3017</v>
      </c>
      <c r="P234" s="76" t="s">
        <v>7</v>
      </c>
      <c r="Q234" s="76">
        <v>13</v>
      </c>
      <c r="R234" s="76" t="s">
        <v>941</v>
      </c>
      <c r="S234" s="76" t="s">
        <v>5</v>
      </c>
      <c r="T234" s="76">
        <v>5</v>
      </c>
      <c r="U234" s="76" t="s">
        <v>432</v>
      </c>
      <c r="V234" s="76" t="s">
        <v>4</v>
      </c>
      <c r="W234" s="76">
        <v>1.5</v>
      </c>
      <c r="X234" s="76" t="s">
        <v>1</v>
      </c>
      <c r="Y234" s="76" t="s">
        <v>1</v>
      </c>
      <c r="Z234" s="76" t="s">
        <v>1</v>
      </c>
      <c r="AA234" s="76" t="s">
        <v>1</v>
      </c>
      <c r="AB234" s="72" t="s">
        <v>2043</v>
      </c>
      <c r="AE234" s="25" t="s">
        <v>8952</v>
      </c>
      <c r="AF234" s="340" t="s">
        <v>7139</v>
      </c>
      <c r="AG234" s="340" t="s">
        <v>7139</v>
      </c>
      <c r="AH234" s="344">
        <v>0.124857</v>
      </c>
      <c r="AI234" s="337">
        <v>0.17222222222222222</v>
      </c>
      <c r="AJ234" s="337"/>
      <c r="AK234" s="337"/>
      <c r="AL234" s="364"/>
    </row>
    <row r="235" spans="1:38" s="12" customFormat="1" ht="13">
      <c r="A235" s="165"/>
      <c r="B235" s="72" t="s">
        <v>461</v>
      </c>
      <c r="C235" s="73" t="s">
        <v>1691</v>
      </c>
      <c r="D235" s="74">
        <v>75</v>
      </c>
      <c r="E235" s="72" t="s">
        <v>7</v>
      </c>
      <c r="F235" s="74">
        <v>25.7</v>
      </c>
      <c r="G235" s="74"/>
      <c r="H235" s="27">
        <v>43837</v>
      </c>
      <c r="I235" s="72" t="s">
        <v>3016</v>
      </c>
      <c r="J235" s="72" t="s">
        <v>3015</v>
      </c>
      <c r="K235" s="72" t="s">
        <v>2045</v>
      </c>
      <c r="L235" s="72" t="s">
        <v>2062</v>
      </c>
      <c r="M235" s="72">
        <v>2015</v>
      </c>
      <c r="N235" s="72"/>
      <c r="O235" s="72" t="s">
        <v>3014</v>
      </c>
      <c r="P235" s="76" t="s">
        <v>5</v>
      </c>
      <c r="Q235" s="76">
        <v>21.6</v>
      </c>
      <c r="R235" s="76" t="s">
        <v>3013</v>
      </c>
      <c r="S235" s="76" t="s">
        <v>1</v>
      </c>
      <c r="T235" s="76" t="s">
        <v>1</v>
      </c>
      <c r="U235" s="76" t="s">
        <v>1</v>
      </c>
      <c r="V235" s="76" t="s">
        <v>1</v>
      </c>
      <c r="W235" s="76" t="s">
        <v>1</v>
      </c>
      <c r="X235" s="76" t="s">
        <v>1</v>
      </c>
      <c r="Y235" s="76" t="s">
        <v>1</v>
      </c>
      <c r="Z235" s="76" t="s">
        <v>1</v>
      </c>
      <c r="AA235" s="76" t="s">
        <v>1</v>
      </c>
      <c r="AB235" s="72" t="s">
        <v>3012</v>
      </c>
      <c r="AC235" s="72"/>
      <c r="AD235" s="72"/>
      <c r="AE235" s="25" t="s">
        <v>8953</v>
      </c>
      <c r="AF235" s="340" t="s">
        <v>7139</v>
      </c>
      <c r="AG235" s="340" t="s">
        <v>7139</v>
      </c>
      <c r="AH235" s="344">
        <v>0</v>
      </c>
      <c r="AI235" s="337">
        <v>0</v>
      </c>
      <c r="AJ235" s="337"/>
      <c r="AK235" s="337"/>
      <c r="AL235" s="364"/>
    </row>
    <row r="236" spans="1:38">
      <c r="A236" s="165"/>
      <c r="B236" s="72" t="s">
        <v>351</v>
      </c>
      <c r="C236" s="73" t="s">
        <v>1691</v>
      </c>
      <c r="D236" s="74">
        <v>75</v>
      </c>
      <c r="E236" s="72" t="s">
        <v>7</v>
      </c>
      <c r="F236" s="74">
        <v>22</v>
      </c>
      <c r="H236" s="77">
        <v>44861</v>
      </c>
      <c r="I236" s="72" t="s">
        <v>3011</v>
      </c>
      <c r="J236" s="72" t="s">
        <v>3010</v>
      </c>
      <c r="K236" s="72" t="s">
        <v>2045</v>
      </c>
      <c r="L236" s="72" t="s">
        <v>2062</v>
      </c>
      <c r="M236" s="72">
        <v>2018</v>
      </c>
      <c r="O236" s="72" t="s">
        <v>3009</v>
      </c>
      <c r="P236" s="76" t="s">
        <v>5</v>
      </c>
      <c r="Q236" s="76">
        <v>15</v>
      </c>
      <c r="R236" s="76" t="s">
        <v>3008</v>
      </c>
      <c r="S236" s="76" t="s">
        <v>4</v>
      </c>
      <c r="T236" s="76">
        <v>7</v>
      </c>
      <c r="U236" s="76" t="s">
        <v>352</v>
      </c>
      <c r="V236" s="76" t="s">
        <v>1</v>
      </c>
      <c r="W236" s="76" t="s">
        <v>1</v>
      </c>
      <c r="X236" s="76" t="s">
        <v>1</v>
      </c>
      <c r="Y236" s="76" t="s">
        <v>1</v>
      </c>
      <c r="Z236" s="76" t="s">
        <v>1</v>
      </c>
      <c r="AA236" s="76" t="s">
        <v>1</v>
      </c>
      <c r="AB236" s="72" t="s">
        <v>2078</v>
      </c>
      <c r="AE236" s="25" t="s">
        <v>8954</v>
      </c>
      <c r="AF236" s="340" t="s">
        <v>7139</v>
      </c>
      <c r="AG236" s="340" t="s">
        <v>7139</v>
      </c>
      <c r="AH236" s="344">
        <v>5.2529999999999999E-3</v>
      </c>
      <c r="AI236" s="337">
        <v>2.0833333333333333E-3</v>
      </c>
      <c r="AJ236" s="337"/>
      <c r="AK236" s="337"/>
      <c r="AL236" s="364"/>
    </row>
    <row r="237" spans="1:38" s="165" customFormat="1">
      <c r="A237" s="72"/>
      <c r="B237" s="176" t="s">
        <v>2033</v>
      </c>
      <c r="C237" s="184" t="s">
        <v>1691</v>
      </c>
      <c r="D237" s="177">
        <v>75</v>
      </c>
      <c r="E237" s="176" t="s">
        <v>5</v>
      </c>
      <c r="F237" s="177">
        <v>25</v>
      </c>
      <c r="G237" s="177">
        <f>+F237+Q237</f>
        <v>30</v>
      </c>
      <c r="H237" s="77">
        <v>44454</v>
      </c>
      <c r="I237" s="176" t="s">
        <v>6625</v>
      </c>
      <c r="J237" s="176" t="s">
        <v>6624</v>
      </c>
      <c r="K237" s="176" t="s">
        <v>2045</v>
      </c>
      <c r="L237" s="176" t="s">
        <v>6628</v>
      </c>
      <c r="M237" s="176">
        <v>2020</v>
      </c>
      <c r="N237" s="176"/>
      <c r="O237" s="176" t="s">
        <v>6627</v>
      </c>
      <c r="P237" s="179" t="s">
        <v>4</v>
      </c>
      <c r="Q237" s="179">
        <v>5</v>
      </c>
      <c r="R237" s="179" t="s">
        <v>1000</v>
      </c>
      <c r="S237" s="179" t="s">
        <v>1</v>
      </c>
      <c r="T237" s="179" t="s">
        <v>1</v>
      </c>
      <c r="U237" s="179" t="s">
        <v>1</v>
      </c>
      <c r="V237" s="179" t="s">
        <v>1</v>
      </c>
      <c r="W237" s="179" t="s">
        <v>1</v>
      </c>
      <c r="X237" s="179" t="s">
        <v>1</v>
      </c>
      <c r="Y237" s="179" t="s">
        <v>1</v>
      </c>
      <c r="Z237" s="179" t="s">
        <v>1</v>
      </c>
      <c r="AA237" s="179" t="s">
        <v>1</v>
      </c>
      <c r="AB237" s="176" t="s">
        <v>6597</v>
      </c>
      <c r="AC237" s="176" t="s">
        <v>6600</v>
      </c>
      <c r="AD237" s="176" t="s">
        <v>6608</v>
      </c>
      <c r="AE237" s="186" t="s">
        <v>6626</v>
      </c>
      <c r="AF237" s="340" t="s">
        <v>7139</v>
      </c>
      <c r="AG237" s="340" t="s">
        <v>7139</v>
      </c>
      <c r="AH237" s="344">
        <v>5.2529999999999999E-3</v>
      </c>
      <c r="AI237" s="358">
        <v>0.12291666666666666</v>
      </c>
      <c r="AJ237" s="358"/>
      <c r="AK237" s="358"/>
      <c r="AL237" s="364"/>
    </row>
    <row r="238" spans="1:38">
      <c r="B238" s="72" t="s">
        <v>722</v>
      </c>
      <c r="C238" s="73" t="s">
        <v>1691</v>
      </c>
      <c r="D238" s="74">
        <v>75</v>
      </c>
      <c r="E238" s="72" t="s">
        <v>5</v>
      </c>
      <c r="F238" s="74">
        <v>20</v>
      </c>
      <c r="H238" s="77">
        <v>44903</v>
      </c>
      <c r="I238" s="72" t="s">
        <v>3007</v>
      </c>
      <c r="J238" s="72" t="s">
        <v>3006</v>
      </c>
      <c r="K238" s="72" t="s">
        <v>2045</v>
      </c>
      <c r="L238" s="72" t="s">
        <v>3005</v>
      </c>
      <c r="M238" s="84" t="s">
        <v>2982</v>
      </c>
      <c r="O238" s="72" t="s">
        <v>3004</v>
      </c>
      <c r="P238" s="76" t="s">
        <v>5</v>
      </c>
      <c r="Q238" s="76">
        <v>11</v>
      </c>
      <c r="R238" s="76" t="s">
        <v>3003</v>
      </c>
      <c r="S238" s="76" t="s">
        <v>4</v>
      </c>
      <c r="T238" s="76">
        <v>3</v>
      </c>
      <c r="U238" s="76" t="s">
        <v>3002</v>
      </c>
      <c r="V238" s="76" t="s">
        <v>278</v>
      </c>
      <c r="W238" s="76">
        <v>1.2</v>
      </c>
      <c r="X238" s="76" t="s">
        <v>3001</v>
      </c>
      <c r="Y238" s="76" t="s">
        <v>1</v>
      </c>
      <c r="Z238" s="76" t="s">
        <v>1</v>
      </c>
      <c r="AA238" s="76" t="s">
        <v>1</v>
      </c>
      <c r="AB238" s="72" t="s">
        <v>2043</v>
      </c>
      <c r="AE238" s="25" t="s">
        <v>8955</v>
      </c>
      <c r="AF238" s="340" t="s">
        <v>7139</v>
      </c>
      <c r="AG238" s="340" t="s">
        <v>7139</v>
      </c>
      <c r="AH238" s="344">
        <v>7.6860000000000001E-3</v>
      </c>
      <c r="AI238" s="337">
        <v>3.6805555555555557E-2</v>
      </c>
      <c r="AJ238" s="337"/>
      <c r="AK238" s="337"/>
      <c r="AL238" s="364"/>
    </row>
    <row r="239" spans="1:38">
      <c r="B239" s="72" t="s">
        <v>3000</v>
      </c>
      <c r="C239" s="73" t="s">
        <v>1691</v>
      </c>
      <c r="D239" s="74">
        <v>75</v>
      </c>
      <c r="E239" s="72" t="s">
        <v>5</v>
      </c>
      <c r="F239" s="74">
        <v>20</v>
      </c>
      <c r="H239" s="77">
        <v>44578</v>
      </c>
      <c r="I239" s="72" t="s">
        <v>2873</v>
      </c>
      <c r="K239" s="72" t="s">
        <v>2045</v>
      </c>
      <c r="L239" s="72" t="s">
        <v>2524</v>
      </c>
      <c r="M239" s="78">
        <v>43510</v>
      </c>
      <c r="O239" s="72" t="s">
        <v>2999</v>
      </c>
      <c r="P239" s="76" t="s">
        <v>4</v>
      </c>
      <c r="Q239" s="76">
        <v>6</v>
      </c>
      <c r="R239" s="76" t="s">
        <v>2998</v>
      </c>
      <c r="S239" s="76" t="s">
        <v>4</v>
      </c>
      <c r="T239" s="76" t="s">
        <v>1</v>
      </c>
      <c r="U239" s="76" t="s">
        <v>2997</v>
      </c>
      <c r="V239" s="76" t="s">
        <v>1</v>
      </c>
      <c r="W239" s="76" t="s">
        <v>1</v>
      </c>
      <c r="X239" s="76" t="s">
        <v>1</v>
      </c>
      <c r="Y239" s="76" t="s">
        <v>1</v>
      </c>
      <c r="Z239" s="76" t="s">
        <v>1</v>
      </c>
      <c r="AA239" s="76" t="s">
        <v>1</v>
      </c>
      <c r="AB239" s="72" t="s">
        <v>2435</v>
      </c>
      <c r="AE239" s="25" t="s">
        <v>8956</v>
      </c>
      <c r="AF239" s="340" t="s">
        <v>7139</v>
      </c>
      <c r="AG239" s="340" t="s">
        <v>7139</v>
      </c>
      <c r="AH239" s="344">
        <v>3.8362E-2</v>
      </c>
      <c r="AI239" s="337">
        <v>0.14027777777777778</v>
      </c>
      <c r="AJ239" s="337"/>
      <c r="AK239" s="337"/>
      <c r="AL239" s="364"/>
    </row>
    <row r="240" spans="1:38">
      <c r="B240" s="72" t="s">
        <v>2996</v>
      </c>
      <c r="C240" s="73" t="s">
        <v>1691</v>
      </c>
      <c r="D240" s="74">
        <v>75</v>
      </c>
      <c r="E240" s="72" t="s">
        <v>5</v>
      </c>
      <c r="F240" s="74">
        <v>20</v>
      </c>
      <c r="H240" s="77">
        <v>44602</v>
      </c>
      <c r="I240" s="72" t="s">
        <v>2995</v>
      </c>
      <c r="J240" s="72" t="s">
        <v>2994</v>
      </c>
      <c r="K240" s="72" t="s">
        <v>2045</v>
      </c>
      <c r="L240" s="72" t="s">
        <v>2524</v>
      </c>
      <c r="M240" s="72">
        <v>2019</v>
      </c>
      <c r="O240" s="72" t="s">
        <v>2993</v>
      </c>
      <c r="P240" s="76" t="s">
        <v>1</v>
      </c>
      <c r="Q240" s="76" t="s">
        <v>1</v>
      </c>
      <c r="R240" s="76" t="s">
        <v>1</v>
      </c>
      <c r="S240" s="76" t="s">
        <v>1</v>
      </c>
      <c r="T240" s="76" t="s">
        <v>1</v>
      </c>
      <c r="U240" s="76" t="s">
        <v>1</v>
      </c>
      <c r="V240" s="76" t="s">
        <v>1</v>
      </c>
      <c r="W240" s="76" t="s">
        <v>1</v>
      </c>
      <c r="X240" s="76" t="s">
        <v>1</v>
      </c>
      <c r="Y240" s="76" t="s">
        <v>1</v>
      </c>
      <c r="Z240" s="76" t="s">
        <v>1</v>
      </c>
      <c r="AA240" s="76" t="s">
        <v>1</v>
      </c>
      <c r="AB240" s="72" t="s">
        <v>2078</v>
      </c>
      <c r="AE240" s="25" t="s">
        <v>7783</v>
      </c>
      <c r="AF240" s="340" t="s">
        <v>7139</v>
      </c>
      <c r="AG240" s="340" t="s">
        <v>7139</v>
      </c>
      <c r="AH240" s="344">
        <v>6.6381999999999997E-2</v>
      </c>
      <c r="AI240" s="337">
        <v>0.28333333333333333</v>
      </c>
      <c r="AJ240" s="337"/>
      <c r="AK240" s="337"/>
      <c r="AL240" s="364"/>
    </row>
    <row r="241" spans="1:38" ht="13">
      <c r="B241" s="12" t="s">
        <v>695</v>
      </c>
      <c r="C241" s="29" t="s">
        <v>1691</v>
      </c>
      <c r="D241" s="15">
        <v>75</v>
      </c>
      <c r="E241" s="12" t="s">
        <v>5</v>
      </c>
      <c r="F241" s="15">
        <v>20</v>
      </c>
      <c r="G241" s="15"/>
      <c r="H241" s="33">
        <v>44392</v>
      </c>
      <c r="I241" s="12" t="s">
        <v>2992</v>
      </c>
      <c r="J241" s="12" t="s">
        <v>2991</v>
      </c>
      <c r="K241" s="32" t="s">
        <v>2045</v>
      </c>
      <c r="L241" s="32" t="s">
        <v>2451</v>
      </c>
      <c r="M241" s="12">
        <v>2019</v>
      </c>
      <c r="N241" s="12"/>
      <c r="O241" s="12" t="s">
        <v>2990</v>
      </c>
      <c r="P241" s="24" t="s">
        <v>4</v>
      </c>
      <c r="Q241" s="24">
        <v>3.4</v>
      </c>
      <c r="R241" s="24" t="s">
        <v>696</v>
      </c>
      <c r="S241" s="24" t="s">
        <v>1</v>
      </c>
      <c r="T241" s="24" t="s">
        <v>1</v>
      </c>
      <c r="U241" s="24" t="s">
        <v>1</v>
      </c>
      <c r="V241" s="24" t="s">
        <v>1</v>
      </c>
      <c r="W241" s="24" t="s">
        <v>1</v>
      </c>
      <c r="X241" s="24" t="s">
        <v>1</v>
      </c>
      <c r="Y241" s="24" t="s">
        <v>1</v>
      </c>
      <c r="Z241" s="24" t="s">
        <v>1</v>
      </c>
      <c r="AA241" s="24" t="s">
        <v>1</v>
      </c>
      <c r="AB241" s="12" t="s">
        <v>2055</v>
      </c>
      <c r="AC241" s="12"/>
      <c r="AD241" s="12"/>
      <c r="AE241" s="25" t="s">
        <v>8957</v>
      </c>
      <c r="AF241" s="340" t="s">
        <v>7139</v>
      </c>
      <c r="AG241" s="340" t="s">
        <v>7139</v>
      </c>
      <c r="AH241" s="344">
        <v>0</v>
      </c>
      <c r="AI241" s="341">
        <v>9.7222222222222224E-2</v>
      </c>
      <c r="AJ241" s="341"/>
      <c r="AK241" s="341"/>
      <c r="AL241" s="364"/>
    </row>
    <row r="242" spans="1:38" ht="13">
      <c r="B242" s="12" t="s">
        <v>2989</v>
      </c>
      <c r="C242" s="29" t="s">
        <v>1691</v>
      </c>
      <c r="D242" s="15">
        <v>75</v>
      </c>
      <c r="E242" s="12" t="s">
        <v>5</v>
      </c>
      <c r="F242" s="15">
        <v>20</v>
      </c>
      <c r="G242" s="15"/>
      <c r="H242" s="14">
        <v>44614</v>
      </c>
      <c r="I242" s="12" t="s">
        <v>2988</v>
      </c>
      <c r="J242" s="12"/>
      <c r="K242" s="12" t="s">
        <v>2569</v>
      </c>
      <c r="L242" s="12" t="s">
        <v>2987</v>
      </c>
      <c r="M242" s="12">
        <v>2021</v>
      </c>
      <c r="N242" s="12"/>
      <c r="O242" s="12" t="s">
        <v>2986</v>
      </c>
      <c r="P242" s="24" t="s">
        <v>1</v>
      </c>
      <c r="Q242" s="24" t="s">
        <v>1</v>
      </c>
      <c r="R242" s="24" t="s">
        <v>1</v>
      </c>
      <c r="S242" s="24" t="s">
        <v>1</v>
      </c>
      <c r="T242" s="24" t="s">
        <v>1</v>
      </c>
      <c r="U242" s="24" t="s">
        <v>1</v>
      </c>
      <c r="V242" s="24" t="s">
        <v>1</v>
      </c>
      <c r="W242" s="24" t="s">
        <v>1</v>
      </c>
      <c r="X242" s="24" t="s">
        <v>1</v>
      </c>
      <c r="Y242" s="24" t="s">
        <v>1</v>
      </c>
      <c r="Z242" s="24" t="s">
        <v>1</v>
      </c>
      <c r="AA242" s="24" t="s">
        <v>1</v>
      </c>
      <c r="AB242" s="12" t="s">
        <v>2985</v>
      </c>
      <c r="AC242" s="12"/>
      <c r="AD242" s="12"/>
      <c r="AE242" s="37" t="s">
        <v>8958</v>
      </c>
      <c r="AF242" s="366" t="s">
        <v>7139</v>
      </c>
      <c r="AG242" s="366" t="s">
        <v>7139</v>
      </c>
      <c r="AH242" s="372">
        <v>0</v>
      </c>
      <c r="AI242" s="360">
        <v>0.16250000000000001</v>
      </c>
      <c r="AJ242" s="360"/>
      <c r="AK242" s="360"/>
      <c r="AL242" s="364"/>
    </row>
    <row r="243" spans="1:38" ht="13">
      <c r="B243" s="12" t="s">
        <v>720</v>
      </c>
      <c r="C243" s="73" t="s">
        <v>1691</v>
      </c>
      <c r="D243" s="74">
        <v>75</v>
      </c>
      <c r="E243" s="72" t="s">
        <v>5</v>
      </c>
      <c r="F243" s="74">
        <v>20</v>
      </c>
      <c r="H243" s="27">
        <v>44455</v>
      </c>
      <c r="I243" s="72" t="s">
        <v>2984</v>
      </c>
      <c r="J243" s="72" t="s">
        <v>2983</v>
      </c>
      <c r="K243" s="72" t="s">
        <v>2569</v>
      </c>
      <c r="L243" s="72" t="s">
        <v>2395</v>
      </c>
      <c r="M243" s="86" t="s">
        <v>2982</v>
      </c>
      <c r="O243" s="72" t="s">
        <v>2981</v>
      </c>
      <c r="P243" s="76" t="s">
        <v>4</v>
      </c>
      <c r="Q243" s="76" t="s">
        <v>2980</v>
      </c>
      <c r="R243" s="76" t="s">
        <v>1</v>
      </c>
      <c r="S243" s="76" t="s">
        <v>1</v>
      </c>
      <c r="T243" s="76" t="s">
        <v>1</v>
      </c>
      <c r="U243" s="76" t="s">
        <v>1</v>
      </c>
      <c r="V243" s="76" t="s">
        <v>1</v>
      </c>
      <c r="W243" s="76" t="s">
        <v>1</v>
      </c>
      <c r="X243" s="76" t="s">
        <v>1</v>
      </c>
      <c r="Y243" s="76" t="s">
        <v>1</v>
      </c>
      <c r="Z243" s="76" t="s">
        <v>1</v>
      </c>
      <c r="AA243" s="76" t="s">
        <v>1</v>
      </c>
      <c r="AB243" s="72" t="s">
        <v>2979</v>
      </c>
      <c r="AE243" s="25" t="s">
        <v>8959</v>
      </c>
      <c r="AF243" s="340" t="s">
        <v>7139</v>
      </c>
      <c r="AG243" s="340" t="s">
        <v>7139</v>
      </c>
      <c r="AH243" s="372">
        <v>0.95182800000000001</v>
      </c>
      <c r="AI243" s="337">
        <v>0.40763888888888888</v>
      </c>
      <c r="AJ243" s="337"/>
      <c r="AK243" s="337"/>
      <c r="AL243" s="364"/>
    </row>
    <row r="244" spans="1:38" ht="13">
      <c r="B244" s="72" t="s">
        <v>1123</v>
      </c>
      <c r="C244" s="73" t="s">
        <v>1691</v>
      </c>
      <c r="D244" s="74">
        <v>75</v>
      </c>
      <c r="E244" s="72" t="s">
        <v>5</v>
      </c>
      <c r="F244" s="74">
        <v>20</v>
      </c>
      <c r="H244" s="27">
        <v>44371</v>
      </c>
      <c r="I244" s="72" t="s">
        <v>2978</v>
      </c>
      <c r="J244" s="72" t="s">
        <v>2977</v>
      </c>
      <c r="K244" s="72" t="s">
        <v>2045</v>
      </c>
      <c r="L244" s="72" t="s">
        <v>2230</v>
      </c>
      <c r="M244" s="86">
        <v>2020</v>
      </c>
      <c r="O244" s="72" t="s">
        <v>2976</v>
      </c>
      <c r="P244" s="76" t="s">
        <v>1</v>
      </c>
      <c r="Q244" s="76" t="s">
        <v>1</v>
      </c>
      <c r="R244" s="76" t="s">
        <v>1</v>
      </c>
      <c r="S244" s="76" t="s">
        <v>1</v>
      </c>
      <c r="T244" s="76" t="s">
        <v>1</v>
      </c>
      <c r="U244" s="76" t="s">
        <v>1</v>
      </c>
      <c r="V244" s="76" t="s">
        <v>1</v>
      </c>
      <c r="W244" s="76" t="s">
        <v>1</v>
      </c>
      <c r="X244" s="76" t="s">
        <v>1</v>
      </c>
      <c r="Y244" s="76" t="s">
        <v>1</v>
      </c>
      <c r="Z244" s="76" t="s">
        <v>1</v>
      </c>
      <c r="AA244" s="76" t="s">
        <v>1</v>
      </c>
      <c r="AB244" s="274" t="s">
        <v>6597</v>
      </c>
      <c r="AC244" s="274" t="s">
        <v>6605</v>
      </c>
      <c r="AD244" s="274" t="s">
        <v>8962</v>
      </c>
      <c r="AE244" s="25" t="s">
        <v>8960</v>
      </c>
      <c r="AF244" s="340" t="s">
        <v>7139</v>
      </c>
      <c r="AG244" s="340" t="s">
        <v>7139</v>
      </c>
      <c r="AH244" s="344">
        <v>8.3510000000000008E-3</v>
      </c>
      <c r="AI244" s="337">
        <v>4.5138888888888888E-2</v>
      </c>
      <c r="AJ244" s="337"/>
      <c r="AK244" s="337"/>
      <c r="AL244" s="364"/>
    </row>
    <row r="245" spans="1:38">
      <c r="B245" s="72" t="s">
        <v>2975</v>
      </c>
      <c r="C245" s="73" t="s">
        <v>1691</v>
      </c>
      <c r="D245" s="74">
        <v>75</v>
      </c>
      <c r="E245" s="72" t="s">
        <v>4</v>
      </c>
      <c r="F245" s="74">
        <v>20</v>
      </c>
      <c r="H245" s="77">
        <v>44594</v>
      </c>
      <c r="I245" s="72" t="s">
        <v>2974</v>
      </c>
      <c r="J245" s="72" t="s">
        <v>2973</v>
      </c>
      <c r="K245" s="72" t="s">
        <v>2349</v>
      </c>
      <c r="L245" s="72" t="s">
        <v>2972</v>
      </c>
      <c r="M245" s="72">
        <v>2021</v>
      </c>
      <c r="O245" s="72" t="s">
        <v>1</v>
      </c>
      <c r="P245" s="72" t="s">
        <v>1</v>
      </c>
      <c r="Q245" s="72" t="s">
        <v>1</v>
      </c>
      <c r="R245" s="72" t="s">
        <v>1</v>
      </c>
      <c r="S245" s="72" t="s">
        <v>1</v>
      </c>
      <c r="T245" s="72" t="s">
        <v>1</v>
      </c>
      <c r="U245" s="72" t="s">
        <v>1</v>
      </c>
      <c r="V245" s="72" t="s">
        <v>1</v>
      </c>
      <c r="W245" s="72" t="s">
        <v>1</v>
      </c>
      <c r="X245" s="72" t="s">
        <v>1</v>
      </c>
      <c r="Y245" s="72" t="s">
        <v>1</v>
      </c>
      <c r="Z245" s="72" t="s">
        <v>1</v>
      </c>
      <c r="AA245" s="72" t="s">
        <v>1</v>
      </c>
      <c r="AB245" s="72" t="s">
        <v>2145</v>
      </c>
      <c r="AE245" s="25" t="s">
        <v>8961</v>
      </c>
      <c r="AF245" s="340" t="s">
        <v>7139</v>
      </c>
      <c r="AG245" s="340" t="s">
        <v>7139</v>
      </c>
      <c r="AH245" s="344">
        <v>0</v>
      </c>
      <c r="AI245" s="337">
        <v>0.20208333333333334</v>
      </c>
      <c r="AJ245" s="337"/>
      <c r="AK245" s="337"/>
      <c r="AL245" s="364"/>
    </row>
    <row r="246" spans="1:38">
      <c r="B246" s="72" t="s">
        <v>2971</v>
      </c>
      <c r="C246" s="73" t="s">
        <v>1691</v>
      </c>
      <c r="D246" s="74">
        <v>75</v>
      </c>
      <c r="E246" s="72" t="s">
        <v>4</v>
      </c>
      <c r="F246" s="74">
        <v>18</v>
      </c>
      <c r="H246" s="77">
        <v>45022</v>
      </c>
      <c r="I246" s="72" t="s">
        <v>2970</v>
      </c>
      <c r="K246" s="72" t="s">
        <v>2045</v>
      </c>
      <c r="L246" s="72" t="s">
        <v>1795</v>
      </c>
      <c r="M246" s="72">
        <v>2022</v>
      </c>
      <c r="N246" s="72" t="s">
        <v>1900</v>
      </c>
      <c r="O246" s="72" t="s">
        <v>2969</v>
      </c>
      <c r="P246" s="76" t="s">
        <v>278</v>
      </c>
      <c r="Q246" s="76">
        <v>2.2999999999999998</v>
      </c>
      <c r="R246" s="76" t="s">
        <v>2968</v>
      </c>
      <c r="S246" s="76" t="s">
        <v>1</v>
      </c>
      <c r="T246" s="76" t="s">
        <v>1</v>
      </c>
      <c r="U246" s="76" t="s">
        <v>1</v>
      </c>
      <c r="V246" s="76" t="s">
        <v>1</v>
      </c>
      <c r="W246" s="76" t="s">
        <v>1</v>
      </c>
      <c r="X246" s="76" t="s">
        <v>1</v>
      </c>
      <c r="Y246" s="76" t="s">
        <v>1</v>
      </c>
      <c r="Z246" s="76" t="s">
        <v>1</v>
      </c>
      <c r="AA246" s="76" t="s">
        <v>1</v>
      </c>
      <c r="AB246" s="72" t="s">
        <v>2048</v>
      </c>
      <c r="AE246" s="25" t="s">
        <v>8963</v>
      </c>
      <c r="AF246" s="340" t="s">
        <v>7139</v>
      </c>
      <c r="AG246" s="340" t="s">
        <v>7139</v>
      </c>
      <c r="AH246" s="344">
        <v>0.15759100000000001</v>
      </c>
      <c r="AI246" s="337">
        <v>0.15833333333333333</v>
      </c>
      <c r="AJ246" s="337"/>
      <c r="AK246" s="337"/>
      <c r="AL246" s="364"/>
    </row>
    <row r="247" spans="1:38" ht="13">
      <c r="B247" s="12" t="s">
        <v>663</v>
      </c>
      <c r="C247" s="29" t="s">
        <v>1691</v>
      </c>
      <c r="D247" s="15">
        <v>75</v>
      </c>
      <c r="E247" s="12" t="s">
        <v>5</v>
      </c>
      <c r="F247" s="15">
        <v>17</v>
      </c>
      <c r="G247" s="15"/>
      <c r="H247" s="14">
        <v>44679</v>
      </c>
      <c r="I247" s="12" t="s">
        <v>2967</v>
      </c>
      <c r="J247" s="12" t="s">
        <v>2966</v>
      </c>
      <c r="K247" s="12" t="s">
        <v>2569</v>
      </c>
      <c r="L247" s="12" t="s">
        <v>2395</v>
      </c>
      <c r="M247" s="12">
        <v>2019</v>
      </c>
      <c r="O247" s="72" t="s">
        <v>2965</v>
      </c>
      <c r="P247" s="76" t="s">
        <v>4</v>
      </c>
      <c r="Q247" s="76">
        <v>4.5</v>
      </c>
      <c r="R247" s="76" t="s">
        <v>2964</v>
      </c>
      <c r="S247" s="76" t="s">
        <v>1</v>
      </c>
      <c r="T247" s="76" t="s">
        <v>1</v>
      </c>
      <c r="U247" s="76" t="s">
        <v>1</v>
      </c>
      <c r="V247" s="76" t="s">
        <v>1</v>
      </c>
      <c r="W247" s="76" t="s">
        <v>1</v>
      </c>
      <c r="X247" s="76" t="s">
        <v>1</v>
      </c>
      <c r="Y247" s="76" t="s">
        <v>1</v>
      </c>
      <c r="Z247" s="76" t="s">
        <v>1</v>
      </c>
      <c r="AA247" s="76" t="s">
        <v>1</v>
      </c>
      <c r="AB247" s="72" t="s">
        <v>2362</v>
      </c>
      <c r="AE247" s="25" t="s">
        <v>8964</v>
      </c>
      <c r="AF247" s="340" t="s">
        <v>7139</v>
      </c>
      <c r="AG247" s="340" t="s">
        <v>7139</v>
      </c>
      <c r="AH247" s="344">
        <v>1.1568999999999999E-2</v>
      </c>
      <c r="AI247" s="337">
        <v>1.5277777777777777E-2</v>
      </c>
      <c r="AJ247" s="337"/>
      <c r="AK247" s="337"/>
      <c r="AL247" s="364"/>
    </row>
    <row r="248" spans="1:38" ht="13">
      <c r="B248" s="12" t="s">
        <v>2963</v>
      </c>
      <c r="C248" s="29" t="s">
        <v>1691</v>
      </c>
      <c r="D248" s="15">
        <v>75</v>
      </c>
      <c r="E248" s="12" t="s">
        <v>4</v>
      </c>
      <c r="F248" s="15">
        <v>16</v>
      </c>
      <c r="G248" s="15"/>
      <c r="H248" s="33">
        <v>44434</v>
      </c>
      <c r="I248" s="12" t="s">
        <v>2962</v>
      </c>
      <c r="J248" s="12" t="s">
        <v>2961</v>
      </c>
      <c r="K248" s="12" t="s">
        <v>2308</v>
      </c>
      <c r="L248" s="12" t="s">
        <v>2698</v>
      </c>
      <c r="M248" s="12">
        <v>2020</v>
      </c>
      <c r="N248" s="12"/>
      <c r="O248" s="12" t="s">
        <v>2960</v>
      </c>
      <c r="P248" s="24" t="s">
        <v>278</v>
      </c>
      <c r="Q248" s="24" t="s">
        <v>1</v>
      </c>
      <c r="R248" s="24" t="s">
        <v>2959</v>
      </c>
      <c r="S248" s="24" t="s">
        <v>1</v>
      </c>
      <c r="T248" s="24" t="s">
        <v>1</v>
      </c>
      <c r="U248" s="24" t="s">
        <v>1</v>
      </c>
      <c r="V248" s="24" t="s">
        <v>1</v>
      </c>
      <c r="W248" s="24" t="s">
        <v>1</v>
      </c>
      <c r="X248" s="24" t="s">
        <v>1</v>
      </c>
      <c r="Y248" s="24" t="s">
        <v>1</v>
      </c>
      <c r="Z248" s="24" t="s">
        <v>1</v>
      </c>
      <c r="AA248" s="24" t="s">
        <v>1</v>
      </c>
      <c r="AB248" s="12" t="s">
        <v>2435</v>
      </c>
      <c r="AC248" s="12"/>
      <c r="AD248" s="12"/>
      <c r="AE248" s="37" t="s">
        <v>8965</v>
      </c>
      <c r="AF248" s="366" t="s">
        <v>7139</v>
      </c>
      <c r="AG248" s="366" t="s">
        <v>7139</v>
      </c>
      <c r="AH248" s="372">
        <v>1.0897E-2</v>
      </c>
      <c r="AI248" s="360">
        <v>4.791666666666667E-2</v>
      </c>
      <c r="AJ248" s="360"/>
      <c r="AK248" s="360"/>
      <c r="AL248" s="364"/>
    </row>
    <row r="249" spans="1:38" s="176" customFormat="1" ht="13">
      <c r="A249" s="72"/>
      <c r="B249" s="72" t="s">
        <v>848</v>
      </c>
      <c r="C249" s="73" t="s">
        <v>1691</v>
      </c>
      <c r="D249" s="74">
        <v>75</v>
      </c>
      <c r="E249" s="72" t="s">
        <v>4</v>
      </c>
      <c r="F249" s="74">
        <v>16</v>
      </c>
      <c r="G249" s="74"/>
      <c r="H249" s="27">
        <v>44298</v>
      </c>
      <c r="I249" s="72"/>
      <c r="J249" s="72" t="s">
        <v>2958</v>
      </c>
      <c r="K249" s="72" t="s">
        <v>2045</v>
      </c>
      <c r="L249" s="72" t="s">
        <v>2126</v>
      </c>
      <c r="M249" s="72">
        <v>2019</v>
      </c>
      <c r="N249" s="72"/>
      <c r="O249" s="72" t="s">
        <v>2957</v>
      </c>
      <c r="P249" s="76" t="s">
        <v>4</v>
      </c>
      <c r="Q249" s="76" t="s">
        <v>1</v>
      </c>
      <c r="R249" s="76" t="s">
        <v>2956</v>
      </c>
      <c r="S249" s="76" t="s">
        <v>1</v>
      </c>
      <c r="T249" s="76" t="s">
        <v>1</v>
      </c>
      <c r="U249" s="76" t="s">
        <v>1</v>
      </c>
      <c r="V249" s="76" t="s">
        <v>1</v>
      </c>
      <c r="W249" s="76" t="s">
        <v>1</v>
      </c>
      <c r="X249" s="76" t="s">
        <v>1</v>
      </c>
      <c r="Y249" s="76" t="s">
        <v>1</v>
      </c>
      <c r="Z249" s="76" t="s">
        <v>1</v>
      </c>
      <c r="AA249" s="76" t="s">
        <v>1</v>
      </c>
      <c r="AB249" s="72" t="s">
        <v>2362</v>
      </c>
      <c r="AC249" s="72"/>
      <c r="AD249" s="72"/>
      <c r="AE249" s="25" t="s">
        <v>8966</v>
      </c>
      <c r="AF249" s="340" t="s">
        <v>7139</v>
      </c>
      <c r="AG249" s="340" t="s">
        <v>7139</v>
      </c>
      <c r="AH249" s="344">
        <v>0.51750399999999996</v>
      </c>
      <c r="AI249" s="337">
        <v>0.15277777777777779</v>
      </c>
      <c r="AJ249" s="337"/>
      <c r="AK249" s="337"/>
      <c r="AL249" s="364"/>
    </row>
    <row r="250" spans="1:38">
      <c r="B250" s="72" t="s">
        <v>2017</v>
      </c>
      <c r="C250" s="215" t="s">
        <v>1691</v>
      </c>
      <c r="D250" s="74">
        <v>75</v>
      </c>
      <c r="E250" s="216" t="s">
        <v>5</v>
      </c>
      <c r="F250" s="74">
        <v>10</v>
      </c>
      <c r="G250" s="74">
        <v>14</v>
      </c>
      <c r="H250" s="77">
        <v>44504</v>
      </c>
      <c r="I250" s="216" t="s">
        <v>7259</v>
      </c>
      <c r="J250" s="216" t="s">
        <v>7258</v>
      </c>
      <c r="K250" s="216" t="s">
        <v>2045</v>
      </c>
      <c r="L250" s="216" t="s">
        <v>2056</v>
      </c>
      <c r="M250" s="72">
        <v>2019</v>
      </c>
      <c r="N250" s="72" t="s">
        <v>7268</v>
      </c>
      <c r="O250" s="72" t="s">
        <v>7269</v>
      </c>
      <c r="P250" s="76" t="s">
        <v>4</v>
      </c>
      <c r="Q250" s="76">
        <v>4</v>
      </c>
      <c r="R250" s="76" t="s">
        <v>7270</v>
      </c>
      <c r="S250" s="76" t="s">
        <v>1</v>
      </c>
      <c r="T250" s="76" t="s">
        <v>1</v>
      </c>
      <c r="U250" s="76" t="s">
        <v>1</v>
      </c>
      <c r="V250" s="76" t="s">
        <v>1</v>
      </c>
      <c r="W250" s="76" t="s">
        <v>1</v>
      </c>
      <c r="X250" s="76" t="s">
        <v>1</v>
      </c>
      <c r="Y250" s="76" t="s">
        <v>1</v>
      </c>
      <c r="Z250" s="76" t="s">
        <v>1</v>
      </c>
      <c r="AA250" s="76" t="s">
        <v>1</v>
      </c>
      <c r="AB250" s="216" t="s">
        <v>6597</v>
      </c>
      <c r="AC250" s="216" t="s">
        <v>6599</v>
      </c>
      <c r="AD250" s="216" t="s">
        <v>2900</v>
      </c>
      <c r="AE250" s="25" t="s">
        <v>7257</v>
      </c>
      <c r="AF250" s="340" t="s">
        <v>7139</v>
      </c>
      <c r="AG250" s="340" t="s">
        <v>7139</v>
      </c>
      <c r="AH250" s="344">
        <v>4.7799000000000001E-2</v>
      </c>
      <c r="AI250" s="337">
        <v>1.1111111111111112E-2</v>
      </c>
      <c r="AJ250" s="337"/>
      <c r="AK250" s="337"/>
      <c r="AL250" s="364"/>
    </row>
    <row r="251" spans="1:38">
      <c r="B251" s="72" t="s">
        <v>289</v>
      </c>
      <c r="C251" s="73" t="s">
        <v>1691</v>
      </c>
      <c r="D251" s="74">
        <v>75</v>
      </c>
      <c r="E251" s="72" t="s">
        <v>5</v>
      </c>
      <c r="F251" s="74">
        <v>30</v>
      </c>
      <c r="H251" s="77">
        <v>44474</v>
      </c>
      <c r="I251" s="72" t="s">
        <v>2955</v>
      </c>
      <c r="J251" s="72" t="s">
        <v>2954</v>
      </c>
      <c r="K251" s="72" t="s">
        <v>2045</v>
      </c>
      <c r="L251" s="72" t="s">
        <v>2079</v>
      </c>
      <c r="M251" s="72">
        <v>2017</v>
      </c>
      <c r="O251" s="72" t="s">
        <v>2953</v>
      </c>
      <c r="P251" s="76" t="s">
        <v>4</v>
      </c>
      <c r="Q251" s="76">
        <v>15</v>
      </c>
      <c r="R251" s="76" t="s">
        <v>2952</v>
      </c>
      <c r="S251" s="76" t="s">
        <v>1</v>
      </c>
      <c r="T251" s="76" t="s">
        <v>1</v>
      </c>
      <c r="U251" s="76" t="s">
        <v>1</v>
      </c>
      <c r="V251" s="76" t="s">
        <v>1</v>
      </c>
      <c r="W251" s="76" t="s">
        <v>1</v>
      </c>
      <c r="X251" s="76" t="s">
        <v>1</v>
      </c>
      <c r="Y251" s="76" t="s">
        <v>1</v>
      </c>
      <c r="Z251" s="76" t="s">
        <v>1</v>
      </c>
      <c r="AA251" s="76" t="s">
        <v>1</v>
      </c>
      <c r="AB251" s="72" t="s">
        <v>2951</v>
      </c>
      <c r="AE251" s="25" t="s">
        <v>8967</v>
      </c>
      <c r="AF251" s="340" t="s">
        <v>7139</v>
      </c>
      <c r="AG251" s="340" t="s">
        <v>7139</v>
      </c>
      <c r="AH251" s="344">
        <v>1.0876E-2</v>
      </c>
      <c r="AI251" s="337">
        <v>0.11041666666666666</v>
      </c>
      <c r="AJ251" s="337"/>
      <c r="AK251" s="337"/>
      <c r="AL251" s="364"/>
    </row>
    <row r="252" spans="1:38" s="12" customFormat="1" ht="13">
      <c r="A252" s="72"/>
      <c r="B252" s="72" t="s">
        <v>1122</v>
      </c>
      <c r="C252" s="73" t="s">
        <v>1691</v>
      </c>
      <c r="D252" s="74">
        <v>75</v>
      </c>
      <c r="E252" s="72" t="s">
        <v>5</v>
      </c>
      <c r="F252" s="74">
        <v>15</v>
      </c>
      <c r="G252" s="74"/>
      <c r="H252" s="77">
        <v>44468</v>
      </c>
      <c r="I252" s="12" t="s">
        <v>2950</v>
      </c>
      <c r="J252" s="72"/>
      <c r="K252" s="72" t="s">
        <v>2045</v>
      </c>
      <c r="L252" s="72" t="s">
        <v>2456</v>
      </c>
      <c r="M252" s="72">
        <v>2021</v>
      </c>
      <c r="N252" s="72"/>
      <c r="O252" s="72" t="s">
        <v>2949</v>
      </c>
      <c r="P252" s="76" t="s">
        <v>1</v>
      </c>
      <c r="Q252" s="76" t="s">
        <v>1</v>
      </c>
      <c r="R252" s="76" t="s">
        <v>1</v>
      </c>
      <c r="S252" s="76" t="s">
        <v>1</v>
      </c>
      <c r="T252" s="76" t="s">
        <v>1</v>
      </c>
      <c r="U252" s="76" t="s">
        <v>1</v>
      </c>
      <c r="V252" s="76" t="s">
        <v>1</v>
      </c>
      <c r="W252" s="76" t="s">
        <v>1</v>
      </c>
      <c r="X252" s="76" t="s">
        <v>1</v>
      </c>
      <c r="Y252" s="76" t="s">
        <v>1</v>
      </c>
      <c r="Z252" s="76" t="s">
        <v>1</v>
      </c>
      <c r="AA252" s="76" t="s">
        <v>1</v>
      </c>
      <c r="AB252" s="72" t="s">
        <v>2904</v>
      </c>
      <c r="AC252" s="72"/>
      <c r="AD252" s="72"/>
      <c r="AE252" s="25" t="s">
        <v>8968</v>
      </c>
      <c r="AF252" s="340" t="s">
        <v>7139</v>
      </c>
      <c r="AG252" s="340" t="s">
        <v>7139</v>
      </c>
      <c r="AH252" s="344">
        <v>5.0000000000000001E-3</v>
      </c>
      <c r="AI252" s="337">
        <v>5.4166666666666669E-2</v>
      </c>
      <c r="AJ252" s="337"/>
      <c r="AK252" s="337"/>
      <c r="AL252" s="364"/>
    </row>
    <row r="253" spans="1:38">
      <c r="B253" s="72" t="s">
        <v>2948</v>
      </c>
      <c r="C253" s="73" t="s">
        <v>1691</v>
      </c>
      <c r="D253" s="74">
        <v>75</v>
      </c>
      <c r="E253" s="72" t="s">
        <v>5</v>
      </c>
      <c r="F253" s="74">
        <v>13</v>
      </c>
      <c r="H253" s="77">
        <v>44516</v>
      </c>
      <c r="I253" s="72" t="s">
        <v>2947</v>
      </c>
      <c r="J253" s="72" t="s">
        <v>2946</v>
      </c>
      <c r="K253" s="72" t="s">
        <v>2045</v>
      </c>
      <c r="L253" s="72" t="s">
        <v>2945</v>
      </c>
      <c r="M253" s="72">
        <v>2017</v>
      </c>
      <c r="O253" s="72" t="s">
        <v>2944</v>
      </c>
      <c r="P253" s="76" t="s">
        <v>4</v>
      </c>
      <c r="Q253" s="76">
        <v>2.5</v>
      </c>
      <c r="R253" s="76" t="s">
        <v>2943</v>
      </c>
      <c r="S253" s="76" t="s">
        <v>4</v>
      </c>
      <c r="T253" s="76" t="s">
        <v>1</v>
      </c>
      <c r="U253" s="76" t="s">
        <v>2942</v>
      </c>
      <c r="V253" s="76" t="s">
        <v>1</v>
      </c>
      <c r="W253" s="76" t="s">
        <v>1</v>
      </c>
      <c r="X253" s="76" t="s">
        <v>1</v>
      </c>
      <c r="Y253" s="76" t="s">
        <v>1</v>
      </c>
      <c r="Z253" s="76" t="s">
        <v>1</v>
      </c>
      <c r="AA253" s="76" t="s">
        <v>1</v>
      </c>
      <c r="AB253" s="72" t="s">
        <v>2048</v>
      </c>
      <c r="AE253" s="25" t="s">
        <v>8969</v>
      </c>
      <c r="AF253" s="340" t="s">
        <v>7139</v>
      </c>
      <c r="AG253" s="340" t="s">
        <v>7139</v>
      </c>
      <c r="AH253" s="344">
        <v>4.8756000000000001E-2</v>
      </c>
      <c r="AI253" s="337">
        <v>3.5416666666666666E-2</v>
      </c>
      <c r="AJ253" s="337"/>
      <c r="AK253" s="337"/>
      <c r="AL253" s="364"/>
    </row>
    <row r="254" spans="1:38">
      <c r="B254" s="72" t="s">
        <v>2008</v>
      </c>
      <c r="C254" s="237" t="s">
        <v>1691</v>
      </c>
      <c r="D254" s="72">
        <v>75</v>
      </c>
      <c r="E254" s="238" t="s">
        <v>5</v>
      </c>
      <c r="F254" s="87">
        <v>11.5</v>
      </c>
      <c r="G254" s="87">
        <f>F254+Q254</f>
        <v>18.5</v>
      </c>
      <c r="H254" s="78">
        <v>45063</v>
      </c>
      <c r="I254" s="238" t="s">
        <v>7437</v>
      </c>
      <c r="J254" s="238" t="s">
        <v>7436</v>
      </c>
      <c r="K254" s="238" t="s">
        <v>2045</v>
      </c>
      <c r="L254" s="238" t="s">
        <v>2169</v>
      </c>
      <c r="M254" s="78">
        <v>43497</v>
      </c>
      <c r="N254" s="238" t="s">
        <v>7438</v>
      </c>
      <c r="O254" s="238" t="s">
        <v>7439</v>
      </c>
      <c r="P254" s="238" t="s">
        <v>4</v>
      </c>
      <c r="Q254" s="156">
        <v>7</v>
      </c>
      <c r="R254" s="238" t="s">
        <v>7442</v>
      </c>
      <c r="S254" s="238" t="s">
        <v>7409</v>
      </c>
      <c r="T254" s="238" t="s">
        <v>1</v>
      </c>
      <c r="U254" s="238" t="s">
        <v>7443</v>
      </c>
      <c r="V254" s="238" t="s">
        <v>1</v>
      </c>
      <c r="W254" s="238" t="s">
        <v>1</v>
      </c>
      <c r="X254" s="238" t="s">
        <v>1</v>
      </c>
      <c r="Y254" s="238" t="s">
        <v>1</v>
      </c>
      <c r="Z254" s="238" t="s">
        <v>1</v>
      </c>
      <c r="AA254" s="238" t="s">
        <v>1</v>
      </c>
      <c r="AB254" s="238" t="s">
        <v>6754</v>
      </c>
      <c r="AD254" s="238" t="s">
        <v>2851</v>
      </c>
      <c r="AE254" s="25" t="s">
        <v>7435</v>
      </c>
      <c r="AF254" s="340" t="s">
        <v>7139</v>
      </c>
      <c r="AG254" s="340" t="s">
        <v>7139</v>
      </c>
      <c r="AH254" s="344">
        <v>0</v>
      </c>
      <c r="AI254" s="337">
        <v>0</v>
      </c>
      <c r="AJ254" s="337"/>
      <c r="AK254" s="337"/>
      <c r="AL254" s="364"/>
    </row>
    <row r="255" spans="1:38" s="12" customFormat="1" ht="13">
      <c r="A255" s="72"/>
      <c r="B255" s="72" t="s">
        <v>2941</v>
      </c>
      <c r="C255" s="73" t="s">
        <v>1691</v>
      </c>
      <c r="D255" s="74">
        <v>60</v>
      </c>
      <c r="E255" s="72" t="s">
        <v>5</v>
      </c>
      <c r="F255" s="74">
        <v>21.7</v>
      </c>
      <c r="G255" s="74"/>
      <c r="H255" s="77">
        <v>44909</v>
      </c>
      <c r="I255" s="72" t="s">
        <v>2940</v>
      </c>
      <c r="J255" s="72"/>
      <c r="K255" s="72" t="s">
        <v>2100</v>
      </c>
      <c r="L255" s="72" t="s">
        <v>2939</v>
      </c>
      <c r="M255" s="72">
        <v>2022</v>
      </c>
      <c r="N255" s="72"/>
      <c r="O255" s="72" t="s">
        <v>2938</v>
      </c>
      <c r="P255" s="76" t="s">
        <v>1</v>
      </c>
      <c r="Q255" s="76" t="s">
        <v>1</v>
      </c>
      <c r="R255" s="76" t="s">
        <v>1</v>
      </c>
      <c r="S255" s="76" t="s">
        <v>1</v>
      </c>
      <c r="T255" s="76" t="s">
        <v>1</v>
      </c>
      <c r="U255" s="76" t="s">
        <v>1</v>
      </c>
      <c r="V255" s="76" t="s">
        <v>1</v>
      </c>
      <c r="W255" s="76" t="s">
        <v>1</v>
      </c>
      <c r="X255" s="76" t="s">
        <v>1</v>
      </c>
      <c r="Y255" s="76" t="s">
        <v>1</v>
      </c>
      <c r="Z255" s="76" t="s">
        <v>1</v>
      </c>
      <c r="AA255" s="76" t="s">
        <v>1</v>
      </c>
      <c r="AB255" s="72" t="s">
        <v>2277</v>
      </c>
      <c r="AC255" s="72"/>
      <c r="AD255" s="72"/>
      <c r="AE255" s="25" t="s">
        <v>8970</v>
      </c>
      <c r="AF255" s="340" t="s">
        <v>7139</v>
      </c>
      <c r="AG255" s="340" t="s">
        <v>7139</v>
      </c>
      <c r="AH255" s="344">
        <v>6.1120000000000002E-3</v>
      </c>
      <c r="AI255" s="337">
        <v>1.4583333333333334E-2</v>
      </c>
      <c r="AJ255" s="337"/>
      <c r="AK255" s="337"/>
      <c r="AL255" s="364"/>
    </row>
    <row r="256" spans="1:38" s="12" customFormat="1" ht="13">
      <c r="A256" s="72"/>
      <c r="B256" s="72" t="s">
        <v>302</v>
      </c>
      <c r="C256" s="73" t="s">
        <v>1691</v>
      </c>
      <c r="D256" s="74">
        <v>60</v>
      </c>
      <c r="E256" s="72" t="s">
        <v>5</v>
      </c>
      <c r="F256" s="74">
        <v>10</v>
      </c>
      <c r="G256" s="74"/>
      <c r="H256" s="77">
        <v>44637</v>
      </c>
      <c r="I256" s="72" t="s">
        <v>2937</v>
      </c>
      <c r="J256" s="72" t="s">
        <v>2936</v>
      </c>
      <c r="K256" s="72" t="s">
        <v>2045</v>
      </c>
      <c r="L256" s="72" t="s">
        <v>2935</v>
      </c>
      <c r="M256" s="72">
        <v>2014</v>
      </c>
      <c r="N256" s="72"/>
      <c r="O256" s="72" t="s">
        <v>2934</v>
      </c>
      <c r="P256" s="76" t="s">
        <v>4</v>
      </c>
      <c r="Q256" s="76">
        <v>4.5</v>
      </c>
      <c r="R256" s="76" t="s">
        <v>2933</v>
      </c>
      <c r="S256" s="76" t="s">
        <v>4</v>
      </c>
      <c r="T256" s="76">
        <v>1.8</v>
      </c>
      <c r="U256" s="76" t="s">
        <v>2932</v>
      </c>
      <c r="V256" s="76" t="s">
        <v>1</v>
      </c>
      <c r="W256" s="76" t="s">
        <v>1</v>
      </c>
      <c r="X256" s="76" t="s">
        <v>1</v>
      </c>
      <c r="Y256" s="76" t="s">
        <v>1</v>
      </c>
      <c r="Z256" s="76" t="s">
        <v>1</v>
      </c>
      <c r="AA256" s="76" t="s">
        <v>1</v>
      </c>
      <c r="AB256" s="72" t="s">
        <v>2048</v>
      </c>
      <c r="AC256" s="72"/>
      <c r="AD256" s="72"/>
      <c r="AE256" s="25" t="s">
        <v>8971</v>
      </c>
      <c r="AF256" s="340" t="s">
        <v>7139</v>
      </c>
      <c r="AG256" s="340" t="s">
        <v>7139</v>
      </c>
      <c r="AH256" s="344">
        <v>3.1357999999999997E-2</v>
      </c>
      <c r="AI256" s="337">
        <v>9.4444444444444442E-2</v>
      </c>
      <c r="AJ256" s="337"/>
      <c r="AK256" s="337"/>
      <c r="AL256" s="364"/>
    </row>
    <row r="257" spans="1:38" s="176" customFormat="1">
      <c r="A257" s="72"/>
      <c r="B257" s="72" t="s">
        <v>2049</v>
      </c>
      <c r="C257" s="73" t="s">
        <v>1691</v>
      </c>
      <c r="D257" s="74">
        <v>50</v>
      </c>
      <c r="E257" s="72" t="s">
        <v>5</v>
      </c>
      <c r="F257" s="74">
        <v>25</v>
      </c>
      <c r="G257" s="74">
        <f>F257+Z257</f>
        <v>30</v>
      </c>
      <c r="H257" s="77">
        <v>44594</v>
      </c>
      <c r="I257" s="134" t="s">
        <v>6287</v>
      </c>
      <c r="J257" s="134" t="s">
        <v>6285</v>
      </c>
      <c r="K257" s="134" t="s">
        <v>2100</v>
      </c>
      <c r="L257" s="134" t="s">
        <v>2079</v>
      </c>
      <c r="M257" s="83">
        <v>42887</v>
      </c>
      <c r="N257" s="72"/>
      <c r="O257" s="134" t="s">
        <v>6288</v>
      </c>
      <c r="P257" s="139" t="s">
        <v>4</v>
      </c>
      <c r="Q257" s="139" t="s">
        <v>1</v>
      </c>
      <c r="R257" s="139" t="s">
        <v>6294</v>
      </c>
      <c r="S257" s="145" t="s">
        <v>4</v>
      </c>
      <c r="T257" s="145" t="s">
        <v>1</v>
      </c>
      <c r="U257" s="139" t="s">
        <v>6295</v>
      </c>
      <c r="V257" s="139" t="s">
        <v>278</v>
      </c>
      <c r="W257" s="145" t="s">
        <v>1</v>
      </c>
      <c r="X257" s="139" t="s">
        <v>6296</v>
      </c>
      <c r="Y257" s="139" t="s">
        <v>4</v>
      </c>
      <c r="Z257" s="76">
        <v>5</v>
      </c>
      <c r="AA257" s="139" t="s">
        <v>6297</v>
      </c>
      <c r="AB257" s="72" t="s">
        <v>2048</v>
      </c>
      <c r="AC257" s="72"/>
      <c r="AD257" s="72"/>
      <c r="AE257" s="25" t="s">
        <v>2047</v>
      </c>
      <c r="AF257" s="340" t="s">
        <v>7139</v>
      </c>
      <c r="AG257" s="340" t="s">
        <v>7139</v>
      </c>
      <c r="AH257" s="344">
        <v>1.1686E-2</v>
      </c>
      <c r="AI257" s="337">
        <v>1.5972222222222221E-2</v>
      </c>
      <c r="AJ257" s="337"/>
      <c r="AK257" s="337"/>
      <c r="AL257" s="364"/>
    </row>
    <row r="258" spans="1:38" s="176" customFormat="1">
      <c r="A258" s="72"/>
      <c r="B258" s="72" t="s">
        <v>2931</v>
      </c>
      <c r="C258" s="73" t="s">
        <v>1691</v>
      </c>
      <c r="D258" s="74">
        <v>50</v>
      </c>
      <c r="E258" s="72" t="s">
        <v>5</v>
      </c>
      <c r="F258" s="74">
        <v>20.9</v>
      </c>
      <c r="G258" s="74"/>
      <c r="H258" s="77">
        <v>44411</v>
      </c>
      <c r="I258" s="72" t="s">
        <v>2930</v>
      </c>
      <c r="J258" s="72" t="s">
        <v>2929</v>
      </c>
      <c r="K258" s="72" t="s">
        <v>2045</v>
      </c>
      <c r="L258" s="72" t="s">
        <v>2928</v>
      </c>
      <c r="M258" s="72">
        <v>2018</v>
      </c>
      <c r="N258" s="72"/>
      <c r="O258" s="72" t="s">
        <v>2927</v>
      </c>
      <c r="P258" s="76" t="s">
        <v>4</v>
      </c>
      <c r="Q258" s="76">
        <v>1.5</v>
      </c>
      <c r="R258" s="76" t="s">
        <v>2926</v>
      </c>
      <c r="S258" s="76" t="s">
        <v>1</v>
      </c>
      <c r="T258" s="76" t="s">
        <v>1</v>
      </c>
      <c r="U258" s="76" t="s">
        <v>1</v>
      </c>
      <c r="V258" s="76" t="s">
        <v>1</v>
      </c>
      <c r="W258" s="76" t="s">
        <v>1</v>
      </c>
      <c r="X258" s="76" t="s">
        <v>1</v>
      </c>
      <c r="Y258" s="76" t="s">
        <v>1</v>
      </c>
      <c r="Z258" s="76" t="s">
        <v>1</v>
      </c>
      <c r="AA258" s="76" t="s">
        <v>1</v>
      </c>
      <c r="AB258" s="72" t="s">
        <v>2198</v>
      </c>
      <c r="AC258" s="72"/>
      <c r="AD258" s="72"/>
      <c r="AE258" s="25" t="s">
        <v>8972</v>
      </c>
      <c r="AF258" s="340" t="s">
        <v>7139</v>
      </c>
      <c r="AG258" s="340" t="s">
        <v>7139</v>
      </c>
      <c r="AH258" s="344">
        <v>2.8752E-2</v>
      </c>
      <c r="AI258" s="337">
        <v>8.7499999999999994E-2</v>
      </c>
      <c r="AJ258" s="337"/>
      <c r="AK258" s="337"/>
      <c r="AL258" s="364"/>
    </row>
    <row r="259" spans="1:38" s="176" customFormat="1" ht="13">
      <c r="A259" s="72"/>
      <c r="B259" s="72" t="s">
        <v>1094</v>
      </c>
      <c r="C259" s="73" t="s">
        <v>1691</v>
      </c>
      <c r="D259" s="74">
        <v>50</v>
      </c>
      <c r="E259" s="72" t="s">
        <v>4</v>
      </c>
      <c r="F259" s="15">
        <v>18.5</v>
      </c>
      <c r="G259" s="15"/>
      <c r="H259" s="77">
        <v>45050</v>
      </c>
      <c r="I259" s="72" t="s">
        <v>2925</v>
      </c>
      <c r="J259" s="72" t="s">
        <v>2924</v>
      </c>
      <c r="K259" s="72" t="s">
        <v>2045</v>
      </c>
      <c r="L259" s="72" t="s">
        <v>2056</v>
      </c>
      <c r="M259" s="72">
        <v>2023</v>
      </c>
      <c r="N259" s="72"/>
      <c r="O259" s="72" t="s">
        <v>2923</v>
      </c>
      <c r="P259" s="76" t="s">
        <v>1</v>
      </c>
      <c r="Q259" s="76" t="s">
        <v>1</v>
      </c>
      <c r="R259" s="76" t="s">
        <v>1</v>
      </c>
      <c r="S259" s="76" t="s">
        <v>1</v>
      </c>
      <c r="T259" s="76" t="s">
        <v>1</v>
      </c>
      <c r="U259" s="76" t="s">
        <v>1</v>
      </c>
      <c r="V259" s="76" t="s">
        <v>1</v>
      </c>
      <c r="W259" s="76" t="s">
        <v>1</v>
      </c>
      <c r="X259" s="76" t="s">
        <v>1</v>
      </c>
      <c r="Y259" s="76" t="s">
        <v>1</v>
      </c>
      <c r="Z259" s="76" t="s">
        <v>1</v>
      </c>
      <c r="AA259" s="76" t="s">
        <v>1</v>
      </c>
      <c r="AB259" s="72" t="s">
        <v>2362</v>
      </c>
      <c r="AC259" s="72"/>
      <c r="AD259" s="72"/>
      <c r="AE259" s="25" t="s">
        <v>8973</v>
      </c>
      <c r="AF259" s="340" t="s">
        <v>7139</v>
      </c>
      <c r="AG259" s="340" t="s">
        <v>7139</v>
      </c>
      <c r="AH259" s="344">
        <v>1.4761E-2</v>
      </c>
      <c r="AI259" s="337">
        <v>1.3194444444444444E-2</v>
      </c>
      <c r="AJ259" s="337"/>
      <c r="AK259" s="337"/>
      <c r="AL259" s="364"/>
    </row>
    <row r="260" spans="1:38" s="176" customFormat="1">
      <c r="A260" s="72"/>
      <c r="B260" s="72" t="s">
        <v>2025</v>
      </c>
      <c r="C260" s="73" t="s">
        <v>1691</v>
      </c>
      <c r="D260" s="74">
        <v>50</v>
      </c>
      <c r="E260" s="72" t="s">
        <v>5</v>
      </c>
      <c r="F260" s="74">
        <v>18</v>
      </c>
      <c r="G260" s="74"/>
      <c r="H260" s="77">
        <v>44866</v>
      </c>
      <c r="I260" s="72" t="s">
        <v>4369</v>
      </c>
      <c r="J260" s="72" t="s">
        <v>4368</v>
      </c>
      <c r="K260" s="72" t="s">
        <v>2045</v>
      </c>
      <c r="L260" s="72" t="s">
        <v>2056</v>
      </c>
      <c r="M260" s="72">
        <v>2021</v>
      </c>
      <c r="N260" s="72"/>
      <c r="O260" s="72" t="s">
        <v>4370</v>
      </c>
      <c r="P260" s="76" t="s">
        <v>4</v>
      </c>
      <c r="Q260" s="76">
        <v>5.0999999999999996</v>
      </c>
      <c r="R260" s="76" t="s">
        <v>4372</v>
      </c>
      <c r="S260" s="76" t="s">
        <v>1</v>
      </c>
      <c r="T260" s="76" t="s">
        <v>1</v>
      </c>
      <c r="U260" s="76" t="s">
        <v>1</v>
      </c>
      <c r="V260" s="76" t="s">
        <v>1</v>
      </c>
      <c r="W260" s="76" t="s">
        <v>1</v>
      </c>
      <c r="X260" s="76" t="s">
        <v>1</v>
      </c>
      <c r="Y260" s="76" t="s">
        <v>1</v>
      </c>
      <c r="Z260" s="76" t="s">
        <v>1</v>
      </c>
      <c r="AA260" s="76" t="s">
        <v>1</v>
      </c>
      <c r="AB260" s="72" t="s">
        <v>2048</v>
      </c>
      <c r="AC260" s="72"/>
      <c r="AD260" s="72"/>
      <c r="AE260" s="25" t="s">
        <v>4367</v>
      </c>
      <c r="AF260" s="340" t="s">
        <v>7139</v>
      </c>
      <c r="AG260" s="340" t="s">
        <v>7139</v>
      </c>
      <c r="AH260" s="344">
        <v>0.112607</v>
      </c>
      <c r="AI260" s="337">
        <v>5.4166666666666669E-2</v>
      </c>
      <c r="AJ260" s="337"/>
      <c r="AK260" s="337"/>
      <c r="AL260" s="364"/>
    </row>
    <row r="261" spans="1:38" s="176" customFormat="1" ht="13">
      <c r="A261" s="72"/>
      <c r="B261" s="72" t="s">
        <v>465</v>
      </c>
      <c r="C261" s="73" t="s">
        <v>1691</v>
      </c>
      <c r="D261" s="74">
        <v>50</v>
      </c>
      <c r="E261" s="72" t="s">
        <v>5</v>
      </c>
      <c r="F261" s="74">
        <v>15.5</v>
      </c>
      <c r="G261" s="74"/>
      <c r="H261" s="77">
        <v>44727</v>
      </c>
      <c r="I261" s="72" t="s">
        <v>2922</v>
      </c>
      <c r="J261" s="72" t="s">
        <v>2921</v>
      </c>
      <c r="K261" s="72" t="s">
        <v>2045</v>
      </c>
      <c r="L261" s="72" t="s">
        <v>2237</v>
      </c>
      <c r="M261" s="72">
        <v>2013</v>
      </c>
      <c r="N261" s="72"/>
      <c r="O261" s="72" t="s">
        <v>2920</v>
      </c>
      <c r="P261" s="76" t="s">
        <v>5</v>
      </c>
      <c r="Q261" s="76">
        <v>12</v>
      </c>
      <c r="R261" s="82" t="s">
        <v>2919</v>
      </c>
      <c r="S261" s="76" t="s">
        <v>4</v>
      </c>
      <c r="T261" s="76">
        <v>2</v>
      </c>
      <c r="U261" s="76" t="s">
        <v>1097</v>
      </c>
      <c r="V261" s="76" t="s">
        <v>1</v>
      </c>
      <c r="W261" s="76" t="s">
        <v>1</v>
      </c>
      <c r="X261" s="76" t="s">
        <v>1</v>
      </c>
      <c r="Y261" s="76" t="s">
        <v>1</v>
      </c>
      <c r="Z261" s="76" t="s">
        <v>1</v>
      </c>
      <c r="AA261" s="76" t="s">
        <v>1</v>
      </c>
      <c r="AB261" s="72" t="s">
        <v>2078</v>
      </c>
      <c r="AC261" s="72"/>
      <c r="AD261" s="72"/>
      <c r="AE261" s="25" t="s">
        <v>8974</v>
      </c>
      <c r="AF261" s="340" t="s">
        <v>7139</v>
      </c>
      <c r="AG261" s="340" t="s">
        <v>7139</v>
      </c>
      <c r="AH261" s="60">
        <v>1.0649999999999999</v>
      </c>
      <c r="AI261" s="337">
        <v>6.458333333333334E-2</v>
      </c>
      <c r="AJ261" s="337"/>
      <c r="AK261" s="337"/>
      <c r="AL261" s="364"/>
    </row>
    <row r="262" spans="1:38" s="176" customFormat="1">
      <c r="A262" s="72"/>
      <c r="B262" s="72" t="s">
        <v>355</v>
      </c>
      <c r="C262" s="73" t="s">
        <v>1691</v>
      </c>
      <c r="D262" s="74">
        <v>50</v>
      </c>
      <c r="E262" s="72" t="s">
        <v>5</v>
      </c>
      <c r="F262" s="74">
        <v>16</v>
      </c>
      <c r="G262" s="74"/>
      <c r="H262" s="77">
        <v>44663</v>
      </c>
      <c r="I262" s="72" t="s">
        <v>2918</v>
      </c>
      <c r="J262" s="72" t="s">
        <v>2917</v>
      </c>
      <c r="K262" s="72" t="s">
        <v>2045</v>
      </c>
      <c r="L262" s="72" t="s">
        <v>2226</v>
      </c>
      <c r="M262" s="72">
        <v>2019</v>
      </c>
      <c r="N262" s="72"/>
      <c r="O262" s="72" t="s">
        <v>2916</v>
      </c>
      <c r="P262" s="76" t="s">
        <v>4</v>
      </c>
      <c r="Q262" s="76">
        <v>12</v>
      </c>
      <c r="R262" s="76" t="s">
        <v>2915</v>
      </c>
      <c r="S262" s="76" t="s">
        <v>1</v>
      </c>
      <c r="T262" s="76" t="s">
        <v>1</v>
      </c>
      <c r="U262" s="76" t="s">
        <v>1</v>
      </c>
      <c r="V262" s="76" t="s">
        <v>1</v>
      </c>
      <c r="W262" s="76" t="s">
        <v>1</v>
      </c>
      <c r="X262" s="76" t="s">
        <v>1</v>
      </c>
      <c r="Y262" s="76" t="s">
        <v>1</v>
      </c>
      <c r="Z262" s="76" t="s">
        <v>1</v>
      </c>
      <c r="AA262" s="76" t="s">
        <v>1</v>
      </c>
      <c r="AB262" s="72" t="s">
        <v>2078</v>
      </c>
      <c r="AC262" s="72"/>
      <c r="AD262" s="72"/>
      <c r="AE262" s="25" t="s">
        <v>8975</v>
      </c>
      <c r="AF262" s="340" t="s">
        <v>7139</v>
      </c>
      <c r="AG262" s="340" t="s">
        <v>7139</v>
      </c>
      <c r="AH262" s="344">
        <v>0</v>
      </c>
      <c r="AI262" s="337">
        <v>0.1986111111111111</v>
      </c>
      <c r="AJ262" s="337"/>
      <c r="AK262" s="337"/>
      <c r="AL262" s="364"/>
    </row>
    <row r="263" spans="1:38" s="176" customFormat="1">
      <c r="B263" s="176" t="s">
        <v>2018</v>
      </c>
      <c r="C263" s="184" t="s">
        <v>1691</v>
      </c>
      <c r="D263" s="178">
        <v>50</v>
      </c>
      <c r="E263" s="176" t="s">
        <v>5</v>
      </c>
      <c r="F263" s="178">
        <v>16</v>
      </c>
      <c r="G263" s="178" t="e">
        <f>F263+Companies!Q249</f>
        <v>#VALUE!</v>
      </c>
      <c r="H263" s="185">
        <v>44966</v>
      </c>
      <c r="I263" s="176" t="s">
        <v>7034</v>
      </c>
      <c r="J263" s="176" t="s">
        <v>7032</v>
      </c>
      <c r="K263" s="176" t="s">
        <v>2045</v>
      </c>
      <c r="L263" s="176" t="s">
        <v>2265</v>
      </c>
      <c r="M263" s="176">
        <v>2020</v>
      </c>
      <c r="O263" s="176" t="s">
        <v>7033</v>
      </c>
      <c r="P263" s="179" t="s">
        <v>4</v>
      </c>
      <c r="Q263" s="179">
        <v>4.8</v>
      </c>
      <c r="R263" s="179" t="s">
        <v>7035</v>
      </c>
      <c r="S263" s="179" t="s">
        <v>1</v>
      </c>
      <c r="T263" s="179" t="s">
        <v>1</v>
      </c>
      <c r="U263" s="179" t="s">
        <v>1</v>
      </c>
      <c r="V263" s="179" t="s">
        <v>1</v>
      </c>
      <c r="W263" s="179" t="s">
        <v>1</v>
      </c>
      <c r="X263" s="179" t="s">
        <v>1</v>
      </c>
      <c r="Y263" s="179" t="s">
        <v>1</v>
      </c>
      <c r="Z263" s="179" t="s">
        <v>1</v>
      </c>
      <c r="AA263" s="179" t="s">
        <v>1</v>
      </c>
      <c r="AB263" s="176" t="s">
        <v>6597</v>
      </c>
      <c r="AC263" s="176" t="s">
        <v>6600</v>
      </c>
      <c r="AD263" s="176" t="s">
        <v>2362</v>
      </c>
      <c r="AE263" s="25" t="s">
        <v>7031</v>
      </c>
      <c r="AF263" s="340" t="s">
        <v>7139</v>
      </c>
      <c r="AG263" s="340" t="s">
        <v>7139</v>
      </c>
      <c r="AH263" s="344">
        <v>4.0409E-2</v>
      </c>
      <c r="AI263" s="358">
        <v>0.16597222222222222</v>
      </c>
      <c r="AJ263" s="358"/>
      <c r="AK263" s="358"/>
      <c r="AL263" s="364"/>
    </row>
    <row r="264" spans="1:38" s="176" customFormat="1">
      <c r="A264" s="72"/>
      <c r="B264" s="72" t="s">
        <v>298</v>
      </c>
      <c r="C264" s="73" t="s">
        <v>1691</v>
      </c>
      <c r="D264" s="74">
        <v>50</v>
      </c>
      <c r="E264" s="72" t="s">
        <v>5</v>
      </c>
      <c r="F264" s="74">
        <v>15</v>
      </c>
      <c r="G264" s="74"/>
      <c r="H264" s="77">
        <v>44314</v>
      </c>
      <c r="I264" s="72" t="s">
        <v>2914</v>
      </c>
      <c r="J264" s="72" t="s">
        <v>2913</v>
      </c>
      <c r="K264" s="72" t="s">
        <v>2045</v>
      </c>
      <c r="L264" s="72" t="s">
        <v>2912</v>
      </c>
      <c r="M264" s="72">
        <v>2017</v>
      </c>
      <c r="N264" s="72"/>
      <c r="O264" s="72" t="s">
        <v>2911</v>
      </c>
      <c r="P264" s="76" t="s">
        <v>278</v>
      </c>
      <c r="Q264" s="76" t="s">
        <v>1</v>
      </c>
      <c r="R264" s="76" t="s">
        <v>2910</v>
      </c>
      <c r="S264" s="76" t="s">
        <v>1</v>
      </c>
      <c r="T264" s="76" t="s">
        <v>1</v>
      </c>
      <c r="U264" s="76" t="s">
        <v>1</v>
      </c>
      <c r="V264" s="76" t="s">
        <v>1</v>
      </c>
      <c r="W264" s="76" t="s">
        <v>1</v>
      </c>
      <c r="X264" s="76" t="s">
        <v>1</v>
      </c>
      <c r="Y264" s="76" t="s">
        <v>1</v>
      </c>
      <c r="Z264" s="76" t="s">
        <v>1</v>
      </c>
      <c r="AA264" s="76" t="s">
        <v>1</v>
      </c>
      <c r="AB264" s="72" t="s">
        <v>2909</v>
      </c>
      <c r="AC264" s="72"/>
      <c r="AD264" s="72"/>
      <c r="AE264" s="25" t="s">
        <v>8976</v>
      </c>
      <c r="AF264" s="340" t="s">
        <v>7139</v>
      </c>
      <c r="AG264" s="340" t="s">
        <v>7139</v>
      </c>
      <c r="AH264" s="344">
        <v>0.50762099999999999</v>
      </c>
      <c r="AI264" s="337">
        <v>0.12847222222222221</v>
      </c>
      <c r="AJ264" s="337"/>
      <c r="AK264" s="337"/>
      <c r="AL264" s="364"/>
    </row>
    <row r="265" spans="1:38" ht="13">
      <c r="B265" s="12" t="s">
        <v>2908</v>
      </c>
      <c r="C265" s="29" t="s">
        <v>1691</v>
      </c>
      <c r="D265" s="15">
        <v>50</v>
      </c>
      <c r="E265" s="12" t="s">
        <v>5</v>
      </c>
      <c r="F265" s="15">
        <v>11</v>
      </c>
      <c r="G265" s="15"/>
      <c r="H265" s="14">
        <v>45070</v>
      </c>
      <c r="I265" s="12" t="s">
        <v>2095</v>
      </c>
      <c r="J265" s="12"/>
      <c r="K265" s="32" t="s">
        <v>2045</v>
      </c>
      <c r="L265" s="32" t="s">
        <v>2456</v>
      </c>
      <c r="M265" s="12">
        <v>2018</v>
      </c>
      <c r="N265" s="12"/>
      <c r="O265" s="12" t="s">
        <v>2907</v>
      </c>
      <c r="P265" s="24" t="s">
        <v>4</v>
      </c>
      <c r="Q265" s="24" t="s">
        <v>1</v>
      </c>
      <c r="R265" s="24" t="s">
        <v>2906</v>
      </c>
      <c r="S265" s="24" t="s">
        <v>278</v>
      </c>
      <c r="T265" s="24" t="s">
        <v>1</v>
      </c>
      <c r="U265" s="24" t="s">
        <v>2905</v>
      </c>
      <c r="V265" s="76" t="s">
        <v>1</v>
      </c>
      <c r="W265" s="76" t="s">
        <v>1</v>
      </c>
      <c r="X265" s="76" t="s">
        <v>1</v>
      </c>
      <c r="Y265" s="76" t="s">
        <v>1</v>
      </c>
      <c r="Z265" s="76" t="s">
        <v>1</v>
      </c>
      <c r="AA265" s="76" t="s">
        <v>1</v>
      </c>
      <c r="AB265" s="12" t="s">
        <v>2904</v>
      </c>
      <c r="AC265" s="12"/>
      <c r="AD265" s="12"/>
      <c r="AE265" s="37" t="s">
        <v>8977</v>
      </c>
      <c r="AF265" s="366" t="s">
        <v>7139</v>
      </c>
      <c r="AG265" s="366" t="s">
        <v>7139</v>
      </c>
      <c r="AH265" s="372">
        <v>0.23879800000000001</v>
      </c>
      <c r="AI265" s="360">
        <v>2.7083333333333334E-2</v>
      </c>
      <c r="AJ265" s="360"/>
      <c r="AK265" s="360"/>
      <c r="AL265" s="364"/>
    </row>
    <row r="266" spans="1:38">
      <c r="B266" s="72" t="s">
        <v>682</v>
      </c>
      <c r="C266" s="73" t="s">
        <v>1691</v>
      </c>
      <c r="D266" s="74">
        <v>50</v>
      </c>
      <c r="E266" s="72" t="s">
        <v>5</v>
      </c>
      <c r="F266" s="74">
        <v>15</v>
      </c>
      <c r="H266" s="77">
        <v>44838</v>
      </c>
      <c r="I266" s="72" t="s">
        <v>2903</v>
      </c>
      <c r="J266" s="72" t="s">
        <v>2902</v>
      </c>
      <c r="K266" s="72" t="s">
        <v>2045</v>
      </c>
      <c r="L266" s="72" t="s">
        <v>2733</v>
      </c>
      <c r="M266" s="72">
        <v>2020</v>
      </c>
      <c r="O266" s="72" t="s">
        <v>2901</v>
      </c>
      <c r="P266" s="76" t="s">
        <v>1</v>
      </c>
      <c r="Q266" s="76" t="s">
        <v>1</v>
      </c>
      <c r="R266" s="76" t="s">
        <v>1</v>
      </c>
      <c r="S266" s="76" t="s">
        <v>1</v>
      </c>
      <c r="T266" s="76" t="s">
        <v>1</v>
      </c>
      <c r="U266" s="76" t="s">
        <v>1</v>
      </c>
      <c r="V266" s="76" t="s">
        <v>1</v>
      </c>
      <c r="W266" s="76" t="s">
        <v>1</v>
      </c>
      <c r="X266" s="76" t="s">
        <v>1</v>
      </c>
      <c r="Y266" s="76" t="s">
        <v>1</v>
      </c>
      <c r="Z266" s="76" t="s">
        <v>1</v>
      </c>
      <c r="AA266" s="76" t="s">
        <v>1</v>
      </c>
      <c r="AB266" s="72" t="s">
        <v>2900</v>
      </c>
      <c r="AE266" s="373" t="s">
        <v>8978</v>
      </c>
      <c r="AF266" s="340" t="s">
        <v>7139</v>
      </c>
      <c r="AG266" s="340" t="s">
        <v>7139</v>
      </c>
      <c r="AH266" s="344">
        <v>0.119543</v>
      </c>
      <c r="AI266" s="337">
        <v>3.1944444444444442E-2</v>
      </c>
      <c r="AJ266" s="337"/>
      <c r="AK266" s="337"/>
      <c r="AL266" s="364"/>
    </row>
    <row r="267" spans="1:38" ht="13">
      <c r="B267" s="12" t="s">
        <v>716</v>
      </c>
      <c r="C267" s="29" t="s">
        <v>1691</v>
      </c>
      <c r="D267" s="15">
        <v>50</v>
      </c>
      <c r="E267" s="12" t="s">
        <v>5</v>
      </c>
      <c r="F267" s="15">
        <v>12.5</v>
      </c>
      <c r="G267" s="15"/>
      <c r="H267" s="14">
        <v>44784</v>
      </c>
      <c r="I267" s="12" t="s">
        <v>2899</v>
      </c>
      <c r="J267" s="12" t="s">
        <v>2898</v>
      </c>
      <c r="K267" s="12" t="s">
        <v>2045</v>
      </c>
      <c r="L267" s="12" t="s">
        <v>2062</v>
      </c>
      <c r="M267" s="31">
        <v>2018</v>
      </c>
      <c r="N267" s="12"/>
      <c r="O267" s="12" t="s">
        <v>2897</v>
      </c>
      <c r="P267" s="24" t="s">
        <v>5</v>
      </c>
      <c r="Q267" s="24">
        <v>10</v>
      </c>
      <c r="R267" s="24" t="s">
        <v>2896</v>
      </c>
      <c r="S267" s="24" t="s">
        <v>278</v>
      </c>
      <c r="T267" s="24" t="s">
        <v>1</v>
      </c>
      <c r="U267" s="24" t="s">
        <v>2895</v>
      </c>
      <c r="V267" s="24" t="s">
        <v>4</v>
      </c>
      <c r="W267" s="24" t="s">
        <v>1</v>
      </c>
      <c r="X267" s="24" t="s">
        <v>2894</v>
      </c>
      <c r="Y267" s="24" t="s">
        <v>1</v>
      </c>
      <c r="Z267" s="24" t="s">
        <v>1</v>
      </c>
      <c r="AA267" s="24" t="s">
        <v>1</v>
      </c>
      <c r="AB267" s="12" t="s">
        <v>2893</v>
      </c>
      <c r="AC267" s="12"/>
      <c r="AD267" s="12"/>
      <c r="AE267" s="37" t="s">
        <v>8979</v>
      </c>
      <c r="AF267" s="366" t="s">
        <v>7139</v>
      </c>
      <c r="AG267" s="366" t="s">
        <v>7139</v>
      </c>
      <c r="AH267" s="372">
        <v>6.0565000000000001E-2</v>
      </c>
      <c r="AI267" s="360">
        <v>3.3333333333333333E-2</v>
      </c>
      <c r="AJ267" s="360"/>
      <c r="AK267" s="360"/>
      <c r="AL267" s="364"/>
    </row>
    <row r="268" spans="1:38" s="12" customFormat="1" ht="13">
      <c r="A268" s="72"/>
      <c r="B268" s="12" t="s">
        <v>680</v>
      </c>
      <c r="C268" s="29" t="s">
        <v>1691</v>
      </c>
      <c r="D268" s="15">
        <v>50</v>
      </c>
      <c r="E268" s="12" t="s">
        <v>4</v>
      </c>
      <c r="F268" s="15">
        <v>5.3</v>
      </c>
      <c r="G268" s="15"/>
      <c r="H268" s="14">
        <v>45069</v>
      </c>
      <c r="I268" s="12" t="s">
        <v>2892</v>
      </c>
      <c r="J268" s="12" t="s">
        <v>2891</v>
      </c>
      <c r="K268" s="12" t="s">
        <v>2045</v>
      </c>
      <c r="L268" s="12" t="s">
        <v>2302</v>
      </c>
      <c r="M268" s="30">
        <v>44531</v>
      </c>
      <c r="O268" s="12" t="s">
        <v>2890</v>
      </c>
      <c r="P268" s="24" t="s">
        <v>278</v>
      </c>
      <c r="Q268" s="24" t="s">
        <v>1</v>
      </c>
      <c r="R268" s="24" t="s">
        <v>681</v>
      </c>
      <c r="S268" s="24" t="s">
        <v>1</v>
      </c>
      <c r="T268" s="24" t="s">
        <v>1</v>
      </c>
      <c r="U268" s="24" t="s">
        <v>1</v>
      </c>
      <c r="V268" s="24" t="s">
        <v>1</v>
      </c>
      <c r="W268" s="24" t="s">
        <v>1</v>
      </c>
      <c r="X268" s="24" t="s">
        <v>1</v>
      </c>
      <c r="Y268" s="24" t="s">
        <v>1</v>
      </c>
      <c r="Z268" s="24" t="s">
        <v>1</v>
      </c>
      <c r="AA268" s="24" t="s">
        <v>1</v>
      </c>
      <c r="AB268" s="12" t="s">
        <v>2889</v>
      </c>
      <c r="AE268" s="37" t="s">
        <v>8980</v>
      </c>
      <c r="AF268" s="340" t="s">
        <v>7139</v>
      </c>
      <c r="AG268" s="340" t="s">
        <v>7139</v>
      </c>
      <c r="AH268" s="372">
        <v>5.8719E-2</v>
      </c>
      <c r="AI268" s="360">
        <v>3.5416666666666666E-2</v>
      </c>
      <c r="AJ268" s="360"/>
      <c r="AK268" s="360"/>
      <c r="AL268" s="364"/>
    </row>
    <row r="269" spans="1:38">
      <c r="A269" s="176"/>
      <c r="B269" s="176" t="s">
        <v>678</v>
      </c>
      <c r="C269" s="184" t="s">
        <v>1691</v>
      </c>
      <c r="D269" s="178">
        <v>50</v>
      </c>
      <c r="E269" s="176" t="s">
        <v>4</v>
      </c>
      <c r="F269" s="178">
        <v>15</v>
      </c>
      <c r="G269" s="178"/>
      <c r="H269" s="185">
        <v>44691</v>
      </c>
      <c r="I269" s="176" t="s">
        <v>2873</v>
      </c>
      <c r="J269" s="176" t="s">
        <v>2888</v>
      </c>
      <c r="K269" s="176" t="s">
        <v>2045</v>
      </c>
      <c r="L269" s="176" t="s">
        <v>2630</v>
      </c>
      <c r="M269" s="191">
        <v>44362</v>
      </c>
      <c r="N269" s="176"/>
      <c r="O269" s="176" t="s">
        <v>2887</v>
      </c>
      <c r="P269" s="179" t="s">
        <v>1</v>
      </c>
      <c r="Q269" s="179" t="s">
        <v>1</v>
      </c>
      <c r="R269" s="179" t="s">
        <v>1</v>
      </c>
      <c r="S269" s="179" t="s">
        <v>1</v>
      </c>
      <c r="T269" s="179" t="s">
        <v>1</v>
      </c>
      <c r="U269" s="179" t="s">
        <v>1</v>
      </c>
      <c r="V269" s="179" t="s">
        <v>1</v>
      </c>
      <c r="W269" s="179" t="s">
        <v>1</v>
      </c>
      <c r="X269" s="179" t="s">
        <v>1</v>
      </c>
      <c r="Y269" s="179" t="s">
        <v>1</v>
      </c>
      <c r="Z269" s="179" t="s">
        <v>1</v>
      </c>
      <c r="AA269" s="179" t="s">
        <v>1</v>
      </c>
      <c r="AB269" s="176" t="s">
        <v>2152</v>
      </c>
      <c r="AC269" s="176"/>
      <c r="AD269" s="176"/>
      <c r="AE269" s="25" t="s">
        <v>8981</v>
      </c>
      <c r="AF269" s="340" t="s">
        <v>7139</v>
      </c>
      <c r="AG269" s="340" t="s">
        <v>7139</v>
      </c>
      <c r="AH269" s="344">
        <v>0</v>
      </c>
      <c r="AI269" s="358">
        <v>3.125E-2</v>
      </c>
      <c r="AJ269" s="358"/>
      <c r="AK269" s="358"/>
      <c r="AL269" s="364"/>
    </row>
    <row r="270" spans="1:38">
      <c r="A270" s="176"/>
      <c r="B270" s="176" t="s">
        <v>676</v>
      </c>
      <c r="C270" s="184" t="s">
        <v>1691</v>
      </c>
      <c r="D270" s="178">
        <v>50</v>
      </c>
      <c r="E270" s="176" t="s">
        <v>5</v>
      </c>
      <c r="F270" s="178">
        <v>15</v>
      </c>
      <c r="G270" s="178"/>
      <c r="H270" s="185">
        <v>44482</v>
      </c>
      <c r="I270" s="176" t="s">
        <v>2886</v>
      </c>
      <c r="J270" s="176" t="s">
        <v>2885</v>
      </c>
      <c r="K270" s="176" t="s">
        <v>2045</v>
      </c>
      <c r="L270" s="176" t="s">
        <v>2056</v>
      </c>
      <c r="M270" s="176">
        <v>2020</v>
      </c>
      <c r="N270" s="176"/>
      <c r="O270" s="176" t="s">
        <v>2884</v>
      </c>
      <c r="P270" s="179" t="s">
        <v>4</v>
      </c>
      <c r="Q270" s="179">
        <v>4.5</v>
      </c>
      <c r="R270" s="179" t="s">
        <v>2883</v>
      </c>
      <c r="S270" s="179" t="s">
        <v>278</v>
      </c>
      <c r="T270" s="179">
        <v>0.125</v>
      </c>
      <c r="U270" s="179" t="s">
        <v>1068</v>
      </c>
      <c r="V270" s="179" t="s">
        <v>1</v>
      </c>
      <c r="W270" s="179" t="s">
        <v>1</v>
      </c>
      <c r="X270" s="179" t="s">
        <v>1</v>
      </c>
      <c r="Y270" s="179" t="s">
        <v>1</v>
      </c>
      <c r="Z270" s="179" t="s">
        <v>1</v>
      </c>
      <c r="AA270" s="179" t="s">
        <v>1</v>
      </c>
      <c r="AB270" s="176" t="s">
        <v>2094</v>
      </c>
      <c r="AC270" s="176"/>
      <c r="AD270" s="176"/>
      <c r="AE270" s="25" t="s">
        <v>8982</v>
      </c>
      <c r="AF270" s="340" t="s">
        <v>7139</v>
      </c>
      <c r="AG270" s="340" t="s">
        <v>7139</v>
      </c>
      <c r="AH270" s="344">
        <v>0.160469</v>
      </c>
      <c r="AI270" s="358">
        <v>0.15416666666666667</v>
      </c>
      <c r="AJ270" s="358"/>
      <c r="AK270" s="358"/>
      <c r="AL270" s="364"/>
    </row>
    <row r="271" spans="1:38">
      <c r="A271" s="176"/>
      <c r="B271" s="176" t="s">
        <v>672</v>
      </c>
      <c r="C271" s="184" t="s">
        <v>1691</v>
      </c>
      <c r="D271" s="178">
        <v>50</v>
      </c>
      <c r="E271" s="176" t="s">
        <v>5</v>
      </c>
      <c r="F271" s="178">
        <v>14.5</v>
      </c>
      <c r="G271" s="178"/>
      <c r="H271" s="185">
        <v>44389</v>
      </c>
      <c r="I271" s="176" t="s">
        <v>2882</v>
      </c>
      <c r="J271" s="176" t="s">
        <v>2881</v>
      </c>
      <c r="K271" s="176" t="s">
        <v>2045</v>
      </c>
      <c r="L271" s="176" t="s">
        <v>2056</v>
      </c>
      <c r="M271" s="176">
        <v>2019</v>
      </c>
      <c r="N271" s="176"/>
      <c r="O271" s="176" t="s">
        <v>2880</v>
      </c>
      <c r="P271" s="179" t="s">
        <v>4</v>
      </c>
      <c r="Q271" s="179">
        <v>3</v>
      </c>
      <c r="R271" s="179" t="s">
        <v>2879</v>
      </c>
      <c r="S271" s="179" t="s">
        <v>278</v>
      </c>
      <c r="T271" s="179" t="s">
        <v>1</v>
      </c>
      <c r="U271" s="179" t="s">
        <v>2878</v>
      </c>
      <c r="V271" s="179" t="s">
        <v>1</v>
      </c>
      <c r="W271" s="179" t="s">
        <v>1</v>
      </c>
      <c r="X271" s="179" t="s">
        <v>1</v>
      </c>
      <c r="Y271" s="179" t="s">
        <v>1</v>
      </c>
      <c r="Z271" s="179" t="s">
        <v>1</v>
      </c>
      <c r="AA271" s="179" t="s">
        <v>1</v>
      </c>
      <c r="AB271" s="176" t="s">
        <v>2362</v>
      </c>
      <c r="AC271" s="176"/>
      <c r="AD271" s="176"/>
      <c r="AE271" s="25" t="s">
        <v>8983</v>
      </c>
      <c r="AF271" s="340" t="s">
        <v>7139</v>
      </c>
      <c r="AG271" s="340" t="s">
        <v>7139</v>
      </c>
      <c r="AH271" s="344">
        <v>0.122166</v>
      </c>
      <c r="AI271" s="358">
        <v>0.16666666666666666</v>
      </c>
      <c r="AJ271" s="358"/>
      <c r="AK271" s="358"/>
      <c r="AL271" s="364"/>
    </row>
    <row r="272" spans="1:38">
      <c r="A272" s="176"/>
      <c r="B272" s="176" t="s">
        <v>776</v>
      </c>
      <c r="C272" s="184" t="s">
        <v>1691</v>
      </c>
      <c r="D272" s="178">
        <v>50</v>
      </c>
      <c r="E272" s="176" t="s">
        <v>4</v>
      </c>
      <c r="F272" s="178">
        <v>15</v>
      </c>
      <c r="G272" s="178"/>
      <c r="H272" s="185">
        <v>44999</v>
      </c>
      <c r="I272" s="176" t="s">
        <v>2877</v>
      </c>
      <c r="J272" s="176" t="s">
        <v>2876</v>
      </c>
      <c r="K272" s="176" t="s">
        <v>2045</v>
      </c>
      <c r="L272" s="176" t="s">
        <v>2056</v>
      </c>
      <c r="M272" s="176">
        <v>2021</v>
      </c>
      <c r="N272" s="176" t="s">
        <v>2875</v>
      </c>
      <c r="O272" s="176" t="s">
        <v>1</v>
      </c>
      <c r="P272" s="179" t="s">
        <v>278</v>
      </c>
      <c r="Q272" s="179">
        <v>4.5</v>
      </c>
      <c r="R272" s="179" t="s">
        <v>2874</v>
      </c>
      <c r="S272" s="179" t="s">
        <v>1</v>
      </c>
      <c r="T272" s="179" t="s">
        <v>1</v>
      </c>
      <c r="U272" s="179" t="s">
        <v>1</v>
      </c>
      <c r="V272" s="179" t="s">
        <v>1</v>
      </c>
      <c r="W272" s="179" t="s">
        <v>1</v>
      </c>
      <c r="X272" s="179" t="s">
        <v>1</v>
      </c>
      <c r="Y272" s="179" t="s">
        <v>1</v>
      </c>
      <c r="Z272" s="179" t="s">
        <v>1</v>
      </c>
      <c r="AA272" s="179" t="s">
        <v>1</v>
      </c>
      <c r="AB272" s="176" t="s">
        <v>2362</v>
      </c>
      <c r="AC272" s="176"/>
      <c r="AD272" s="176"/>
      <c r="AE272" s="25" t="s">
        <v>8984</v>
      </c>
      <c r="AF272" s="340" t="s">
        <v>7139</v>
      </c>
      <c r="AG272" s="340" t="s">
        <v>7139</v>
      </c>
      <c r="AH272" s="344">
        <v>1.7027E-2</v>
      </c>
      <c r="AI272" s="358">
        <v>1.5972222222222221E-2</v>
      </c>
      <c r="AJ272" s="358"/>
      <c r="AK272" s="358"/>
      <c r="AL272" s="364"/>
    </row>
    <row r="273" spans="1:38">
      <c r="A273" s="176"/>
      <c r="B273" s="176" t="s">
        <v>669</v>
      </c>
      <c r="C273" s="184" t="s">
        <v>1691</v>
      </c>
      <c r="D273" s="178">
        <v>50</v>
      </c>
      <c r="E273" s="176" t="s">
        <v>5</v>
      </c>
      <c r="F273" s="178">
        <v>14</v>
      </c>
      <c r="G273" s="178"/>
      <c r="H273" s="185">
        <v>44705</v>
      </c>
      <c r="I273" s="176" t="s">
        <v>2873</v>
      </c>
      <c r="J273" s="176" t="s">
        <v>2872</v>
      </c>
      <c r="K273" s="176" t="s">
        <v>2045</v>
      </c>
      <c r="L273" s="176" t="s">
        <v>2630</v>
      </c>
      <c r="M273" s="176">
        <v>2019</v>
      </c>
      <c r="N273" s="176"/>
      <c r="O273" s="176" t="s">
        <v>2871</v>
      </c>
      <c r="P273" s="179" t="s">
        <v>4</v>
      </c>
      <c r="Q273" s="179">
        <v>5</v>
      </c>
      <c r="R273" s="179" t="s">
        <v>2870</v>
      </c>
      <c r="S273" s="179" t="s">
        <v>278</v>
      </c>
      <c r="T273" s="179">
        <v>0.62</v>
      </c>
      <c r="U273" s="179" t="s">
        <v>2869</v>
      </c>
      <c r="V273" s="179" t="s">
        <v>1</v>
      </c>
      <c r="W273" s="179" t="s">
        <v>1</v>
      </c>
      <c r="X273" s="179" t="s">
        <v>1</v>
      </c>
      <c r="Y273" s="179" t="s">
        <v>1</v>
      </c>
      <c r="Z273" s="179" t="s">
        <v>1</v>
      </c>
      <c r="AA273" s="179" t="s">
        <v>1</v>
      </c>
      <c r="AB273" s="176" t="s">
        <v>2690</v>
      </c>
      <c r="AC273" s="176"/>
      <c r="AD273" s="176"/>
      <c r="AE273" s="25" t="s">
        <v>8985</v>
      </c>
      <c r="AF273" s="340" t="s">
        <v>7139</v>
      </c>
      <c r="AG273" s="340" t="s">
        <v>7139</v>
      </c>
      <c r="AH273" s="344">
        <v>4.2744999999999998E-2</v>
      </c>
      <c r="AI273" s="341">
        <v>0.19930555555555557</v>
      </c>
      <c r="AJ273" s="341"/>
      <c r="AK273" s="341"/>
      <c r="AL273" s="364"/>
    </row>
    <row r="274" spans="1:38">
      <c r="A274" s="176"/>
      <c r="B274" s="176" t="s">
        <v>2868</v>
      </c>
      <c r="C274" s="184" t="s">
        <v>1691</v>
      </c>
      <c r="D274" s="178">
        <v>50</v>
      </c>
      <c r="E274" s="176" t="s">
        <v>5</v>
      </c>
      <c r="F274" s="178">
        <v>13.6</v>
      </c>
      <c r="G274" s="178"/>
      <c r="H274" s="185">
        <v>44134</v>
      </c>
      <c r="I274" s="176" t="s">
        <v>2867</v>
      </c>
      <c r="J274" s="176" t="s">
        <v>2866</v>
      </c>
      <c r="K274" s="176" t="s">
        <v>2045</v>
      </c>
      <c r="L274" s="176" t="s">
        <v>2850</v>
      </c>
      <c r="M274" s="176">
        <v>2016</v>
      </c>
      <c r="N274" s="176"/>
      <c r="O274" s="176" t="s">
        <v>2865</v>
      </c>
      <c r="P274" s="179" t="s">
        <v>5</v>
      </c>
      <c r="Q274" s="179">
        <v>6</v>
      </c>
      <c r="R274" s="179" t="s">
        <v>2864</v>
      </c>
      <c r="S274" s="179" t="s">
        <v>4</v>
      </c>
      <c r="T274" s="179">
        <v>5</v>
      </c>
      <c r="U274" s="179" t="s">
        <v>2864</v>
      </c>
      <c r="V274" s="179" t="s">
        <v>4</v>
      </c>
      <c r="W274" s="179">
        <v>3</v>
      </c>
      <c r="X274" s="179" t="s">
        <v>2863</v>
      </c>
      <c r="Y274" s="179" t="s">
        <v>4</v>
      </c>
      <c r="Z274" s="179">
        <v>2</v>
      </c>
      <c r="AA274" s="179" t="s">
        <v>2863</v>
      </c>
      <c r="AB274" s="176" t="s">
        <v>2206</v>
      </c>
      <c r="AC274" s="176"/>
      <c r="AD274" s="176"/>
      <c r="AE274" s="25" t="s">
        <v>8986</v>
      </c>
      <c r="AF274" s="340" t="s">
        <v>7139</v>
      </c>
      <c r="AG274" s="340" t="s">
        <v>7139</v>
      </c>
      <c r="AH274" s="344">
        <v>6.5459999999999997E-3</v>
      </c>
      <c r="AI274" s="358">
        <v>0.05</v>
      </c>
      <c r="AJ274" s="358"/>
      <c r="AK274" s="358"/>
      <c r="AL274" s="364"/>
    </row>
    <row r="275" spans="1:38">
      <c r="A275" s="176"/>
      <c r="B275" s="176" t="s">
        <v>2862</v>
      </c>
      <c r="C275" s="184" t="s">
        <v>1691</v>
      </c>
      <c r="D275" s="178">
        <v>50</v>
      </c>
      <c r="E275" s="176" t="s">
        <v>4</v>
      </c>
      <c r="F275" s="178">
        <v>13.75</v>
      </c>
      <c r="G275" s="178"/>
      <c r="H275" s="185">
        <v>45014</v>
      </c>
      <c r="I275" s="176" t="s">
        <v>2861</v>
      </c>
      <c r="J275" s="176" t="s">
        <v>2860</v>
      </c>
      <c r="K275" s="176" t="s">
        <v>2569</v>
      </c>
      <c r="L275" s="176" t="s">
        <v>2859</v>
      </c>
      <c r="M275" s="176">
        <v>2021</v>
      </c>
      <c r="N275" s="176" t="s">
        <v>2858</v>
      </c>
      <c r="O275" s="176" t="s">
        <v>1</v>
      </c>
      <c r="P275" s="179" t="s">
        <v>4</v>
      </c>
      <c r="Q275" s="179">
        <v>5.4</v>
      </c>
      <c r="R275" s="179" t="s">
        <v>1</v>
      </c>
      <c r="S275" s="179" t="s">
        <v>1</v>
      </c>
      <c r="T275" s="179" t="s">
        <v>1</v>
      </c>
      <c r="U275" s="179" t="s">
        <v>1</v>
      </c>
      <c r="V275" s="179" t="s">
        <v>1</v>
      </c>
      <c r="W275" s="179" t="s">
        <v>1</v>
      </c>
      <c r="X275" s="179" t="s">
        <v>1</v>
      </c>
      <c r="Y275" s="179" t="s">
        <v>1</v>
      </c>
      <c r="Z275" s="179" t="s">
        <v>1</v>
      </c>
      <c r="AA275" s="179" t="s">
        <v>1</v>
      </c>
      <c r="AB275" s="176" t="s">
        <v>2094</v>
      </c>
      <c r="AC275" s="176"/>
      <c r="AD275" s="176"/>
      <c r="AE275" s="25" t="s">
        <v>8987</v>
      </c>
      <c r="AF275" s="340" t="s">
        <v>7139</v>
      </c>
      <c r="AG275" s="340" t="s">
        <v>7139</v>
      </c>
      <c r="AH275" s="344">
        <v>1.0267E-2</v>
      </c>
      <c r="AI275" s="358">
        <v>0.16041666666666668</v>
      </c>
      <c r="AJ275" s="358"/>
      <c r="AK275" s="358"/>
      <c r="AL275" s="364"/>
    </row>
    <row r="276" spans="1:38">
      <c r="A276" s="176"/>
      <c r="B276" s="176" t="s">
        <v>666</v>
      </c>
      <c r="C276" s="184" t="s">
        <v>1691</v>
      </c>
      <c r="D276" s="178">
        <v>50</v>
      </c>
      <c r="E276" s="176" t="s">
        <v>5</v>
      </c>
      <c r="F276" s="178">
        <v>12.7</v>
      </c>
      <c r="G276" s="178"/>
      <c r="H276" s="185">
        <v>44952</v>
      </c>
      <c r="I276" s="176" t="s">
        <v>2857</v>
      </c>
      <c r="J276" s="176" t="s">
        <v>2856</v>
      </c>
      <c r="K276" s="176" t="s">
        <v>2045</v>
      </c>
      <c r="L276" s="176" t="s">
        <v>2527</v>
      </c>
      <c r="M276" s="176">
        <v>2021</v>
      </c>
      <c r="N276" s="176"/>
      <c r="O276" s="176" t="s">
        <v>2855</v>
      </c>
      <c r="P276" s="179" t="s">
        <v>4</v>
      </c>
      <c r="Q276" s="179">
        <v>5</v>
      </c>
      <c r="R276" s="179" t="s">
        <v>667</v>
      </c>
      <c r="S276" s="179" t="s">
        <v>1</v>
      </c>
      <c r="T276" s="179" t="s">
        <v>1</v>
      </c>
      <c r="U276" s="179" t="s">
        <v>1</v>
      </c>
      <c r="V276" s="179" t="s">
        <v>1</v>
      </c>
      <c r="W276" s="179" t="s">
        <v>1</v>
      </c>
      <c r="X276" s="179" t="s">
        <v>1</v>
      </c>
      <c r="Y276" s="179" t="s">
        <v>1</v>
      </c>
      <c r="Z276" s="179" t="s">
        <v>1</v>
      </c>
      <c r="AA276" s="179" t="s">
        <v>1</v>
      </c>
      <c r="AB276" s="176" t="s">
        <v>2055</v>
      </c>
      <c r="AC276" s="176"/>
      <c r="AD276" s="176"/>
      <c r="AE276" s="25" t="s">
        <v>8988</v>
      </c>
      <c r="AF276" s="340" t="s">
        <v>7139</v>
      </c>
      <c r="AG276" s="340" t="s">
        <v>7139</v>
      </c>
      <c r="AH276" s="344">
        <v>7.0535E-2</v>
      </c>
      <c r="AI276" s="358">
        <v>0.10138888888888889</v>
      </c>
      <c r="AJ276" s="358"/>
      <c r="AK276" s="358"/>
      <c r="AL276" s="364"/>
    </row>
    <row r="277" spans="1:38" s="176" customFormat="1" ht="13">
      <c r="A277" s="72"/>
      <c r="B277" s="12" t="s">
        <v>661</v>
      </c>
      <c r="C277" s="29" t="s">
        <v>1691</v>
      </c>
      <c r="D277" s="15">
        <v>50</v>
      </c>
      <c r="E277" s="12" t="s">
        <v>4</v>
      </c>
      <c r="F277" s="15">
        <v>13</v>
      </c>
      <c r="G277" s="15"/>
      <c r="H277" s="14">
        <v>44896</v>
      </c>
      <c r="I277" s="12" t="s">
        <v>2854</v>
      </c>
      <c r="J277" s="72" t="s">
        <v>2853</v>
      </c>
      <c r="K277" s="12" t="s">
        <v>2045</v>
      </c>
      <c r="L277" s="12" t="s">
        <v>2451</v>
      </c>
      <c r="M277" s="12">
        <v>2019</v>
      </c>
      <c r="N277" s="72"/>
      <c r="O277" s="72" t="s">
        <v>2852</v>
      </c>
      <c r="P277" s="76" t="s">
        <v>278</v>
      </c>
      <c r="Q277" s="76">
        <v>1</v>
      </c>
      <c r="R277" s="76" t="s">
        <v>1</v>
      </c>
      <c r="S277" s="76" t="s">
        <v>1</v>
      </c>
      <c r="T277" s="76" t="s">
        <v>1</v>
      </c>
      <c r="U277" s="76" t="s">
        <v>1</v>
      </c>
      <c r="V277" s="76" t="s">
        <v>1</v>
      </c>
      <c r="W277" s="76" t="s">
        <v>1</v>
      </c>
      <c r="X277" s="76" t="s">
        <v>1</v>
      </c>
      <c r="Y277" s="76" t="s">
        <v>1</v>
      </c>
      <c r="Z277" s="76" t="s">
        <v>1</v>
      </c>
      <c r="AA277" s="76" t="s">
        <v>1</v>
      </c>
      <c r="AB277" s="72" t="s">
        <v>2851</v>
      </c>
      <c r="AC277" s="72"/>
      <c r="AD277" s="72"/>
      <c r="AE277" s="25" t="s">
        <v>8989</v>
      </c>
      <c r="AF277" s="340" t="s">
        <v>7139</v>
      </c>
      <c r="AG277" s="340" t="s">
        <v>7139</v>
      </c>
      <c r="AH277" s="344">
        <v>1.5398999999999999E-2</v>
      </c>
      <c r="AI277" s="337">
        <v>0.14583333333333334</v>
      </c>
      <c r="AJ277" s="337"/>
      <c r="AK277" s="337"/>
      <c r="AL277" s="364"/>
    </row>
    <row r="278" spans="1:38" s="176" customFormat="1">
      <c r="A278" s="72"/>
      <c r="B278" s="72" t="s">
        <v>656</v>
      </c>
      <c r="C278" s="73" t="s">
        <v>1691</v>
      </c>
      <c r="D278" s="74">
        <v>50</v>
      </c>
      <c r="E278" s="72" t="s">
        <v>5</v>
      </c>
      <c r="F278" s="74">
        <v>12.6</v>
      </c>
      <c r="G278" s="74"/>
      <c r="H278" s="77">
        <v>44579</v>
      </c>
      <c r="I278" s="72" t="s">
        <v>2850</v>
      </c>
      <c r="J278" s="72" t="s">
        <v>2849</v>
      </c>
      <c r="K278" s="72" t="s">
        <v>2045</v>
      </c>
      <c r="L278" s="72" t="s">
        <v>2056</v>
      </c>
      <c r="M278" s="72">
        <v>2020</v>
      </c>
      <c r="N278" s="72"/>
      <c r="O278" s="72" t="s">
        <v>2848</v>
      </c>
      <c r="P278" s="76" t="s">
        <v>4</v>
      </c>
      <c r="Q278" s="76">
        <v>3</v>
      </c>
      <c r="R278" s="76" t="s">
        <v>2847</v>
      </c>
      <c r="S278" s="72" t="s">
        <v>1</v>
      </c>
      <c r="T278" s="72" t="s">
        <v>1</v>
      </c>
      <c r="U278" s="72" t="s">
        <v>1</v>
      </c>
      <c r="V278" s="72" t="s">
        <v>1</v>
      </c>
      <c r="W278" s="72" t="s">
        <v>1</v>
      </c>
      <c r="X278" s="72" t="s">
        <v>1</v>
      </c>
      <c r="Y278" s="72" t="s">
        <v>1</v>
      </c>
      <c r="Z278" s="72" t="s">
        <v>1</v>
      </c>
      <c r="AA278" s="72" t="s">
        <v>1</v>
      </c>
      <c r="AB278" s="72" t="s">
        <v>2362</v>
      </c>
      <c r="AC278" s="72"/>
      <c r="AD278" s="72"/>
      <c r="AE278" s="25" t="s">
        <v>8990</v>
      </c>
      <c r="AF278" s="340" t="s">
        <v>7139</v>
      </c>
      <c r="AG278" s="340" t="s">
        <v>7139</v>
      </c>
      <c r="AH278" s="344">
        <v>0</v>
      </c>
      <c r="AI278" s="337">
        <v>1.6666666666666666E-2</v>
      </c>
      <c r="AJ278" s="337"/>
      <c r="AK278" s="337"/>
      <c r="AL278" s="364"/>
    </row>
    <row r="279" spans="1:38" s="176" customFormat="1">
      <c r="A279" s="72"/>
      <c r="B279" s="72" t="s">
        <v>688</v>
      </c>
      <c r="C279" s="73" t="s">
        <v>1691</v>
      </c>
      <c r="D279" s="74">
        <v>50</v>
      </c>
      <c r="E279" s="72" t="s">
        <v>5</v>
      </c>
      <c r="F279" s="74">
        <v>12.5</v>
      </c>
      <c r="G279" s="74"/>
      <c r="H279" s="77">
        <v>45005</v>
      </c>
      <c r="I279" s="72" t="s">
        <v>2846</v>
      </c>
      <c r="J279" s="72"/>
      <c r="K279" s="72" t="s">
        <v>2045</v>
      </c>
      <c r="L279" s="72" t="s">
        <v>2056</v>
      </c>
      <c r="M279" s="72">
        <v>2021</v>
      </c>
      <c r="N279" s="72"/>
      <c r="O279" s="72" t="s">
        <v>2845</v>
      </c>
      <c r="P279" s="76" t="s">
        <v>4</v>
      </c>
      <c r="Q279" s="76">
        <v>5</v>
      </c>
      <c r="R279" s="76" t="s">
        <v>698</v>
      </c>
      <c r="S279" s="76" t="s">
        <v>1</v>
      </c>
      <c r="T279" s="76" t="s">
        <v>1</v>
      </c>
      <c r="U279" s="76" t="s">
        <v>1</v>
      </c>
      <c r="V279" s="76" t="s">
        <v>1</v>
      </c>
      <c r="W279" s="76" t="s">
        <v>1</v>
      </c>
      <c r="X279" s="76" t="s">
        <v>1</v>
      </c>
      <c r="Y279" s="76" t="s">
        <v>1</v>
      </c>
      <c r="Z279" s="76" t="s">
        <v>1</v>
      </c>
      <c r="AA279" s="76" t="s">
        <v>1</v>
      </c>
      <c r="AB279" s="72" t="s">
        <v>2646</v>
      </c>
      <c r="AC279" s="72"/>
      <c r="AD279" s="72"/>
      <c r="AE279" s="25" t="s">
        <v>8991</v>
      </c>
      <c r="AF279" s="340" t="s">
        <v>7139</v>
      </c>
      <c r="AG279" s="340" t="s">
        <v>7139</v>
      </c>
      <c r="AH279" s="344">
        <v>1.455E-2</v>
      </c>
      <c r="AI279" s="337">
        <v>0.10972222222222222</v>
      </c>
      <c r="AJ279" s="337"/>
      <c r="AK279" s="337"/>
      <c r="AL279" s="364"/>
    </row>
    <row r="280" spans="1:38" s="176" customFormat="1">
      <c r="A280" s="72"/>
      <c r="B280" s="72" t="s">
        <v>773</v>
      </c>
      <c r="C280" s="73" t="s">
        <v>1691</v>
      </c>
      <c r="D280" s="74">
        <v>50</v>
      </c>
      <c r="E280" s="72" t="s">
        <v>5</v>
      </c>
      <c r="F280" s="74">
        <v>12.8</v>
      </c>
      <c r="G280" s="74"/>
      <c r="H280" s="77">
        <v>44698</v>
      </c>
      <c r="I280" s="72" t="s">
        <v>2841</v>
      </c>
      <c r="J280" s="72"/>
      <c r="K280" s="72" t="s">
        <v>2045</v>
      </c>
      <c r="L280" s="72" t="s">
        <v>2056</v>
      </c>
      <c r="M280" s="72">
        <v>2020</v>
      </c>
      <c r="N280" s="72"/>
      <c r="O280" s="72" t="s">
        <v>2840</v>
      </c>
      <c r="P280" s="76" t="s">
        <v>4</v>
      </c>
      <c r="Q280" s="76">
        <v>5.5</v>
      </c>
      <c r="R280" s="76" t="s">
        <v>2839</v>
      </c>
      <c r="S280" s="72" t="s">
        <v>1</v>
      </c>
      <c r="T280" s="72" t="s">
        <v>1</v>
      </c>
      <c r="U280" s="72" t="s">
        <v>1</v>
      </c>
      <c r="V280" s="72" t="s">
        <v>1</v>
      </c>
      <c r="W280" s="72" t="s">
        <v>1</v>
      </c>
      <c r="X280" s="72" t="s">
        <v>1</v>
      </c>
      <c r="Y280" s="72" t="s">
        <v>1</v>
      </c>
      <c r="Z280" s="72" t="s">
        <v>1</v>
      </c>
      <c r="AA280" s="72" t="s">
        <v>1</v>
      </c>
      <c r="AB280" s="72" t="s">
        <v>2362</v>
      </c>
      <c r="AC280" s="72"/>
      <c r="AD280" s="72"/>
      <c r="AE280" s="25" t="s">
        <v>8993</v>
      </c>
      <c r="AF280" s="340" t="s">
        <v>7139</v>
      </c>
      <c r="AG280" s="340" t="s">
        <v>7139</v>
      </c>
      <c r="AH280" s="344">
        <v>1.5869999999999999E-2</v>
      </c>
      <c r="AI280" s="337">
        <v>9.166666666666666E-2</v>
      </c>
      <c r="AJ280" s="337"/>
      <c r="AK280" s="337"/>
      <c r="AL280" s="364"/>
    </row>
    <row r="281" spans="1:38" s="176" customFormat="1">
      <c r="A281" s="72"/>
      <c r="B281" s="72" t="s">
        <v>644</v>
      </c>
      <c r="C281" s="73" t="s">
        <v>1691</v>
      </c>
      <c r="D281" s="74">
        <v>50</v>
      </c>
      <c r="E281" s="72" t="s">
        <v>5</v>
      </c>
      <c r="F281" s="74">
        <v>12.5</v>
      </c>
      <c r="G281" s="74"/>
      <c r="H281" s="77">
        <v>43391</v>
      </c>
      <c r="I281" s="72" t="s">
        <v>2838</v>
      </c>
      <c r="J281" s="72" t="s">
        <v>2837</v>
      </c>
      <c r="K281" s="72" t="s">
        <v>2045</v>
      </c>
      <c r="L281" s="72" t="s">
        <v>2056</v>
      </c>
      <c r="M281" s="72">
        <v>2018</v>
      </c>
      <c r="N281" s="72"/>
      <c r="O281" s="72" t="s">
        <v>2836</v>
      </c>
      <c r="P281" s="76" t="s">
        <v>4</v>
      </c>
      <c r="Q281" s="76">
        <v>2</v>
      </c>
      <c r="R281" s="76" t="s">
        <v>816</v>
      </c>
      <c r="S281" s="76" t="s">
        <v>1</v>
      </c>
      <c r="T281" s="76" t="s">
        <v>1</v>
      </c>
      <c r="U281" s="76" t="s">
        <v>1</v>
      </c>
      <c r="V281" s="76" t="s">
        <v>1</v>
      </c>
      <c r="W281" s="76" t="s">
        <v>1</v>
      </c>
      <c r="X281" s="76" t="s">
        <v>1</v>
      </c>
      <c r="Y281" s="76" t="s">
        <v>1</v>
      </c>
      <c r="Z281" s="76" t="s">
        <v>1</v>
      </c>
      <c r="AA281" s="76" t="s">
        <v>1</v>
      </c>
      <c r="AB281" s="72" t="s">
        <v>2835</v>
      </c>
      <c r="AC281" s="72"/>
      <c r="AD281" s="72"/>
      <c r="AE281" s="25" t="s">
        <v>8994</v>
      </c>
      <c r="AF281" s="340" t="s">
        <v>7139</v>
      </c>
      <c r="AG281" s="340" t="s">
        <v>7139</v>
      </c>
      <c r="AH281" s="344">
        <v>2.2218000000000002E-2</v>
      </c>
      <c r="AI281" s="337">
        <v>0.25138888888888888</v>
      </c>
      <c r="AJ281" s="337"/>
      <c r="AK281" s="337"/>
      <c r="AL281" s="364"/>
    </row>
    <row r="282" spans="1:38" s="176" customFormat="1">
      <c r="A282" s="72"/>
      <c r="B282" s="72" t="s">
        <v>646</v>
      </c>
      <c r="C282" s="73" t="s">
        <v>1691</v>
      </c>
      <c r="D282" s="74">
        <v>50</v>
      </c>
      <c r="E282" s="72" t="s">
        <v>5</v>
      </c>
      <c r="F282" s="74">
        <v>13</v>
      </c>
      <c r="G282" s="74"/>
      <c r="H282" s="77">
        <v>44642</v>
      </c>
      <c r="I282" s="72" t="s">
        <v>2834</v>
      </c>
      <c r="J282" s="72" t="s">
        <v>2833</v>
      </c>
      <c r="K282" s="72" t="s">
        <v>2045</v>
      </c>
      <c r="L282" s="72" t="s">
        <v>2056</v>
      </c>
      <c r="M282" s="72">
        <v>2019</v>
      </c>
      <c r="N282" s="72"/>
      <c r="O282" s="72" t="s">
        <v>2832</v>
      </c>
      <c r="P282" s="76" t="s">
        <v>4</v>
      </c>
      <c r="Q282" s="76">
        <v>3.5</v>
      </c>
      <c r="R282" s="76" t="s">
        <v>2831</v>
      </c>
      <c r="S282" s="76" t="s">
        <v>278</v>
      </c>
      <c r="T282" s="76">
        <v>1</v>
      </c>
      <c r="U282" s="76" t="s">
        <v>2830</v>
      </c>
      <c r="V282" s="76" t="s">
        <v>1</v>
      </c>
      <c r="W282" s="76" t="s">
        <v>1</v>
      </c>
      <c r="X282" s="76" t="s">
        <v>1</v>
      </c>
      <c r="Y282" s="76" t="s">
        <v>1</v>
      </c>
      <c r="Z282" s="76" t="s">
        <v>1</v>
      </c>
      <c r="AA282" s="76" t="s">
        <v>1</v>
      </c>
      <c r="AB282" s="72" t="s">
        <v>2829</v>
      </c>
      <c r="AC282" s="72"/>
      <c r="AD282" s="72"/>
      <c r="AE282" s="25" t="s">
        <v>8995</v>
      </c>
      <c r="AF282" s="340" t="s">
        <v>7139</v>
      </c>
      <c r="AG282" s="340" t="s">
        <v>7139</v>
      </c>
      <c r="AH282" s="344">
        <v>0</v>
      </c>
      <c r="AI282" s="337">
        <v>6.5277777777777782E-2</v>
      </c>
      <c r="AJ282" s="337"/>
      <c r="AK282" s="337"/>
      <c r="AL282" s="364"/>
    </row>
    <row r="283" spans="1:38" s="176" customFormat="1">
      <c r="A283" s="72"/>
      <c r="B283" s="72" t="s">
        <v>651</v>
      </c>
      <c r="C283" s="73" t="s">
        <v>1691</v>
      </c>
      <c r="D283" s="74">
        <v>50</v>
      </c>
      <c r="E283" s="72" t="s">
        <v>4</v>
      </c>
      <c r="F283" s="74">
        <v>12.25</v>
      </c>
      <c r="G283" s="74"/>
      <c r="H283" s="77">
        <v>44622</v>
      </c>
      <c r="I283" s="72" t="s">
        <v>2828</v>
      </c>
      <c r="J283" s="72" t="s">
        <v>2827</v>
      </c>
      <c r="K283" s="72" t="s">
        <v>2045</v>
      </c>
      <c r="L283" s="72" t="s">
        <v>2056</v>
      </c>
      <c r="M283" s="72">
        <v>2019</v>
      </c>
      <c r="N283" s="72" t="s">
        <v>2826</v>
      </c>
      <c r="O283" s="72" t="s">
        <v>2825</v>
      </c>
      <c r="P283" s="76" t="s">
        <v>4</v>
      </c>
      <c r="Q283" s="76">
        <v>3.8</v>
      </c>
      <c r="R283" s="76" t="s">
        <v>1</v>
      </c>
      <c r="S283" s="76" t="s">
        <v>1</v>
      </c>
      <c r="T283" s="76" t="s">
        <v>1</v>
      </c>
      <c r="U283" s="76" t="s">
        <v>1</v>
      </c>
      <c r="V283" s="76" t="s">
        <v>1</v>
      </c>
      <c r="W283" s="76" t="s">
        <v>1</v>
      </c>
      <c r="X283" s="76" t="s">
        <v>1</v>
      </c>
      <c r="Y283" s="76" t="s">
        <v>1</v>
      </c>
      <c r="Z283" s="76" t="s">
        <v>1</v>
      </c>
      <c r="AA283" s="76" t="s">
        <v>1</v>
      </c>
      <c r="AB283" s="72" t="s">
        <v>2362</v>
      </c>
      <c r="AC283" s="72"/>
      <c r="AD283" s="72"/>
      <c r="AE283" s="25" t="s">
        <v>8996</v>
      </c>
      <c r="AF283" s="340" t="s">
        <v>7139</v>
      </c>
      <c r="AG283" s="340" t="s">
        <v>7139</v>
      </c>
      <c r="AH283" s="344">
        <v>0</v>
      </c>
      <c r="AI283" s="337">
        <v>3.125E-2</v>
      </c>
      <c r="AJ283" s="337"/>
      <c r="AK283" s="337"/>
      <c r="AL283" s="364"/>
    </row>
    <row r="284" spans="1:38" s="176" customFormat="1">
      <c r="A284" s="72"/>
      <c r="B284" s="72" t="s">
        <v>516</v>
      </c>
      <c r="C284" s="73" t="s">
        <v>1691</v>
      </c>
      <c r="D284" s="74">
        <v>50</v>
      </c>
      <c r="E284" s="72" t="s">
        <v>5</v>
      </c>
      <c r="F284" s="74">
        <v>12</v>
      </c>
      <c r="G284" s="74"/>
      <c r="H284" s="77">
        <v>44340</v>
      </c>
      <c r="I284" s="72" t="s">
        <v>2824</v>
      </c>
      <c r="J284" s="72" t="s">
        <v>2823</v>
      </c>
      <c r="K284" s="72" t="s">
        <v>2045</v>
      </c>
      <c r="L284" s="72" t="s">
        <v>2079</v>
      </c>
      <c r="M284" s="72">
        <v>2014</v>
      </c>
      <c r="N284" s="72"/>
      <c r="O284" s="72" t="s">
        <v>2822</v>
      </c>
      <c r="P284" s="76" t="s">
        <v>4</v>
      </c>
      <c r="Q284" s="76">
        <v>4</v>
      </c>
      <c r="R284" s="76" t="s">
        <v>2821</v>
      </c>
      <c r="S284" s="76" t="s">
        <v>4</v>
      </c>
      <c r="T284" s="76">
        <v>1.7</v>
      </c>
      <c r="U284" s="76" t="s">
        <v>2820</v>
      </c>
      <c r="V284" s="76" t="s">
        <v>4</v>
      </c>
      <c r="W284" s="76" t="s">
        <v>1</v>
      </c>
      <c r="X284" s="76" t="s">
        <v>2819</v>
      </c>
      <c r="Y284" s="76" t="s">
        <v>4</v>
      </c>
      <c r="Z284" s="76" t="s">
        <v>1</v>
      </c>
      <c r="AA284" s="76" t="s">
        <v>2818</v>
      </c>
      <c r="AB284" s="72" t="s">
        <v>2817</v>
      </c>
      <c r="AC284" s="72"/>
      <c r="AD284" s="72"/>
      <c r="AE284" s="25" t="s">
        <v>8997</v>
      </c>
      <c r="AF284" s="340" t="s">
        <v>7139</v>
      </c>
      <c r="AG284" s="340" t="s">
        <v>7139</v>
      </c>
      <c r="AH284" s="344">
        <v>0.53059000000000001</v>
      </c>
      <c r="AI284" s="337">
        <v>0.21180555555555555</v>
      </c>
      <c r="AJ284" s="337"/>
      <c r="AK284" s="337"/>
      <c r="AL284" s="364"/>
    </row>
    <row r="285" spans="1:38" s="176" customFormat="1">
      <c r="A285" s="72"/>
      <c r="B285" s="72" t="s">
        <v>649</v>
      </c>
      <c r="C285" s="73" t="s">
        <v>1691</v>
      </c>
      <c r="D285" s="74">
        <v>50</v>
      </c>
      <c r="E285" s="72" t="s">
        <v>5</v>
      </c>
      <c r="F285" s="74">
        <v>12</v>
      </c>
      <c r="G285" s="74"/>
      <c r="H285" s="77">
        <v>44677</v>
      </c>
      <c r="I285" s="72" t="s">
        <v>2816</v>
      </c>
      <c r="J285" s="72" t="s">
        <v>2815</v>
      </c>
      <c r="K285" s="72" t="s">
        <v>2045</v>
      </c>
      <c r="L285" s="72" t="s">
        <v>2056</v>
      </c>
      <c r="M285" s="72">
        <v>2019</v>
      </c>
      <c r="N285" s="72"/>
      <c r="O285" s="72" t="s">
        <v>2814</v>
      </c>
      <c r="P285" s="76" t="s">
        <v>4</v>
      </c>
      <c r="Q285" s="76">
        <v>8</v>
      </c>
      <c r="R285" s="72" t="s">
        <v>2813</v>
      </c>
      <c r="S285" s="76" t="s">
        <v>1</v>
      </c>
      <c r="T285" s="76" t="s">
        <v>1</v>
      </c>
      <c r="U285" s="76" t="s">
        <v>1</v>
      </c>
      <c r="V285" s="76" t="s">
        <v>1</v>
      </c>
      <c r="W285" s="76" t="s">
        <v>1</v>
      </c>
      <c r="X285" s="76" t="s">
        <v>1</v>
      </c>
      <c r="Y285" s="76" t="s">
        <v>1</v>
      </c>
      <c r="Z285" s="76" t="s">
        <v>1</v>
      </c>
      <c r="AA285" s="76" t="s">
        <v>1</v>
      </c>
      <c r="AB285" s="72" t="s">
        <v>2362</v>
      </c>
      <c r="AC285" s="72"/>
      <c r="AD285" s="72"/>
      <c r="AE285" s="25" t="s">
        <v>8998</v>
      </c>
      <c r="AF285" s="340" t="s">
        <v>7139</v>
      </c>
      <c r="AG285" s="340" t="s">
        <v>7139</v>
      </c>
      <c r="AH285" s="344">
        <v>9.0003E-2</v>
      </c>
      <c r="AI285" s="337">
        <v>0.12291666666666666</v>
      </c>
      <c r="AJ285" s="337"/>
      <c r="AK285" s="337"/>
      <c r="AL285" s="364"/>
    </row>
    <row r="286" spans="1:38" s="176" customFormat="1">
      <c r="A286" s="72"/>
      <c r="B286" s="72" t="s">
        <v>642</v>
      </c>
      <c r="C286" s="73" t="s">
        <v>1691</v>
      </c>
      <c r="D286" s="74">
        <v>50</v>
      </c>
      <c r="E286" s="72" t="s">
        <v>5</v>
      </c>
      <c r="F286" s="74">
        <v>12</v>
      </c>
      <c r="G286" s="74"/>
      <c r="H286" s="77">
        <v>44860</v>
      </c>
      <c r="I286" s="72" t="s">
        <v>2395</v>
      </c>
      <c r="J286" s="72" t="s">
        <v>2812</v>
      </c>
      <c r="K286" s="72" t="s">
        <v>2045</v>
      </c>
      <c r="L286" s="72" t="s">
        <v>2056</v>
      </c>
      <c r="M286" s="72">
        <v>2020</v>
      </c>
      <c r="N286" s="72" t="s">
        <v>2811</v>
      </c>
      <c r="O286" s="72" t="s">
        <v>2810</v>
      </c>
      <c r="P286" s="76" t="s">
        <v>4</v>
      </c>
      <c r="Q286" s="76">
        <v>2.8</v>
      </c>
      <c r="R286" s="76" t="s">
        <v>2809</v>
      </c>
      <c r="S286" s="76" t="s">
        <v>1</v>
      </c>
      <c r="T286" s="76" t="s">
        <v>1</v>
      </c>
      <c r="U286" s="76" t="s">
        <v>1</v>
      </c>
      <c r="V286" s="76" t="s">
        <v>1</v>
      </c>
      <c r="W286" s="76" t="s">
        <v>1</v>
      </c>
      <c r="X286" s="76" t="s">
        <v>1</v>
      </c>
      <c r="Y286" s="76" t="s">
        <v>1</v>
      </c>
      <c r="Z286" s="76" t="s">
        <v>1</v>
      </c>
      <c r="AA286" s="76" t="s">
        <v>1</v>
      </c>
      <c r="AB286" s="72" t="s">
        <v>2808</v>
      </c>
      <c r="AC286" s="72"/>
      <c r="AD286" s="72"/>
      <c r="AE286" s="25" t="s">
        <v>8999</v>
      </c>
      <c r="AF286" s="340" t="s">
        <v>7139</v>
      </c>
      <c r="AG286" s="340" t="s">
        <v>7139</v>
      </c>
      <c r="AH286" s="344">
        <v>1.0652999999999999E-2</v>
      </c>
      <c r="AI286" s="337">
        <v>2.2916666666666665E-2</v>
      </c>
      <c r="AJ286" s="337"/>
      <c r="AK286" s="337"/>
      <c r="AL286" s="364"/>
    </row>
    <row r="287" spans="1:38" s="176" customFormat="1">
      <c r="A287" s="72"/>
      <c r="B287" s="72" t="s">
        <v>652</v>
      </c>
      <c r="C287" s="73" t="s">
        <v>1691</v>
      </c>
      <c r="D287" s="74">
        <v>50</v>
      </c>
      <c r="E287" s="72" t="s">
        <v>5</v>
      </c>
      <c r="F287" s="74">
        <v>12</v>
      </c>
      <c r="G287" s="74"/>
      <c r="H287" s="77">
        <v>44971</v>
      </c>
      <c r="I287" s="72" t="s">
        <v>2807</v>
      </c>
      <c r="J287" s="72" t="s">
        <v>2806</v>
      </c>
      <c r="K287" s="72" t="s">
        <v>2045</v>
      </c>
      <c r="L287" s="72" t="s">
        <v>2056</v>
      </c>
      <c r="M287" s="72">
        <v>2022</v>
      </c>
      <c r="N287" s="72"/>
      <c r="O287" s="72" t="s">
        <v>2805</v>
      </c>
      <c r="P287" s="76" t="s">
        <v>4</v>
      </c>
      <c r="Q287" s="76">
        <v>5</v>
      </c>
      <c r="R287" s="76" t="s">
        <v>2804</v>
      </c>
      <c r="S287" s="76" t="s">
        <v>1</v>
      </c>
      <c r="T287" s="76" t="s">
        <v>1</v>
      </c>
      <c r="U287" s="76" t="s">
        <v>1</v>
      </c>
      <c r="V287" s="76" t="s">
        <v>1</v>
      </c>
      <c r="W287" s="76" t="s">
        <v>1</v>
      </c>
      <c r="X287" s="76" t="s">
        <v>1</v>
      </c>
      <c r="Y287" s="76" t="s">
        <v>1</v>
      </c>
      <c r="Z287" s="76" t="s">
        <v>1</v>
      </c>
      <c r="AA287" s="76" t="s">
        <v>1</v>
      </c>
      <c r="AB287" s="72" t="s">
        <v>2122</v>
      </c>
      <c r="AC287" s="72"/>
      <c r="AD287" s="72"/>
      <c r="AE287" s="25" t="s">
        <v>9000</v>
      </c>
      <c r="AF287" s="340" t="s">
        <v>7139</v>
      </c>
      <c r="AG287" s="340" t="s">
        <v>7139</v>
      </c>
      <c r="AH287" s="344">
        <v>2.4145E-2</v>
      </c>
      <c r="AI287" s="337">
        <v>0.15555555555555556</v>
      </c>
      <c r="AJ287" s="337"/>
      <c r="AK287" s="337"/>
      <c r="AL287" s="364"/>
    </row>
    <row r="288" spans="1:38" s="176" customFormat="1" ht="13">
      <c r="B288" s="176" t="s">
        <v>719</v>
      </c>
      <c r="C288" s="184" t="s">
        <v>1691</v>
      </c>
      <c r="D288" s="178">
        <v>50</v>
      </c>
      <c r="E288" s="176" t="s">
        <v>5</v>
      </c>
      <c r="F288" s="178">
        <v>11</v>
      </c>
      <c r="G288" s="178"/>
      <c r="H288" s="185">
        <v>44483</v>
      </c>
      <c r="I288" s="176" t="s">
        <v>2803</v>
      </c>
      <c r="J288" s="176" t="s">
        <v>2802</v>
      </c>
      <c r="K288" s="176" t="s">
        <v>2045</v>
      </c>
      <c r="L288" s="176" t="s">
        <v>2123</v>
      </c>
      <c r="M288" s="176">
        <v>2020</v>
      </c>
      <c r="O288" s="176" t="s">
        <v>2801</v>
      </c>
      <c r="P288" s="179" t="s">
        <v>4</v>
      </c>
      <c r="Q288" s="179">
        <v>2.9</v>
      </c>
      <c r="R288" s="179" t="s">
        <v>2800</v>
      </c>
      <c r="S288" s="179" t="s">
        <v>278</v>
      </c>
      <c r="T288" s="179" t="s">
        <v>1</v>
      </c>
      <c r="U288" s="179" t="s">
        <v>2799</v>
      </c>
      <c r="V288" s="179" t="s">
        <v>1</v>
      </c>
      <c r="W288" s="179" t="s">
        <v>1</v>
      </c>
      <c r="X288" s="179" t="s">
        <v>1</v>
      </c>
      <c r="Y288" s="179" t="s">
        <v>1</v>
      </c>
      <c r="Z288" s="179" t="s">
        <v>1</v>
      </c>
      <c r="AA288" s="179" t="s">
        <v>1</v>
      </c>
      <c r="AB288" s="176" t="s">
        <v>2798</v>
      </c>
      <c r="AE288" s="25" t="s">
        <v>9001</v>
      </c>
      <c r="AF288" s="340" t="s">
        <v>7139</v>
      </c>
      <c r="AG288" s="340" t="s">
        <v>7139</v>
      </c>
      <c r="AH288" s="372">
        <v>2.714</v>
      </c>
      <c r="AI288" s="358">
        <v>0.1763888888888889</v>
      </c>
      <c r="AJ288" s="358"/>
      <c r="AK288" s="358"/>
      <c r="AL288" s="364"/>
    </row>
    <row r="289" spans="2:38" s="176" customFormat="1" ht="13">
      <c r="B289" s="176" t="s">
        <v>6757</v>
      </c>
      <c r="C289" s="184" t="s">
        <v>1691</v>
      </c>
      <c r="D289" s="178">
        <v>50</v>
      </c>
      <c r="E289" s="176" t="s">
        <v>5</v>
      </c>
      <c r="F289" s="178">
        <v>11</v>
      </c>
      <c r="G289" s="178">
        <f>F289</f>
        <v>11</v>
      </c>
      <c r="H289" s="27">
        <v>43215</v>
      </c>
      <c r="I289" s="176" t="s">
        <v>6758</v>
      </c>
      <c r="J289" s="176" t="s">
        <v>6756</v>
      </c>
      <c r="K289" s="176" t="s">
        <v>2045</v>
      </c>
      <c r="L289" s="176" t="s">
        <v>2056</v>
      </c>
      <c r="M289" s="176">
        <v>2016</v>
      </c>
      <c r="O289" s="176" t="s">
        <v>6759</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6754</v>
      </c>
      <c r="AC289" s="176" t="s">
        <v>2851</v>
      </c>
      <c r="AD289" s="176" t="s">
        <v>2851</v>
      </c>
      <c r="AE289" s="25" t="s">
        <v>6755</v>
      </c>
      <c r="AF289" s="340" t="s">
        <v>7139</v>
      </c>
      <c r="AG289" s="340" t="s">
        <v>7139</v>
      </c>
      <c r="AH289" s="344">
        <v>3.5320999999999998E-2</v>
      </c>
      <c r="AI289" s="358">
        <v>0.15486111111111112</v>
      </c>
      <c r="AJ289" s="358"/>
      <c r="AK289" s="358"/>
      <c r="AL289" s="364"/>
    </row>
    <row r="290" spans="2:38" s="176" customFormat="1">
      <c r="B290" s="176" t="s">
        <v>2797</v>
      </c>
      <c r="C290" s="184" t="s">
        <v>1691</v>
      </c>
      <c r="D290" s="178">
        <v>50</v>
      </c>
      <c r="E290" s="176" t="s">
        <v>5</v>
      </c>
      <c r="F290" s="178">
        <v>11</v>
      </c>
      <c r="G290" s="178"/>
      <c r="H290" s="185">
        <v>44959</v>
      </c>
      <c r="I290" s="176" t="s">
        <v>2796</v>
      </c>
      <c r="J290" s="176" t="s">
        <v>2795</v>
      </c>
      <c r="K290" s="176" t="s">
        <v>2045</v>
      </c>
      <c r="L290" s="176" t="s">
        <v>2123</v>
      </c>
      <c r="M290" s="176">
        <v>2020</v>
      </c>
      <c r="O290" s="176" t="s">
        <v>2794</v>
      </c>
      <c r="P290" s="179" t="s">
        <v>4</v>
      </c>
      <c r="Q290" s="179">
        <v>2.2000000000000002</v>
      </c>
      <c r="R290" s="179" t="s">
        <v>2793</v>
      </c>
      <c r="S290" s="179" t="s">
        <v>1</v>
      </c>
      <c r="T290" s="179" t="s">
        <v>1</v>
      </c>
      <c r="U290" s="179" t="s">
        <v>1</v>
      </c>
      <c r="V290" s="179" t="s">
        <v>1</v>
      </c>
      <c r="W290" s="179" t="s">
        <v>1</v>
      </c>
      <c r="X290" s="179" t="s">
        <v>1</v>
      </c>
      <c r="Y290" s="179" t="s">
        <v>1</v>
      </c>
      <c r="Z290" s="179" t="s">
        <v>1</v>
      </c>
      <c r="AA290" s="179" t="s">
        <v>1</v>
      </c>
      <c r="AB290" s="176" t="s">
        <v>2055</v>
      </c>
      <c r="AE290" s="25" t="s">
        <v>9002</v>
      </c>
      <c r="AF290" s="340" t="s">
        <v>7139</v>
      </c>
      <c r="AG290" s="340" t="s">
        <v>7139</v>
      </c>
      <c r="AH290" s="344">
        <v>6.8808999999999995E-2</v>
      </c>
      <c r="AI290" s="358">
        <v>5.9722222222222225E-2</v>
      </c>
      <c r="AJ290" s="358"/>
      <c r="AK290" s="358"/>
      <c r="AL290" s="364"/>
    </row>
    <row r="291" spans="2:38" s="12" customFormat="1" ht="13">
      <c r="B291" s="12" t="s">
        <v>2792</v>
      </c>
      <c r="C291" s="29" t="s">
        <v>1691</v>
      </c>
      <c r="D291" s="15">
        <v>50</v>
      </c>
      <c r="E291" s="12" t="s">
        <v>5</v>
      </c>
      <c r="F291" s="15">
        <v>10.6</v>
      </c>
      <c r="G291" s="15"/>
      <c r="H291" s="14">
        <v>44819</v>
      </c>
      <c r="I291" s="12" t="s">
        <v>2791</v>
      </c>
      <c r="J291" s="12" t="s">
        <v>2790</v>
      </c>
      <c r="K291" s="12" t="s">
        <v>2045</v>
      </c>
      <c r="L291" s="12" t="s">
        <v>2302</v>
      </c>
      <c r="M291" s="12">
        <v>2019</v>
      </c>
      <c r="O291" s="12" t="s">
        <v>2789</v>
      </c>
      <c r="P291" s="24" t="s">
        <v>4</v>
      </c>
      <c r="Q291" s="24">
        <v>1.5</v>
      </c>
      <c r="R291" s="24" t="s">
        <v>2788</v>
      </c>
      <c r="S291" s="24" t="s">
        <v>278</v>
      </c>
      <c r="T291" s="24">
        <v>0.1</v>
      </c>
      <c r="U291" s="24" t="s">
        <v>639</v>
      </c>
      <c r="V291" s="24" t="s">
        <v>1</v>
      </c>
      <c r="W291" s="24" t="s">
        <v>1</v>
      </c>
      <c r="X291" s="24" t="s">
        <v>1</v>
      </c>
      <c r="Y291" s="24" t="s">
        <v>1</v>
      </c>
      <c r="Z291" s="24" t="s">
        <v>1</v>
      </c>
      <c r="AA291" s="24" t="s">
        <v>1</v>
      </c>
      <c r="AB291" s="12" t="s">
        <v>2048</v>
      </c>
      <c r="AE291" s="25" t="s">
        <v>9003</v>
      </c>
      <c r="AF291" s="340" t="s">
        <v>7139</v>
      </c>
      <c r="AG291" s="340" t="s">
        <v>7139</v>
      </c>
      <c r="AH291" s="372">
        <v>4.4817999999999997E-2</v>
      </c>
      <c r="AI291" s="360">
        <v>5.5555555555555552E-2</v>
      </c>
      <c r="AJ291" s="360"/>
      <c r="AK291" s="360"/>
      <c r="AL291" s="364"/>
    </row>
    <row r="292" spans="2:38" s="176" customFormat="1">
      <c r="B292" s="176" t="s">
        <v>635</v>
      </c>
      <c r="C292" s="184" t="s">
        <v>1691</v>
      </c>
      <c r="D292" s="178">
        <v>50</v>
      </c>
      <c r="E292" s="176" t="s">
        <v>4</v>
      </c>
      <c r="F292" s="178">
        <v>10.6</v>
      </c>
      <c r="G292" s="178"/>
      <c r="H292" s="185">
        <v>45007</v>
      </c>
      <c r="I292" s="176" t="s">
        <v>2787</v>
      </c>
      <c r="J292" s="176" t="s">
        <v>2786</v>
      </c>
      <c r="K292" s="176" t="s">
        <v>2045</v>
      </c>
      <c r="L292" s="176" t="s">
        <v>2237</v>
      </c>
      <c r="M292" s="176">
        <v>2022</v>
      </c>
      <c r="O292" s="176" t="s">
        <v>2785</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2078</v>
      </c>
      <c r="AE292" s="25" t="s">
        <v>9074</v>
      </c>
      <c r="AF292" s="340" t="s">
        <v>7139</v>
      </c>
      <c r="AG292" s="340" t="s">
        <v>7139</v>
      </c>
      <c r="AH292" s="58"/>
      <c r="AL292" s="364"/>
    </row>
    <row r="293" spans="2:38" s="176" customFormat="1">
      <c r="B293" s="176" t="s">
        <v>632</v>
      </c>
      <c r="C293" s="184" t="s">
        <v>1691</v>
      </c>
      <c r="D293" s="178">
        <v>50</v>
      </c>
      <c r="E293" s="176" t="s">
        <v>4</v>
      </c>
      <c r="F293" s="178">
        <v>10.5</v>
      </c>
      <c r="G293" s="178"/>
      <c r="H293" s="185">
        <v>44984</v>
      </c>
      <c r="I293" s="176" t="s">
        <v>2095</v>
      </c>
      <c r="J293" s="176" t="s">
        <v>2784</v>
      </c>
      <c r="K293" s="176" t="s">
        <v>2045</v>
      </c>
      <c r="L293" s="176" t="s">
        <v>2456</v>
      </c>
      <c r="M293" s="176">
        <v>2019</v>
      </c>
      <c r="O293" s="176" t="s">
        <v>2783</v>
      </c>
      <c r="P293" s="179" t="s">
        <v>4</v>
      </c>
      <c r="Q293" s="179">
        <v>3</v>
      </c>
      <c r="R293" s="179" t="s">
        <v>2782</v>
      </c>
      <c r="S293" s="179" t="s">
        <v>4</v>
      </c>
      <c r="T293" s="179">
        <v>2</v>
      </c>
      <c r="U293" s="179" t="s">
        <v>2781</v>
      </c>
      <c r="V293" s="179" t="s">
        <v>278</v>
      </c>
      <c r="W293" s="179">
        <v>0.6</v>
      </c>
      <c r="X293" s="179" t="s">
        <v>1</v>
      </c>
      <c r="Y293" s="179" t="s">
        <v>1</v>
      </c>
      <c r="Z293" s="179" t="s">
        <v>1</v>
      </c>
      <c r="AA293" s="179" t="s">
        <v>1</v>
      </c>
      <c r="AB293" s="176" t="s">
        <v>2094</v>
      </c>
      <c r="AE293" s="25" t="s">
        <v>9075</v>
      </c>
      <c r="AF293" s="340" t="s">
        <v>7139</v>
      </c>
      <c r="AG293" s="340" t="s">
        <v>7139</v>
      </c>
      <c r="AH293" s="58"/>
      <c r="AL293" s="364"/>
    </row>
    <row r="294" spans="2:38">
      <c r="B294" s="72" t="s">
        <v>2013</v>
      </c>
      <c r="C294" s="237" t="s">
        <v>1691</v>
      </c>
      <c r="D294" s="72">
        <v>50</v>
      </c>
      <c r="E294" s="238" t="s">
        <v>4</v>
      </c>
      <c r="F294" s="72">
        <v>11</v>
      </c>
      <c r="G294" s="72">
        <f>F294</f>
        <v>11</v>
      </c>
      <c r="H294" s="78">
        <v>44686</v>
      </c>
      <c r="I294" s="238" t="s">
        <v>7389</v>
      </c>
      <c r="J294" s="238" t="s">
        <v>7386</v>
      </c>
      <c r="K294" s="238" t="s">
        <v>2045</v>
      </c>
      <c r="L294" s="238" t="s">
        <v>3257</v>
      </c>
      <c r="M294" s="72">
        <v>2020</v>
      </c>
      <c r="O294" s="238" t="s">
        <v>7390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6621</v>
      </c>
      <c r="AD294" s="238" t="s">
        <v>2145</v>
      </c>
      <c r="AE294" s="238" t="s">
        <v>7385</v>
      </c>
      <c r="AF294" s="340" t="s">
        <v>7139</v>
      </c>
      <c r="AG294" s="340" t="s">
        <v>7139</v>
      </c>
      <c r="AH294" s="72"/>
      <c r="AL294" s="364"/>
    </row>
    <row r="295" spans="2:38">
      <c r="B295" s="507" t="s">
        <v>15565</v>
      </c>
      <c r="C295" s="508" t="s">
        <v>1691</v>
      </c>
      <c r="D295" s="72"/>
      <c r="E295" s="238"/>
      <c r="F295" s="72"/>
      <c r="G295" s="72"/>
      <c r="H295" s="78"/>
      <c r="I295" s="507" t="s">
        <v>2854</v>
      </c>
      <c r="J295" s="238"/>
      <c r="K295" s="507" t="s">
        <v>2045</v>
      </c>
      <c r="L295" s="507" t="s">
        <v>2451</v>
      </c>
      <c r="O295" s="238"/>
      <c r="P295" s="238"/>
      <c r="Q295" s="238"/>
      <c r="R295" s="238"/>
      <c r="S295" s="238"/>
      <c r="T295" s="238"/>
      <c r="U295" s="238"/>
      <c r="V295" s="238"/>
      <c r="W295" s="238"/>
      <c r="X295" s="238"/>
      <c r="Y295" s="238"/>
      <c r="Z295" s="238"/>
      <c r="AA295" s="238"/>
      <c r="AB295" s="238"/>
      <c r="AD295" s="238"/>
      <c r="AE295" s="25" t="s">
        <v>15566</v>
      </c>
      <c r="AF295" s="340"/>
      <c r="AG295" s="340"/>
      <c r="AH295" s="72"/>
      <c r="AL295" s="364"/>
    </row>
    <row r="296" spans="2:38" s="176" customFormat="1">
      <c r="B296" s="176" t="s">
        <v>573</v>
      </c>
      <c r="C296" s="184" t="s">
        <v>1691</v>
      </c>
      <c r="D296" s="178">
        <v>50</v>
      </c>
      <c r="E296" s="176" t="s">
        <v>4</v>
      </c>
      <c r="F296" s="178">
        <v>10</v>
      </c>
      <c r="G296" s="178"/>
      <c r="H296" s="185">
        <v>44887</v>
      </c>
      <c r="I296" s="176" t="s">
        <v>2780</v>
      </c>
      <c r="J296" s="176" t="s">
        <v>2779</v>
      </c>
      <c r="K296" s="176" t="s">
        <v>2045</v>
      </c>
      <c r="L296" s="176" t="s">
        <v>2062</v>
      </c>
      <c r="M296" s="176">
        <v>2021</v>
      </c>
      <c r="O296" s="176" t="s">
        <v>2778</v>
      </c>
      <c r="P296" s="179" t="s">
        <v>1</v>
      </c>
      <c r="Q296" s="179" t="s">
        <v>1</v>
      </c>
      <c r="R296" s="179" t="s">
        <v>1</v>
      </c>
      <c r="S296" s="179" t="s">
        <v>1</v>
      </c>
      <c r="T296" s="179" t="s">
        <v>1</v>
      </c>
      <c r="U296" s="179" t="s">
        <v>1</v>
      </c>
      <c r="V296" s="179" t="s">
        <v>1</v>
      </c>
      <c r="W296" s="179" t="s">
        <v>1</v>
      </c>
      <c r="X296" s="179" t="s">
        <v>1</v>
      </c>
      <c r="Y296" s="179" t="s">
        <v>1</v>
      </c>
      <c r="Z296" s="179" t="s">
        <v>1</v>
      </c>
      <c r="AA296" s="179" t="s">
        <v>1</v>
      </c>
      <c r="AB296" s="176" t="s">
        <v>2055</v>
      </c>
      <c r="AF296" s="340" t="s">
        <v>7139</v>
      </c>
      <c r="AG296" s="340" t="s">
        <v>7139</v>
      </c>
      <c r="AH296" s="58"/>
      <c r="AL296" s="364"/>
    </row>
    <row r="297" spans="2:38" s="176" customFormat="1">
      <c r="B297" s="176" t="s">
        <v>771</v>
      </c>
      <c r="C297" s="184" t="s">
        <v>1691</v>
      </c>
      <c r="D297" s="178">
        <v>50</v>
      </c>
      <c r="E297" s="176" t="s">
        <v>4</v>
      </c>
      <c r="F297" s="178">
        <v>10</v>
      </c>
      <c r="G297" s="178"/>
      <c r="H297" s="185">
        <v>44858</v>
      </c>
      <c r="I297" s="176" t="s">
        <v>2777</v>
      </c>
      <c r="J297" s="176" t="s">
        <v>2776</v>
      </c>
      <c r="K297" s="176" t="s">
        <v>2308</v>
      </c>
      <c r="L297" s="176" t="s">
        <v>2775</v>
      </c>
      <c r="M297" s="176">
        <v>2021</v>
      </c>
      <c r="O297" s="176" t="s">
        <v>2774</v>
      </c>
      <c r="P297" s="179" t="s">
        <v>4</v>
      </c>
      <c r="Q297" s="179">
        <v>4.5999999999999996</v>
      </c>
      <c r="R297" s="179" t="s">
        <v>2773</v>
      </c>
      <c r="S297" s="179" t="s">
        <v>1</v>
      </c>
      <c r="T297" s="179" t="s">
        <v>1</v>
      </c>
      <c r="U297" s="179" t="s">
        <v>1</v>
      </c>
      <c r="V297" s="179" t="s">
        <v>1</v>
      </c>
      <c r="W297" s="179" t="s">
        <v>1</v>
      </c>
      <c r="X297" s="179" t="s">
        <v>1</v>
      </c>
      <c r="Y297" s="179" t="s">
        <v>1</v>
      </c>
      <c r="Z297" s="179" t="s">
        <v>1</v>
      </c>
      <c r="AA297" s="179" t="s">
        <v>1</v>
      </c>
      <c r="AB297" s="176" t="s">
        <v>2772</v>
      </c>
      <c r="AF297" s="340" t="s">
        <v>7139</v>
      </c>
      <c r="AG297" s="340" t="s">
        <v>7139</v>
      </c>
      <c r="AH297" s="58"/>
      <c r="AL297" s="364"/>
    </row>
    <row r="298" spans="2:38" s="238" customFormat="1">
      <c r="B298" s="238" t="s">
        <v>2007</v>
      </c>
      <c r="C298" s="237" t="s">
        <v>1691</v>
      </c>
      <c r="D298" s="238">
        <v>50</v>
      </c>
      <c r="E298" s="238" t="s">
        <v>5</v>
      </c>
      <c r="F298" s="238">
        <v>10</v>
      </c>
      <c r="G298" s="238">
        <v>10</v>
      </c>
      <c r="H298" s="155">
        <v>44307</v>
      </c>
      <c r="I298" s="238" t="s">
        <v>7566</v>
      </c>
      <c r="J298" s="238" t="s">
        <v>7565</v>
      </c>
      <c r="K298" s="238" t="s">
        <v>2045</v>
      </c>
      <c r="L298" s="238" t="s">
        <v>2265</v>
      </c>
      <c r="M298" s="158">
        <v>44105</v>
      </c>
      <c r="O298" s="238" t="s">
        <v>7567</v>
      </c>
      <c r="P298" s="238" t="s">
        <v>1</v>
      </c>
      <c r="Q298" s="238" t="s">
        <v>1</v>
      </c>
      <c r="R298" s="238" t="s">
        <v>1</v>
      </c>
      <c r="S298" s="238" t="s">
        <v>1</v>
      </c>
      <c r="T298" s="238" t="s">
        <v>1</v>
      </c>
      <c r="U298" s="238" t="s">
        <v>1</v>
      </c>
      <c r="V298" s="238" t="s">
        <v>1</v>
      </c>
      <c r="W298" s="238" t="s">
        <v>1</v>
      </c>
      <c r="X298" s="238" t="s">
        <v>1</v>
      </c>
      <c r="Y298" s="238" t="s">
        <v>1</v>
      </c>
      <c r="Z298" s="238" t="s">
        <v>1</v>
      </c>
      <c r="AA298" s="238" t="s">
        <v>1</v>
      </c>
      <c r="AB298" s="238" t="s">
        <v>6597</v>
      </c>
      <c r="AC298" s="238" t="s">
        <v>6600</v>
      </c>
      <c r="AD298" s="238" t="s">
        <v>2362</v>
      </c>
      <c r="AE298" s="251" t="s">
        <v>7564</v>
      </c>
      <c r="AF298" s="340" t="s">
        <v>7139</v>
      </c>
      <c r="AG298" s="340" t="s">
        <v>7139</v>
      </c>
      <c r="AL298" s="364"/>
    </row>
    <row r="299" spans="2:38" s="176" customFormat="1">
      <c r="B299" s="176" t="s">
        <v>408</v>
      </c>
      <c r="C299" s="184" t="s">
        <v>1691</v>
      </c>
      <c r="D299" s="178">
        <v>50</v>
      </c>
      <c r="E299" s="176" t="s">
        <v>5</v>
      </c>
      <c r="F299" s="178">
        <v>10</v>
      </c>
      <c r="G299" s="178"/>
      <c r="H299" s="185">
        <v>44740</v>
      </c>
      <c r="I299" s="176" t="s">
        <v>2771</v>
      </c>
      <c r="J299" s="176" t="s">
        <v>2770</v>
      </c>
      <c r="K299" s="176" t="s">
        <v>2045</v>
      </c>
      <c r="L299" s="176" t="s">
        <v>2393</v>
      </c>
      <c r="M299" s="176">
        <v>2016</v>
      </c>
      <c r="O299" s="176" t="s">
        <v>2769</v>
      </c>
      <c r="P299" s="179" t="s">
        <v>4</v>
      </c>
      <c r="Q299" s="179">
        <v>4</v>
      </c>
      <c r="R299" s="179" t="s">
        <v>2768</v>
      </c>
      <c r="S299" s="179" t="s">
        <v>1</v>
      </c>
      <c r="T299" s="179" t="s">
        <v>1</v>
      </c>
      <c r="U299" s="179" t="s">
        <v>1</v>
      </c>
      <c r="V299" s="179" t="s">
        <v>1</v>
      </c>
      <c r="W299" s="179" t="s">
        <v>1</v>
      </c>
      <c r="X299" s="179" t="s">
        <v>1</v>
      </c>
      <c r="Y299" s="179" t="s">
        <v>1</v>
      </c>
      <c r="Z299" s="179" t="s">
        <v>1</v>
      </c>
      <c r="AA299" s="179" t="s">
        <v>1</v>
      </c>
      <c r="AB299" s="176" t="s">
        <v>2085</v>
      </c>
      <c r="AF299" s="340" t="s">
        <v>7139</v>
      </c>
      <c r="AG299" s="340" t="s">
        <v>7139</v>
      </c>
      <c r="AH299" s="58"/>
      <c r="AL299" s="364"/>
    </row>
    <row r="300" spans="2:38" s="12" customFormat="1" ht="13">
      <c r="B300" s="12" t="s">
        <v>2009</v>
      </c>
      <c r="C300" s="29" t="s">
        <v>1691</v>
      </c>
      <c r="D300" s="12">
        <v>50</v>
      </c>
      <c r="E300" s="12" t="s">
        <v>5</v>
      </c>
      <c r="F300" s="12">
        <v>10</v>
      </c>
      <c r="G300" s="12">
        <f>F300</f>
        <v>10</v>
      </c>
      <c r="H300" s="249">
        <v>44384</v>
      </c>
      <c r="I300" s="12" t="s">
        <v>2594</v>
      </c>
      <c r="J300" s="12" t="s">
        <v>7428</v>
      </c>
      <c r="K300" s="12" t="s">
        <v>2045</v>
      </c>
      <c r="L300" s="12" t="s">
        <v>3331</v>
      </c>
      <c r="M300" s="249">
        <v>43101</v>
      </c>
      <c r="O300" s="12" t="s">
        <v>7430</v>
      </c>
      <c r="P300" s="12" t="s">
        <v>1</v>
      </c>
      <c r="Q300" s="12" t="s">
        <v>1</v>
      </c>
      <c r="R300" s="12" t="s">
        <v>1</v>
      </c>
      <c r="S300" s="12" t="s">
        <v>1</v>
      </c>
      <c r="T300" s="12" t="s">
        <v>1</v>
      </c>
      <c r="U300" s="12" t="s">
        <v>1</v>
      </c>
      <c r="V300" s="12" t="s">
        <v>1</v>
      </c>
      <c r="W300" s="12" t="s">
        <v>1</v>
      </c>
      <c r="X300" s="12" t="s">
        <v>1</v>
      </c>
      <c r="Y300" s="12" t="s">
        <v>1</v>
      </c>
      <c r="Z300" s="12" t="s">
        <v>1</v>
      </c>
      <c r="AA300" s="12" t="s">
        <v>1</v>
      </c>
      <c r="AB300" s="12" t="s">
        <v>6597</v>
      </c>
      <c r="AC300" s="12" t="s">
        <v>6599</v>
      </c>
      <c r="AD300" s="12" t="s">
        <v>2900</v>
      </c>
      <c r="AE300" s="12" t="s">
        <v>7427</v>
      </c>
      <c r="AF300" s="340" t="s">
        <v>7139</v>
      </c>
      <c r="AG300" s="340" t="s">
        <v>7139</v>
      </c>
      <c r="AL300" s="364"/>
    </row>
    <row r="301" spans="2:38" s="176" customFormat="1">
      <c r="B301" s="176" t="s">
        <v>565</v>
      </c>
      <c r="C301" s="184" t="s">
        <v>1691</v>
      </c>
      <c r="D301" s="178">
        <v>50</v>
      </c>
      <c r="E301" s="176" t="s">
        <v>4</v>
      </c>
      <c r="F301" s="178">
        <v>9</v>
      </c>
      <c r="G301" s="178"/>
      <c r="H301" s="185">
        <v>44859</v>
      </c>
      <c r="I301" s="176" t="s">
        <v>2767</v>
      </c>
      <c r="J301" s="176" t="s">
        <v>2766</v>
      </c>
      <c r="K301" s="176" t="s">
        <v>2045</v>
      </c>
      <c r="L301" s="176" t="s">
        <v>2765</v>
      </c>
      <c r="M301" s="176">
        <v>2021</v>
      </c>
      <c r="N301" s="176" t="s">
        <v>2764</v>
      </c>
      <c r="O301" s="176" t="s">
        <v>2763</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0" t="s">
        <v>7139</v>
      </c>
      <c r="AG301" s="340" t="s">
        <v>7139</v>
      </c>
      <c r="AH301" s="58"/>
      <c r="AL301" s="364"/>
    </row>
    <row r="302" spans="2:38">
      <c r="B302" s="72" t="s">
        <v>2010</v>
      </c>
      <c r="C302" s="237" t="s">
        <v>1691</v>
      </c>
      <c r="D302" s="72">
        <v>50</v>
      </c>
      <c r="E302" s="238" t="s">
        <v>5</v>
      </c>
      <c r="F302" s="72">
        <v>9</v>
      </c>
      <c r="G302" s="87">
        <f>F302+Q302</f>
        <v>11.5</v>
      </c>
      <c r="H302" s="78">
        <v>44540</v>
      </c>
      <c r="I302" s="238" t="s">
        <v>7415</v>
      </c>
      <c r="J302" s="238" t="s">
        <v>7417</v>
      </c>
      <c r="K302" s="238" t="s">
        <v>2045</v>
      </c>
      <c r="L302" s="238" t="s">
        <v>7415</v>
      </c>
      <c r="M302" s="72">
        <v>2016</v>
      </c>
      <c r="N302" s="238" t="s">
        <v>7419</v>
      </c>
      <c r="O302" s="238" t="s">
        <v>7418</v>
      </c>
      <c r="P302" s="238" t="s">
        <v>4</v>
      </c>
      <c r="Q302" s="72">
        <v>2.5</v>
      </c>
      <c r="R302" s="238" t="s">
        <v>7424</v>
      </c>
      <c r="S302" s="238" t="s">
        <v>1</v>
      </c>
      <c r="T302" s="238" t="s">
        <v>1</v>
      </c>
      <c r="U302" s="238" t="s">
        <v>1</v>
      </c>
      <c r="V302" s="238" t="s">
        <v>1</v>
      </c>
      <c r="W302" s="238" t="s">
        <v>1</v>
      </c>
      <c r="X302" s="238" t="s">
        <v>1</v>
      </c>
      <c r="Y302" s="238" t="s">
        <v>1</v>
      </c>
      <c r="Z302" s="238" t="s">
        <v>1</v>
      </c>
      <c r="AA302" s="238" t="s">
        <v>1</v>
      </c>
      <c r="AB302" s="238" t="s">
        <v>6597</v>
      </c>
      <c r="AC302" s="238" t="s">
        <v>6600</v>
      </c>
      <c r="AD302" s="238" t="s">
        <v>2654</v>
      </c>
      <c r="AE302" s="238" t="s">
        <v>7416</v>
      </c>
      <c r="AF302" s="340" t="s">
        <v>7139</v>
      </c>
      <c r="AG302" s="340" t="s">
        <v>7139</v>
      </c>
      <c r="AH302" s="72"/>
      <c r="AL302" s="364"/>
    </row>
    <row r="303" spans="2:38" s="176" customFormat="1">
      <c r="B303" s="176" t="s">
        <v>428</v>
      </c>
      <c r="C303" s="184" t="s">
        <v>1691</v>
      </c>
      <c r="D303" s="178">
        <v>50</v>
      </c>
      <c r="E303" s="176" t="s">
        <v>5</v>
      </c>
      <c r="F303" s="178">
        <v>8.5</v>
      </c>
      <c r="G303" s="178"/>
      <c r="H303" s="185">
        <v>44307</v>
      </c>
      <c r="I303" s="176" t="s">
        <v>2762</v>
      </c>
      <c r="J303" s="176" t="s">
        <v>2761</v>
      </c>
      <c r="K303" s="176" t="s">
        <v>2045</v>
      </c>
      <c r="L303" s="176" t="s">
        <v>2760</v>
      </c>
      <c r="M303" s="176">
        <v>2016</v>
      </c>
      <c r="O303" s="176" t="s">
        <v>2759</v>
      </c>
      <c r="P303" s="179" t="s">
        <v>4</v>
      </c>
      <c r="Q303" s="179">
        <v>4.4000000000000004</v>
      </c>
      <c r="R303" s="179" t="s">
        <v>1</v>
      </c>
      <c r="S303" s="179" t="s">
        <v>1</v>
      </c>
      <c r="T303" s="179" t="s">
        <v>1</v>
      </c>
      <c r="U303" s="179" t="s">
        <v>1</v>
      </c>
      <c r="V303" s="179" t="s">
        <v>1</v>
      </c>
      <c r="W303" s="179" t="s">
        <v>1</v>
      </c>
      <c r="X303" s="179" t="s">
        <v>1</v>
      </c>
      <c r="Y303" s="179" t="s">
        <v>1</v>
      </c>
      <c r="Z303" s="179" t="s">
        <v>1</v>
      </c>
      <c r="AA303" s="179" t="s">
        <v>1</v>
      </c>
      <c r="AB303" s="176" t="s">
        <v>2051</v>
      </c>
      <c r="AF303" s="340" t="s">
        <v>7139</v>
      </c>
      <c r="AG303" s="340" t="s">
        <v>7139</v>
      </c>
      <c r="AH303" s="58"/>
      <c r="AL303" s="364"/>
    </row>
    <row r="304" spans="2:38" s="176" customFormat="1">
      <c r="B304" s="176" t="s">
        <v>580</v>
      </c>
      <c r="C304" s="184" t="s">
        <v>1691</v>
      </c>
      <c r="D304" s="178">
        <v>50</v>
      </c>
      <c r="E304" s="176" t="s">
        <v>4</v>
      </c>
      <c r="F304" s="178">
        <v>8</v>
      </c>
      <c r="G304" s="178"/>
      <c r="H304" s="185">
        <v>44711</v>
      </c>
      <c r="I304" s="176" t="s">
        <v>2758</v>
      </c>
      <c r="J304" s="176" t="s">
        <v>2757</v>
      </c>
      <c r="K304" s="176" t="s">
        <v>2045</v>
      </c>
      <c r="L304" s="176" t="s">
        <v>2237</v>
      </c>
      <c r="M304" s="176">
        <v>2021</v>
      </c>
      <c r="N304" s="176" t="s">
        <v>2756</v>
      </c>
      <c r="O304" s="176" t="s">
        <v>2755</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2078</v>
      </c>
      <c r="AF304" s="340" t="s">
        <v>7139</v>
      </c>
      <c r="AG304" s="340" t="s">
        <v>7139</v>
      </c>
      <c r="AH304" s="58"/>
      <c r="AL304" s="364"/>
    </row>
    <row r="305" spans="2:38" s="176" customFormat="1">
      <c r="B305" s="176" t="s">
        <v>2754</v>
      </c>
      <c r="C305" s="184" t="s">
        <v>1691</v>
      </c>
      <c r="D305" s="178">
        <v>50</v>
      </c>
      <c r="E305" s="176" t="s">
        <v>5</v>
      </c>
      <c r="F305" s="178">
        <v>8</v>
      </c>
      <c r="G305" s="178"/>
      <c r="H305" s="185">
        <v>45020</v>
      </c>
      <c r="I305" s="176" t="s">
        <v>2753</v>
      </c>
      <c r="K305" s="176" t="s">
        <v>2045</v>
      </c>
      <c r="L305" s="176" t="s">
        <v>2302</v>
      </c>
      <c r="M305" s="176">
        <v>2019</v>
      </c>
      <c r="O305" s="176" t="s">
        <v>2752</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2751</v>
      </c>
      <c r="AF305" s="340" t="s">
        <v>7139</v>
      </c>
      <c r="AG305" s="340" t="s">
        <v>7139</v>
      </c>
      <c r="AH305" s="58"/>
      <c r="AL305" s="364"/>
    </row>
    <row r="306" spans="2:38" s="274" customFormat="1">
      <c r="B306" s="392" t="s">
        <v>9673</v>
      </c>
      <c r="C306" s="393" t="s">
        <v>1691</v>
      </c>
      <c r="D306" s="324">
        <v>50</v>
      </c>
      <c r="E306" s="392" t="s">
        <v>7</v>
      </c>
      <c r="F306" s="324">
        <v>6.5</v>
      </c>
      <c r="G306" s="324">
        <f>+F306+Q306+T306</f>
        <v>14</v>
      </c>
      <c r="H306" s="395">
        <v>45106</v>
      </c>
      <c r="I306" s="392" t="s">
        <v>9679</v>
      </c>
      <c r="J306" s="392" t="s">
        <v>9674</v>
      </c>
      <c r="K306" s="392" t="s">
        <v>2045</v>
      </c>
      <c r="L306" s="392" t="s">
        <v>2056</v>
      </c>
      <c r="M306" s="274">
        <v>2016</v>
      </c>
      <c r="O306" s="392" t="s">
        <v>9676</v>
      </c>
      <c r="P306" s="392" t="s">
        <v>5</v>
      </c>
      <c r="Q306" s="274">
        <v>6</v>
      </c>
      <c r="R306" s="392" t="s">
        <v>9678</v>
      </c>
      <c r="S306" s="392" t="s">
        <v>4</v>
      </c>
      <c r="T306" s="274">
        <v>1.5</v>
      </c>
      <c r="U306" s="392" t="s">
        <v>9680</v>
      </c>
      <c r="V306" s="392" t="s">
        <v>1</v>
      </c>
      <c r="W306" s="392" t="s">
        <v>1</v>
      </c>
      <c r="X306" s="392" t="s">
        <v>1</v>
      </c>
      <c r="Y306" s="392" t="s">
        <v>1</v>
      </c>
      <c r="Z306" s="392" t="s">
        <v>1</v>
      </c>
      <c r="AA306" s="392" t="s">
        <v>1</v>
      </c>
      <c r="AB306" s="392" t="s">
        <v>2595</v>
      </c>
      <c r="AC306" s="392" t="s">
        <v>2595</v>
      </c>
      <c r="AD306" s="392" t="s">
        <v>6640</v>
      </c>
      <c r="AE306" s="274" t="s">
        <v>9675</v>
      </c>
    </row>
    <row r="307" spans="2:38">
      <c r="B307" s="72" t="s">
        <v>2004</v>
      </c>
      <c r="C307" s="237" t="s">
        <v>1691</v>
      </c>
      <c r="D307" s="72">
        <v>50</v>
      </c>
      <c r="E307" s="238" t="s">
        <v>4</v>
      </c>
      <c r="F307" s="72">
        <v>7</v>
      </c>
      <c r="G307" s="72">
        <f>F307+Q307</f>
        <v>9</v>
      </c>
      <c r="H307" s="78">
        <v>44763</v>
      </c>
      <c r="I307" s="238" t="s">
        <v>7613</v>
      </c>
      <c r="J307" s="238" t="s">
        <v>7611</v>
      </c>
      <c r="K307" s="238" t="s">
        <v>2308</v>
      </c>
      <c r="L307" s="238" t="s">
        <v>7612</v>
      </c>
      <c r="M307" s="78">
        <v>43879</v>
      </c>
      <c r="N307" s="238" t="s">
        <v>7617</v>
      </c>
      <c r="O307" s="238" t="s">
        <v>7614</v>
      </c>
      <c r="P307" s="238" t="s">
        <v>278</v>
      </c>
      <c r="Q307" s="156">
        <v>2</v>
      </c>
      <c r="R307" s="238" t="s">
        <v>7618</v>
      </c>
      <c r="S307" s="238" t="s">
        <v>1</v>
      </c>
      <c r="T307" s="238" t="s">
        <v>1</v>
      </c>
      <c r="U307" s="238" t="s">
        <v>1</v>
      </c>
      <c r="V307" s="238" t="s">
        <v>1</v>
      </c>
      <c r="W307" s="238" t="s">
        <v>1</v>
      </c>
      <c r="X307" s="238" t="s">
        <v>1</v>
      </c>
      <c r="Y307" s="238" t="s">
        <v>1</v>
      </c>
      <c r="Z307" s="238" t="s">
        <v>1</v>
      </c>
      <c r="AA307" s="238" t="s">
        <v>1</v>
      </c>
      <c r="AB307" s="165" t="s">
        <v>6597</v>
      </c>
      <c r="AC307" s="238" t="s">
        <v>6605</v>
      </c>
      <c r="AD307" s="238" t="s">
        <v>7609</v>
      </c>
      <c r="AE307" s="25" t="s">
        <v>7610</v>
      </c>
      <c r="AF307" s="340" t="s">
        <v>7139</v>
      </c>
      <c r="AG307" s="340" t="s">
        <v>7139</v>
      </c>
      <c r="AH307" s="72"/>
      <c r="AL307" s="364"/>
    </row>
    <row r="308" spans="2:38">
      <c r="B308" s="72" t="s">
        <v>2006</v>
      </c>
      <c r="C308" s="237" t="s">
        <v>1691</v>
      </c>
      <c r="D308" s="72">
        <v>50</v>
      </c>
      <c r="E308" s="238" t="s">
        <v>4</v>
      </c>
      <c r="F308" s="252">
        <v>6.6</v>
      </c>
      <c r="G308" s="252">
        <f>F308+T308+W308</f>
        <v>9.3000000000000007</v>
      </c>
      <c r="H308" s="78">
        <v>44562</v>
      </c>
      <c r="I308" s="238" t="s">
        <v>7573</v>
      </c>
      <c r="J308" s="238" t="s">
        <v>7571</v>
      </c>
      <c r="K308" s="238" t="s">
        <v>2045</v>
      </c>
      <c r="L308" s="238" t="s">
        <v>7572</v>
      </c>
      <c r="M308" s="72">
        <v>2019</v>
      </c>
      <c r="N308" s="238" t="s">
        <v>7574</v>
      </c>
      <c r="O308" s="238" t="s">
        <v>7575</v>
      </c>
      <c r="P308" s="238" t="s">
        <v>4</v>
      </c>
      <c r="Q308" s="238" t="s">
        <v>1</v>
      </c>
      <c r="R308" s="238" t="s">
        <v>7576</v>
      </c>
      <c r="S308" s="238" t="s">
        <v>4</v>
      </c>
      <c r="T308" s="72">
        <v>2.2000000000000002</v>
      </c>
      <c r="U308" s="238" t="s">
        <v>7577</v>
      </c>
      <c r="V308" s="238" t="s">
        <v>7409</v>
      </c>
      <c r="W308" s="72">
        <v>0.5</v>
      </c>
      <c r="X308" s="238" t="s">
        <v>2696</v>
      </c>
      <c r="Y308" s="238" t="s">
        <v>1</v>
      </c>
      <c r="Z308" s="238" t="s">
        <v>1</v>
      </c>
      <c r="AA308" s="238" t="s">
        <v>1</v>
      </c>
      <c r="AB308" s="165" t="s">
        <v>6597</v>
      </c>
      <c r="AC308" s="165" t="s">
        <v>6600</v>
      </c>
      <c r="AD308" s="165" t="s">
        <v>2362</v>
      </c>
      <c r="AE308" s="25" t="s">
        <v>7570</v>
      </c>
      <c r="AF308" s="340" t="s">
        <v>7139</v>
      </c>
      <c r="AG308" s="340" t="s">
        <v>7139</v>
      </c>
      <c r="AH308" s="72"/>
      <c r="AL308" s="364"/>
    </row>
    <row r="309" spans="2:38" s="176" customFormat="1">
      <c r="B309" s="176" t="s">
        <v>593</v>
      </c>
      <c r="C309" s="184" t="s">
        <v>1691</v>
      </c>
      <c r="D309" s="178">
        <v>50</v>
      </c>
      <c r="E309" s="176" t="s">
        <v>4</v>
      </c>
      <c r="F309" s="178">
        <v>6.8</v>
      </c>
      <c r="G309" s="178"/>
      <c r="H309" s="185">
        <v>44964</v>
      </c>
      <c r="I309" s="176" t="s">
        <v>2750</v>
      </c>
      <c r="J309" s="176" t="s">
        <v>2749</v>
      </c>
      <c r="K309" s="176" t="s">
        <v>2045</v>
      </c>
      <c r="L309" s="176" t="s">
        <v>2748</v>
      </c>
      <c r="M309" s="176">
        <v>2021</v>
      </c>
      <c r="O309" s="176" t="s">
        <v>2747</v>
      </c>
      <c r="P309" s="179" t="s">
        <v>4</v>
      </c>
      <c r="Q309" s="179">
        <v>1.6</v>
      </c>
      <c r="R309" s="179" t="s">
        <v>2746</v>
      </c>
      <c r="S309" s="179" t="s">
        <v>1</v>
      </c>
      <c r="T309" s="179" t="s">
        <v>1</v>
      </c>
      <c r="U309" s="179" t="s">
        <v>1</v>
      </c>
      <c r="V309" s="179" t="s">
        <v>1</v>
      </c>
      <c r="W309" s="179" t="s">
        <v>1</v>
      </c>
      <c r="X309" s="179" t="s">
        <v>1</v>
      </c>
      <c r="Y309" s="179" t="s">
        <v>1</v>
      </c>
      <c r="Z309" s="179" t="s">
        <v>1</v>
      </c>
      <c r="AA309" s="179" t="s">
        <v>1</v>
      </c>
      <c r="AB309" s="176" t="s">
        <v>2745</v>
      </c>
      <c r="AF309" s="340" t="s">
        <v>7139</v>
      </c>
      <c r="AG309" s="340" t="s">
        <v>7139</v>
      </c>
      <c r="AH309" s="58"/>
      <c r="AL309" s="364"/>
    </row>
    <row r="310" spans="2:38" s="176" customFormat="1">
      <c r="B310" s="176" t="s">
        <v>439</v>
      </c>
      <c r="C310" s="184" t="s">
        <v>1691</v>
      </c>
      <c r="D310" s="178">
        <v>50</v>
      </c>
      <c r="E310" s="176" t="s">
        <v>4</v>
      </c>
      <c r="F310" s="178">
        <v>7</v>
      </c>
      <c r="G310" s="178"/>
      <c r="H310" s="185">
        <v>44602</v>
      </c>
      <c r="I310" s="176" t="s">
        <v>2744</v>
      </c>
      <c r="J310" s="176" t="s">
        <v>2743</v>
      </c>
      <c r="K310" s="176" t="s">
        <v>2045</v>
      </c>
      <c r="L310" s="176" t="s">
        <v>2319</v>
      </c>
      <c r="M310" s="176">
        <v>2019</v>
      </c>
      <c r="O310" s="176" t="s">
        <v>2742</v>
      </c>
      <c r="P310" s="179" t="s">
        <v>278</v>
      </c>
      <c r="Q310" s="179">
        <v>1.1000000000000001</v>
      </c>
      <c r="R310" s="179" t="s">
        <v>440</v>
      </c>
      <c r="S310" s="179" t="s">
        <v>1</v>
      </c>
      <c r="T310" s="179" t="s">
        <v>1</v>
      </c>
      <c r="U310" s="179" t="s">
        <v>1</v>
      </c>
      <c r="V310" s="179" t="s">
        <v>1</v>
      </c>
      <c r="W310" s="179" t="s">
        <v>1</v>
      </c>
      <c r="X310" s="179" t="s">
        <v>1</v>
      </c>
      <c r="Y310" s="179" t="s">
        <v>1</v>
      </c>
      <c r="Z310" s="179" t="s">
        <v>1</v>
      </c>
      <c r="AA310" s="179" t="s">
        <v>1</v>
      </c>
      <c r="AB310" s="176" t="s">
        <v>2152</v>
      </c>
      <c r="AF310" s="340" t="s">
        <v>7139</v>
      </c>
      <c r="AG310" s="340" t="s">
        <v>7139</v>
      </c>
      <c r="AH310" s="58"/>
      <c r="AL310" s="364"/>
    </row>
    <row r="311" spans="2:38" s="176" customFormat="1">
      <c r="B311" s="176" t="s">
        <v>829</v>
      </c>
      <c r="C311" s="184" t="s">
        <v>1691</v>
      </c>
      <c r="D311" s="178">
        <v>50</v>
      </c>
      <c r="E311" s="176" t="s">
        <v>4</v>
      </c>
      <c r="F311" s="178">
        <v>4.5</v>
      </c>
      <c r="G311" s="178"/>
      <c r="H311" s="185">
        <v>45056</v>
      </c>
      <c r="I311" s="176" t="s">
        <v>2741</v>
      </c>
      <c r="J311" s="176" t="s">
        <v>2740</v>
      </c>
      <c r="K311" s="176" t="s">
        <v>2045</v>
      </c>
      <c r="L311" s="176" t="s">
        <v>2739</v>
      </c>
      <c r="M311" s="176">
        <v>2022</v>
      </c>
      <c r="O311" s="176" t="s">
        <v>2738</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2043</v>
      </c>
      <c r="AF311" s="340" t="s">
        <v>7139</v>
      </c>
      <c r="AG311" s="340" t="s">
        <v>7139</v>
      </c>
      <c r="AH311" s="58"/>
      <c r="AL311" s="364"/>
    </row>
    <row r="312" spans="2:38" s="176" customFormat="1">
      <c r="B312" s="176" t="s">
        <v>709</v>
      </c>
      <c r="C312" s="184" t="s">
        <v>1691</v>
      </c>
      <c r="D312" s="178">
        <v>50</v>
      </c>
      <c r="E312" s="176" t="s">
        <v>4</v>
      </c>
      <c r="F312" s="178">
        <v>5.5</v>
      </c>
      <c r="G312" s="178"/>
      <c r="H312" s="185">
        <v>45092</v>
      </c>
      <c r="I312" s="176" t="s">
        <v>2737</v>
      </c>
      <c r="K312" s="176" t="s">
        <v>2045</v>
      </c>
      <c r="L312" s="176" t="s">
        <v>2056</v>
      </c>
      <c r="M312" s="191">
        <v>44176</v>
      </c>
      <c r="O312" s="176" t="s">
        <v>2736</v>
      </c>
      <c r="P312" s="179" t="s">
        <v>278</v>
      </c>
      <c r="Q312" s="179">
        <v>0.125</v>
      </c>
      <c r="R312" s="179" t="s">
        <v>2696</v>
      </c>
      <c r="S312" s="179" t="s">
        <v>1</v>
      </c>
      <c r="T312" s="179" t="s">
        <v>1</v>
      </c>
      <c r="U312" s="179" t="s">
        <v>1</v>
      </c>
      <c r="V312" s="179" t="s">
        <v>1</v>
      </c>
      <c r="W312" s="179" t="s">
        <v>1</v>
      </c>
      <c r="X312" s="179" t="s">
        <v>1</v>
      </c>
      <c r="Y312" s="179" t="s">
        <v>1</v>
      </c>
      <c r="Z312" s="179" t="s">
        <v>1</v>
      </c>
      <c r="AA312" s="179" t="s">
        <v>1</v>
      </c>
      <c r="AB312" s="176" t="s">
        <v>2362</v>
      </c>
      <c r="AF312" s="340" t="s">
        <v>7139</v>
      </c>
      <c r="AG312" s="340" t="s">
        <v>7139</v>
      </c>
      <c r="AH312" s="58"/>
      <c r="AL312" s="364"/>
    </row>
    <row r="313" spans="2:38" s="176" customFormat="1">
      <c r="B313" s="176" t="s">
        <v>562</v>
      </c>
      <c r="C313" s="184" t="s">
        <v>1691</v>
      </c>
      <c r="D313" s="178">
        <v>50</v>
      </c>
      <c r="E313" s="176" t="s">
        <v>4</v>
      </c>
      <c r="F313" s="178">
        <v>5.6</v>
      </c>
      <c r="G313" s="178"/>
      <c r="H313" s="185">
        <v>45048</v>
      </c>
      <c r="I313" s="176" t="s">
        <v>2735</v>
      </c>
      <c r="J313" s="176" t="s">
        <v>2734</v>
      </c>
      <c r="K313" s="176" t="s">
        <v>2045</v>
      </c>
      <c r="L313" s="176" t="s">
        <v>2733</v>
      </c>
      <c r="M313" s="176">
        <v>2022</v>
      </c>
      <c r="N313" s="176" t="s">
        <v>2732</v>
      </c>
      <c r="O313" s="176" t="s">
        <v>2731</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2048</v>
      </c>
      <c r="AF313" s="340" t="s">
        <v>7139</v>
      </c>
      <c r="AG313" s="340" t="s">
        <v>7139</v>
      </c>
      <c r="AH313" s="58"/>
      <c r="AL313" s="364"/>
    </row>
    <row r="314" spans="2:38" s="176" customFormat="1">
      <c r="B314" s="176" t="s">
        <v>591</v>
      </c>
      <c r="C314" s="184" t="s">
        <v>1691</v>
      </c>
      <c r="D314" s="178">
        <v>50</v>
      </c>
      <c r="E314" s="176" t="s">
        <v>4</v>
      </c>
      <c r="F314" s="178">
        <v>6</v>
      </c>
      <c r="G314" s="178"/>
      <c r="H314" s="185">
        <v>44852</v>
      </c>
      <c r="I314" s="176" t="s">
        <v>2730</v>
      </c>
      <c r="J314" s="176" t="s">
        <v>2729</v>
      </c>
      <c r="K314" s="176" t="s">
        <v>2045</v>
      </c>
      <c r="L314" s="176" t="s">
        <v>2728</v>
      </c>
      <c r="M314" s="176">
        <v>2022</v>
      </c>
      <c r="O314" s="176" t="s">
        <v>2727</v>
      </c>
      <c r="P314" s="179" t="s">
        <v>1</v>
      </c>
      <c r="Q314" s="179" t="s">
        <v>1</v>
      </c>
      <c r="R314" s="179" t="s">
        <v>1</v>
      </c>
      <c r="S314" s="179" t="s">
        <v>1</v>
      </c>
      <c r="T314" s="179" t="s">
        <v>1</v>
      </c>
      <c r="U314" s="179" t="s">
        <v>1</v>
      </c>
      <c r="V314" s="179" t="s">
        <v>1</v>
      </c>
      <c r="W314" s="179" t="s">
        <v>1</v>
      </c>
      <c r="X314" s="179" t="s">
        <v>1</v>
      </c>
      <c r="Y314" s="179" t="s">
        <v>1</v>
      </c>
      <c r="Z314" s="179" t="s">
        <v>1</v>
      </c>
      <c r="AA314" s="179" t="s">
        <v>1</v>
      </c>
      <c r="AB314" s="176" t="s">
        <v>2152</v>
      </c>
      <c r="AF314" s="340" t="s">
        <v>7139</v>
      </c>
      <c r="AG314" s="340" t="s">
        <v>7139</v>
      </c>
      <c r="AH314" s="58"/>
      <c r="AL314" s="364"/>
    </row>
    <row r="315" spans="2:38" s="176" customFormat="1">
      <c r="B315" s="176" t="s">
        <v>469</v>
      </c>
      <c r="C315" s="184" t="s">
        <v>1691</v>
      </c>
      <c r="D315" s="178">
        <v>50</v>
      </c>
      <c r="E315" s="176" t="s">
        <v>4</v>
      </c>
      <c r="F315" s="178">
        <v>6</v>
      </c>
      <c r="G315" s="178"/>
      <c r="H315" s="185">
        <v>45104</v>
      </c>
      <c r="I315" s="176" t="s">
        <v>2726</v>
      </c>
      <c r="K315" s="176" t="s">
        <v>2045</v>
      </c>
      <c r="L315" s="176" t="s">
        <v>2725</v>
      </c>
      <c r="M315" s="176">
        <v>2023</v>
      </c>
      <c r="N315" s="176" t="s">
        <v>1900</v>
      </c>
      <c r="O315" s="176" t="s">
        <v>2724</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2145</v>
      </c>
      <c r="AF315" s="340" t="s">
        <v>7139</v>
      </c>
      <c r="AG315" s="340" t="s">
        <v>7139</v>
      </c>
      <c r="AH315" s="58"/>
      <c r="AL315" s="364"/>
    </row>
    <row r="316" spans="2:38" s="176" customFormat="1">
      <c r="B316" s="176" t="s">
        <v>596</v>
      </c>
      <c r="C316" s="184" t="s">
        <v>1691</v>
      </c>
      <c r="D316" s="178">
        <v>50</v>
      </c>
      <c r="E316" s="176" t="s">
        <v>4</v>
      </c>
      <c r="F316" s="178">
        <v>6</v>
      </c>
      <c r="G316" s="178"/>
      <c r="H316" s="185">
        <v>44781</v>
      </c>
      <c r="I316" s="176" t="s">
        <v>2723</v>
      </c>
      <c r="J316" s="176" t="s">
        <v>2722</v>
      </c>
      <c r="K316" s="176" t="s">
        <v>2045</v>
      </c>
      <c r="L316" s="176" t="s">
        <v>2721</v>
      </c>
      <c r="M316" s="176">
        <v>2021</v>
      </c>
      <c r="O316" s="176" t="s">
        <v>2720</v>
      </c>
      <c r="P316" s="179" t="s">
        <v>278</v>
      </c>
      <c r="Q316" s="179">
        <v>1</v>
      </c>
      <c r="R316" s="179" t="s">
        <v>2719</v>
      </c>
      <c r="S316" s="179" t="s">
        <v>1</v>
      </c>
      <c r="T316" s="179" t="s">
        <v>1</v>
      </c>
      <c r="U316" s="179" t="s">
        <v>1</v>
      </c>
      <c r="V316" s="179" t="s">
        <v>1</v>
      </c>
      <c r="W316" s="179" t="s">
        <v>1</v>
      </c>
      <c r="X316" s="179" t="s">
        <v>1</v>
      </c>
      <c r="Y316" s="179" t="s">
        <v>1</v>
      </c>
      <c r="Z316" s="179" t="s">
        <v>1</v>
      </c>
      <c r="AA316" s="179" t="s">
        <v>1</v>
      </c>
      <c r="AB316" s="176" t="s">
        <v>2122</v>
      </c>
      <c r="AF316" s="340" t="s">
        <v>7139</v>
      </c>
      <c r="AG316" s="340" t="s">
        <v>7139</v>
      </c>
      <c r="AH316" s="58"/>
      <c r="AL316" s="364"/>
    </row>
    <row r="317" spans="2:38" s="176" customFormat="1">
      <c r="B317" s="176" t="s">
        <v>541</v>
      </c>
      <c r="C317" s="184" t="s">
        <v>1691</v>
      </c>
      <c r="D317" s="178">
        <v>50</v>
      </c>
      <c r="E317" s="176" t="s">
        <v>5</v>
      </c>
      <c r="F317" s="178">
        <v>5</v>
      </c>
      <c r="G317" s="178"/>
      <c r="H317" s="185">
        <v>44514</v>
      </c>
      <c r="I317" s="176" t="s">
        <v>2718</v>
      </c>
      <c r="J317" s="176" t="s">
        <v>2717</v>
      </c>
      <c r="K317" s="176" t="s">
        <v>2045</v>
      </c>
      <c r="L317" s="176" t="s">
        <v>2142</v>
      </c>
      <c r="M317" s="176">
        <v>2018</v>
      </c>
      <c r="O317" s="176" t="s">
        <v>2716</v>
      </c>
      <c r="P317" s="179" t="s">
        <v>4</v>
      </c>
      <c r="Q317" s="179" t="s">
        <v>1</v>
      </c>
      <c r="R317" s="179" t="s">
        <v>2715</v>
      </c>
      <c r="S317" s="179" t="s">
        <v>1</v>
      </c>
      <c r="T317" s="179" t="s">
        <v>1</v>
      </c>
      <c r="U317" s="179" t="s">
        <v>1</v>
      </c>
      <c r="V317" s="179" t="s">
        <v>1</v>
      </c>
      <c r="W317" s="179" t="s">
        <v>1</v>
      </c>
      <c r="X317" s="179" t="s">
        <v>1</v>
      </c>
      <c r="Y317" s="179" t="s">
        <v>1</v>
      </c>
      <c r="Z317" s="179" t="s">
        <v>1</v>
      </c>
      <c r="AA317" s="179" t="s">
        <v>1</v>
      </c>
      <c r="AB317" s="176" t="s">
        <v>2094</v>
      </c>
      <c r="AF317" s="340" t="s">
        <v>7139</v>
      </c>
      <c r="AG317" s="340" t="s">
        <v>7139</v>
      </c>
      <c r="AH317" s="58"/>
      <c r="AL317" s="364"/>
    </row>
    <row r="318" spans="2:38" s="176" customFormat="1">
      <c r="B318" s="176" t="s">
        <v>2714</v>
      </c>
      <c r="C318" s="184" t="s">
        <v>1691</v>
      </c>
      <c r="D318" s="178">
        <v>50</v>
      </c>
      <c r="E318" s="176" t="s">
        <v>7</v>
      </c>
      <c r="F318" s="178">
        <v>5</v>
      </c>
      <c r="G318" s="178"/>
      <c r="H318" s="177" t="s">
        <v>1</v>
      </c>
      <c r="I318" s="176" t="s">
        <v>2713</v>
      </c>
      <c r="K318" s="176" t="s">
        <v>2045</v>
      </c>
      <c r="L318" s="176" t="s">
        <v>2302</v>
      </c>
      <c r="M318" s="191">
        <v>40483</v>
      </c>
      <c r="O318" s="176" t="s">
        <v>7</v>
      </c>
      <c r="P318" s="179" t="s">
        <v>1</v>
      </c>
      <c r="Q318" s="179" t="s">
        <v>1</v>
      </c>
      <c r="R318" s="179" t="s">
        <v>5</v>
      </c>
      <c r="S318" s="179" t="s">
        <v>1</v>
      </c>
      <c r="T318" s="179" t="s">
        <v>1</v>
      </c>
      <c r="U318" s="179" t="s">
        <v>1</v>
      </c>
      <c r="V318" s="179" t="s">
        <v>1</v>
      </c>
      <c r="W318" s="179" t="s">
        <v>1</v>
      </c>
      <c r="X318" s="179" t="s">
        <v>1</v>
      </c>
      <c r="Y318" s="179" t="s">
        <v>1</v>
      </c>
      <c r="Z318" s="179" t="s">
        <v>1</v>
      </c>
      <c r="AA318" s="179" t="s">
        <v>1</v>
      </c>
      <c r="AB318" s="176" t="s">
        <v>2712</v>
      </c>
      <c r="AF318" s="340" t="s">
        <v>7139</v>
      </c>
      <c r="AG318" s="340" t="s">
        <v>7139</v>
      </c>
      <c r="AH318" s="58"/>
      <c r="AL318" s="364"/>
    </row>
    <row r="319" spans="2:38" s="176" customFormat="1">
      <c r="B319" s="176" t="s">
        <v>703</v>
      </c>
      <c r="C319" s="184" t="s">
        <v>1691</v>
      </c>
      <c r="D319" s="178">
        <v>50</v>
      </c>
      <c r="E319" s="176" t="s">
        <v>5</v>
      </c>
      <c r="F319" s="178">
        <v>6</v>
      </c>
      <c r="G319" s="178"/>
      <c r="H319" s="185">
        <v>44917</v>
      </c>
      <c r="I319" s="176" t="s">
        <v>2711</v>
      </c>
      <c r="K319" s="176" t="s">
        <v>2045</v>
      </c>
      <c r="L319" s="176" t="s">
        <v>2626</v>
      </c>
      <c r="O319" s="176" t="s">
        <v>2710</v>
      </c>
      <c r="P319" s="179" t="s">
        <v>4</v>
      </c>
      <c r="Q319" s="179">
        <v>5.9</v>
      </c>
      <c r="R319" s="179" t="s">
        <v>2709</v>
      </c>
      <c r="S319" s="179" t="s">
        <v>4</v>
      </c>
      <c r="T319" s="179" t="s">
        <v>1</v>
      </c>
      <c r="U319" s="179" t="s">
        <v>2708</v>
      </c>
      <c r="V319" s="179" t="s">
        <v>4</v>
      </c>
      <c r="W319" s="179">
        <v>3.6</v>
      </c>
      <c r="X319" s="179" t="s">
        <v>2707</v>
      </c>
      <c r="Y319" s="179" t="s">
        <v>1</v>
      </c>
      <c r="Z319" s="179" t="s">
        <v>1</v>
      </c>
      <c r="AA319" s="179" t="s">
        <v>1</v>
      </c>
      <c r="AB319" s="176" t="s">
        <v>2706</v>
      </c>
      <c r="AF319" s="340" t="s">
        <v>7139</v>
      </c>
      <c r="AG319" s="340" t="s">
        <v>7139</v>
      </c>
      <c r="AH319" s="58"/>
      <c r="AL319" s="364"/>
    </row>
    <row r="320" spans="2:38" s="176" customFormat="1">
      <c r="B320" s="176" t="s">
        <v>332</v>
      </c>
      <c r="C320" s="184" t="s">
        <v>1691</v>
      </c>
      <c r="D320" s="178">
        <v>50</v>
      </c>
      <c r="E320" s="176" t="s">
        <v>2705</v>
      </c>
      <c r="F320" s="178">
        <v>2.5</v>
      </c>
      <c r="G320" s="178"/>
      <c r="H320" s="185">
        <v>44805</v>
      </c>
      <c r="I320" s="176" t="s">
        <v>2704</v>
      </c>
      <c r="J320" s="176" t="s">
        <v>2703</v>
      </c>
      <c r="K320" s="176" t="s">
        <v>2045</v>
      </c>
      <c r="L320" s="176" t="s">
        <v>2393</v>
      </c>
      <c r="M320" s="176">
        <v>2020</v>
      </c>
      <c r="N320" s="176" t="s">
        <v>2702</v>
      </c>
      <c r="O320" s="176" t="s">
        <v>1</v>
      </c>
      <c r="P320" s="179" t="s">
        <v>4</v>
      </c>
      <c r="Q320" s="179">
        <v>5.0999999999999996</v>
      </c>
      <c r="R320" s="179" t="s">
        <v>2701</v>
      </c>
      <c r="S320" s="179" t="s">
        <v>1</v>
      </c>
      <c r="T320" s="179" t="s">
        <v>1</v>
      </c>
      <c r="U320" s="179" t="s">
        <v>1</v>
      </c>
      <c r="V320" s="179" t="s">
        <v>1</v>
      </c>
      <c r="W320" s="179" t="s">
        <v>1</v>
      </c>
      <c r="X320" s="179" t="s">
        <v>1</v>
      </c>
      <c r="Y320" s="179" t="s">
        <v>1</v>
      </c>
      <c r="Z320" s="179" t="s">
        <v>1</v>
      </c>
      <c r="AA320" s="179" t="s">
        <v>1</v>
      </c>
      <c r="AB320" s="176" t="s">
        <v>2459</v>
      </c>
      <c r="AF320" s="340" t="s">
        <v>7139</v>
      </c>
      <c r="AG320" s="340" t="s">
        <v>7139</v>
      </c>
      <c r="AH320" s="58"/>
      <c r="AL320" s="364"/>
    </row>
    <row r="321" spans="1:38" s="176" customFormat="1">
      <c r="B321" s="176" t="s">
        <v>699</v>
      </c>
      <c r="C321" s="184" t="s">
        <v>1691</v>
      </c>
      <c r="D321" s="178">
        <v>50</v>
      </c>
      <c r="E321" s="176" t="s">
        <v>4</v>
      </c>
      <c r="F321" s="178">
        <v>2.5</v>
      </c>
      <c r="G321" s="178"/>
      <c r="H321" s="185">
        <v>44469</v>
      </c>
      <c r="I321" s="176" t="s">
        <v>2700</v>
      </c>
      <c r="J321" s="176" t="s">
        <v>2699</v>
      </c>
      <c r="K321" s="176" t="s">
        <v>2045</v>
      </c>
      <c r="L321" s="176" t="s">
        <v>2698</v>
      </c>
      <c r="M321" s="190">
        <v>44211</v>
      </c>
      <c r="O321" s="176" t="s">
        <v>2697</v>
      </c>
      <c r="P321" s="179" t="s">
        <v>278</v>
      </c>
      <c r="Q321" s="179" t="s">
        <v>1</v>
      </c>
      <c r="R321" s="179" t="s">
        <v>2696</v>
      </c>
      <c r="S321" s="179" t="s">
        <v>1</v>
      </c>
      <c r="T321" s="179" t="s">
        <v>1</v>
      </c>
      <c r="U321" s="179" t="s">
        <v>1</v>
      </c>
      <c r="V321" s="179" t="s">
        <v>1</v>
      </c>
      <c r="W321" s="179" t="s">
        <v>1</v>
      </c>
      <c r="X321" s="179" t="s">
        <v>1</v>
      </c>
      <c r="Y321" s="179" t="s">
        <v>1</v>
      </c>
      <c r="Z321" s="179" t="s">
        <v>1</v>
      </c>
      <c r="AA321" s="179" t="s">
        <v>1</v>
      </c>
      <c r="AB321" s="176" t="s">
        <v>2362</v>
      </c>
      <c r="AF321" s="340" t="s">
        <v>7139</v>
      </c>
      <c r="AG321" s="340" t="s">
        <v>7139</v>
      </c>
      <c r="AH321" s="58"/>
      <c r="AL321" s="364"/>
    </row>
    <row r="322" spans="1:38" s="176" customFormat="1">
      <c r="B322" s="176" t="s">
        <v>2695</v>
      </c>
      <c r="C322" s="184" t="s">
        <v>1691</v>
      </c>
      <c r="D322" s="178">
        <v>50</v>
      </c>
      <c r="E322" s="176" t="s">
        <v>4</v>
      </c>
      <c r="F322" s="178">
        <v>1.5</v>
      </c>
      <c r="G322" s="178"/>
      <c r="H322" s="185">
        <v>45061</v>
      </c>
      <c r="I322" s="176" t="s">
        <v>2694</v>
      </c>
      <c r="J322" s="176" t="s">
        <v>2693</v>
      </c>
      <c r="K322" s="176" t="s">
        <v>2308</v>
      </c>
      <c r="L322" s="176" t="s">
        <v>2692</v>
      </c>
      <c r="M322" s="176">
        <v>2023</v>
      </c>
      <c r="O322" s="176" t="s">
        <v>2691</v>
      </c>
      <c r="P322" s="179" t="s">
        <v>1</v>
      </c>
      <c r="Q322" s="179" t="s">
        <v>1</v>
      </c>
      <c r="R322" s="179" t="s">
        <v>1</v>
      </c>
      <c r="S322" s="179" t="s">
        <v>1</v>
      </c>
      <c r="T322" s="179" t="s">
        <v>1</v>
      </c>
      <c r="U322" s="179" t="s">
        <v>1</v>
      </c>
      <c r="V322" s="179" t="s">
        <v>1</v>
      </c>
      <c r="W322" s="179" t="s">
        <v>1</v>
      </c>
      <c r="X322" s="179" t="s">
        <v>1</v>
      </c>
      <c r="Y322" s="179" t="s">
        <v>1</v>
      </c>
      <c r="Z322" s="179" t="s">
        <v>1</v>
      </c>
      <c r="AA322" s="179" t="s">
        <v>1</v>
      </c>
      <c r="AB322" s="176" t="s">
        <v>2690</v>
      </c>
      <c r="AF322" s="340" t="s">
        <v>7139</v>
      </c>
      <c r="AG322" s="340" t="s">
        <v>7139</v>
      </c>
      <c r="AH322" s="58"/>
      <c r="AL322" s="364"/>
    </row>
    <row r="323" spans="1:38" s="176" customFormat="1">
      <c r="B323" s="176" t="s">
        <v>2689</v>
      </c>
      <c r="C323" s="184" t="s">
        <v>1691</v>
      </c>
      <c r="D323" s="178">
        <v>50</v>
      </c>
      <c r="E323" s="176" t="s">
        <v>4</v>
      </c>
      <c r="F323" s="178">
        <v>0.5</v>
      </c>
      <c r="G323" s="178"/>
      <c r="H323" s="185">
        <v>45021</v>
      </c>
      <c r="I323" s="176" t="s">
        <v>2688</v>
      </c>
      <c r="K323" s="176" t="s">
        <v>2045</v>
      </c>
      <c r="L323" s="176" t="s">
        <v>2687</v>
      </c>
      <c r="M323" s="176">
        <v>2022</v>
      </c>
      <c r="N323" s="176" t="s">
        <v>1706</v>
      </c>
      <c r="O323" s="176" t="s">
        <v>1068</v>
      </c>
      <c r="P323" s="179" t="s">
        <v>4</v>
      </c>
      <c r="Q323" s="179">
        <v>0.56999999999999995</v>
      </c>
      <c r="R323" s="179" t="s">
        <v>775</v>
      </c>
      <c r="S323" s="179" t="s">
        <v>1</v>
      </c>
      <c r="T323" s="179" t="s">
        <v>1</v>
      </c>
      <c r="U323" s="179" t="s">
        <v>1</v>
      </c>
      <c r="V323" s="179" t="s">
        <v>1</v>
      </c>
      <c r="W323" s="179" t="s">
        <v>1</v>
      </c>
      <c r="X323" s="179" t="s">
        <v>1</v>
      </c>
      <c r="Y323" s="179" t="s">
        <v>1</v>
      </c>
      <c r="Z323" s="179" t="s">
        <v>1</v>
      </c>
      <c r="AA323" s="179" t="s">
        <v>1</v>
      </c>
      <c r="AB323" s="176" t="s">
        <v>2686</v>
      </c>
      <c r="AF323" s="340" t="s">
        <v>7139</v>
      </c>
      <c r="AG323" s="340" t="s">
        <v>7139</v>
      </c>
      <c r="AH323" s="58"/>
      <c r="AL323" s="364"/>
    </row>
    <row r="324" spans="1:38">
      <c r="A324" s="176"/>
      <c r="B324" s="176" t="s">
        <v>2685</v>
      </c>
      <c r="C324" s="184" t="s">
        <v>1691</v>
      </c>
      <c r="D324" s="178">
        <v>50</v>
      </c>
      <c r="E324" s="176" t="s">
        <v>278</v>
      </c>
      <c r="F324" s="178">
        <v>0.5</v>
      </c>
      <c r="G324" s="74">
        <f>F324</f>
        <v>0.5</v>
      </c>
      <c r="H324" s="185">
        <v>45021</v>
      </c>
      <c r="I324" s="176" t="s">
        <v>2684</v>
      </c>
      <c r="J324" s="176" t="s">
        <v>2683</v>
      </c>
      <c r="K324" s="176" t="s">
        <v>2045</v>
      </c>
      <c r="L324" s="176" t="s">
        <v>2524</v>
      </c>
      <c r="M324" s="191">
        <v>42609</v>
      </c>
      <c r="N324" s="176" t="s">
        <v>1909</v>
      </c>
      <c r="O324" s="176" t="s">
        <v>2682</v>
      </c>
      <c r="P324" s="179" t="s">
        <v>1</v>
      </c>
      <c r="Q324" s="179" t="s">
        <v>1</v>
      </c>
      <c r="R324" s="179" t="s">
        <v>1</v>
      </c>
      <c r="S324" s="179" t="s">
        <v>1</v>
      </c>
      <c r="T324" s="179" t="s">
        <v>1</v>
      </c>
      <c r="U324" s="179" t="s">
        <v>1</v>
      </c>
      <c r="V324" s="179" t="s">
        <v>1</v>
      </c>
      <c r="W324" s="179" t="s">
        <v>1</v>
      </c>
      <c r="X324" s="179" t="s">
        <v>1</v>
      </c>
      <c r="Y324" s="179" t="s">
        <v>1</v>
      </c>
      <c r="Z324" s="179" t="s">
        <v>1</v>
      </c>
      <c r="AA324" s="179" t="s">
        <v>1</v>
      </c>
      <c r="AB324" s="176" t="s">
        <v>2362</v>
      </c>
      <c r="AC324" s="176"/>
      <c r="AD324" s="176"/>
      <c r="AE324" s="25" t="s">
        <v>5139</v>
      </c>
      <c r="AF324" s="63">
        <v>2.7959999999999998</v>
      </c>
      <c r="AG324" s="68">
        <v>0.20208333333333331</v>
      </c>
      <c r="AH324" s="63">
        <v>1.998</v>
      </c>
      <c r="AI324" s="68">
        <v>0.14097222222222222</v>
      </c>
      <c r="AJ324" s="68"/>
      <c r="AK324" s="68"/>
      <c r="AL324" s="364">
        <f t="shared" ref="AL324:AL325" si="4">+AH324/AF324-1</f>
        <v>-0.28540772532188841</v>
      </c>
    </row>
    <row r="325" spans="1:38">
      <c r="A325" s="176"/>
      <c r="B325" s="176" t="s">
        <v>2657</v>
      </c>
      <c r="C325" s="184" t="s">
        <v>1691</v>
      </c>
      <c r="D325" s="178">
        <v>30</v>
      </c>
      <c r="E325" s="176" t="s">
        <v>4</v>
      </c>
      <c r="F325" s="178">
        <v>6</v>
      </c>
      <c r="G325" s="74">
        <f>F325</f>
        <v>6</v>
      </c>
      <c r="H325" s="185">
        <v>45070</v>
      </c>
      <c r="I325" s="176" t="s">
        <v>2656</v>
      </c>
      <c r="J325" s="176" t="s">
        <v>2655</v>
      </c>
      <c r="K325" s="176" t="s">
        <v>2308</v>
      </c>
      <c r="L325" s="176" t="s">
        <v>2524</v>
      </c>
      <c r="M325" s="176">
        <v>2021</v>
      </c>
      <c r="N325" s="176"/>
      <c r="O325" s="176" t="s">
        <v>1</v>
      </c>
      <c r="P325" s="176" t="s">
        <v>1</v>
      </c>
      <c r="Q325" s="176" t="s">
        <v>1</v>
      </c>
      <c r="R325" s="176" t="s">
        <v>1</v>
      </c>
      <c r="S325" s="176" t="s">
        <v>1</v>
      </c>
      <c r="T325" s="176" t="s">
        <v>1</v>
      </c>
      <c r="U325" s="176" t="s">
        <v>1</v>
      </c>
      <c r="V325" s="176" t="s">
        <v>1</v>
      </c>
      <c r="W325" s="176" t="s">
        <v>1</v>
      </c>
      <c r="X325" s="176" t="s">
        <v>1</v>
      </c>
      <c r="Y325" s="176" t="s">
        <v>1</v>
      </c>
      <c r="Z325" s="176" t="s">
        <v>1</v>
      </c>
      <c r="AA325" s="176" t="s">
        <v>1</v>
      </c>
      <c r="AB325" s="176" t="s">
        <v>6597</v>
      </c>
      <c r="AC325" s="176" t="s">
        <v>6600</v>
      </c>
      <c r="AD325" s="176" t="s">
        <v>2654</v>
      </c>
      <c r="AE325" s="25" t="s">
        <v>5025</v>
      </c>
      <c r="AF325" s="63">
        <v>2.4209999999999998</v>
      </c>
      <c r="AG325" s="68">
        <v>0.1173611111111111</v>
      </c>
      <c r="AH325" s="63">
        <v>2.2679999999999998</v>
      </c>
      <c r="AI325" s="358">
        <v>0.14027777777777778</v>
      </c>
      <c r="AJ325" s="358"/>
      <c r="AK325" s="358"/>
      <c r="AL325" s="364">
        <f t="shared" si="4"/>
        <v>-6.3197026022304814E-2</v>
      </c>
    </row>
    <row r="326" spans="1:38" s="176" customFormat="1">
      <c r="B326" s="176" t="s">
        <v>2681</v>
      </c>
      <c r="C326" s="184" t="s">
        <v>1691</v>
      </c>
      <c r="D326" s="178">
        <v>40</v>
      </c>
      <c r="E326" s="176" t="s">
        <v>7</v>
      </c>
      <c r="F326" s="178">
        <v>5</v>
      </c>
      <c r="G326" s="178"/>
      <c r="H326" s="185">
        <v>44008</v>
      </c>
      <c r="I326" s="176" t="s">
        <v>2680</v>
      </c>
      <c r="J326" s="176" t="s">
        <v>2679</v>
      </c>
      <c r="K326" s="176" t="s">
        <v>2045</v>
      </c>
      <c r="L326" s="176" t="s">
        <v>2100</v>
      </c>
      <c r="M326" s="176">
        <v>2016</v>
      </c>
      <c r="N326" s="176" t="s">
        <v>2678</v>
      </c>
      <c r="O326" s="176" t="s">
        <v>2677</v>
      </c>
      <c r="P326" s="179" t="s">
        <v>7</v>
      </c>
      <c r="Q326" s="179">
        <v>14</v>
      </c>
      <c r="R326" s="179" t="s">
        <v>2676</v>
      </c>
      <c r="S326" s="179" t="s">
        <v>5</v>
      </c>
      <c r="T326" s="179">
        <v>4</v>
      </c>
      <c r="U326" s="179" t="s">
        <v>2675</v>
      </c>
      <c r="V326" s="179" t="s">
        <v>4</v>
      </c>
      <c r="W326" s="179">
        <v>0.6</v>
      </c>
      <c r="X326" s="179" t="s">
        <v>2674</v>
      </c>
      <c r="Y326" s="179" t="s">
        <v>1</v>
      </c>
      <c r="Z326" s="179" t="s">
        <v>1</v>
      </c>
      <c r="AA326" s="179" t="s">
        <v>1</v>
      </c>
      <c r="AB326" s="176" t="s">
        <v>2673</v>
      </c>
      <c r="AF326" s="340" t="s">
        <v>7139</v>
      </c>
      <c r="AG326" s="340" t="s">
        <v>7139</v>
      </c>
      <c r="AH326" s="58"/>
      <c r="AL326" s="364"/>
    </row>
    <row r="327" spans="1:38" s="176" customFormat="1">
      <c r="B327" s="176" t="s">
        <v>2672</v>
      </c>
      <c r="C327" s="184" t="s">
        <v>1691</v>
      </c>
      <c r="D327" s="178">
        <v>40</v>
      </c>
      <c r="E327" s="176" t="s">
        <v>4</v>
      </c>
      <c r="F327" s="178">
        <v>10</v>
      </c>
      <c r="G327" s="178"/>
      <c r="H327" s="185">
        <v>45026</v>
      </c>
      <c r="I327" s="176" t="s">
        <v>2671</v>
      </c>
      <c r="K327" s="176" t="s">
        <v>2315</v>
      </c>
      <c r="L327" s="176" t="s">
        <v>2315</v>
      </c>
      <c r="M327" s="176">
        <v>2023</v>
      </c>
      <c r="O327" s="176" t="s">
        <v>1</v>
      </c>
      <c r="P327" s="176" t="s">
        <v>1</v>
      </c>
      <c r="Q327" s="176" t="s">
        <v>1</v>
      </c>
      <c r="R327" s="176" t="s">
        <v>1</v>
      </c>
      <c r="S327" s="176" t="s">
        <v>1</v>
      </c>
      <c r="T327" s="176" t="s">
        <v>1</v>
      </c>
      <c r="U327" s="176" t="s">
        <v>1</v>
      </c>
      <c r="V327" s="176" t="s">
        <v>1</v>
      </c>
      <c r="W327" s="176" t="s">
        <v>1</v>
      </c>
      <c r="X327" s="176" t="s">
        <v>1</v>
      </c>
      <c r="Y327" s="176" t="s">
        <v>1</v>
      </c>
      <c r="Z327" s="176" t="s">
        <v>1</v>
      </c>
      <c r="AA327" s="176" t="s">
        <v>1</v>
      </c>
      <c r="AB327" s="176" t="s">
        <v>1</v>
      </c>
      <c r="AF327" s="340" t="s">
        <v>7139</v>
      </c>
      <c r="AG327" s="340" t="s">
        <v>7139</v>
      </c>
      <c r="AH327" s="58"/>
      <c r="AL327" s="364"/>
    </row>
    <row r="328" spans="1:38" s="176" customFormat="1">
      <c r="B328" s="176" t="s">
        <v>624</v>
      </c>
      <c r="C328" s="184" t="s">
        <v>1691</v>
      </c>
      <c r="D328" s="178">
        <v>40</v>
      </c>
      <c r="E328" s="176" t="s">
        <v>5</v>
      </c>
      <c r="F328" s="178">
        <v>10</v>
      </c>
      <c r="G328" s="178"/>
      <c r="H328" s="185">
        <v>44930</v>
      </c>
      <c r="I328" s="176" t="s">
        <v>2670</v>
      </c>
      <c r="J328" s="176" t="s">
        <v>2669</v>
      </c>
      <c r="K328" s="176" t="s">
        <v>2045</v>
      </c>
      <c r="L328" s="176" t="s">
        <v>2668</v>
      </c>
      <c r="M328" s="176">
        <v>2020</v>
      </c>
      <c r="O328" s="176" t="s">
        <v>2667</v>
      </c>
      <c r="P328" s="179" t="s">
        <v>4</v>
      </c>
      <c r="Q328" s="179">
        <v>2</v>
      </c>
      <c r="R328" s="179" t="s">
        <v>1</v>
      </c>
      <c r="S328" s="179" t="s">
        <v>1</v>
      </c>
      <c r="T328" s="179" t="s">
        <v>1</v>
      </c>
      <c r="U328" s="179" t="s">
        <v>1</v>
      </c>
      <c r="V328" s="179" t="s">
        <v>1</v>
      </c>
      <c r="W328" s="179" t="s">
        <v>1</v>
      </c>
      <c r="X328" s="179" t="s">
        <v>1</v>
      </c>
      <c r="Y328" s="179" t="s">
        <v>1</v>
      </c>
      <c r="Z328" s="179" t="s">
        <v>1</v>
      </c>
      <c r="AA328" s="179" t="s">
        <v>1</v>
      </c>
      <c r="AB328" s="176" t="s">
        <v>2595</v>
      </c>
      <c r="AF328" s="340" t="s">
        <v>7139</v>
      </c>
      <c r="AG328" s="340" t="s">
        <v>7139</v>
      </c>
      <c r="AH328" s="58"/>
      <c r="AL328" s="364"/>
    </row>
    <row r="329" spans="1:38" s="176" customFormat="1">
      <c r="B329" s="176" t="s">
        <v>2666</v>
      </c>
      <c r="C329" s="184" t="s">
        <v>1691</v>
      </c>
      <c r="D329" s="178">
        <v>40</v>
      </c>
      <c r="E329" s="176" t="s">
        <v>5</v>
      </c>
      <c r="F329" s="178">
        <v>10</v>
      </c>
      <c r="G329" s="178"/>
      <c r="H329" s="185">
        <v>44825</v>
      </c>
      <c r="I329" s="176" t="s">
        <v>2665</v>
      </c>
      <c r="K329" s="176" t="s">
        <v>2045</v>
      </c>
      <c r="L329" s="176" t="s">
        <v>2524</v>
      </c>
      <c r="M329" s="176">
        <v>2020</v>
      </c>
      <c r="O329" s="176" t="s">
        <v>2664</v>
      </c>
      <c r="P329" s="179" t="s">
        <v>4</v>
      </c>
      <c r="Q329" s="179">
        <v>1.5</v>
      </c>
      <c r="R329" s="179" t="s">
        <v>2663</v>
      </c>
      <c r="S329" s="179" t="s">
        <v>1</v>
      </c>
      <c r="T329" s="179" t="s">
        <v>1</v>
      </c>
      <c r="U329" s="179" t="s">
        <v>1</v>
      </c>
      <c r="V329" s="179" t="s">
        <v>1</v>
      </c>
      <c r="W329" s="179" t="s">
        <v>1</v>
      </c>
      <c r="X329" s="179" t="s">
        <v>1</v>
      </c>
      <c r="Y329" s="179" t="s">
        <v>1</v>
      </c>
      <c r="Z329" s="179" t="s">
        <v>1</v>
      </c>
      <c r="AA329" s="179" t="s">
        <v>1</v>
      </c>
      <c r="AB329" s="176" t="s">
        <v>2662</v>
      </c>
      <c r="AE329" s="25" t="s">
        <v>5140</v>
      </c>
      <c r="AF329" s="340" t="s">
        <v>7139</v>
      </c>
      <c r="AG329" s="340" t="s">
        <v>7139</v>
      </c>
      <c r="AH329" s="58"/>
      <c r="AL329" s="364"/>
    </row>
    <row r="330" spans="1:38" s="176" customFormat="1">
      <c r="B330" s="176" t="s">
        <v>630</v>
      </c>
      <c r="C330" s="184" t="s">
        <v>1691</v>
      </c>
      <c r="D330" s="178">
        <v>40</v>
      </c>
      <c r="E330" s="176" t="s">
        <v>5</v>
      </c>
      <c r="F330" s="178">
        <v>10</v>
      </c>
      <c r="G330" s="178"/>
      <c r="H330" s="185">
        <v>43887</v>
      </c>
      <c r="I330" s="176" t="s">
        <v>2661</v>
      </c>
      <c r="J330" s="176" t="s">
        <v>2660</v>
      </c>
      <c r="K330" s="176" t="s">
        <v>2045</v>
      </c>
      <c r="L330" s="176" t="s">
        <v>2630</v>
      </c>
      <c r="M330" s="176">
        <v>2019</v>
      </c>
      <c r="O330" s="176" t="s">
        <v>631</v>
      </c>
      <c r="P330" s="179" t="s">
        <v>5</v>
      </c>
      <c r="Q330" s="179">
        <v>9</v>
      </c>
      <c r="R330" s="179" t="s">
        <v>2659</v>
      </c>
      <c r="S330" s="179" t="s">
        <v>4</v>
      </c>
      <c r="T330" s="179">
        <v>2.4</v>
      </c>
      <c r="U330" s="179" t="s">
        <v>2658</v>
      </c>
      <c r="V330" s="179" t="s">
        <v>1</v>
      </c>
      <c r="W330" s="179" t="s">
        <v>1</v>
      </c>
      <c r="X330" s="179" t="s">
        <v>1</v>
      </c>
      <c r="Y330" s="179" t="s">
        <v>1</v>
      </c>
      <c r="Z330" s="179" t="s">
        <v>1</v>
      </c>
      <c r="AA330" s="179" t="s">
        <v>1</v>
      </c>
      <c r="AB330" s="176" t="s">
        <v>6597</v>
      </c>
      <c r="AC330" s="176" t="s">
        <v>6600</v>
      </c>
      <c r="AD330" s="176" t="s">
        <v>6607</v>
      </c>
      <c r="AF330" s="340" t="s">
        <v>7139</v>
      </c>
      <c r="AG330" s="340" t="s">
        <v>7139</v>
      </c>
      <c r="AH330" s="58"/>
      <c r="AL330" s="364"/>
    </row>
    <row r="331" spans="1:38">
      <c r="B331" s="72" t="s">
        <v>2014</v>
      </c>
      <c r="C331" s="237" t="s">
        <v>1691</v>
      </c>
      <c r="D331" s="74">
        <v>30</v>
      </c>
      <c r="E331" s="239" t="s">
        <v>4</v>
      </c>
      <c r="F331" s="74">
        <v>12</v>
      </c>
      <c r="G331" s="74">
        <f>F331</f>
        <v>12</v>
      </c>
      <c r="H331" s="77">
        <v>43872</v>
      </c>
      <c r="I331" s="238" t="s">
        <v>7362</v>
      </c>
      <c r="J331" s="238" t="s">
        <v>7358</v>
      </c>
      <c r="K331" s="238" t="s">
        <v>2045</v>
      </c>
      <c r="L331" s="238" t="s">
        <v>3236</v>
      </c>
      <c r="M331" s="83">
        <v>43160</v>
      </c>
      <c r="O331" s="238" t="s">
        <v>7360</v>
      </c>
      <c r="P331" s="240" t="s">
        <v>1</v>
      </c>
      <c r="Q331" s="240" t="s">
        <v>1</v>
      </c>
      <c r="R331" s="240" t="s">
        <v>1</v>
      </c>
      <c r="S331" s="240" t="s">
        <v>1</v>
      </c>
      <c r="T331" s="240" t="s">
        <v>1</v>
      </c>
      <c r="U331" s="240" t="s">
        <v>1</v>
      </c>
      <c r="V331" s="240" t="s">
        <v>1</v>
      </c>
      <c r="W331" s="240" t="s">
        <v>1</v>
      </c>
      <c r="X331" s="240" t="s">
        <v>1</v>
      </c>
      <c r="Y331" s="240" t="s">
        <v>1</v>
      </c>
      <c r="Z331" s="240" t="s">
        <v>1</v>
      </c>
      <c r="AA331" s="240" t="s">
        <v>1</v>
      </c>
      <c r="AB331" s="238" t="s">
        <v>6597</v>
      </c>
      <c r="AC331" s="238" t="s">
        <v>6599</v>
      </c>
      <c r="AD331" s="238" t="s">
        <v>7356</v>
      </c>
      <c r="AE331" s="238" t="s">
        <v>7357</v>
      </c>
      <c r="AF331" s="340" t="s">
        <v>7139</v>
      </c>
      <c r="AG331" s="340" t="s">
        <v>7139</v>
      </c>
      <c r="AL331" s="364"/>
    </row>
    <row r="332" spans="1:38" s="176" customFormat="1">
      <c r="B332" s="176" t="s">
        <v>2653</v>
      </c>
      <c r="C332" s="184" t="s">
        <v>1691</v>
      </c>
      <c r="D332" s="178">
        <v>30</v>
      </c>
      <c r="E332" s="176" t="s">
        <v>278</v>
      </c>
      <c r="F332" s="178">
        <v>0.5</v>
      </c>
      <c r="G332" s="178"/>
      <c r="H332" s="185">
        <v>45021</v>
      </c>
      <c r="I332" s="176" t="s">
        <v>2652</v>
      </c>
      <c r="J332" s="176" t="s">
        <v>2651</v>
      </c>
      <c r="K332" s="176" t="s">
        <v>2045</v>
      </c>
      <c r="L332" s="176" t="s">
        <v>2062</v>
      </c>
      <c r="M332" s="176">
        <v>2021</v>
      </c>
      <c r="N332" s="176" t="s">
        <v>1706</v>
      </c>
      <c r="O332" s="176" t="s">
        <v>1068</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6597</v>
      </c>
      <c r="AC332" s="176" t="s">
        <v>6600</v>
      </c>
      <c r="AD332" s="176" t="s">
        <v>2362</v>
      </c>
      <c r="AF332" s="340" t="s">
        <v>7139</v>
      </c>
      <c r="AG332" s="340" t="s">
        <v>7139</v>
      </c>
      <c r="AH332" s="58"/>
      <c r="AL332" s="364"/>
    </row>
    <row r="333" spans="1:38" s="176" customFormat="1">
      <c r="B333" s="176" t="s">
        <v>807</v>
      </c>
      <c r="C333" s="184" t="s">
        <v>1691</v>
      </c>
      <c r="D333" s="178">
        <v>30</v>
      </c>
      <c r="E333" s="176" t="s">
        <v>4</v>
      </c>
      <c r="F333" s="178">
        <v>5</v>
      </c>
      <c r="G333" s="178"/>
      <c r="H333" s="185">
        <v>45062</v>
      </c>
      <c r="I333" s="176" t="s">
        <v>2650</v>
      </c>
      <c r="K333" s="176" t="s">
        <v>2045</v>
      </c>
      <c r="L333" s="176" t="s">
        <v>2237</v>
      </c>
      <c r="M333" s="176">
        <v>2023</v>
      </c>
      <c r="O333" s="176" t="s">
        <v>2649</v>
      </c>
      <c r="P333" s="179" t="s">
        <v>1</v>
      </c>
      <c r="Q333" s="179" t="s">
        <v>1</v>
      </c>
      <c r="R333" s="179" t="s">
        <v>1</v>
      </c>
      <c r="S333" s="179" t="s">
        <v>1</v>
      </c>
      <c r="T333" s="179" t="s">
        <v>1</v>
      </c>
      <c r="U333" s="179" t="s">
        <v>1</v>
      </c>
      <c r="V333" s="179" t="s">
        <v>1</v>
      </c>
      <c r="W333" s="179" t="s">
        <v>1</v>
      </c>
      <c r="X333" s="179" t="s">
        <v>1</v>
      </c>
      <c r="Y333" s="179" t="s">
        <v>1</v>
      </c>
      <c r="Z333" s="179" t="s">
        <v>1</v>
      </c>
      <c r="AA333" s="179" t="s">
        <v>1</v>
      </c>
      <c r="AB333" s="176" t="s">
        <v>6597</v>
      </c>
      <c r="AC333" s="176" t="s">
        <v>6600</v>
      </c>
      <c r="AD333" s="176" t="s">
        <v>6608</v>
      </c>
      <c r="AF333" s="340" t="s">
        <v>7139</v>
      </c>
      <c r="AG333" s="340" t="s">
        <v>7139</v>
      </c>
      <c r="AH333" s="58"/>
      <c r="AL333" s="364"/>
    </row>
    <row r="334" spans="1:38" s="176" customFormat="1">
      <c r="B334" s="176" t="s">
        <v>765</v>
      </c>
      <c r="C334" s="184" t="s">
        <v>1691</v>
      </c>
      <c r="D334" s="178">
        <v>30</v>
      </c>
      <c r="E334" s="176" t="s">
        <v>4</v>
      </c>
      <c r="F334" s="178">
        <v>4</v>
      </c>
      <c r="G334" s="178"/>
      <c r="H334" s="185">
        <v>45026</v>
      </c>
      <c r="I334" s="176" t="s">
        <v>2062</v>
      </c>
      <c r="J334" s="176" t="s">
        <v>2648</v>
      </c>
      <c r="K334" s="176" t="s">
        <v>2045</v>
      </c>
      <c r="L334" s="176" t="s">
        <v>2062</v>
      </c>
      <c r="M334" s="176">
        <v>2021</v>
      </c>
      <c r="O334" s="176" t="s">
        <v>2647</v>
      </c>
      <c r="P334" s="179" t="s">
        <v>1</v>
      </c>
      <c r="Q334" s="179" t="s">
        <v>1</v>
      </c>
      <c r="R334" s="179" t="s">
        <v>1</v>
      </c>
      <c r="S334" s="179" t="s">
        <v>1</v>
      </c>
      <c r="T334" s="179" t="s">
        <v>1</v>
      </c>
      <c r="U334" s="179" t="s">
        <v>1</v>
      </c>
      <c r="V334" s="179" t="s">
        <v>1</v>
      </c>
      <c r="W334" s="179" t="s">
        <v>1</v>
      </c>
      <c r="X334" s="179" t="s">
        <v>1</v>
      </c>
      <c r="Y334" s="179" t="s">
        <v>1</v>
      </c>
      <c r="Z334" s="179" t="s">
        <v>1</v>
      </c>
      <c r="AA334" s="179" t="s">
        <v>1</v>
      </c>
      <c r="AB334" s="176" t="s">
        <v>6597</v>
      </c>
      <c r="AC334" s="176" t="s">
        <v>6601</v>
      </c>
      <c r="AD334" s="176" t="s">
        <v>3954</v>
      </c>
      <c r="AF334" s="340" t="s">
        <v>7139</v>
      </c>
      <c r="AG334" s="340" t="s">
        <v>7139</v>
      </c>
      <c r="AH334" s="58"/>
      <c r="AL334" s="364"/>
    </row>
    <row r="335" spans="1:38" s="176" customFormat="1">
      <c r="B335" s="176" t="s">
        <v>336</v>
      </c>
      <c r="C335" s="184" t="s">
        <v>1691</v>
      </c>
      <c r="D335" s="178">
        <v>30</v>
      </c>
      <c r="E335" s="176" t="s">
        <v>4</v>
      </c>
      <c r="F335" s="178">
        <v>3</v>
      </c>
      <c r="G335" s="178"/>
      <c r="H335" s="185">
        <v>44327</v>
      </c>
      <c r="I335" s="176" t="s">
        <v>2645</v>
      </c>
      <c r="J335" s="176" t="s">
        <v>2644</v>
      </c>
      <c r="K335" s="176" t="s">
        <v>2045</v>
      </c>
      <c r="L335" s="176" t="s">
        <v>2643</v>
      </c>
      <c r="M335" s="176">
        <v>2021</v>
      </c>
      <c r="O335" s="176" t="s">
        <v>2642</v>
      </c>
      <c r="P335" s="179" t="s">
        <v>278</v>
      </c>
      <c r="Q335" s="179">
        <v>1.2</v>
      </c>
      <c r="R335" s="179" t="s">
        <v>2641</v>
      </c>
      <c r="S335" s="179" t="s">
        <v>1</v>
      </c>
      <c r="T335" s="179" t="s">
        <v>1</v>
      </c>
      <c r="U335" s="179" t="s">
        <v>1</v>
      </c>
      <c r="V335" s="179" t="s">
        <v>1</v>
      </c>
      <c r="W335" s="179" t="s">
        <v>1</v>
      </c>
      <c r="X335" s="179" t="s">
        <v>1</v>
      </c>
      <c r="Y335" s="179" t="s">
        <v>1</v>
      </c>
      <c r="Z335" s="179" t="s">
        <v>1</v>
      </c>
      <c r="AA335" s="179" t="s">
        <v>1</v>
      </c>
      <c r="AB335" s="176" t="s">
        <v>6597</v>
      </c>
      <c r="AC335" s="176" t="s">
        <v>6605</v>
      </c>
      <c r="AD335" s="176" t="s">
        <v>6605</v>
      </c>
      <c r="AF335" s="340" t="s">
        <v>7139</v>
      </c>
      <c r="AG335" s="340" t="s">
        <v>7139</v>
      </c>
      <c r="AH335" s="58"/>
      <c r="AL335" s="364"/>
    </row>
    <row r="336" spans="1:38" s="176" customFormat="1">
      <c r="B336" s="176" t="s">
        <v>2640</v>
      </c>
      <c r="C336" s="184" t="s">
        <v>1691</v>
      </c>
      <c r="D336" s="178">
        <v>30</v>
      </c>
      <c r="E336" s="176" t="s">
        <v>278</v>
      </c>
      <c r="F336" s="178">
        <v>3</v>
      </c>
      <c r="G336" s="178"/>
      <c r="H336" s="185">
        <v>45044</v>
      </c>
      <c r="I336" s="176" t="s">
        <v>2639</v>
      </c>
      <c r="J336" s="176" t="s">
        <v>2638</v>
      </c>
      <c r="K336" s="176" t="s">
        <v>2045</v>
      </c>
      <c r="L336" s="176" t="s">
        <v>2637</v>
      </c>
      <c r="M336" s="190">
        <v>44986</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6597</v>
      </c>
      <c r="AC336" s="176" t="s">
        <v>6600</v>
      </c>
      <c r="AD336" s="176" t="s">
        <v>2362</v>
      </c>
      <c r="AF336" s="340" t="s">
        <v>7139</v>
      </c>
      <c r="AG336" s="340" t="s">
        <v>7139</v>
      </c>
      <c r="AH336" s="58"/>
      <c r="AL336" s="364"/>
    </row>
    <row r="337" spans="1:38" s="176" customFormat="1">
      <c r="B337" s="176" t="s">
        <v>2016</v>
      </c>
      <c r="C337" s="184" t="s">
        <v>1691</v>
      </c>
      <c r="D337" s="178">
        <v>30</v>
      </c>
      <c r="E337" s="176" t="s">
        <v>5</v>
      </c>
      <c r="F337" s="178">
        <v>8</v>
      </c>
      <c r="G337" s="178">
        <v>13</v>
      </c>
      <c r="H337" s="185">
        <v>44663</v>
      </c>
      <c r="I337" s="176" t="s">
        <v>7274</v>
      </c>
      <c r="J337" s="176" t="s">
        <v>7275</v>
      </c>
      <c r="K337" s="176" t="s">
        <v>2045</v>
      </c>
      <c r="L337" s="176" t="s">
        <v>2056</v>
      </c>
      <c r="M337" s="190">
        <v>44663</v>
      </c>
      <c r="O337" s="176" t="s">
        <v>7276</v>
      </c>
      <c r="P337" s="176" t="s">
        <v>5</v>
      </c>
      <c r="Q337" s="179">
        <v>3</v>
      </c>
      <c r="R337" s="176" t="s">
        <v>7277</v>
      </c>
      <c r="S337" s="176" t="s">
        <v>4</v>
      </c>
      <c r="T337" s="179">
        <v>1.7</v>
      </c>
      <c r="U337" s="176" t="s">
        <v>7278</v>
      </c>
      <c r="V337" s="176" t="s">
        <v>1</v>
      </c>
      <c r="W337" s="176" t="s">
        <v>1</v>
      </c>
      <c r="X337" s="176" t="s">
        <v>1</v>
      </c>
      <c r="Y337" s="176" t="s">
        <v>1</v>
      </c>
      <c r="Z337" s="176" t="s">
        <v>1</v>
      </c>
      <c r="AA337" s="176" t="s">
        <v>1</v>
      </c>
      <c r="AB337" s="176" t="s">
        <v>2581</v>
      </c>
      <c r="AC337" s="176" t="s">
        <v>7279</v>
      </c>
      <c r="AD337" s="176" t="s">
        <v>7280</v>
      </c>
      <c r="AE337" s="25" t="s">
        <v>7281</v>
      </c>
      <c r="AF337" s="340" t="s">
        <v>7139</v>
      </c>
      <c r="AG337" s="340" t="s">
        <v>7139</v>
      </c>
      <c r="AH337" s="58"/>
      <c r="AL337" s="364"/>
    </row>
    <row r="338" spans="1:38" s="176" customFormat="1">
      <c r="B338" s="176" t="s">
        <v>2015</v>
      </c>
      <c r="C338" s="184" t="s">
        <v>1691</v>
      </c>
      <c r="D338" s="178">
        <v>30</v>
      </c>
      <c r="E338" s="176" t="s">
        <v>4</v>
      </c>
      <c r="F338" s="178">
        <v>8</v>
      </c>
      <c r="G338" s="178">
        <v>11</v>
      </c>
      <c r="H338" s="185">
        <v>44880</v>
      </c>
      <c r="I338" s="176" t="s">
        <v>7282</v>
      </c>
      <c r="J338" s="176" t="s">
        <v>7283</v>
      </c>
      <c r="K338" s="176" t="s">
        <v>2045</v>
      </c>
      <c r="L338" s="176" t="s">
        <v>2698</v>
      </c>
      <c r="M338" s="190">
        <v>44880</v>
      </c>
      <c r="O338" s="176" t="s">
        <v>7284</v>
      </c>
      <c r="P338" s="176" t="s">
        <v>4</v>
      </c>
      <c r="Q338" s="179">
        <v>3</v>
      </c>
      <c r="R338" s="176" t="s">
        <v>7285</v>
      </c>
      <c r="S338" s="176" t="s">
        <v>1</v>
      </c>
      <c r="T338" s="176" t="s">
        <v>1</v>
      </c>
      <c r="U338" s="176" t="s">
        <v>1</v>
      </c>
      <c r="V338" s="176" t="s">
        <v>1</v>
      </c>
      <c r="W338" s="176" t="s">
        <v>1</v>
      </c>
      <c r="X338" s="176" t="s">
        <v>1</v>
      </c>
      <c r="Y338" s="176" t="s">
        <v>1</v>
      </c>
      <c r="Z338" s="176" t="s">
        <v>1</v>
      </c>
      <c r="AA338" s="176" t="s">
        <v>1</v>
      </c>
      <c r="AB338" s="176" t="s">
        <v>6597</v>
      </c>
      <c r="AC338" s="176" t="s">
        <v>6600</v>
      </c>
      <c r="AD338" s="176" t="s">
        <v>2362</v>
      </c>
      <c r="AE338" s="25" t="s">
        <v>7286</v>
      </c>
      <c r="AF338" s="340" t="s">
        <v>7139</v>
      </c>
      <c r="AG338" s="340" t="s">
        <v>7139</v>
      </c>
      <c r="AH338" s="58"/>
      <c r="AL338" s="364"/>
    </row>
    <row r="339" spans="1:38">
      <c r="A339" s="176"/>
      <c r="B339" s="176" t="s">
        <v>745</v>
      </c>
      <c r="C339" s="184" t="s">
        <v>1691</v>
      </c>
      <c r="D339" s="178">
        <v>25</v>
      </c>
      <c r="E339" s="176" t="s">
        <v>4</v>
      </c>
      <c r="F339" s="178">
        <v>2.6</v>
      </c>
      <c r="G339" s="74">
        <f>+F339</f>
        <v>2.6</v>
      </c>
      <c r="H339" s="185">
        <v>44994</v>
      </c>
      <c r="I339" s="176" t="s">
        <v>5158</v>
      </c>
      <c r="J339" s="176" t="s">
        <v>2636</v>
      </c>
      <c r="K339" s="176" t="s">
        <v>2308</v>
      </c>
      <c r="L339" s="176" t="s">
        <v>2635</v>
      </c>
      <c r="M339" s="191">
        <v>44013</v>
      </c>
      <c r="N339" s="176"/>
      <c r="O339" s="176" t="s">
        <v>2634</v>
      </c>
      <c r="P339" s="179" t="s">
        <v>4</v>
      </c>
      <c r="Q339" s="179" t="s">
        <v>2633</v>
      </c>
      <c r="R339" s="179"/>
      <c r="S339" s="179" t="s">
        <v>278</v>
      </c>
      <c r="T339" s="179" t="s">
        <v>1</v>
      </c>
      <c r="U339" s="179" t="s">
        <v>748</v>
      </c>
      <c r="V339" s="176" t="s">
        <v>1</v>
      </c>
      <c r="W339" s="176" t="s">
        <v>1</v>
      </c>
      <c r="X339" s="176" t="s">
        <v>1</v>
      </c>
      <c r="Y339" s="176" t="s">
        <v>1</v>
      </c>
      <c r="Z339" s="176" t="s">
        <v>1</v>
      </c>
      <c r="AA339" s="176" t="s">
        <v>1</v>
      </c>
      <c r="AB339" s="176" t="s">
        <v>6597</v>
      </c>
      <c r="AC339" s="176" t="s">
        <v>6605</v>
      </c>
      <c r="AD339" s="176" t="s">
        <v>6605</v>
      </c>
      <c r="AE339" s="25" t="s">
        <v>5159</v>
      </c>
      <c r="AF339" s="63">
        <v>0.93803700000000001</v>
      </c>
      <c r="AG339" s="68">
        <v>0.23333333333333331</v>
      </c>
      <c r="AH339" s="63">
        <v>0.85072199999999998</v>
      </c>
      <c r="AI339" s="68">
        <v>0.19375000000000001</v>
      </c>
      <c r="AJ339" s="68"/>
      <c r="AK339" s="68"/>
      <c r="AL339" s="364">
        <f t="shared" ref="AL339" si="5">+AH339/AF339-1</f>
        <v>-9.3082682239613135E-2</v>
      </c>
    </row>
    <row r="340" spans="1:38" s="176" customFormat="1">
      <c r="B340" s="176" t="s">
        <v>2632</v>
      </c>
      <c r="C340" s="184" t="s">
        <v>1691</v>
      </c>
      <c r="D340" s="178">
        <v>25</v>
      </c>
      <c r="E340" s="176" t="s">
        <v>1</v>
      </c>
      <c r="F340" s="178" t="s">
        <v>1</v>
      </c>
      <c r="G340" s="178"/>
      <c r="H340" s="177" t="s">
        <v>1</v>
      </c>
      <c r="I340" s="176" t="s">
        <v>2631</v>
      </c>
      <c r="K340" s="176" t="s">
        <v>2045</v>
      </c>
      <c r="L340" s="176" t="s">
        <v>2630</v>
      </c>
      <c r="M340" s="176">
        <v>2020</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2629</v>
      </c>
      <c r="AF340" s="340" t="s">
        <v>7139</v>
      </c>
      <c r="AG340" s="340" t="s">
        <v>7139</v>
      </c>
      <c r="AH340" s="58"/>
      <c r="AL340" s="364"/>
    </row>
    <row r="341" spans="1:38" s="274" customFormat="1">
      <c r="B341" s="274" t="s">
        <v>1575</v>
      </c>
      <c r="C341" s="393" t="s">
        <v>1691</v>
      </c>
      <c r="D341" s="324">
        <v>25</v>
      </c>
      <c r="E341" s="392" t="s">
        <v>4</v>
      </c>
      <c r="F341" s="324">
        <v>4</v>
      </c>
      <c r="G341" s="324">
        <f>+F341</f>
        <v>4</v>
      </c>
      <c r="H341" s="325">
        <v>44827</v>
      </c>
      <c r="I341" s="392" t="s">
        <v>9730</v>
      </c>
      <c r="J341" s="392" t="s">
        <v>9727</v>
      </c>
      <c r="K341" s="392" t="s">
        <v>2045</v>
      </c>
      <c r="L341" s="392" t="s">
        <v>2630</v>
      </c>
      <c r="M341" s="274">
        <v>2021</v>
      </c>
      <c r="N341" s="392" t="s">
        <v>9732</v>
      </c>
      <c r="O341" s="392" t="s">
        <v>9731</v>
      </c>
      <c r="P341" s="392" t="s">
        <v>1</v>
      </c>
      <c r="Q341" s="392" t="s">
        <v>1</v>
      </c>
      <c r="R341" s="392" t="s">
        <v>1</v>
      </c>
      <c r="S341" s="392" t="s">
        <v>1</v>
      </c>
      <c r="T341" s="392" t="s">
        <v>1</v>
      </c>
      <c r="U341" s="392" t="s">
        <v>1</v>
      </c>
      <c r="V341" s="392" t="s">
        <v>1</v>
      </c>
      <c r="W341" s="392" t="s">
        <v>1</v>
      </c>
      <c r="X341" s="392" t="s">
        <v>1</v>
      </c>
      <c r="Y341" s="392" t="s">
        <v>1</v>
      </c>
      <c r="Z341" s="392" t="s">
        <v>1</v>
      </c>
      <c r="AA341" s="392" t="s">
        <v>1</v>
      </c>
      <c r="AB341" s="392" t="s">
        <v>6597</v>
      </c>
      <c r="AC341" s="392" t="s">
        <v>6605</v>
      </c>
      <c r="AD341" s="392" t="s">
        <v>6605</v>
      </c>
      <c r="AE341" s="25" t="s">
        <v>9728</v>
      </c>
    </row>
    <row r="342" spans="1:38" s="176" customFormat="1">
      <c r="B342" s="176" t="s">
        <v>341</v>
      </c>
      <c r="C342" s="184" t="s">
        <v>1691</v>
      </c>
      <c r="D342" s="178">
        <v>20</v>
      </c>
      <c r="E342" s="176" t="s">
        <v>4</v>
      </c>
      <c r="F342" s="178">
        <v>3.5</v>
      </c>
      <c r="G342" s="178"/>
      <c r="H342" s="185">
        <v>44636</v>
      </c>
      <c r="I342" s="176" t="s">
        <v>2628</v>
      </c>
      <c r="J342" s="176" t="s">
        <v>2627</v>
      </c>
      <c r="K342" s="176" t="s">
        <v>2045</v>
      </c>
      <c r="L342" s="176" t="s">
        <v>2626</v>
      </c>
      <c r="M342" s="176">
        <v>2019</v>
      </c>
      <c r="O342" s="176" t="s">
        <v>2625</v>
      </c>
      <c r="P342" s="179" t="s">
        <v>278</v>
      </c>
      <c r="Q342" s="179">
        <v>0.75</v>
      </c>
      <c r="R342" s="179" t="s">
        <v>2624</v>
      </c>
      <c r="S342" s="179" t="s">
        <v>278</v>
      </c>
      <c r="T342" s="179">
        <v>0.12</v>
      </c>
      <c r="U342" s="179" t="s">
        <v>639</v>
      </c>
      <c r="V342" s="179" t="s">
        <v>1</v>
      </c>
      <c r="W342" s="179" t="s">
        <v>1</v>
      </c>
      <c r="X342" s="179" t="s">
        <v>1</v>
      </c>
      <c r="Y342" s="179" t="s">
        <v>1</v>
      </c>
      <c r="Z342" s="179" t="s">
        <v>1</v>
      </c>
      <c r="AA342" s="179" t="s">
        <v>1</v>
      </c>
      <c r="AB342" s="176" t="s">
        <v>6597</v>
      </c>
      <c r="AC342" s="176" t="s">
        <v>6599</v>
      </c>
      <c r="AD342" s="176" t="s">
        <v>2900</v>
      </c>
      <c r="AF342" s="340" t="s">
        <v>7139</v>
      </c>
      <c r="AG342" s="340" t="s">
        <v>7139</v>
      </c>
      <c r="AH342" s="58"/>
      <c r="AL342" s="364"/>
    </row>
    <row r="343" spans="1:38" s="176" customFormat="1">
      <c r="B343" s="176" t="s">
        <v>2623</v>
      </c>
      <c r="C343" s="184" t="s">
        <v>1691</v>
      </c>
      <c r="D343" s="178">
        <v>20</v>
      </c>
      <c r="E343" s="176" t="s">
        <v>4</v>
      </c>
      <c r="F343" s="178">
        <v>4</v>
      </c>
      <c r="G343" s="178"/>
      <c r="H343" s="185">
        <v>44332</v>
      </c>
      <c r="J343" s="176" t="s">
        <v>2622</v>
      </c>
      <c r="K343" s="176" t="s">
        <v>2045</v>
      </c>
      <c r="L343" s="176" t="s">
        <v>2524</v>
      </c>
      <c r="M343" s="176">
        <v>2018</v>
      </c>
      <c r="O343" s="176" t="s">
        <v>487</v>
      </c>
      <c r="P343" s="179" t="s">
        <v>4</v>
      </c>
      <c r="Q343" s="179">
        <v>2</v>
      </c>
      <c r="R343" s="179" t="s">
        <v>2621</v>
      </c>
      <c r="S343" s="179" t="s">
        <v>278</v>
      </c>
      <c r="T343" s="179" t="s">
        <v>1</v>
      </c>
      <c r="U343" s="179" t="s">
        <v>2620</v>
      </c>
      <c r="V343" s="179" t="s">
        <v>1</v>
      </c>
      <c r="W343" s="179" t="s">
        <v>1</v>
      </c>
      <c r="X343" s="179" t="s">
        <v>1</v>
      </c>
      <c r="Y343" s="179" t="s">
        <v>1</v>
      </c>
      <c r="Z343" s="179" t="s">
        <v>1</v>
      </c>
      <c r="AA343" s="179" t="s">
        <v>1</v>
      </c>
      <c r="AB343" s="176" t="s">
        <v>6623</v>
      </c>
      <c r="AD343" s="176" t="s">
        <v>2904</v>
      </c>
      <c r="AE343" s="25" t="s">
        <v>5141</v>
      </c>
      <c r="AF343" s="340" t="s">
        <v>7139</v>
      </c>
      <c r="AG343" s="340" t="s">
        <v>7139</v>
      </c>
      <c r="AH343" s="58"/>
      <c r="AL343" s="364"/>
    </row>
    <row r="344" spans="1:38" s="176" customFormat="1">
      <c r="B344" s="176" t="s">
        <v>509</v>
      </c>
      <c r="C344" s="184" t="s">
        <v>1691</v>
      </c>
      <c r="D344" s="178">
        <v>20</v>
      </c>
      <c r="E344" s="176" t="s">
        <v>4</v>
      </c>
      <c r="F344" s="178">
        <v>3</v>
      </c>
      <c r="G344" s="178"/>
      <c r="H344" s="185">
        <v>45037</v>
      </c>
      <c r="I344" s="176" t="s">
        <v>2619</v>
      </c>
      <c r="J344" s="176" t="s">
        <v>2618</v>
      </c>
      <c r="K344" s="176" t="s">
        <v>2045</v>
      </c>
      <c r="L344" s="176" t="s">
        <v>2617</v>
      </c>
      <c r="M344" s="176">
        <v>2021</v>
      </c>
      <c r="O344" s="176" t="s">
        <v>2616</v>
      </c>
      <c r="P344" s="179" t="s">
        <v>278</v>
      </c>
      <c r="Q344" s="179">
        <v>1.2</v>
      </c>
      <c r="R344" s="179" t="s">
        <v>2615</v>
      </c>
      <c r="S344" s="179" t="s">
        <v>1</v>
      </c>
      <c r="T344" s="179" t="s">
        <v>1</v>
      </c>
      <c r="U344" s="179" t="s">
        <v>1</v>
      </c>
      <c r="V344" s="179" t="s">
        <v>1</v>
      </c>
      <c r="W344" s="179" t="s">
        <v>1</v>
      </c>
      <c r="X344" s="179" t="s">
        <v>1</v>
      </c>
      <c r="Y344" s="179" t="s">
        <v>1</v>
      </c>
      <c r="Z344" s="179" t="s">
        <v>1</v>
      </c>
      <c r="AA344" s="179" t="s">
        <v>1</v>
      </c>
      <c r="AB344" s="176" t="s">
        <v>6597</v>
      </c>
      <c r="AC344" s="176" t="s">
        <v>6604</v>
      </c>
      <c r="AD344" s="176" t="s">
        <v>2352</v>
      </c>
      <c r="AF344" s="340" t="s">
        <v>7139</v>
      </c>
      <c r="AG344" s="340" t="s">
        <v>7139</v>
      </c>
      <c r="AH344" s="58"/>
      <c r="AL344" s="364"/>
    </row>
    <row r="345" spans="1:38" s="176" customFormat="1">
      <c r="B345" s="176" t="s">
        <v>283</v>
      </c>
      <c r="C345" s="184" t="s">
        <v>1691</v>
      </c>
      <c r="D345" s="178">
        <v>20</v>
      </c>
      <c r="E345" s="176" t="s">
        <v>4</v>
      </c>
      <c r="F345" s="178">
        <v>2.6</v>
      </c>
      <c r="G345" s="178"/>
      <c r="H345" s="185">
        <v>45008</v>
      </c>
      <c r="J345" s="176" t="s">
        <v>2614</v>
      </c>
      <c r="K345" s="176" t="s">
        <v>2045</v>
      </c>
      <c r="L345" s="176" t="s">
        <v>2302</v>
      </c>
      <c r="M345" s="176">
        <v>2019</v>
      </c>
      <c r="O345" s="176" t="s">
        <v>2613</v>
      </c>
      <c r="P345" s="179" t="s">
        <v>1</v>
      </c>
      <c r="Q345" s="179" t="s">
        <v>1</v>
      </c>
      <c r="R345" s="179" t="s">
        <v>1</v>
      </c>
      <c r="S345" s="179" t="s">
        <v>1</v>
      </c>
      <c r="T345" s="179" t="s">
        <v>1</v>
      </c>
      <c r="U345" s="179" t="s">
        <v>1</v>
      </c>
      <c r="V345" s="179" t="s">
        <v>1</v>
      </c>
      <c r="W345" s="179" t="s">
        <v>1</v>
      </c>
      <c r="X345" s="179" t="s">
        <v>1</v>
      </c>
      <c r="Y345" s="179" t="s">
        <v>1</v>
      </c>
      <c r="Z345" s="179" t="s">
        <v>1</v>
      </c>
      <c r="AA345" s="179" t="s">
        <v>1</v>
      </c>
      <c r="AB345" s="176" t="s">
        <v>6597</v>
      </c>
      <c r="AC345" s="176" t="s">
        <v>6599</v>
      </c>
      <c r="AD345" s="176" t="s">
        <v>6645</v>
      </c>
      <c r="AF345" s="340" t="s">
        <v>7139</v>
      </c>
      <c r="AG345" s="340" t="s">
        <v>7139</v>
      </c>
      <c r="AH345" s="58"/>
      <c r="AL345" s="364"/>
    </row>
    <row r="346" spans="1:38" s="176" customFormat="1">
      <c r="B346" s="176" t="s">
        <v>277</v>
      </c>
      <c r="C346" s="184" t="s">
        <v>1691</v>
      </c>
      <c r="D346" s="178">
        <v>20</v>
      </c>
      <c r="E346" s="176" t="s">
        <v>4</v>
      </c>
      <c r="F346" s="178">
        <v>0.125</v>
      </c>
      <c r="G346" s="178"/>
      <c r="H346" s="185">
        <v>44265</v>
      </c>
      <c r="I346" s="176" t="s">
        <v>2612</v>
      </c>
      <c r="J346" s="176" t="s">
        <v>2611</v>
      </c>
      <c r="K346" s="176" t="s">
        <v>2045</v>
      </c>
      <c r="L346" s="176" t="s">
        <v>2071</v>
      </c>
      <c r="M346" s="176">
        <v>2020</v>
      </c>
      <c r="O346" s="176" t="s">
        <v>2610</v>
      </c>
      <c r="P346" s="179" t="s">
        <v>278</v>
      </c>
      <c r="Q346" s="179">
        <v>0.2</v>
      </c>
      <c r="R346" s="179" t="s">
        <v>2609</v>
      </c>
      <c r="S346" s="179" t="s">
        <v>1</v>
      </c>
      <c r="T346" s="179" t="s">
        <v>1</v>
      </c>
      <c r="U346" s="179" t="s">
        <v>1</v>
      </c>
      <c r="V346" s="179" t="s">
        <v>1</v>
      </c>
      <c r="W346" s="179" t="s">
        <v>1</v>
      </c>
      <c r="X346" s="179" t="s">
        <v>1</v>
      </c>
      <c r="Y346" s="179" t="s">
        <v>1</v>
      </c>
      <c r="Z346" s="179" t="s">
        <v>1</v>
      </c>
      <c r="AA346" s="179" t="s">
        <v>1</v>
      </c>
      <c r="AB346" s="176" t="s">
        <v>6597</v>
      </c>
      <c r="AC346" s="176" t="s">
        <v>2690</v>
      </c>
      <c r="AD346" s="176" t="s">
        <v>6644</v>
      </c>
      <c r="AE346" s="25" t="s">
        <v>2608</v>
      </c>
      <c r="AF346" s="340" t="s">
        <v>7139</v>
      </c>
      <c r="AG346" s="340" t="s">
        <v>7139</v>
      </c>
      <c r="AH346" s="59"/>
      <c r="AL346" s="364"/>
    </row>
    <row r="347" spans="1:38">
      <c r="B347" s="238" t="s">
        <v>7579</v>
      </c>
      <c r="C347" s="237" t="s">
        <v>1691</v>
      </c>
      <c r="D347" s="72">
        <v>20</v>
      </c>
      <c r="E347" s="238" t="s">
        <v>4</v>
      </c>
      <c r="F347" s="72">
        <v>2.2000000000000002</v>
      </c>
      <c r="G347" s="72">
        <f>F347</f>
        <v>2.2000000000000002</v>
      </c>
      <c r="H347" s="78">
        <v>43544</v>
      </c>
      <c r="I347" s="238" t="s">
        <v>7584</v>
      </c>
      <c r="J347" s="238" t="s">
        <v>7581</v>
      </c>
      <c r="K347" s="238" t="s">
        <v>2045</v>
      </c>
      <c r="L347" s="238" t="s">
        <v>3387</v>
      </c>
      <c r="M347" s="72">
        <v>2014</v>
      </c>
      <c r="O347" s="238" t="s">
        <v>7583</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6597</v>
      </c>
      <c r="AC347" s="165" t="s">
        <v>6600</v>
      </c>
      <c r="AD347" s="238" t="s">
        <v>6617</v>
      </c>
      <c r="AE347" s="25" t="s">
        <v>7580</v>
      </c>
      <c r="AF347" s="340" t="s">
        <v>7139</v>
      </c>
      <c r="AG347" s="340" t="s">
        <v>7139</v>
      </c>
      <c r="AH347" s="72"/>
      <c r="AL347" s="364"/>
    </row>
    <row r="348" spans="1:38" s="176" customFormat="1">
      <c r="B348" s="176" t="s">
        <v>2607</v>
      </c>
      <c r="C348" s="184" t="s">
        <v>1691</v>
      </c>
      <c r="D348" s="178">
        <v>20</v>
      </c>
      <c r="E348" s="178" t="s">
        <v>1</v>
      </c>
      <c r="F348" s="178" t="s">
        <v>1</v>
      </c>
      <c r="G348" s="178"/>
      <c r="H348" s="178" t="s">
        <v>1</v>
      </c>
      <c r="I348" s="176" t="s">
        <v>2606</v>
      </c>
      <c r="J348" s="176" t="s">
        <v>2605</v>
      </c>
      <c r="K348" s="176" t="s">
        <v>2045</v>
      </c>
      <c r="L348" s="176" t="s">
        <v>2349</v>
      </c>
      <c r="M348" s="176">
        <v>2021</v>
      </c>
      <c r="N348" s="176" t="s">
        <v>2604</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6597</v>
      </c>
      <c r="AC348" s="176" t="s">
        <v>6600</v>
      </c>
      <c r="AD348" s="176" t="s">
        <v>6608</v>
      </c>
      <c r="AE348" s="25" t="s">
        <v>2603</v>
      </c>
      <c r="AF348" s="340" t="s">
        <v>7139</v>
      </c>
      <c r="AG348" s="340" t="s">
        <v>7139</v>
      </c>
      <c r="AH348" s="59"/>
      <c r="AL348" s="364"/>
    </row>
    <row r="349" spans="1:38" s="176" customFormat="1">
      <c r="B349" s="176" t="s">
        <v>2602</v>
      </c>
      <c r="C349" s="184" t="s">
        <v>1691</v>
      </c>
      <c r="D349" s="178">
        <v>20</v>
      </c>
      <c r="E349" s="178" t="s">
        <v>1</v>
      </c>
      <c r="F349" s="178" t="s">
        <v>1</v>
      </c>
      <c r="G349" s="178"/>
      <c r="H349" s="178" t="s">
        <v>1</v>
      </c>
      <c r="I349" s="176" t="s">
        <v>2601</v>
      </c>
      <c r="K349" s="176" t="s">
        <v>2045</v>
      </c>
      <c r="L349" s="176" t="s">
        <v>2600</v>
      </c>
      <c r="M349" s="177" t="s">
        <v>1</v>
      </c>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2074</v>
      </c>
      <c r="AD349" s="176" t="s">
        <v>2081</v>
      </c>
      <c r="AE349" s="25" t="s">
        <v>2599</v>
      </c>
      <c r="AF349" s="340" t="s">
        <v>7139</v>
      </c>
      <c r="AG349" s="340" t="s">
        <v>7139</v>
      </c>
      <c r="AH349" s="59"/>
      <c r="AL349" s="364"/>
    </row>
    <row r="350" spans="1:38" s="176" customFormat="1">
      <c r="B350" s="176" t="s">
        <v>4225</v>
      </c>
      <c r="C350" s="184" t="s">
        <v>1691</v>
      </c>
      <c r="D350" s="178">
        <v>20</v>
      </c>
      <c r="E350" s="189" t="s">
        <v>278</v>
      </c>
      <c r="F350" s="178">
        <v>1</v>
      </c>
      <c r="G350" s="178"/>
      <c r="H350" s="185">
        <v>44752</v>
      </c>
      <c r="I350" s="176" t="s">
        <v>4227</v>
      </c>
      <c r="J350" s="176" t="s">
        <v>4226</v>
      </c>
      <c r="K350" s="176" t="s">
        <v>1</v>
      </c>
      <c r="L350" s="176" t="s">
        <v>1</v>
      </c>
      <c r="M350" s="176">
        <v>2022</v>
      </c>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6597</v>
      </c>
      <c r="AC350" s="176" t="s">
        <v>6605</v>
      </c>
      <c r="AD350" s="176" t="s">
        <v>6605</v>
      </c>
      <c r="AE350" s="25" t="s">
        <v>5015</v>
      </c>
      <c r="AF350" s="340" t="s">
        <v>7139</v>
      </c>
      <c r="AG350" s="340" t="s">
        <v>7139</v>
      </c>
      <c r="AH350" s="59"/>
      <c r="AL350" s="364"/>
    </row>
    <row r="351" spans="1:38">
      <c r="A351" s="176"/>
      <c r="B351" s="176" t="s">
        <v>2598</v>
      </c>
      <c r="C351" s="184" t="s">
        <v>1691</v>
      </c>
      <c r="D351" s="178">
        <v>20</v>
      </c>
      <c r="E351" s="176" t="s">
        <v>278</v>
      </c>
      <c r="F351" s="178">
        <v>1.7</v>
      </c>
      <c r="G351" s="178"/>
      <c r="H351" s="185">
        <v>44852</v>
      </c>
      <c r="I351" s="176" t="s">
        <v>2597</v>
      </c>
      <c r="J351" s="176"/>
      <c r="K351" s="176" t="s">
        <v>2045</v>
      </c>
      <c r="L351" s="176" t="s">
        <v>2569</v>
      </c>
      <c r="M351" s="176">
        <v>2021</v>
      </c>
      <c r="N351" s="176"/>
      <c r="O351" s="176" t="s">
        <v>2596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2595</v>
      </c>
      <c r="AC351" s="176"/>
      <c r="AD351" s="176"/>
      <c r="AE351" s="176"/>
      <c r="AF351" s="340" t="s">
        <v>7139</v>
      </c>
      <c r="AG351" s="340" t="s">
        <v>7139</v>
      </c>
      <c r="AI351" s="176"/>
      <c r="AJ351" s="176"/>
      <c r="AK351" s="176"/>
      <c r="AL351" s="364"/>
    </row>
    <row r="352" spans="1:38">
      <c r="A352" s="176"/>
      <c r="B352" s="176" t="s">
        <v>2026</v>
      </c>
      <c r="C352" s="184" t="s">
        <v>1691</v>
      </c>
      <c r="D352" s="178">
        <v>20</v>
      </c>
      <c r="E352" s="176" t="s">
        <v>1</v>
      </c>
      <c r="F352" s="178" t="s">
        <v>1</v>
      </c>
      <c r="G352" s="178" t="s">
        <v>1</v>
      </c>
      <c r="H352" s="178" t="s">
        <v>1</v>
      </c>
      <c r="I352" s="176" t="s">
        <v>6714</v>
      </c>
      <c r="J352" s="176" t="s">
        <v>6711</v>
      </c>
      <c r="K352" s="176" t="s">
        <v>2045</v>
      </c>
      <c r="L352" s="176" t="s">
        <v>2630</v>
      </c>
      <c r="M352" s="176">
        <v>2016</v>
      </c>
      <c r="N352" s="176"/>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6712</v>
      </c>
      <c r="AE352" s="25" t="s">
        <v>6713</v>
      </c>
      <c r="AF352" s="340" t="s">
        <v>7139</v>
      </c>
      <c r="AG352" s="340" t="s">
        <v>7139</v>
      </c>
      <c r="AI352" s="176"/>
      <c r="AJ352" s="176"/>
      <c r="AK352" s="176"/>
      <c r="AL352" s="364"/>
    </row>
    <row r="353" spans="1:38">
      <c r="A353" s="176"/>
      <c r="B353" s="176" t="s">
        <v>2024</v>
      </c>
      <c r="C353" s="184" t="s">
        <v>1691</v>
      </c>
      <c r="D353" s="178">
        <v>20</v>
      </c>
      <c r="E353" s="178" t="s">
        <v>1</v>
      </c>
      <c r="F353" s="178" t="s">
        <v>1</v>
      </c>
      <c r="G353" s="178" t="s">
        <v>1</v>
      </c>
      <c r="H353" s="178" t="s">
        <v>1</v>
      </c>
      <c r="I353" s="176" t="s">
        <v>6716</v>
      </c>
      <c r="J353" s="176" t="s">
        <v>6719</v>
      </c>
      <c r="K353" s="176" t="s">
        <v>2045</v>
      </c>
      <c r="L353" s="176" t="s">
        <v>6717</v>
      </c>
      <c r="M353" s="176">
        <v>2021</v>
      </c>
      <c r="N353" s="176"/>
      <c r="O353" s="176" t="s">
        <v>1</v>
      </c>
      <c r="P353" s="176" t="s">
        <v>1</v>
      </c>
      <c r="Q353" s="176" t="s">
        <v>1</v>
      </c>
      <c r="R353" s="176" t="s">
        <v>1</v>
      </c>
      <c r="S353" s="176" t="s">
        <v>1</v>
      </c>
      <c r="T353" s="176" t="s">
        <v>1</v>
      </c>
      <c r="U353" s="176" t="s">
        <v>1</v>
      </c>
      <c r="V353" s="176" t="s">
        <v>1</v>
      </c>
      <c r="W353" s="176" t="s">
        <v>1</v>
      </c>
      <c r="X353" s="176" t="s">
        <v>1</v>
      </c>
      <c r="Y353" s="176" t="s">
        <v>1</v>
      </c>
      <c r="Z353" s="176" t="s">
        <v>1</v>
      </c>
      <c r="AA353" s="176" t="s">
        <v>1</v>
      </c>
      <c r="AB353" s="176" t="s">
        <v>6597</v>
      </c>
      <c r="AC353" s="176" t="s">
        <v>6600</v>
      </c>
      <c r="AD353" s="176" t="s">
        <v>6607</v>
      </c>
      <c r="AE353" s="25" t="s">
        <v>6718</v>
      </c>
      <c r="AF353" s="340" t="s">
        <v>7139</v>
      </c>
      <c r="AG353" s="340" t="s">
        <v>7139</v>
      </c>
      <c r="AI353" s="176"/>
      <c r="AJ353" s="176"/>
      <c r="AK353" s="176"/>
      <c r="AL353" s="364"/>
    </row>
    <row r="354" spans="1:38">
      <c r="B354" s="72" t="s">
        <v>2005</v>
      </c>
      <c r="C354" s="237" t="s">
        <v>1691</v>
      </c>
      <c r="D354" s="238">
        <v>20</v>
      </c>
      <c r="E354" s="238" t="s">
        <v>4</v>
      </c>
      <c r="F354" s="238" t="s">
        <v>1</v>
      </c>
      <c r="G354" s="238" t="s">
        <v>1</v>
      </c>
      <c r="H354" s="78">
        <v>42744</v>
      </c>
      <c r="I354" s="238" t="s">
        <v>7586</v>
      </c>
      <c r="J354" s="238" t="s">
        <v>7588</v>
      </c>
      <c r="K354" s="238" t="s">
        <v>2045</v>
      </c>
      <c r="L354" s="238" t="s">
        <v>2142</v>
      </c>
      <c r="M354" s="72">
        <v>2011</v>
      </c>
      <c r="O354" s="238" t="s">
        <v>1</v>
      </c>
      <c r="P354" s="238" t="s">
        <v>1</v>
      </c>
      <c r="Q354" s="238" t="s">
        <v>1</v>
      </c>
      <c r="R354" s="238" t="s">
        <v>1</v>
      </c>
      <c r="S354" s="238" t="s">
        <v>1</v>
      </c>
      <c r="T354" s="238" t="s">
        <v>1</v>
      </c>
      <c r="U354" s="238" t="s">
        <v>1</v>
      </c>
      <c r="V354" s="238" t="s">
        <v>1</v>
      </c>
      <c r="W354" s="238" t="s">
        <v>1</v>
      </c>
      <c r="X354" s="238" t="s">
        <v>1</v>
      </c>
      <c r="Y354" s="238" t="s">
        <v>1</v>
      </c>
      <c r="Z354" s="238" t="s">
        <v>1</v>
      </c>
      <c r="AA354" s="238" t="s">
        <v>1</v>
      </c>
      <c r="AB354" s="165" t="s">
        <v>6597</v>
      </c>
      <c r="AC354" s="165" t="s">
        <v>6600</v>
      </c>
      <c r="AD354" s="238" t="s">
        <v>6608</v>
      </c>
      <c r="AE354" s="25" t="s">
        <v>7587</v>
      </c>
      <c r="AF354" s="340" t="s">
        <v>7139</v>
      </c>
      <c r="AG354" s="340" t="s">
        <v>7139</v>
      </c>
      <c r="AH354" s="72"/>
      <c r="AL354" s="364"/>
    </row>
    <row r="355" spans="1:38">
      <c r="A355" s="176"/>
      <c r="B355" s="176" t="s">
        <v>122</v>
      </c>
      <c r="C355" s="184" t="s">
        <v>1691</v>
      </c>
      <c r="D355" s="178">
        <v>10</v>
      </c>
      <c r="E355" s="176" t="s">
        <v>4</v>
      </c>
      <c r="F355" s="178">
        <v>2</v>
      </c>
      <c r="G355" s="178"/>
      <c r="H355" s="185">
        <v>44658</v>
      </c>
      <c r="I355" s="176" t="s">
        <v>2594</v>
      </c>
      <c r="J355" s="176" t="s">
        <v>2593</v>
      </c>
      <c r="K355" s="176" t="s">
        <v>2045</v>
      </c>
      <c r="L355" s="176" t="s">
        <v>2524</v>
      </c>
      <c r="M355" s="176">
        <v>2019</v>
      </c>
      <c r="N355" s="176"/>
      <c r="O355" s="176" t="s">
        <v>2592</v>
      </c>
      <c r="P355" s="179" t="s">
        <v>4</v>
      </c>
      <c r="Q355" s="179">
        <v>4.5</v>
      </c>
      <c r="R355" s="179" t="s">
        <v>2591</v>
      </c>
      <c r="S355" s="179" t="s">
        <v>4</v>
      </c>
      <c r="T355" s="179">
        <v>0.35</v>
      </c>
      <c r="U355" s="179" t="s">
        <v>123</v>
      </c>
      <c r="V355" s="179" t="s">
        <v>1</v>
      </c>
      <c r="W355" s="179" t="s">
        <v>1</v>
      </c>
      <c r="X355" s="179" t="s">
        <v>1</v>
      </c>
      <c r="Y355" s="179" t="s">
        <v>1</v>
      </c>
      <c r="Z355" s="179" t="s">
        <v>1</v>
      </c>
      <c r="AA355" s="179" t="s">
        <v>1</v>
      </c>
      <c r="AB355" s="176" t="s">
        <v>6597</v>
      </c>
      <c r="AC355" s="176" t="s">
        <v>6600</v>
      </c>
      <c r="AD355" s="176" t="s">
        <v>6643</v>
      </c>
      <c r="AE355" s="25" t="s">
        <v>4466</v>
      </c>
      <c r="AF355" s="340" t="s">
        <v>7139</v>
      </c>
      <c r="AG355" s="340" t="s">
        <v>7139</v>
      </c>
      <c r="AH355" s="59"/>
      <c r="AI355" s="176"/>
      <c r="AJ355" s="176"/>
      <c r="AK355" s="176"/>
      <c r="AL355" s="364"/>
    </row>
    <row r="356" spans="1:38">
      <c r="A356" s="176"/>
      <c r="B356" s="176" t="s">
        <v>2590</v>
      </c>
      <c r="C356" s="184" t="s">
        <v>1691</v>
      </c>
      <c r="D356" s="178">
        <v>10</v>
      </c>
      <c r="E356" s="176" t="s">
        <v>4</v>
      </c>
      <c r="F356" s="178">
        <v>3</v>
      </c>
      <c r="G356" s="178"/>
      <c r="H356" s="185">
        <v>44348</v>
      </c>
      <c r="I356" s="176" t="s">
        <v>2589</v>
      </c>
      <c r="J356" s="176"/>
      <c r="K356" s="176" t="s">
        <v>2308</v>
      </c>
      <c r="L356" s="176" t="s">
        <v>2062</v>
      </c>
      <c r="M356" s="190">
        <v>44166</v>
      </c>
      <c r="N356" s="176"/>
      <c r="O356" s="176" t="s">
        <v>2588</v>
      </c>
      <c r="P356" s="179" t="s">
        <v>278</v>
      </c>
      <c r="Q356" s="179">
        <v>0.5</v>
      </c>
      <c r="R356" s="179" t="s">
        <v>1</v>
      </c>
      <c r="S356" s="179" t="s">
        <v>1</v>
      </c>
      <c r="T356" s="179" t="s">
        <v>1</v>
      </c>
      <c r="U356" s="179" t="s">
        <v>1</v>
      </c>
      <c r="V356" s="179" t="s">
        <v>1</v>
      </c>
      <c r="W356" s="179" t="s">
        <v>1</v>
      </c>
      <c r="X356" s="179" t="s">
        <v>1</v>
      </c>
      <c r="Y356" s="179" t="s">
        <v>1</v>
      </c>
      <c r="Z356" s="179" t="s">
        <v>1</v>
      </c>
      <c r="AA356" s="179" t="s">
        <v>1</v>
      </c>
      <c r="AB356" s="176" t="s">
        <v>6642</v>
      </c>
      <c r="AC356" s="176"/>
      <c r="AD356" s="176" t="s">
        <v>6641</v>
      </c>
      <c r="AE356" s="176"/>
      <c r="AF356" s="340" t="s">
        <v>7139</v>
      </c>
      <c r="AG356" s="340" t="s">
        <v>7139</v>
      </c>
      <c r="AI356" s="176"/>
      <c r="AJ356" s="176"/>
      <c r="AK356" s="176"/>
      <c r="AL356" s="364"/>
    </row>
    <row r="357" spans="1:38">
      <c r="B357" s="72" t="s">
        <v>2011</v>
      </c>
      <c r="C357" s="237" t="s">
        <v>1691</v>
      </c>
      <c r="D357" s="72">
        <v>10</v>
      </c>
      <c r="E357" s="238" t="s">
        <v>4</v>
      </c>
      <c r="F357" s="87">
        <v>0.97</v>
      </c>
      <c r="G357" s="248">
        <f>F357</f>
        <v>0.97</v>
      </c>
      <c r="H357" s="78">
        <v>44068</v>
      </c>
      <c r="I357" s="238" t="s">
        <v>2850</v>
      </c>
      <c r="J357" s="238" t="s">
        <v>7412</v>
      </c>
      <c r="K357" s="238" t="s">
        <v>2045</v>
      </c>
      <c r="L357" s="238" t="s">
        <v>2056</v>
      </c>
      <c r="M357" s="78">
        <v>43219</v>
      </c>
      <c r="N357" s="238"/>
      <c r="O357" s="238" t="s">
        <v>7413</v>
      </c>
      <c r="P357" s="238" t="s">
        <v>4</v>
      </c>
      <c r="Q357" s="238" t="s">
        <v>1</v>
      </c>
      <c r="R357" s="238" t="s">
        <v>774</v>
      </c>
      <c r="S357" s="238" t="s">
        <v>1</v>
      </c>
      <c r="T357" s="238" t="s">
        <v>1</v>
      </c>
      <c r="U357" s="238" t="s">
        <v>1</v>
      </c>
      <c r="V357" s="238" t="s">
        <v>1</v>
      </c>
      <c r="W357" s="238" t="s">
        <v>1</v>
      </c>
      <c r="X357" s="238" t="s">
        <v>1</v>
      </c>
      <c r="Y357" s="238" t="s">
        <v>1</v>
      </c>
      <c r="Z357" s="238" t="s">
        <v>1</v>
      </c>
      <c r="AA357" s="238" t="s">
        <v>1</v>
      </c>
      <c r="AB357" s="165" t="s">
        <v>6597</v>
      </c>
      <c r="AC357" s="165" t="s">
        <v>6600</v>
      </c>
      <c r="AD357" s="238" t="s">
        <v>6607</v>
      </c>
      <c r="AE357" s="238" t="s">
        <v>7414</v>
      </c>
      <c r="AF357" s="340" t="s">
        <v>7139</v>
      </c>
      <c r="AG357" s="340" t="s">
        <v>7139</v>
      </c>
      <c r="AH357" s="72"/>
      <c r="AL357" s="364"/>
    </row>
    <row r="358" spans="1:38">
      <c r="A358" s="176"/>
      <c r="B358" s="176" t="s">
        <v>2587</v>
      </c>
      <c r="C358" s="184" t="s">
        <v>1691</v>
      </c>
      <c r="D358" s="178">
        <v>4</v>
      </c>
      <c r="E358" s="176" t="s">
        <v>4</v>
      </c>
      <c r="F358" s="178">
        <v>0.21</v>
      </c>
      <c r="G358" s="178"/>
      <c r="H358" s="185">
        <v>44682</v>
      </c>
      <c r="I358" s="176" t="s">
        <v>2586</v>
      </c>
      <c r="J358" s="176" t="s">
        <v>2585</v>
      </c>
      <c r="K358" s="176" t="s">
        <v>2308</v>
      </c>
      <c r="L358" s="176" t="s">
        <v>2579</v>
      </c>
      <c r="M358" s="176">
        <v>2021</v>
      </c>
      <c r="N358" s="176"/>
      <c r="O358" s="176" t="s">
        <v>2584</v>
      </c>
      <c r="P358" s="179" t="s">
        <v>1</v>
      </c>
      <c r="Q358" s="179" t="s">
        <v>1</v>
      </c>
      <c r="R358" s="179" t="s">
        <v>1</v>
      </c>
      <c r="S358" s="179" t="s">
        <v>1</v>
      </c>
      <c r="T358" s="179" t="s">
        <v>1</v>
      </c>
      <c r="U358" s="179" t="s">
        <v>1</v>
      </c>
      <c r="V358" s="179" t="s">
        <v>1</v>
      </c>
      <c r="W358" s="179" t="s">
        <v>1</v>
      </c>
      <c r="X358" s="179" t="s">
        <v>1</v>
      </c>
      <c r="Y358" s="179" t="s">
        <v>1</v>
      </c>
      <c r="Z358" s="179" t="s">
        <v>1</v>
      </c>
      <c r="AA358" s="179" t="s">
        <v>1</v>
      </c>
      <c r="AB358" s="176" t="s">
        <v>2595</v>
      </c>
      <c r="AC358" s="176"/>
      <c r="AD358" s="176" t="s">
        <v>6640</v>
      </c>
      <c r="AE358" s="176"/>
      <c r="AF358" s="340" t="s">
        <v>7139</v>
      </c>
      <c r="AG358" s="340" t="s">
        <v>7139</v>
      </c>
      <c r="AI358" s="176"/>
      <c r="AJ358" s="176"/>
      <c r="AK358" s="176"/>
      <c r="AL358" s="364"/>
    </row>
    <row r="359" spans="1:38">
      <c r="A359" s="176"/>
      <c r="B359" s="176" t="s">
        <v>2583</v>
      </c>
      <c r="C359" s="184" t="s">
        <v>1691</v>
      </c>
      <c r="D359" s="178">
        <v>0.5</v>
      </c>
      <c r="E359" s="176" t="s">
        <v>278</v>
      </c>
      <c r="F359" s="178">
        <v>0.5</v>
      </c>
      <c r="G359" s="178"/>
      <c r="H359" s="185">
        <v>43173</v>
      </c>
      <c r="I359" s="176" t="s">
        <v>2146</v>
      </c>
      <c r="J359" s="176" t="s">
        <v>1</v>
      </c>
      <c r="K359" s="176" t="s">
        <v>1</v>
      </c>
      <c r="L359" s="176" t="s">
        <v>1</v>
      </c>
      <c r="M359" s="177" t="s">
        <v>1</v>
      </c>
      <c r="N359" s="176"/>
      <c r="O359" s="176" t="s">
        <v>2582</v>
      </c>
      <c r="P359" s="179" t="s">
        <v>1</v>
      </c>
      <c r="Q359" s="179" t="s">
        <v>1</v>
      </c>
      <c r="R359" s="179" t="s">
        <v>1</v>
      </c>
      <c r="S359" s="179" t="s">
        <v>1</v>
      </c>
      <c r="T359" s="179" t="s">
        <v>1</v>
      </c>
      <c r="U359" s="179" t="s">
        <v>1</v>
      </c>
      <c r="V359" s="179" t="s">
        <v>1</v>
      </c>
      <c r="W359" s="179" t="s">
        <v>1</v>
      </c>
      <c r="X359" s="179" t="s">
        <v>1</v>
      </c>
      <c r="Y359" s="179" t="s">
        <v>1</v>
      </c>
      <c r="Z359" s="179" t="s">
        <v>1</v>
      </c>
      <c r="AA359" s="179" t="s">
        <v>1</v>
      </c>
      <c r="AB359" s="176" t="s">
        <v>2581</v>
      </c>
      <c r="AC359" s="176"/>
      <c r="AD359" s="176"/>
      <c r="AE359" s="176"/>
      <c r="AF359" s="340" t="s">
        <v>7139</v>
      </c>
      <c r="AG359" s="340" t="s">
        <v>7139</v>
      </c>
      <c r="AI359" s="176"/>
      <c r="AJ359" s="176"/>
      <c r="AK359" s="176"/>
      <c r="AL359" s="364"/>
    </row>
    <row r="360" spans="1:38">
      <c r="B360" s="72" t="s">
        <v>2574</v>
      </c>
      <c r="C360" s="73" t="s">
        <v>1691</v>
      </c>
      <c r="D360" s="74" t="s">
        <v>1</v>
      </c>
      <c r="E360" s="74" t="s">
        <v>1</v>
      </c>
      <c r="F360" s="74" t="s">
        <v>1</v>
      </c>
      <c r="H360" s="74" t="s">
        <v>1</v>
      </c>
      <c r="K360" s="72" t="s">
        <v>2308</v>
      </c>
      <c r="L360" s="72" t="s">
        <v>2561</v>
      </c>
      <c r="M360" s="72">
        <v>2023</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F360" s="340" t="s">
        <v>7139</v>
      </c>
      <c r="AG360" s="340" t="s">
        <v>7139</v>
      </c>
      <c r="AL360" s="364"/>
    </row>
    <row r="361" spans="1:38">
      <c r="B361" s="72" t="s">
        <v>2571</v>
      </c>
      <c r="C361" s="73" t="s">
        <v>1691</v>
      </c>
      <c r="D361" s="74" t="s">
        <v>1</v>
      </c>
      <c r="E361" s="74" t="s">
        <v>1</v>
      </c>
      <c r="F361" s="74" t="s">
        <v>1</v>
      </c>
      <c r="H361" s="74" t="s">
        <v>1</v>
      </c>
      <c r="I361" s="72" t="s">
        <v>2570</v>
      </c>
      <c r="K361" s="72" t="s">
        <v>2308</v>
      </c>
      <c r="L361" s="72" t="s">
        <v>2569</v>
      </c>
      <c r="M361" s="72">
        <v>2023</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0" t="s">
        <v>7139</v>
      </c>
      <c r="AG361" s="340" t="s">
        <v>7139</v>
      </c>
      <c r="AL361" s="364"/>
    </row>
    <row r="362" spans="1:38">
      <c r="B362" s="72" t="s">
        <v>2565</v>
      </c>
      <c r="C362" s="73" t="s">
        <v>1691</v>
      </c>
      <c r="D362" s="74" t="s">
        <v>1</v>
      </c>
      <c r="E362" s="74" t="s">
        <v>1</v>
      </c>
      <c r="F362" s="74" t="s">
        <v>1</v>
      </c>
      <c r="H362" s="74" t="s">
        <v>1</v>
      </c>
      <c r="I362" s="72" t="s">
        <v>2564</v>
      </c>
      <c r="K362" s="72" t="s">
        <v>2045</v>
      </c>
      <c r="L362" s="72" t="s">
        <v>2546</v>
      </c>
      <c r="M362" s="75" t="s">
        <v>1</v>
      </c>
      <c r="O362" s="76" t="s">
        <v>1</v>
      </c>
      <c r="P362" s="76" t="s">
        <v>1</v>
      </c>
      <c r="Q362" s="76" t="s">
        <v>1</v>
      </c>
      <c r="R362" s="76" t="s">
        <v>1</v>
      </c>
      <c r="S362" s="76" t="s">
        <v>1</v>
      </c>
      <c r="T362" s="76" t="s">
        <v>1</v>
      </c>
      <c r="U362" s="76" t="s">
        <v>1</v>
      </c>
      <c r="V362" s="76" t="s">
        <v>1</v>
      </c>
      <c r="W362" s="76" t="s">
        <v>1</v>
      </c>
      <c r="X362" s="76" t="s">
        <v>1</v>
      </c>
      <c r="Y362" s="76" t="s">
        <v>1</v>
      </c>
      <c r="Z362" s="76" t="s">
        <v>1</v>
      </c>
      <c r="AA362" s="76" t="s">
        <v>1</v>
      </c>
      <c r="AB362" s="76" t="s">
        <v>1</v>
      </c>
      <c r="AC362" s="76"/>
      <c r="AD362" s="76"/>
      <c r="AF362" s="340" t="s">
        <v>7139</v>
      </c>
      <c r="AG362" s="340" t="s">
        <v>7139</v>
      </c>
      <c r="AL362" s="364"/>
    </row>
    <row r="363" spans="1:38">
      <c r="B363" s="72" t="s">
        <v>2560</v>
      </c>
      <c r="C363" s="73" t="s">
        <v>1691</v>
      </c>
      <c r="D363" s="74" t="s">
        <v>1</v>
      </c>
      <c r="E363" s="74" t="s">
        <v>1</v>
      </c>
      <c r="F363" s="74" t="s">
        <v>1</v>
      </c>
      <c r="H363" s="74" t="s">
        <v>1</v>
      </c>
      <c r="K363" s="72" t="s">
        <v>2559</v>
      </c>
      <c r="L363" s="72" t="s">
        <v>2559</v>
      </c>
      <c r="M363" s="74" t="s">
        <v>1</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E363" s="74"/>
      <c r="AF363" s="340" t="s">
        <v>7139</v>
      </c>
      <c r="AG363" s="340" t="s">
        <v>7139</v>
      </c>
      <c r="AH363" s="61"/>
      <c r="AL363" s="364"/>
    </row>
    <row r="364" spans="1:38">
      <c r="B364" s="72" t="s">
        <v>2558</v>
      </c>
      <c r="C364" s="73" t="s">
        <v>1691</v>
      </c>
      <c r="D364" s="74" t="s">
        <v>1</v>
      </c>
      <c r="E364" s="74" t="s">
        <v>1</v>
      </c>
      <c r="F364" s="74" t="s">
        <v>1</v>
      </c>
      <c r="H364" s="74" t="s">
        <v>1</v>
      </c>
      <c r="I364" s="72" t="s">
        <v>2557</v>
      </c>
      <c r="K364" s="72" t="s">
        <v>2308</v>
      </c>
      <c r="L364" s="72" t="s">
        <v>2556</v>
      </c>
      <c r="M364" s="75" t="s">
        <v>1</v>
      </c>
      <c r="O364" s="80" t="s">
        <v>1</v>
      </c>
      <c r="P364" s="80" t="s">
        <v>1</v>
      </c>
      <c r="Q364" s="80" t="s">
        <v>1</v>
      </c>
      <c r="R364" s="80" t="s">
        <v>1</v>
      </c>
      <c r="S364" s="80" t="s">
        <v>1</v>
      </c>
      <c r="T364" s="80" t="s">
        <v>1</v>
      </c>
      <c r="U364" s="80" t="s">
        <v>1</v>
      </c>
      <c r="V364" s="80" t="s">
        <v>1</v>
      </c>
      <c r="W364" s="80" t="s">
        <v>1</v>
      </c>
      <c r="X364" s="80" t="s">
        <v>1</v>
      </c>
      <c r="Y364" s="80" t="s">
        <v>1</v>
      </c>
      <c r="Z364" s="80" t="s">
        <v>1</v>
      </c>
      <c r="AA364" s="80" t="s">
        <v>1</v>
      </c>
      <c r="AB364" s="80" t="s">
        <v>1</v>
      </c>
      <c r="AC364" s="80"/>
      <c r="AD364" s="80"/>
      <c r="AF364" s="340" t="s">
        <v>7139</v>
      </c>
      <c r="AG364" s="340" t="s">
        <v>7139</v>
      </c>
      <c r="AL364" s="364"/>
    </row>
    <row r="365" spans="1:38">
      <c r="B365" s="72" t="s">
        <v>2553</v>
      </c>
      <c r="C365" s="73" t="s">
        <v>1691</v>
      </c>
      <c r="D365" s="74" t="s">
        <v>1</v>
      </c>
      <c r="E365" s="74" t="s">
        <v>1</v>
      </c>
      <c r="F365" s="74" t="s">
        <v>1</v>
      </c>
      <c r="H365" s="74" t="s">
        <v>1</v>
      </c>
      <c r="I365" s="72" t="s">
        <v>2467</v>
      </c>
      <c r="K365" s="72" t="s">
        <v>2308</v>
      </c>
      <c r="L365" s="72" t="s">
        <v>2467</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6597</v>
      </c>
      <c r="AC365" s="165" t="s">
        <v>6600</v>
      </c>
      <c r="AD365" s="165" t="s">
        <v>6607</v>
      </c>
      <c r="AF365" s="340" t="s">
        <v>7139</v>
      </c>
      <c r="AG365" s="340" t="s">
        <v>7139</v>
      </c>
      <c r="AL365" s="364"/>
    </row>
    <row r="366" spans="1:38">
      <c r="B366" s="72" t="s">
        <v>2552</v>
      </c>
      <c r="C366" s="73" t="s">
        <v>1691</v>
      </c>
      <c r="D366" s="74" t="s">
        <v>1</v>
      </c>
      <c r="E366" s="74" t="s">
        <v>1</v>
      </c>
      <c r="F366" s="74" t="s">
        <v>1</v>
      </c>
      <c r="H366" s="74" t="s">
        <v>1</v>
      </c>
      <c r="I366" s="72" t="s">
        <v>2551</v>
      </c>
      <c r="K366" s="72" t="s">
        <v>2308</v>
      </c>
      <c r="L366" s="72" t="s">
        <v>2467</v>
      </c>
      <c r="M366" s="72">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80" t="s">
        <v>1</v>
      </c>
      <c r="AC366" s="80"/>
      <c r="AD366" s="80"/>
      <c r="AF366" s="340" t="s">
        <v>7139</v>
      </c>
      <c r="AG366" s="340" t="s">
        <v>7139</v>
      </c>
      <c r="AL366" s="364"/>
    </row>
    <row r="367" spans="1:38">
      <c r="B367" s="72" t="s">
        <v>2550</v>
      </c>
      <c r="C367" s="73" t="s">
        <v>1691</v>
      </c>
      <c r="D367" s="74" t="s">
        <v>1</v>
      </c>
      <c r="E367" s="74" t="s">
        <v>1</v>
      </c>
      <c r="F367" s="74" t="s">
        <v>1</v>
      </c>
      <c r="H367" s="74" t="s">
        <v>1</v>
      </c>
      <c r="I367" s="72" t="s">
        <v>2549</v>
      </c>
      <c r="K367" s="72" t="s">
        <v>2308</v>
      </c>
      <c r="L367" s="72" t="s">
        <v>2467</v>
      </c>
      <c r="M367" s="75" t="s">
        <v>1</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7139</v>
      </c>
      <c r="AG367" s="340" t="s">
        <v>7139</v>
      </c>
      <c r="AL367" s="364"/>
    </row>
    <row r="368" spans="1:38">
      <c r="B368" s="72" t="s">
        <v>2548</v>
      </c>
      <c r="C368" s="73" t="s">
        <v>1691</v>
      </c>
      <c r="D368" s="74" t="s">
        <v>1</v>
      </c>
      <c r="E368" s="74" t="s">
        <v>1</v>
      </c>
      <c r="F368" s="74" t="s">
        <v>1</v>
      </c>
      <c r="H368" s="74" t="s">
        <v>1</v>
      </c>
      <c r="I368" s="72" t="s">
        <v>2547</v>
      </c>
      <c r="K368" s="72" t="s">
        <v>2308</v>
      </c>
      <c r="L368" s="72" t="s">
        <v>2546</v>
      </c>
      <c r="M368" s="75" t="s">
        <v>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72" t="s">
        <v>1</v>
      </c>
      <c r="AF368" s="340" t="s">
        <v>7139</v>
      </c>
      <c r="AG368" s="340" t="s">
        <v>7139</v>
      </c>
      <c r="AL368" s="364"/>
    </row>
    <row r="369" spans="2:38">
      <c r="B369" s="72" t="s">
        <v>2539</v>
      </c>
      <c r="C369" s="73" t="s">
        <v>1691</v>
      </c>
      <c r="D369" s="74" t="s">
        <v>1</v>
      </c>
      <c r="E369" s="74" t="s">
        <v>1</v>
      </c>
      <c r="F369" s="74" t="s">
        <v>1</v>
      </c>
      <c r="H369" s="74" t="s">
        <v>1</v>
      </c>
      <c r="I369" s="72" t="s">
        <v>2538</v>
      </c>
      <c r="J369" s="72" t="s">
        <v>2537</v>
      </c>
      <c r="K369" s="72" t="s">
        <v>2045</v>
      </c>
      <c r="L369" s="72" t="s">
        <v>2536</v>
      </c>
      <c r="M369" s="72">
        <v>2018</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6597</v>
      </c>
      <c r="AC369" s="165" t="s">
        <v>6600</v>
      </c>
      <c r="AD369" s="165" t="s">
        <v>6636</v>
      </c>
      <c r="AE369" s="25" t="s">
        <v>2535</v>
      </c>
      <c r="AF369" s="340" t="s">
        <v>7139</v>
      </c>
      <c r="AG369" s="340" t="s">
        <v>7139</v>
      </c>
      <c r="AH369" s="59"/>
      <c r="AL369" s="364"/>
    </row>
    <row r="370" spans="2:38">
      <c r="B370" s="72" t="s">
        <v>2534</v>
      </c>
      <c r="C370" s="73" t="s">
        <v>1691</v>
      </c>
      <c r="D370" s="74" t="s">
        <v>1</v>
      </c>
      <c r="E370" s="74" t="s">
        <v>1</v>
      </c>
      <c r="F370" s="74" t="s">
        <v>1</v>
      </c>
      <c r="H370" s="74" t="s">
        <v>1</v>
      </c>
      <c r="I370" s="72" t="s">
        <v>2533</v>
      </c>
      <c r="K370" s="72" t="s">
        <v>2308</v>
      </c>
      <c r="L370" s="72" t="s">
        <v>2389</v>
      </c>
      <c r="M370" s="72">
        <v>2023</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F370" s="340" t="s">
        <v>7139</v>
      </c>
      <c r="AG370" s="340" t="s">
        <v>7139</v>
      </c>
      <c r="AL370" s="364"/>
    </row>
    <row r="371" spans="2:38">
      <c r="B371" s="72" t="s">
        <v>2530</v>
      </c>
      <c r="C371" s="73" t="s">
        <v>1691</v>
      </c>
      <c r="D371" s="74" t="s">
        <v>1</v>
      </c>
      <c r="E371" s="74" t="s">
        <v>1</v>
      </c>
      <c r="F371" s="74" t="s">
        <v>1</v>
      </c>
      <c r="H371" s="74" t="s">
        <v>1</v>
      </c>
      <c r="I371" s="72" t="s">
        <v>2529</v>
      </c>
      <c r="J371" s="72" t="s">
        <v>2528</v>
      </c>
      <c r="K371" s="72" t="s">
        <v>2045</v>
      </c>
      <c r="L371" s="72" t="s">
        <v>2527</v>
      </c>
      <c r="M371" s="72">
        <v>2022</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6597</v>
      </c>
      <c r="AC371" s="165" t="s">
        <v>6637</v>
      </c>
      <c r="AD371" s="165" t="s">
        <v>6638</v>
      </c>
      <c r="AF371" s="340" t="s">
        <v>7139</v>
      </c>
      <c r="AG371" s="340" t="s">
        <v>7139</v>
      </c>
      <c r="AL371" s="364"/>
    </row>
    <row r="372" spans="2:38">
      <c r="B372" s="72" t="s">
        <v>2526</v>
      </c>
      <c r="C372" s="73" t="s">
        <v>1691</v>
      </c>
      <c r="D372" s="74" t="s">
        <v>1</v>
      </c>
      <c r="E372" s="74" t="s">
        <v>1</v>
      </c>
      <c r="F372" s="74" t="s">
        <v>1</v>
      </c>
      <c r="H372" s="74" t="s">
        <v>1</v>
      </c>
      <c r="I372" s="72" t="s">
        <v>2525</v>
      </c>
      <c r="K372" s="72" t="s">
        <v>2308</v>
      </c>
      <c r="L372" s="72" t="s">
        <v>2524</v>
      </c>
      <c r="M372" s="72">
        <v>2021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165" t="s">
        <v>6622</v>
      </c>
      <c r="AD372" s="165" t="s">
        <v>6639</v>
      </c>
      <c r="AE372" s="25" t="s">
        <v>2523</v>
      </c>
      <c r="AF372" s="340" t="s">
        <v>7139</v>
      </c>
      <c r="AG372" s="340" t="s">
        <v>7139</v>
      </c>
      <c r="AH372" s="59"/>
      <c r="AL372" s="364"/>
    </row>
    <row r="373" spans="2:38">
      <c r="B373" s="72" t="s">
        <v>2522</v>
      </c>
      <c r="C373" s="73" t="s">
        <v>1691</v>
      </c>
      <c r="D373" s="74" t="s">
        <v>1</v>
      </c>
      <c r="E373" s="74" t="s">
        <v>1</v>
      </c>
      <c r="F373" s="74" t="s">
        <v>1</v>
      </c>
      <c r="H373" s="74" t="s">
        <v>1</v>
      </c>
      <c r="I373" s="72" t="s">
        <v>2521</v>
      </c>
      <c r="J373" s="72" t="s">
        <v>1</v>
      </c>
      <c r="K373" s="72" t="s">
        <v>2045</v>
      </c>
      <c r="L373" s="72" t="s">
        <v>2521</v>
      </c>
      <c r="M373" s="75" t="s">
        <v>1</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72" t="s">
        <v>1</v>
      </c>
      <c r="AE373" s="25" t="s">
        <v>2520</v>
      </c>
      <c r="AF373" s="340" t="s">
        <v>7139</v>
      </c>
      <c r="AG373" s="340" t="s">
        <v>7139</v>
      </c>
      <c r="AH373" s="59"/>
      <c r="AL373" s="364"/>
    </row>
    <row r="374" spans="2:38">
      <c r="B374" s="72" t="s">
        <v>2519</v>
      </c>
      <c r="C374" s="73" t="s">
        <v>1691</v>
      </c>
      <c r="D374" s="74" t="s">
        <v>1</v>
      </c>
      <c r="E374" s="74" t="s">
        <v>1</v>
      </c>
      <c r="F374" s="74" t="s">
        <v>1</v>
      </c>
      <c r="H374" s="74" t="s">
        <v>1</v>
      </c>
      <c r="I374" s="72" t="s">
        <v>2303</v>
      </c>
      <c r="K374" s="72" t="s">
        <v>2045</v>
      </c>
      <c r="L374" s="72" t="s">
        <v>2303</v>
      </c>
      <c r="M374" s="72">
        <v>2020</v>
      </c>
      <c r="N374" s="72" t="s">
        <v>2518</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72" t="s">
        <v>2517</v>
      </c>
      <c r="AF374" s="340" t="s">
        <v>7139</v>
      </c>
      <c r="AG374" s="340" t="s">
        <v>7139</v>
      </c>
      <c r="AL374" s="364"/>
    </row>
    <row r="375" spans="2:38">
      <c r="B375" s="72" t="s">
        <v>2267</v>
      </c>
      <c r="C375" s="73" t="s">
        <v>1691</v>
      </c>
      <c r="D375" s="74" t="s">
        <v>1</v>
      </c>
      <c r="E375" s="80" t="s">
        <v>4</v>
      </c>
      <c r="F375" s="74" t="s">
        <v>1</v>
      </c>
      <c r="H375" s="77">
        <v>44454</v>
      </c>
      <c r="J375" s="72" t="s">
        <v>2266</v>
      </c>
      <c r="K375" s="72" t="s">
        <v>2045</v>
      </c>
      <c r="L375" s="72" t="s">
        <v>2265</v>
      </c>
      <c r="M375" s="75" t="s">
        <v>1</v>
      </c>
      <c r="O375" s="72" t="s">
        <v>621</v>
      </c>
      <c r="P375" s="76" t="s">
        <v>1</v>
      </c>
      <c r="Q375" s="76" t="s">
        <v>1</v>
      </c>
      <c r="R375" s="76" t="s">
        <v>1</v>
      </c>
      <c r="S375" s="76" t="s">
        <v>1</v>
      </c>
      <c r="T375" s="76" t="s">
        <v>1</v>
      </c>
      <c r="U375" s="76" t="s">
        <v>1</v>
      </c>
      <c r="V375" s="76" t="s">
        <v>1</v>
      </c>
      <c r="W375" s="76" t="s">
        <v>1</v>
      </c>
      <c r="X375" s="76" t="s">
        <v>1</v>
      </c>
      <c r="Y375" s="76" t="s">
        <v>1</v>
      </c>
      <c r="Z375" s="76" t="s">
        <v>1</v>
      </c>
      <c r="AA375" s="76" t="s">
        <v>1</v>
      </c>
      <c r="AB375" s="165" t="s">
        <v>6597</v>
      </c>
      <c r="AC375" s="165" t="s">
        <v>6600</v>
      </c>
      <c r="AD375" s="165" t="s">
        <v>2362</v>
      </c>
      <c r="AF375" s="340" t="s">
        <v>7139</v>
      </c>
      <c r="AG375" s="340" t="s">
        <v>7139</v>
      </c>
      <c r="AL375" s="364"/>
    </row>
    <row r="376" spans="2:38">
      <c r="B376" s="72" t="s">
        <v>2103</v>
      </c>
      <c r="C376" s="73" t="s">
        <v>1691</v>
      </c>
      <c r="D376" s="74" t="s">
        <v>1</v>
      </c>
      <c r="E376" s="72" t="s">
        <v>4</v>
      </c>
      <c r="F376" s="74" t="s">
        <v>1</v>
      </c>
      <c r="H376" s="74" t="s">
        <v>1</v>
      </c>
      <c r="I376" s="72" t="s">
        <v>5213</v>
      </c>
      <c r="J376" s="72" t="s">
        <v>5211</v>
      </c>
      <c r="K376" s="72" t="s">
        <v>2045</v>
      </c>
      <c r="L376" s="72" t="s">
        <v>2056</v>
      </c>
      <c r="M376" s="72">
        <v>2021</v>
      </c>
      <c r="O376" s="72" t="s">
        <v>2280</v>
      </c>
      <c r="P376" s="76" t="s">
        <v>1</v>
      </c>
      <c r="Q376" s="76" t="s">
        <v>1</v>
      </c>
      <c r="R376" s="76" t="s">
        <v>1</v>
      </c>
      <c r="S376" s="76" t="s">
        <v>1</v>
      </c>
      <c r="T376" s="76" t="s">
        <v>1</v>
      </c>
      <c r="U376" s="76" t="s">
        <v>1</v>
      </c>
      <c r="V376" s="76" t="s">
        <v>1</v>
      </c>
      <c r="W376" s="76" t="s">
        <v>1</v>
      </c>
      <c r="X376" s="76" t="s">
        <v>1</v>
      </c>
      <c r="Y376" s="76" t="s">
        <v>1</v>
      </c>
      <c r="Z376" s="76" t="s">
        <v>1</v>
      </c>
      <c r="AA376" s="76" t="s">
        <v>1</v>
      </c>
      <c r="AB376" s="165" t="s">
        <v>6597</v>
      </c>
      <c r="AC376" s="165" t="s">
        <v>6600</v>
      </c>
      <c r="AD376" s="165" t="s">
        <v>2362</v>
      </c>
      <c r="AE376" s="25" t="s">
        <v>2102</v>
      </c>
      <c r="AF376" s="340" t="s">
        <v>7139</v>
      </c>
      <c r="AG376" s="340" t="s">
        <v>7139</v>
      </c>
      <c r="AH376" s="59"/>
      <c r="AL376" s="364"/>
    </row>
    <row r="377" spans="2:38">
      <c r="B377" s="72" t="s">
        <v>2240</v>
      </c>
      <c r="C377" s="73" t="s">
        <v>1691</v>
      </c>
      <c r="D377" s="74" t="s">
        <v>1</v>
      </c>
      <c r="E377" s="80" t="s">
        <v>1</v>
      </c>
      <c r="F377" s="74" t="s">
        <v>1</v>
      </c>
      <c r="H377" s="74" t="s">
        <v>1</v>
      </c>
      <c r="I377" s="72" t="s">
        <v>2239</v>
      </c>
      <c r="J377" s="72" t="s">
        <v>2238</v>
      </c>
      <c r="K377" s="72" t="s">
        <v>2045</v>
      </c>
      <c r="L377" s="72" t="s">
        <v>2237</v>
      </c>
      <c r="M377" s="72">
        <v>2022</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165" t="s">
        <v>6597</v>
      </c>
      <c r="AC377" s="165" t="s">
        <v>6605</v>
      </c>
      <c r="AD377" s="165" t="s">
        <v>6605</v>
      </c>
      <c r="AF377" s="340" t="s">
        <v>7139</v>
      </c>
      <c r="AG377" s="340" t="s">
        <v>7139</v>
      </c>
      <c r="AL377" s="364"/>
    </row>
    <row r="378" spans="2:38">
      <c r="B378" s="72" t="s">
        <v>2120</v>
      </c>
      <c r="C378" s="73" t="s">
        <v>1691</v>
      </c>
      <c r="D378" s="74" t="s">
        <v>1</v>
      </c>
      <c r="E378" s="74" t="s">
        <v>1</v>
      </c>
      <c r="F378" s="74" t="s">
        <v>1</v>
      </c>
      <c r="H378" s="74" t="s">
        <v>1</v>
      </c>
      <c r="I378" s="72" t="s">
        <v>4834</v>
      </c>
      <c r="J378" s="72" t="s">
        <v>1</v>
      </c>
      <c r="K378" s="72" t="s">
        <v>2045</v>
      </c>
      <c r="L378" s="72" t="s">
        <v>2056</v>
      </c>
      <c r="M378" s="72">
        <v>2020</v>
      </c>
      <c r="O378" s="72" t="s">
        <v>1</v>
      </c>
      <c r="P378" s="72" t="s">
        <v>1</v>
      </c>
      <c r="Q378" s="72" t="s">
        <v>1</v>
      </c>
      <c r="R378" s="72" t="s">
        <v>1</v>
      </c>
      <c r="S378" s="72" t="s">
        <v>1</v>
      </c>
      <c r="T378" s="72" t="s">
        <v>1</v>
      </c>
      <c r="U378" s="72" t="s">
        <v>1</v>
      </c>
      <c r="V378" s="72" t="s">
        <v>1</v>
      </c>
      <c r="W378" s="72" t="s">
        <v>1</v>
      </c>
      <c r="X378" s="72" t="s">
        <v>1</v>
      </c>
      <c r="Y378" s="72" t="s">
        <v>1</v>
      </c>
      <c r="Z378" s="72" t="s">
        <v>1</v>
      </c>
      <c r="AA378" s="72" t="s">
        <v>1</v>
      </c>
      <c r="AB378" s="165" t="s">
        <v>6597</v>
      </c>
      <c r="AC378" s="165" t="s">
        <v>6601</v>
      </c>
      <c r="AD378" s="165" t="s">
        <v>3954</v>
      </c>
      <c r="AE378" s="25" t="s">
        <v>2119</v>
      </c>
      <c r="AF378" s="340" t="s">
        <v>7139</v>
      </c>
      <c r="AG378" s="340" t="s">
        <v>7139</v>
      </c>
      <c r="AH378" s="59"/>
      <c r="AL378" s="364"/>
    </row>
    <row r="379" spans="2:38">
      <c r="E379" s="80"/>
      <c r="H379" s="74"/>
      <c r="P379" s="72"/>
      <c r="Q379" s="72"/>
      <c r="R379" s="72"/>
      <c r="S379" s="72"/>
      <c r="T379" s="72"/>
      <c r="U379" s="72"/>
      <c r="V379" s="72"/>
      <c r="W379" s="72"/>
      <c r="X379" s="72"/>
      <c r="Y379" s="72"/>
      <c r="Z379" s="72"/>
      <c r="AA379" s="72"/>
      <c r="AF379" s="340" t="s">
        <v>7139</v>
      </c>
      <c r="AG379" s="340" t="s">
        <v>7139</v>
      </c>
      <c r="AL379" s="364"/>
    </row>
    <row r="380" spans="2:38" ht="13">
      <c r="B380" s="26" t="s">
        <v>2516</v>
      </c>
      <c r="E380" s="80"/>
      <c r="H380" s="74"/>
      <c r="P380" s="72"/>
      <c r="Q380" s="72"/>
      <c r="R380" s="72"/>
      <c r="S380" s="72"/>
      <c r="T380" s="72"/>
      <c r="U380" s="72"/>
      <c r="V380" s="72"/>
      <c r="W380" s="72"/>
      <c r="X380" s="72"/>
      <c r="Y380" s="72"/>
      <c r="Z380" s="72"/>
      <c r="AA380" s="72"/>
      <c r="AF380" s="340" t="s">
        <v>7139</v>
      </c>
      <c r="AG380" s="340" t="s">
        <v>7139</v>
      </c>
      <c r="AL380" s="364"/>
    </row>
    <row r="381" spans="2:38">
      <c r="B381" s="72" t="s">
        <v>1090</v>
      </c>
      <c r="C381" s="96" t="s">
        <v>5413</v>
      </c>
      <c r="D381" s="74">
        <v>54750</v>
      </c>
      <c r="E381" s="102" t="s">
        <v>3792</v>
      </c>
      <c r="H381" s="74"/>
      <c r="P381" s="72"/>
      <c r="Q381" s="72"/>
      <c r="R381" s="72"/>
      <c r="S381" s="72"/>
      <c r="T381" s="72"/>
      <c r="U381" s="72"/>
      <c r="V381" s="72"/>
      <c r="W381" s="72"/>
      <c r="X381" s="72"/>
      <c r="Y381" s="72"/>
      <c r="Z381" s="72"/>
      <c r="AA381" s="72"/>
      <c r="AF381" s="340" t="s">
        <v>7139</v>
      </c>
      <c r="AG381" s="340" t="s">
        <v>7139</v>
      </c>
      <c r="AL381" s="364"/>
    </row>
    <row r="382" spans="2:38">
      <c r="B382" s="72" t="s">
        <v>1878</v>
      </c>
      <c r="C382" s="533" t="s">
        <v>1691</v>
      </c>
      <c r="K382" s="91" t="s">
        <v>2045</v>
      </c>
      <c r="L382" s="91" t="s">
        <v>2079</v>
      </c>
    </row>
    <row r="383" spans="2:38">
      <c r="B383" s="72" t="s">
        <v>2515</v>
      </c>
      <c r="C383" s="96" t="s">
        <v>1691</v>
      </c>
      <c r="D383" s="74">
        <v>10000</v>
      </c>
      <c r="AF383" s="340" t="s">
        <v>7139</v>
      </c>
      <c r="AG383" s="340" t="s">
        <v>7139</v>
      </c>
      <c r="AL383" s="364"/>
    </row>
    <row r="384" spans="2:38">
      <c r="B384" s="72" t="s">
        <v>2514</v>
      </c>
      <c r="C384" s="73" t="s">
        <v>1691</v>
      </c>
      <c r="E384" s="72" t="s">
        <v>18</v>
      </c>
      <c r="K384" s="72" t="s">
        <v>2062</v>
      </c>
      <c r="N384" s="72" t="s">
        <v>2060</v>
      </c>
      <c r="AB384" s="72" t="s">
        <v>2513</v>
      </c>
      <c r="AE384" s="25" t="s">
        <v>2512</v>
      </c>
      <c r="AF384" s="340" t="s">
        <v>7139</v>
      </c>
      <c r="AG384" s="340" t="s">
        <v>7139</v>
      </c>
      <c r="AH384" s="59"/>
      <c r="AL384" s="364"/>
    </row>
    <row r="385" spans="2:38">
      <c r="B385" s="72" t="s">
        <v>2511</v>
      </c>
      <c r="C385" s="73" t="s">
        <v>1691</v>
      </c>
      <c r="K385" s="72" t="s">
        <v>2308</v>
      </c>
      <c r="L385" s="72" t="s">
        <v>2510</v>
      </c>
      <c r="N385" s="72" t="s">
        <v>2060</v>
      </c>
      <c r="AF385" s="340" t="s">
        <v>7139</v>
      </c>
      <c r="AG385" s="340" t="s">
        <v>7139</v>
      </c>
      <c r="AL385" s="364"/>
    </row>
    <row r="386" spans="2:38">
      <c r="B386" s="72" t="s">
        <v>2509</v>
      </c>
      <c r="C386" s="73" t="s">
        <v>2138</v>
      </c>
      <c r="N386" s="72" t="s">
        <v>2508</v>
      </c>
      <c r="AF386" s="340" t="s">
        <v>7139</v>
      </c>
      <c r="AG386" s="340" t="s">
        <v>7139</v>
      </c>
      <c r="AL386" s="364"/>
    </row>
    <row r="387" spans="2:38">
      <c r="B387" s="72" t="s">
        <v>2507</v>
      </c>
      <c r="C387" s="73" t="s">
        <v>2138</v>
      </c>
      <c r="N387" s="72" t="s">
        <v>2506</v>
      </c>
      <c r="AF387" s="340" t="s">
        <v>7139</v>
      </c>
      <c r="AG387" s="340" t="s">
        <v>7139</v>
      </c>
      <c r="AL387" s="364"/>
    </row>
    <row r="388" spans="2:38">
      <c r="B388" s="72" t="s">
        <v>2505</v>
      </c>
      <c r="C388" s="73" t="s">
        <v>2138</v>
      </c>
      <c r="N388" s="72" t="s">
        <v>2504</v>
      </c>
      <c r="AF388" s="340" t="s">
        <v>7139</v>
      </c>
      <c r="AG388" s="340" t="s">
        <v>7139</v>
      </c>
      <c r="AL388" s="364"/>
    </row>
    <row r="389" spans="2:38">
      <c r="B389" s="72" t="s">
        <v>2503</v>
      </c>
      <c r="C389" s="73" t="s">
        <v>2138</v>
      </c>
      <c r="N389" s="72" t="s">
        <v>1090</v>
      </c>
      <c r="AF389" s="340" t="s">
        <v>7139</v>
      </c>
      <c r="AG389" s="340" t="s">
        <v>7139</v>
      </c>
      <c r="AL389" s="364"/>
    </row>
    <row r="390" spans="2:38" ht="13">
      <c r="B390" s="274" t="s">
        <v>3654</v>
      </c>
      <c r="C390" s="275" t="s">
        <v>1691</v>
      </c>
      <c r="D390" s="324">
        <v>2000</v>
      </c>
      <c r="E390" s="274" t="s">
        <v>5</v>
      </c>
      <c r="F390" s="324">
        <v>150</v>
      </c>
      <c r="G390" s="324">
        <f>F390</f>
        <v>150</v>
      </c>
      <c r="H390" s="325">
        <v>45008</v>
      </c>
      <c r="I390" s="274" t="s">
        <v>935</v>
      </c>
      <c r="J390" s="274" t="s">
        <v>3653</v>
      </c>
      <c r="K390" s="12" t="s">
        <v>2308</v>
      </c>
      <c r="L390" s="12" t="s">
        <v>2467</v>
      </c>
      <c r="M390" s="12">
        <v>2021</v>
      </c>
      <c r="N390" s="264" t="s">
        <v>7935</v>
      </c>
      <c r="O390" s="72" t="s">
        <v>3652</v>
      </c>
      <c r="P390" s="76" t="s">
        <v>4</v>
      </c>
      <c r="Q390" s="76" t="s">
        <v>1</v>
      </c>
      <c r="R390" s="76" t="s">
        <v>3651</v>
      </c>
      <c r="S390" s="76" t="s">
        <v>1</v>
      </c>
      <c r="T390" s="76" t="s">
        <v>1</v>
      </c>
      <c r="U390" s="76" t="s">
        <v>1</v>
      </c>
      <c r="V390" s="76" t="s">
        <v>1</v>
      </c>
      <c r="W390" s="76" t="s">
        <v>1</v>
      </c>
      <c r="X390" s="76" t="s">
        <v>1</v>
      </c>
      <c r="Y390" s="76" t="s">
        <v>1</v>
      </c>
      <c r="Z390" s="76" t="s">
        <v>1</v>
      </c>
      <c r="AA390" s="76" t="s">
        <v>1</v>
      </c>
      <c r="AB390" s="264" t="s">
        <v>6597</v>
      </c>
      <c r="AC390" s="264" t="s">
        <v>6600</v>
      </c>
      <c r="AD390" s="264" t="s">
        <v>6614</v>
      </c>
      <c r="AE390" s="25" t="s">
        <v>5013</v>
      </c>
      <c r="AF390" s="63">
        <v>180.9</v>
      </c>
      <c r="AG390" s="67" t="s">
        <v>5014</v>
      </c>
      <c r="AH390" s="63">
        <v>172.6</v>
      </c>
      <c r="AI390" s="67" t="s">
        <v>8889</v>
      </c>
      <c r="AJ390" s="67"/>
      <c r="AK390" s="67"/>
      <c r="AL390" s="364">
        <f>+AH390/AF390-1</f>
        <v>-4.5881702598120522E-2</v>
      </c>
    </row>
    <row r="391" spans="2:38">
      <c r="B391" s="72" t="s">
        <v>2502</v>
      </c>
      <c r="C391" s="73" t="s">
        <v>1691</v>
      </c>
      <c r="D391" s="74">
        <v>7900</v>
      </c>
      <c r="E391" s="72" t="s">
        <v>504</v>
      </c>
      <c r="F391" s="74">
        <v>200</v>
      </c>
      <c r="H391" s="77">
        <v>44175</v>
      </c>
      <c r="I391" s="72" t="s">
        <v>2501</v>
      </c>
      <c r="J391" s="72" t="s">
        <v>2500</v>
      </c>
      <c r="K391" s="72" t="s">
        <v>2499</v>
      </c>
      <c r="L391" s="72" t="s">
        <v>2062</v>
      </c>
      <c r="M391" s="72">
        <v>2015</v>
      </c>
      <c r="N391" s="72" t="s">
        <v>2269</v>
      </c>
      <c r="O391" s="72" t="s">
        <v>2498</v>
      </c>
      <c r="P391" s="76" t="s">
        <v>53</v>
      </c>
      <c r="Q391" s="76">
        <v>200</v>
      </c>
      <c r="R391" s="76" t="s">
        <v>2497</v>
      </c>
      <c r="S391" s="76" t="s">
        <v>9</v>
      </c>
      <c r="T391" s="76">
        <v>110</v>
      </c>
      <c r="U391" s="76" t="s">
        <v>2496</v>
      </c>
      <c r="V391" s="76" t="s">
        <v>8</v>
      </c>
      <c r="W391" s="76">
        <v>80</v>
      </c>
      <c r="X391" s="76" t="s">
        <v>2495</v>
      </c>
      <c r="Y391" s="76" t="s">
        <v>18</v>
      </c>
      <c r="Z391" s="76">
        <v>70</v>
      </c>
      <c r="AA391" s="76" t="s">
        <v>2494</v>
      </c>
      <c r="AB391" s="72" t="s">
        <v>2493</v>
      </c>
      <c r="AF391" s="340" t="s">
        <v>7139</v>
      </c>
      <c r="AG391" s="340" t="s">
        <v>7139</v>
      </c>
      <c r="AL391" s="364"/>
    </row>
    <row r="392" spans="2:38">
      <c r="B392" s="72" t="s">
        <v>2492</v>
      </c>
      <c r="C392" s="73" t="s">
        <v>1691</v>
      </c>
      <c r="D392" s="74">
        <v>5200</v>
      </c>
      <c r="E392" s="72" t="s">
        <v>53</v>
      </c>
      <c r="F392" s="74">
        <v>400</v>
      </c>
      <c r="H392" s="77">
        <v>28327</v>
      </c>
      <c r="I392" s="72" t="s">
        <v>2491</v>
      </c>
      <c r="J392" s="72" t="s">
        <v>2490</v>
      </c>
      <c r="K392" s="72" t="s">
        <v>2045</v>
      </c>
      <c r="L392" s="72" t="s">
        <v>2071</v>
      </c>
      <c r="M392" s="72">
        <v>2012</v>
      </c>
      <c r="O392" s="72" t="s">
        <v>2489</v>
      </c>
      <c r="P392" s="76" t="s">
        <v>1</v>
      </c>
      <c r="Q392" s="76" t="s">
        <v>1</v>
      </c>
      <c r="R392" s="76" t="s">
        <v>1</v>
      </c>
      <c r="S392" s="76" t="s">
        <v>1</v>
      </c>
      <c r="T392" s="76" t="s">
        <v>1</v>
      </c>
      <c r="U392" s="76" t="s">
        <v>1</v>
      </c>
      <c r="V392" s="76" t="s">
        <v>1</v>
      </c>
      <c r="W392" s="76" t="s">
        <v>1</v>
      </c>
      <c r="X392" s="76" t="s">
        <v>1</v>
      </c>
      <c r="Y392" s="76" t="s">
        <v>1</v>
      </c>
      <c r="Z392" s="76" t="s">
        <v>1</v>
      </c>
      <c r="AA392" s="76" t="s">
        <v>1</v>
      </c>
      <c r="AB392" s="72" t="s">
        <v>2488</v>
      </c>
      <c r="AL392" s="364"/>
    </row>
    <row r="393" spans="2:38">
      <c r="B393" s="72" t="s">
        <v>2124</v>
      </c>
      <c r="C393" s="73" t="s">
        <v>1691</v>
      </c>
      <c r="D393" s="74">
        <v>4200</v>
      </c>
      <c r="E393" s="72" t="s">
        <v>504</v>
      </c>
      <c r="F393" s="74">
        <v>200</v>
      </c>
      <c r="H393" s="77">
        <v>44349</v>
      </c>
      <c r="I393" s="72" t="s">
        <v>4459</v>
      </c>
      <c r="J393" s="72" t="s">
        <v>4458</v>
      </c>
      <c r="K393" s="72" t="s">
        <v>2045</v>
      </c>
      <c r="L393" s="72" t="s">
        <v>2123</v>
      </c>
      <c r="M393" s="72">
        <v>2014</v>
      </c>
      <c r="AB393" s="72" t="s">
        <v>2122</v>
      </c>
      <c r="AE393" s="25" t="s">
        <v>2121</v>
      </c>
      <c r="AF393" s="64"/>
      <c r="AG393" s="59"/>
      <c r="AH393" s="59"/>
      <c r="AL393" s="364"/>
    </row>
    <row r="394" spans="2:38" s="464" customFormat="1">
      <c r="B394" s="464" t="s">
        <v>2487</v>
      </c>
      <c r="C394" s="465" t="s">
        <v>1691</v>
      </c>
      <c r="D394" s="466">
        <v>4000</v>
      </c>
      <c r="E394" s="464" t="s">
        <v>2486</v>
      </c>
      <c r="F394" s="466">
        <v>400</v>
      </c>
      <c r="G394" s="466"/>
      <c r="H394" s="467">
        <v>44378</v>
      </c>
      <c r="I394" s="464" t="s">
        <v>2485</v>
      </c>
      <c r="J394" s="464" t="s">
        <v>2484</v>
      </c>
      <c r="K394" s="464" t="s">
        <v>2045</v>
      </c>
      <c r="L394" s="464" t="s">
        <v>2062</v>
      </c>
      <c r="M394" s="464">
        <v>2012</v>
      </c>
      <c r="O394" s="464" t="s">
        <v>2483</v>
      </c>
      <c r="P394" s="468" t="s">
        <v>504</v>
      </c>
      <c r="Q394" s="468" t="s">
        <v>2482</v>
      </c>
      <c r="R394" s="468" t="s">
        <v>2481</v>
      </c>
      <c r="S394" s="468" t="s">
        <v>53</v>
      </c>
      <c r="T394" s="468">
        <v>106</v>
      </c>
      <c r="U394" s="468" t="s">
        <v>2480</v>
      </c>
      <c r="V394" s="468" t="s">
        <v>9</v>
      </c>
      <c r="W394" s="468">
        <v>52</v>
      </c>
      <c r="X394" s="468" t="s">
        <v>2479</v>
      </c>
      <c r="Y394" s="468" t="s">
        <v>8</v>
      </c>
      <c r="Z394" s="468">
        <v>32.799999999999997</v>
      </c>
      <c r="AA394" s="468" t="s">
        <v>2478</v>
      </c>
      <c r="AB394" s="464" t="s">
        <v>2098</v>
      </c>
      <c r="AF394" s="469"/>
      <c r="AG394" s="470"/>
      <c r="AH394" s="470"/>
      <c r="AL394" s="471"/>
    </row>
    <row r="395" spans="2:38">
      <c r="B395" s="72" t="s">
        <v>2477</v>
      </c>
      <c r="C395" s="73" t="s">
        <v>1691</v>
      </c>
      <c r="D395" s="74">
        <v>3100</v>
      </c>
      <c r="E395" s="72" t="s">
        <v>9</v>
      </c>
      <c r="F395" s="74">
        <v>150</v>
      </c>
      <c r="H395" s="77">
        <v>44545</v>
      </c>
      <c r="I395" s="72" t="s">
        <v>2476</v>
      </c>
      <c r="J395" s="72" t="s">
        <v>1</v>
      </c>
      <c r="K395" s="72" t="s">
        <v>2045</v>
      </c>
      <c r="L395" s="72" t="s">
        <v>2062</v>
      </c>
      <c r="M395" s="72">
        <v>2014</v>
      </c>
      <c r="O395" s="72" t="s">
        <v>2475</v>
      </c>
      <c r="P395" s="76" t="s">
        <v>1</v>
      </c>
      <c r="Q395" s="76" t="s">
        <v>1</v>
      </c>
      <c r="R395" s="76" t="s">
        <v>1</v>
      </c>
      <c r="S395" s="76" t="s">
        <v>1</v>
      </c>
      <c r="T395" s="76" t="s">
        <v>1</v>
      </c>
      <c r="U395" s="76" t="s">
        <v>1</v>
      </c>
      <c r="V395" s="76" t="s">
        <v>1</v>
      </c>
      <c r="W395" s="76" t="s">
        <v>1</v>
      </c>
      <c r="X395" s="76" t="s">
        <v>1</v>
      </c>
      <c r="Y395" s="76" t="s">
        <v>1</v>
      </c>
      <c r="Z395" s="76" t="s">
        <v>1</v>
      </c>
      <c r="AA395" s="76" t="s">
        <v>1</v>
      </c>
      <c r="AB395" s="72" t="s">
        <v>2362</v>
      </c>
      <c r="AL395" s="364"/>
    </row>
    <row r="396" spans="2:38">
      <c r="B396" s="72" t="s">
        <v>2474</v>
      </c>
      <c r="C396" s="73" t="s">
        <v>1691</v>
      </c>
      <c r="D396" s="74">
        <v>2800</v>
      </c>
      <c r="E396" s="72" t="s">
        <v>18</v>
      </c>
      <c r="I396" s="72" t="s">
        <v>2473</v>
      </c>
      <c r="K396" s="72" t="s">
        <v>2045</v>
      </c>
      <c r="L396" s="72" t="s">
        <v>2451</v>
      </c>
      <c r="M396" s="72">
        <v>2006</v>
      </c>
      <c r="N396" s="72" t="s">
        <v>2472</v>
      </c>
      <c r="AB396" s="72" t="s">
        <v>2305</v>
      </c>
      <c r="AE396" s="25" t="s">
        <v>2471</v>
      </c>
      <c r="AF396" s="64"/>
      <c r="AG396" s="59"/>
      <c r="AH396" s="59"/>
      <c r="AL396" s="364"/>
    </row>
    <row r="397" spans="2:38">
      <c r="B397" s="72" t="s">
        <v>2470</v>
      </c>
      <c r="C397" s="73" t="s">
        <v>1691</v>
      </c>
      <c r="D397" s="74">
        <v>2500</v>
      </c>
      <c r="E397" s="72" t="s">
        <v>1</v>
      </c>
      <c r="F397" s="72" t="s">
        <v>1</v>
      </c>
      <c r="G397" s="72"/>
      <c r="H397" s="72" t="s">
        <v>1</v>
      </c>
      <c r="I397" s="72" t="s">
        <v>2469</v>
      </c>
      <c r="J397" s="72" t="s">
        <v>2468</v>
      </c>
      <c r="K397" s="72" t="s">
        <v>2045</v>
      </c>
      <c r="L397" s="72" t="s">
        <v>2467</v>
      </c>
      <c r="M397" s="72" t="s">
        <v>2466</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2465</v>
      </c>
      <c r="AL397" s="364"/>
    </row>
    <row r="398" spans="2:38">
      <c r="B398" s="479" t="s">
        <v>14984</v>
      </c>
      <c r="C398" s="480" t="s">
        <v>1691</v>
      </c>
      <c r="D398" s="74">
        <v>2600</v>
      </c>
      <c r="E398" s="479" t="s">
        <v>18</v>
      </c>
      <c r="F398" s="72">
        <v>150</v>
      </c>
      <c r="G398" s="72"/>
      <c r="H398" s="78">
        <v>45497</v>
      </c>
      <c r="N398" s="479" t="s">
        <v>14985</v>
      </c>
      <c r="P398" s="72"/>
      <c r="Q398" s="72"/>
      <c r="R398" s="72"/>
      <c r="S398" s="72"/>
      <c r="T398" s="72"/>
      <c r="U398" s="72"/>
      <c r="V398" s="72"/>
      <c r="W398" s="72"/>
      <c r="X398" s="72"/>
      <c r="Y398" s="72"/>
      <c r="Z398" s="72"/>
      <c r="AA398" s="72"/>
      <c r="AL398" s="364"/>
    </row>
    <row r="399" spans="2:38">
      <c r="B399" s="72" t="s">
        <v>2464</v>
      </c>
      <c r="C399" s="73" t="s">
        <v>1691</v>
      </c>
      <c r="D399" s="74">
        <v>1900</v>
      </c>
      <c r="E399" s="72" t="s">
        <v>18</v>
      </c>
      <c r="F399" s="74">
        <v>150</v>
      </c>
      <c r="H399" s="77">
        <v>44649</v>
      </c>
      <c r="I399" s="72" t="s">
        <v>2463</v>
      </c>
      <c r="J399" s="72" t="s">
        <v>1</v>
      </c>
      <c r="K399" s="72" t="s">
        <v>2045</v>
      </c>
      <c r="L399" s="72" t="s">
        <v>2062</v>
      </c>
      <c r="M399" s="72">
        <v>2018</v>
      </c>
      <c r="N399" s="72" t="s">
        <v>2462</v>
      </c>
      <c r="O399" s="72" t="s">
        <v>2461</v>
      </c>
      <c r="P399" s="76" t="s">
        <v>7</v>
      </c>
      <c r="Q399" s="76" t="s">
        <v>2460</v>
      </c>
      <c r="R399" s="76" t="s">
        <v>1</v>
      </c>
      <c r="S399" s="76" t="s">
        <v>1</v>
      </c>
      <c r="T399" s="76" t="s">
        <v>1</v>
      </c>
      <c r="U399" s="76" t="s">
        <v>1</v>
      </c>
      <c r="V399" s="76" t="s">
        <v>1</v>
      </c>
      <c r="W399" s="76" t="s">
        <v>1</v>
      </c>
      <c r="X399" s="76" t="s">
        <v>1</v>
      </c>
      <c r="Y399" s="76" t="s">
        <v>1</v>
      </c>
      <c r="Z399" s="76" t="s">
        <v>1</v>
      </c>
      <c r="AA399" s="76" t="s">
        <v>1</v>
      </c>
      <c r="AB399" s="72" t="s">
        <v>2459</v>
      </c>
      <c r="AL399" s="364"/>
    </row>
    <row r="400" spans="2:38">
      <c r="B400" s="72" t="s">
        <v>2458</v>
      </c>
      <c r="C400" s="73" t="s">
        <v>1691</v>
      </c>
      <c r="D400" s="74">
        <v>1900</v>
      </c>
      <c r="E400" s="72" t="s">
        <v>9</v>
      </c>
      <c r="F400" s="74">
        <v>150</v>
      </c>
      <c r="H400" s="77">
        <v>44523</v>
      </c>
      <c r="I400" s="72" t="s">
        <v>2457</v>
      </c>
      <c r="J400" s="72" t="s">
        <v>1</v>
      </c>
      <c r="K400" s="72" t="s">
        <v>2045</v>
      </c>
      <c r="L400" s="72" t="s">
        <v>2456</v>
      </c>
      <c r="M400" s="72">
        <v>2017</v>
      </c>
      <c r="O400" s="72" t="s">
        <v>2455</v>
      </c>
      <c r="P400" s="76" t="s">
        <v>1</v>
      </c>
      <c r="Q400" s="76" t="s">
        <v>1</v>
      </c>
      <c r="R400" s="76" t="s">
        <v>1</v>
      </c>
      <c r="S400" s="76" t="s">
        <v>1</v>
      </c>
      <c r="T400" s="76" t="s">
        <v>1</v>
      </c>
      <c r="U400" s="76" t="s">
        <v>1</v>
      </c>
      <c r="V400" s="76" t="s">
        <v>1</v>
      </c>
      <c r="W400" s="76" t="s">
        <v>1</v>
      </c>
      <c r="X400" s="76" t="s">
        <v>1</v>
      </c>
      <c r="Y400" s="76" t="s">
        <v>1</v>
      </c>
      <c r="Z400" s="76" t="s">
        <v>1</v>
      </c>
      <c r="AA400" s="76" t="s">
        <v>1</v>
      </c>
      <c r="AB400" s="72" t="s">
        <v>2055</v>
      </c>
      <c r="AL400" s="364"/>
    </row>
    <row r="401" spans="2:38">
      <c r="B401" s="72" t="s">
        <v>2454</v>
      </c>
      <c r="C401" s="73" t="s">
        <v>1691</v>
      </c>
      <c r="D401" s="74">
        <v>1700</v>
      </c>
      <c r="E401" s="72" t="s">
        <v>8</v>
      </c>
      <c r="F401" s="74">
        <v>100</v>
      </c>
      <c r="H401" s="77">
        <v>45027</v>
      </c>
      <c r="I401" s="72" t="s">
        <v>2453</v>
      </c>
      <c r="J401" s="72" t="s">
        <v>2452</v>
      </c>
      <c r="K401" s="72" t="s">
        <v>2045</v>
      </c>
      <c r="L401" s="72" t="s">
        <v>2451</v>
      </c>
      <c r="M401" s="72">
        <v>2008</v>
      </c>
      <c r="N401" s="72" t="s">
        <v>2450</v>
      </c>
      <c r="O401" s="72" t="s">
        <v>2449</v>
      </c>
      <c r="P401" s="76" t="s">
        <v>1</v>
      </c>
      <c r="Q401" s="76" t="s">
        <v>1</v>
      </c>
      <c r="R401" s="76" t="s">
        <v>1</v>
      </c>
      <c r="S401" s="76" t="s">
        <v>1</v>
      </c>
      <c r="T401" s="76" t="s">
        <v>1</v>
      </c>
      <c r="U401" s="76" t="s">
        <v>1</v>
      </c>
      <c r="V401" s="76" t="s">
        <v>1</v>
      </c>
      <c r="W401" s="76" t="s">
        <v>1</v>
      </c>
      <c r="X401" s="76" t="s">
        <v>1</v>
      </c>
      <c r="Y401" s="76" t="s">
        <v>1</v>
      </c>
      <c r="Z401" s="76" t="s">
        <v>1</v>
      </c>
      <c r="AA401" s="76" t="s">
        <v>1</v>
      </c>
      <c r="AB401" s="72" t="s">
        <v>2055</v>
      </c>
      <c r="AE401" s="25" t="s">
        <v>2448</v>
      </c>
      <c r="AF401" s="64"/>
      <c r="AG401" s="59"/>
      <c r="AH401" s="59"/>
      <c r="AL401" s="364"/>
    </row>
    <row r="402" spans="2:38">
      <c r="B402" s="72" t="s">
        <v>2447</v>
      </c>
      <c r="C402" s="73" t="s">
        <v>1691</v>
      </c>
      <c r="D402" s="74">
        <v>1700</v>
      </c>
      <c r="E402" s="72" t="s">
        <v>8</v>
      </c>
      <c r="F402" s="74">
        <v>85</v>
      </c>
      <c r="H402" s="77">
        <v>42846</v>
      </c>
      <c r="J402" s="72" t="s">
        <v>2446</v>
      </c>
      <c r="K402" s="72" t="s">
        <v>2308</v>
      </c>
      <c r="L402" s="72" t="s">
        <v>2445</v>
      </c>
      <c r="M402" s="72">
        <v>2009</v>
      </c>
      <c r="O402" s="72" t="s">
        <v>1</v>
      </c>
      <c r="P402" s="72" t="s">
        <v>1</v>
      </c>
      <c r="Q402" s="72" t="s">
        <v>1</v>
      </c>
      <c r="R402" s="72" t="s">
        <v>1</v>
      </c>
      <c r="S402" s="72" t="s">
        <v>1</v>
      </c>
      <c r="T402" s="72" t="s">
        <v>1</v>
      </c>
      <c r="U402" s="72" t="s">
        <v>1</v>
      </c>
      <c r="V402" s="72" t="s">
        <v>1</v>
      </c>
      <c r="W402" s="72" t="s">
        <v>1</v>
      </c>
      <c r="X402" s="72" t="s">
        <v>1</v>
      </c>
      <c r="Y402" s="72" t="s">
        <v>1</v>
      </c>
      <c r="Z402" s="72" t="s">
        <v>1</v>
      </c>
      <c r="AA402" s="72" t="s">
        <v>1</v>
      </c>
      <c r="AB402" s="72" t="s">
        <v>2043</v>
      </c>
      <c r="AL402" s="364"/>
    </row>
    <row r="403" spans="2:38">
      <c r="B403" s="72" t="s">
        <v>148</v>
      </c>
      <c r="C403" s="73" t="s">
        <v>1691</v>
      </c>
      <c r="D403" s="74">
        <v>1500</v>
      </c>
      <c r="E403" s="72" t="s">
        <v>9</v>
      </c>
      <c r="F403" s="74">
        <v>300</v>
      </c>
      <c r="H403" s="77">
        <v>44271</v>
      </c>
      <c r="J403" s="72" t="s">
        <v>2444</v>
      </c>
      <c r="K403" s="72" t="s">
        <v>2045</v>
      </c>
      <c r="L403" s="72" t="s">
        <v>2443</v>
      </c>
      <c r="M403" s="72">
        <v>2007</v>
      </c>
      <c r="N403" s="72" t="s">
        <v>2442</v>
      </c>
      <c r="O403" s="72" t="s">
        <v>2441</v>
      </c>
      <c r="P403" s="76" t="s">
        <v>8</v>
      </c>
      <c r="Q403" s="76">
        <v>38</v>
      </c>
      <c r="R403" s="76" t="s">
        <v>2440</v>
      </c>
      <c r="S403" s="76" t="s">
        <v>18</v>
      </c>
      <c r="T403" s="76" t="s">
        <v>1</v>
      </c>
      <c r="U403" s="76" t="s">
        <v>2439</v>
      </c>
      <c r="V403" s="76" t="s">
        <v>7</v>
      </c>
      <c r="W403" s="76">
        <v>10</v>
      </c>
      <c r="X403" s="76" t="s">
        <v>2438</v>
      </c>
      <c r="Y403" s="76" t="s">
        <v>5</v>
      </c>
      <c r="Z403" s="76" t="s">
        <v>2437</v>
      </c>
      <c r="AA403" s="76" t="s">
        <v>2436</v>
      </c>
      <c r="AB403" s="72" t="s">
        <v>2435</v>
      </c>
      <c r="AE403" s="25" t="s">
        <v>2434</v>
      </c>
      <c r="AF403" s="64"/>
      <c r="AG403" s="59"/>
      <c r="AH403" s="59"/>
      <c r="AL403" s="364"/>
    </row>
    <row r="404" spans="2:38">
      <c r="B404" s="72" t="s">
        <v>2433</v>
      </c>
      <c r="C404" s="73" t="s">
        <v>1691</v>
      </c>
      <c r="D404" s="74">
        <v>1400</v>
      </c>
      <c r="E404" s="72" t="s">
        <v>8</v>
      </c>
      <c r="F404" s="74">
        <v>70</v>
      </c>
      <c r="H404" s="77">
        <v>44907</v>
      </c>
      <c r="I404" s="72" t="s">
        <v>2432</v>
      </c>
      <c r="J404" s="72" t="s">
        <v>2431</v>
      </c>
      <c r="K404" s="72" t="s">
        <v>2045</v>
      </c>
      <c r="L404" s="72" t="s">
        <v>2430</v>
      </c>
      <c r="M404" s="72">
        <v>2015</v>
      </c>
      <c r="N404" s="72" t="s">
        <v>2429</v>
      </c>
      <c r="O404" s="72" t="s">
        <v>1</v>
      </c>
      <c r="P404" s="72" t="s">
        <v>1</v>
      </c>
      <c r="Q404" s="72" t="s">
        <v>1</v>
      </c>
      <c r="R404" s="72" t="s">
        <v>1</v>
      </c>
      <c r="S404" s="72" t="s">
        <v>1</v>
      </c>
      <c r="T404" s="72" t="s">
        <v>1</v>
      </c>
      <c r="U404" s="72" t="s">
        <v>1</v>
      </c>
      <c r="V404" s="72" t="s">
        <v>1</v>
      </c>
      <c r="W404" s="72" t="s">
        <v>1</v>
      </c>
      <c r="X404" s="72" t="s">
        <v>1</v>
      </c>
      <c r="Y404" s="72" t="s">
        <v>1</v>
      </c>
      <c r="Z404" s="72" t="s">
        <v>1</v>
      </c>
      <c r="AA404" s="72" t="s">
        <v>1</v>
      </c>
      <c r="AB404" s="72" t="s">
        <v>2428</v>
      </c>
      <c r="AE404" s="25" t="s">
        <v>2427</v>
      </c>
      <c r="AF404" s="64"/>
      <c r="AG404" s="59"/>
      <c r="AH404" s="59"/>
      <c r="AL404" s="364"/>
    </row>
    <row r="405" spans="2:38">
      <c r="B405" s="72" t="s">
        <v>2426</v>
      </c>
      <c r="C405" s="73" t="s">
        <v>1691</v>
      </c>
      <c r="D405" s="74">
        <v>1300</v>
      </c>
      <c r="E405" s="72" t="s">
        <v>8</v>
      </c>
      <c r="F405" s="74">
        <v>150</v>
      </c>
      <c r="H405" s="77">
        <v>44656</v>
      </c>
      <c r="J405" s="72" t="s">
        <v>2425</v>
      </c>
      <c r="K405" s="72" t="s">
        <v>2045</v>
      </c>
      <c r="L405" s="72" t="s">
        <v>2062</v>
      </c>
      <c r="M405" s="78">
        <v>42323</v>
      </c>
      <c r="O405" s="72" t="s">
        <v>2424</v>
      </c>
      <c r="P405" s="76" t="s">
        <v>1</v>
      </c>
      <c r="Q405" s="76" t="s">
        <v>1</v>
      </c>
      <c r="R405" s="76" t="s">
        <v>1</v>
      </c>
      <c r="S405" s="76" t="s">
        <v>1</v>
      </c>
      <c r="T405" s="76" t="s">
        <v>1</v>
      </c>
      <c r="U405" s="76" t="s">
        <v>1</v>
      </c>
      <c r="V405" s="76" t="s">
        <v>1</v>
      </c>
      <c r="W405" s="76" t="s">
        <v>1</v>
      </c>
      <c r="X405" s="76" t="s">
        <v>1</v>
      </c>
      <c r="Y405" s="76" t="s">
        <v>1</v>
      </c>
      <c r="Z405" s="76" t="s">
        <v>1</v>
      </c>
      <c r="AA405" s="76" t="s">
        <v>1</v>
      </c>
      <c r="AB405" s="72" t="s">
        <v>2362</v>
      </c>
      <c r="AL405" s="364"/>
    </row>
    <row r="406" spans="2:38">
      <c r="B406" s="72" t="s">
        <v>2423</v>
      </c>
      <c r="C406" s="73" t="s">
        <v>1691</v>
      </c>
      <c r="D406" s="74">
        <v>1300</v>
      </c>
      <c r="E406" s="72" t="s">
        <v>8</v>
      </c>
      <c r="F406" s="74">
        <v>140</v>
      </c>
      <c r="H406" s="77">
        <v>44602</v>
      </c>
      <c r="K406" s="72" t="s">
        <v>2045</v>
      </c>
      <c r="L406" s="72" t="s">
        <v>2082</v>
      </c>
      <c r="M406" s="72">
        <v>2018</v>
      </c>
      <c r="N406" s="72" t="s">
        <v>2422</v>
      </c>
      <c r="AB406" s="72" t="s">
        <v>2152</v>
      </c>
      <c r="AE406" s="25" t="s">
        <v>2421</v>
      </c>
      <c r="AF406" s="64"/>
      <c r="AG406" s="59"/>
      <c r="AH406" s="59"/>
      <c r="AL406" s="364"/>
    </row>
    <row r="407" spans="2:38">
      <c r="B407" s="72" t="s">
        <v>907</v>
      </c>
      <c r="C407" s="73" t="s">
        <v>1691</v>
      </c>
      <c r="D407" s="74">
        <v>1100</v>
      </c>
      <c r="E407" s="72" t="s">
        <v>7</v>
      </c>
      <c r="F407" s="74">
        <v>97.4</v>
      </c>
      <c r="H407" s="77">
        <v>45041</v>
      </c>
      <c r="I407" s="72" t="s">
        <v>2420</v>
      </c>
      <c r="J407" s="72" t="s">
        <v>2419</v>
      </c>
      <c r="K407" s="72" t="s">
        <v>2045</v>
      </c>
      <c r="L407" s="72" t="s">
        <v>2237</v>
      </c>
      <c r="M407" s="72">
        <v>2016</v>
      </c>
      <c r="O407" s="72" t="s">
        <v>2418</v>
      </c>
      <c r="P407" s="76" t="s">
        <v>2417</v>
      </c>
      <c r="Q407" s="76">
        <v>80</v>
      </c>
      <c r="R407" s="76" t="s">
        <v>2416</v>
      </c>
      <c r="S407" s="76" t="s">
        <v>5</v>
      </c>
      <c r="T407" s="76">
        <v>20</v>
      </c>
      <c r="U407" s="76" t="s">
        <v>2415</v>
      </c>
      <c r="V407" s="76" t="s">
        <v>4</v>
      </c>
      <c r="W407" s="76">
        <v>4.5</v>
      </c>
      <c r="X407" s="76" t="s">
        <v>2414</v>
      </c>
      <c r="Y407" s="76" t="s">
        <v>278</v>
      </c>
      <c r="Z407" s="76">
        <v>0.12</v>
      </c>
      <c r="AA407" s="76" t="s">
        <v>2413</v>
      </c>
      <c r="AB407" s="72" t="s">
        <v>2362</v>
      </c>
      <c r="AL407" s="364"/>
    </row>
    <row r="408" spans="2:38">
      <c r="B408" s="72" t="s">
        <v>2412</v>
      </c>
      <c r="C408" s="73" t="s">
        <v>1691</v>
      </c>
      <c r="D408" s="74">
        <v>1000</v>
      </c>
      <c r="E408" s="72" t="s">
        <v>7</v>
      </c>
      <c r="F408" s="74">
        <v>500</v>
      </c>
      <c r="H408" s="77">
        <v>44971</v>
      </c>
      <c r="I408" s="72" t="s">
        <v>2411</v>
      </c>
      <c r="J408" s="72" t="s">
        <v>1</v>
      </c>
      <c r="K408" s="72" t="s">
        <v>2045</v>
      </c>
      <c r="L408" s="72" t="s">
        <v>2082</v>
      </c>
      <c r="M408" s="72">
        <v>2016</v>
      </c>
      <c r="N408" s="72" t="s">
        <v>2410</v>
      </c>
      <c r="O408" s="72" t="s">
        <v>2409</v>
      </c>
      <c r="AB408" s="72" t="s">
        <v>2152</v>
      </c>
      <c r="AL408" s="364"/>
    </row>
    <row r="409" spans="2:38">
      <c r="B409" s="72" t="s">
        <v>2408</v>
      </c>
      <c r="C409" s="73" t="s">
        <v>1691</v>
      </c>
      <c r="D409" s="74">
        <v>1000</v>
      </c>
      <c r="E409" s="72" t="s">
        <v>9</v>
      </c>
      <c r="F409" s="74">
        <v>300</v>
      </c>
      <c r="H409" s="77">
        <v>43917</v>
      </c>
      <c r="I409" s="72" t="s">
        <v>2407</v>
      </c>
      <c r="J409" s="72" t="s">
        <v>2406</v>
      </c>
      <c r="K409" s="72" t="s">
        <v>2045</v>
      </c>
      <c r="L409" s="72" t="s">
        <v>2123</v>
      </c>
      <c r="M409" s="72">
        <v>2014</v>
      </c>
      <c r="N409" s="72" t="s">
        <v>2405</v>
      </c>
      <c r="AB409" s="72" t="s">
        <v>2370</v>
      </c>
      <c r="AE409" s="25" t="s">
        <v>2404</v>
      </c>
      <c r="AF409" s="64"/>
      <c r="AG409" s="59"/>
      <c r="AH409" s="59"/>
      <c r="AL409" s="364"/>
    </row>
    <row r="410" spans="2:38">
      <c r="B410" s="72" t="s">
        <v>2403</v>
      </c>
      <c r="C410" s="73" t="s">
        <v>1691</v>
      </c>
      <c r="D410" s="74">
        <v>1000</v>
      </c>
      <c r="E410" s="72" t="s">
        <v>7</v>
      </c>
      <c r="F410" s="74">
        <v>283</v>
      </c>
      <c r="H410" s="77">
        <v>43689</v>
      </c>
      <c r="I410" s="72" t="s">
        <v>2402</v>
      </c>
      <c r="J410" s="72" t="s">
        <v>2401</v>
      </c>
      <c r="K410" s="72" t="s">
        <v>2045</v>
      </c>
      <c r="L410" s="72" t="s">
        <v>2400</v>
      </c>
      <c r="M410" s="72">
        <v>2015</v>
      </c>
      <c r="N410" s="72" t="s">
        <v>2399</v>
      </c>
      <c r="O410" s="72" t="s">
        <v>2398</v>
      </c>
      <c r="P410" s="76" t="s">
        <v>1</v>
      </c>
      <c r="Q410" s="76" t="s">
        <v>1</v>
      </c>
      <c r="R410" s="76" t="s">
        <v>1</v>
      </c>
      <c r="S410" s="76" t="s">
        <v>1</v>
      </c>
      <c r="T410" s="76" t="s">
        <v>1</v>
      </c>
      <c r="U410" s="76" t="s">
        <v>1</v>
      </c>
      <c r="V410" s="76" t="s">
        <v>1</v>
      </c>
      <c r="W410" s="76" t="s">
        <v>1</v>
      </c>
      <c r="X410" s="76" t="s">
        <v>1</v>
      </c>
      <c r="Y410" s="76" t="s">
        <v>1</v>
      </c>
      <c r="Z410" s="76" t="s">
        <v>1</v>
      </c>
      <c r="AA410" s="76" t="s">
        <v>1</v>
      </c>
      <c r="AB410" s="72" t="s">
        <v>2370</v>
      </c>
      <c r="AE410" s="25" t="s">
        <v>2397</v>
      </c>
      <c r="AF410" s="64"/>
      <c r="AG410" s="59"/>
      <c r="AH410" s="59"/>
      <c r="AL410" s="364"/>
    </row>
    <row r="411" spans="2:38" ht="13">
      <c r="B411" s="72" t="s">
        <v>2396</v>
      </c>
      <c r="C411" s="73" t="s">
        <v>1691</v>
      </c>
      <c r="D411" s="74">
        <v>1000</v>
      </c>
      <c r="E411" s="72" t="s">
        <v>7</v>
      </c>
      <c r="F411" s="74">
        <v>140</v>
      </c>
      <c r="H411" s="27">
        <v>43322</v>
      </c>
      <c r="I411" s="72" t="s">
        <v>2395</v>
      </c>
      <c r="J411" s="72" t="s">
        <v>2394</v>
      </c>
      <c r="K411" s="72" t="s">
        <v>2045</v>
      </c>
      <c r="L411" s="72" t="s">
        <v>2393</v>
      </c>
      <c r="M411" s="72">
        <v>2014</v>
      </c>
      <c r="N411" s="72" t="s">
        <v>2392</v>
      </c>
      <c r="O411" s="72" t="s">
        <v>2391</v>
      </c>
      <c r="P411" s="76" t="s">
        <v>1</v>
      </c>
      <c r="Q411" s="76" t="s">
        <v>1</v>
      </c>
      <c r="R411" s="76" t="s">
        <v>1</v>
      </c>
      <c r="S411" s="76" t="s">
        <v>1</v>
      </c>
      <c r="T411" s="76" t="s">
        <v>1</v>
      </c>
      <c r="U411" s="76" t="s">
        <v>1</v>
      </c>
      <c r="V411" s="76" t="s">
        <v>1</v>
      </c>
      <c r="W411" s="76" t="s">
        <v>1</v>
      </c>
      <c r="X411" s="76" t="s">
        <v>1</v>
      </c>
      <c r="Y411" s="76" t="s">
        <v>1</v>
      </c>
      <c r="Z411" s="76" t="s">
        <v>1</v>
      </c>
      <c r="AA411" s="76" t="s">
        <v>1</v>
      </c>
      <c r="AB411" s="72" t="s">
        <v>2370</v>
      </c>
      <c r="AL411" s="364"/>
    </row>
    <row r="412" spans="2:38">
      <c r="B412" s="72" t="s">
        <v>29</v>
      </c>
      <c r="C412" s="73" t="s">
        <v>2138</v>
      </c>
      <c r="D412" s="74">
        <v>1000</v>
      </c>
      <c r="E412" s="72" t="s">
        <v>5</v>
      </c>
      <c r="F412" s="74">
        <v>228.57142857142858</v>
      </c>
      <c r="H412" s="77">
        <v>45078</v>
      </c>
      <c r="I412" s="72" t="s">
        <v>2390</v>
      </c>
      <c r="J412" s="72" t="s">
        <v>2386</v>
      </c>
      <c r="K412" s="72" t="s">
        <v>2045</v>
      </c>
      <c r="L412" s="72" t="s">
        <v>2389</v>
      </c>
      <c r="M412" s="72">
        <v>2023</v>
      </c>
      <c r="N412" s="72" t="s">
        <v>2388</v>
      </c>
      <c r="O412" s="72" t="s">
        <v>2387</v>
      </c>
      <c r="P412" s="76" t="s">
        <v>5</v>
      </c>
      <c r="Q412" s="76">
        <v>50</v>
      </c>
      <c r="R412" s="76" t="s">
        <v>2386</v>
      </c>
      <c r="S412" s="76" t="s">
        <v>1</v>
      </c>
      <c r="T412" s="76" t="s">
        <v>1</v>
      </c>
      <c r="U412" s="76" t="s">
        <v>1</v>
      </c>
      <c r="V412" s="76" t="s">
        <v>1</v>
      </c>
      <c r="W412" s="76" t="s">
        <v>1</v>
      </c>
      <c r="X412" s="76" t="s">
        <v>1</v>
      </c>
      <c r="Y412" s="76" t="s">
        <v>1</v>
      </c>
      <c r="Z412" s="76" t="s">
        <v>1</v>
      </c>
      <c r="AA412" s="76" t="s">
        <v>1</v>
      </c>
      <c r="AB412" s="72" t="s">
        <v>2370</v>
      </c>
      <c r="AL412" s="364"/>
    </row>
    <row r="413" spans="2:38">
      <c r="B413" s="72" t="s">
        <v>2385</v>
      </c>
      <c r="C413" s="73" t="s">
        <v>2138</v>
      </c>
      <c r="D413" s="74">
        <v>1000</v>
      </c>
      <c r="N413" s="72" t="s">
        <v>2384</v>
      </c>
      <c r="AB413" s="72" t="s">
        <v>2048</v>
      </c>
      <c r="AE413" s="25" t="s">
        <v>2383</v>
      </c>
      <c r="AF413" s="64"/>
      <c r="AG413" s="59"/>
      <c r="AH413" s="59"/>
      <c r="AL413" s="364"/>
    </row>
    <row r="414" spans="2:38">
      <c r="B414" s="72" t="s">
        <v>2382</v>
      </c>
      <c r="C414" s="73" t="s">
        <v>1691</v>
      </c>
      <c r="D414" s="74">
        <v>785</v>
      </c>
      <c r="E414" s="72" t="s">
        <v>7</v>
      </c>
      <c r="F414" s="74">
        <v>215</v>
      </c>
      <c r="H414" s="77">
        <v>44496</v>
      </c>
      <c r="I414" s="72" t="s">
        <v>2381</v>
      </c>
      <c r="J414" s="72" t="s">
        <v>2380</v>
      </c>
      <c r="K414" s="72" t="s">
        <v>2062</v>
      </c>
      <c r="L414" s="72" t="s">
        <v>2379</v>
      </c>
      <c r="M414" s="72">
        <v>2018</v>
      </c>
      <c r="N414" s="72" t="s">
        <v>2378</v>
      </c>
      <c r="O414" s="72" t="s">
        <v>2377</v>
      </c>
      <c r="AB414" s="72" t="s">
        <v>2055</v>
      </c>
      <c r="AE414" s="25" t="s">
        <v>2376</v>
      </c>
      <c r="AF414" s="64"/>
      <c r="AG414" s="59"/>
      <c r="AH414" s="59"/>
      <c r="AL414" s="364"/>
    </row>
    <row r="415" spans="2:38">
      <c r="B415" s="72" t="s">
        <v>2375</v>
      </c>
      <c r="C415" s="73" t="s">
        <v>1691</v>
      </c>
      <c r="D415" s="74">
        <v>700</v>
      </c>
      <c r="E415" s="72" t="s">
        <v>18</v>
      </c>
      <c r="K415" s="72" t="s">
        <v>2045</v>
      </c>
      <c r="L415" s="72" t="s">
        <v>2349</v>
      </c>
      <c r="N415" s="72" t="s">
        <v>2374</v>
      </c>
      <c r="AE415" s="25"/>
      <c r="AF415" s="64"/>
      <c r="AG415" s="59"/>
      <c r="AH415" s="59"/>
      <c r="AL415" s="364"/>
    </row>
    <row r="416" spans="2:38">
      <c r="B416" s="72" t="s">
        <v>2373</v>
      </c>
      <c r="C416" s="73" t="s">
        <v>1691</v>
      </c>
      <c r="D416" s="74">
        <v>700</v>
      </c>
      <c r="E416" s="72" t="s">
        <v>7</v>
      </c>
      <c r="F416" s="74">
        <f>1500/7</f>
        <v>214.28571428571428</v>
      </c>
      <c r="H416" s="77">
        <v>44922</v>
      </c>
      <c r="I416" s="72" t="s">
        <v>2372</v>
      </c>
      <c r="J416" s="72" t="s">
        <v>2371</v>
      </c>
      <c r="K416" s="72" t="s">
        <v>2045</v>
      </c>
      <c r="L416" s="72" t="s">
        <v>2079</v>
      </c>
      <c r="M416" s="72">
        <v>2020</v>
      </c>
      <c r="O416" s="72" t="s">
        <v>1</v>
      </c>
      <c r="P416" s="72" t="s">
        <v>1</v>
      </c>
      <c r="Q416" s="72" t="s">
        <v>1</v>
      </c>
      <c r="R416" s="72" t="s">
        <v>1</v>
      </c>
      <c r="S416" s="72" t="s">
        <v>1</v>
      </c>
      <c r="T416" s="72" t="s">
        <v>1</v>
      </c>
      <c r="U416" s="72" t="s">
        <v>1</v>
      </c>
      <c r="V416" s="72" t="s">
        <v>1</v>
      </c>
      <c r="W416" s="72" t="s">
        <v>1</v>
      </c>
      <c r="X416" s="72" t="s">
        <v>1</v>
      </c>
      <c r="Y416" s="72" t="s">
        <v>1</v>
      </c>
      <c r="Z416" s="72" t="s">
        <v>1</v>
      </c>
      <c r="AA416" s="72" t="s">
        <v>1</v>
      </c>
      <c r="AB416" s="72" t="s">
        <v>2370</v>
      </c>
      <c r="AE416" s="25" t="s">
        <v>2369</v>
      </c>
      <c r="AF416" s="64"/>
      <c r="AG416" s="59"/>
      <c r="AH416" s="59"/>
      <c r="AL416" s="364"/>
    </row>
    <row r="417" spans="2:38">
      <c r="B417" s="72" t="s">
        <v>2368</v>
      </c>
      <c r="C417" s="73" t="s">
        <v>1691</v>
      </c>
      <c r="D417" s="74">
        <v>2000</v>
      </c>
      <c r="E417" s="72" t="s">
        <v>7</v>
      </c>
      <c r="F417" s="74">
        <v>44</v>
      </c>
      <c r="H417" s="77">
        <v>45006</v>
      </c>
      <c r="I417" s="72" t="s">
        <v>2367</v>
      </c>
      <c r="J417" s="72" t="s">
        <v>2366</v>
      </c>
      <c r="K417" s="72" t="s">
        <v>2045</v>
      </c>
      <c r="L417" s="72" t="s">
        <v>2100</v>
      </c>
      <c r="M417" s="72">
        <v>2012</v>
      </c>
      <c r="O417" s="72" t="s">
        <v>2365</v>
      </c>
      <c r="P417" s="76" t="s">
        <v>1</v>
      </c>
      <c r="Q417" s="76">
        <v>39.700000000000003</v>
      </c>
      <c r="R417" s="76" t="s">
        <v>1</v>
      </c>
      <c r="S417" s="76" t="s">
        <v>5</v>
      </c>
      <c r="T417" s="76">
        <v>15</v>
      </c>
      <c r="U417" s="76" t="s">
        <v>2364</v>
      </c>
      <c r="V417" s="76" t="s">
        <v>4</v>
      </c>
      <c r="W417" s="76">
        <v>4</v>
      </c>
      <c r="X417" s="76" t="s">
        <v>2363</v>
      </c>
      <c r="Y417" s="76" t="s">
        <v>278</v>
      </c>
      <c r="Z417" s="76" t="s">
        <v>1</v>
      </c>
      <c r="AA417" s="76" t="s">
        <v>1</v>
      </c>
      <c r="AB417" s="72" t="s">
        <v>2362</v>
      </c>
      <c r="AL417" s="364"/>
    </row>
    <row r="418" spans="2:38">
      <c r="B418" s="72" t="s">
        <v>2361</v>
      </c>
      <c r="C418" s="73" t="s">
        <v>1691</v>
      </c>
      <c r="D418" s="74">
        <v>500</v>
      </c>
      <c r="E418" s="72" t="s">
        <v>7</v>
      </c>
      <c r="F418" s="74">
        <v>159</v>
      </c>
      <c r="H418" s="77">
        <v>45092</v>
      </c>
      <c r="I418" s="72" t="s">
        <v>2360</v>
      </c>
      <c r="J418" s="72" t="s">
        <v>1</v>
      </c>
      <c r="K418" s="72" t="s">
        <v>2203</v>
      </c>
      <c r="L418" s="72" t="s">
        <v>2203</v>
      </c>
      <c r="M418" s="72">
        <v>2015</v>
      </c>
      <c r="O418" s="72" t="s">
        <v>2359</v>
      </c>
      <c r="P418" s="76" t="s">
        <v>7</v>
      </c>
      <c r="Q418" s="76">
        <v>159</v>
      </c>
      <c r="R418" s="76" t="s">
        <v>2358</v>
      </c>
      <c r="S418" s="76" t="s">
        <v>5</v>
      </c>
      <c r="T418" s="76">
        <v>12</v>
      </c>
      <c r="U418" s="76" t="s">
        <v>2357</v>
      </c>
      <c r="V418" s="76" t="s">
        <v>1</v>
      </c>
      <c r="W418" s="76" t="s">
        <v>1</v>
      </c>
      <c r="X418" s="76" t="s">
        <v>1</v>
      </c>
      <c r="Y418" s="76" t="s">
        <v>1</v>
      </c>
      <c r="Z418" s="76" t="s">
        <v>1</v>
      </c>
      <c r="AA418" s="76" t="s">
        <v>1</v>
      </c>
      <c r="AB418" s="72" t="s">
        <v>2152</v>
      </c>
      <c r="AL418" s="364"/>
    </row>
    <row r="419" spans="2:38">
      <c r="B419" s="72" t="s">
        <v>622</v>
      </c>
      <c r="C419" s="73" t="s">
        <v>1691</v>
      </c>
      <c r="D419" s="74">
        <v>500</v>
      </c>
      <c r="E419" s="72" t="s">
        <v>18</v>
      </c>
      <c r="F419" s="74">
        <v>169</v>
      </c>
      <c r="H419" s="77">
        <v>44727</v>
      </c>
      <c r="I419" s="72" t="s">
        <v>2355</v>
      </c>
      <c r="J419" s="72" t="s">
        <v>2356</v>
      </c>
      <c r="K419" s="72" t="s">
        <v>2355</v>
      </c>
      <c r="L419" s="72" t="s">
        <v>2355</v>
      </c>
      <c r="M419" s="72">
        <v>2010</v>
      </c>
      <c r="O419" s="72" t="s">
        <v>623</v>
      </c>
      <c r="P419" s="76" t="s">
        <v>7</v>
      </c>
      <c r="Q419" s="76">
        <v>14</v>
      </c>
      <c r="R419" s="76" t="s">
        <v>2354</v>
      </c>
      <c r="S419" s="76" t="s">
        <v>5</v>
      </c>
      <c r="T419" s="76">
        <v>6</v>
      </c>
      <c r="U419" s="76" t="s">
        <v>2353</v>
      </c>
      <c r="V419" s="76" t="s">
        <v>1</v>
      </c>
      <c r="W419" s="76" t="s">
        <v>1</v>
      </c>
      <c r="X419" s="76" t="s">
        <v>1</v>
      </c>
      <c r="Y419" s="76" t="s">
        <v>1</v>
      </c>
      <c r="Z419" s="76" t="s">
        <v>1</v>
      </c>
      <c r="AA419" s="76" t="s">
        <v>1</v>
      </c>
      <c r="AB419" s="72" t="s">
        <v>2352</v>
      </c>
      <c r="AL419" s="364"/>
    </row>
    <row r="420" spans="2:38">
      <c r="B420" s="72" t="s">
        <v>901</v>
      </c>
      <c r="C420" s="73" t="s">
        <v>1691</v>
      </c>
      <c r="D420" s="74">
        <v>400</v>
      </c>
      <c r="E420" s="72" t="s">
        <v>5</v>
      </c>
      <c r="F420" s="74">
        <v>70</v>
      </c>
      <c r="H420" s="77">
        <v>45035</v>
      </c>
      <c r="I420" s="72" t="s">
        <v>2351</v>
      </c>
      <c r="J420" s="72" t="s">
        <v>2350</v>
      </c>
      <c r="K420" s="72" t="s">
        <v>2045</v>
      </c>
      <c r="L420" s="72" t="s">
        <v>2349</v>
      </c>
      <c r="M420" s="72">
        <v>2022</v>
      </c>
      <c r="O420" s="72" t="s">
        <v>2348</v>
      </c>
      <c r="P420" s="76" t="s">
        <v>1</v>
      </c>
      <c r="Q420" s="76" t="s">
        <v>1</v>
      </c>
      <c r="R420" s="76" t="s">
        <v>1</v>
      </c>
      <c r="S420" s="76" t="s">
        <v>1</v>
      </c>
      <c r="T420" s="76" t="s">
        <v>1</v>
      </c>
      <c r="U420" s="76" t="s">
        <v>1</v>
      </c>
      <c r="V420" s="76" t="s">
        <v>1</v>
      </c>
      <c r="W420" s="76" t="s">
        <v>1</v>
      </c>
      <c r="X420" s="76" t="s">
        <v>1</v>
      </c>
      <c r="Y420" s="76" t="s">
        <v>1</v>
      </c>
      <c r="Z420" s="76" t="s">
        <v>1</v>
      </c>
      <c r="AA420" s="76" t="s">
        <v>1</v>
      </c>
      <c r="AB420" s="72" t="s">
        <v>2191</v>
      </c>
      <c r="AL420" s="364"/>
    </row>
    <row r="421" spans="2:38">
      <c r="B421" s="72" t="s">
        <v>2347</v>
      </c>
      <c r="C421" s="73" t="s">
        <v>1691</v>
      </c>
      <c r="D421" s="74">
        <v>300</v>
      </c>
      <c r="E421" s="72" t="s">
        <v>18</v>
      </c>
      <c r="F421" s="74">
        <v>40</v>
      </c>
      <c r="H421" s="77">
        <v>44909</v>
      </c>
      <c r="I421" s="72" t="s">
        <v>2346</v>
      </c>
      <c r="J421" s="72" t="s">
        <v>2345</v>
      </c>
      <c r="K421" s="72" t="s">
        <v>2045</v>
      </c>
      <c r="L421" s="72" t="s">
        <v>2344</v>
      </c>
      <c r="M421" s="72">
        <v>2013</v>
      </c>
      <c r="N421" s="72" t="s">
        <v>2343</v>
      </c>
      <c r="O421" s="72" t="s">
        <v>2342</v>
      </c>
      <c r="P421" s="76" t="s">
        <v>18</v>
      </c>
      <c r="Q421" s="76">
        <v>40</v>
      </c>
      <c r="R421" s="76" t="s">
        <v>2341</v>
      </c>
      <c r="S421" s="76" t="s">
        <v>7</v>
      </c>
      <c r="T421" s="76" t="s">
        <v>1</v>
      </c>
      <c r="U421" s="76" t="s">
        <v>2340</v>
      </c>
      <c r="V421" s="76" t="s">
        <v>5</v>
      </c>
      <c r="W421" s="76">
        <v>15</v>
      </c>
      <c r="X421" s="76" t="s">
        <v>2339</v>
      </c>
      <c r="Y421" s="76" t="s">
        <v>1</v>
      </c>
      <c r="Z421" s="76" t="s">
        <v>1</v>
      </c>
      <c r="AA421" s="76" t="s">
        <v>1</v>
      </c>
      <c r="AB421" s="72" t="s">
        <v>2043</v>
      </c>
      <c r="AL421" s="364"/>
    </row>
    <row r="422" spans="2:38">
      <c r="B422" s="72" t="s">
        <v>2338</v>
      </c>
      <c r="C422" s="73" t="s">
        <v>1691</v>
      </c>
      <c r="D422" s="74" t="s">
        <v>1</v>
      </c>
      <c r="E422" s="72" t="s">
        <v>4</v>
      </c>
      <c r="F422" s="74" t="s">
        <v>1</v>
      </c>
      <c r="H422" s="77">
        <v>44750</v>
      </c>
      <c r="I422" s="72" t="s">
        <v>2337</v>
      </c>
      <c r="J422" s="72" t="s">
        <v>2336</v>
      </c>
      <c r="K422" s="72" t="s">
        <v>968</v>
      </c>
      <c r="L422" s="72" t="s">
        <v>2335</v>
      </c>
      <c r="M422" s="72">
        <v>2020</v>
      </c>
      <c r="O422" s="72" t="s">
        <v>125</v>
      </c>
      <c r="P422" s="76" t="s">
        <v>278</v>
      </c>
      <c r="Q422" s="76">
        <v>2</v>
      </c>
      <c r="R422" s="76" t="s">
        <v>2334</v>
      </c>
      <c r="S422" s="76" t="s">
        <v>1</v>
      </c>
      <c r="T422" s="76" t="s">
        <v>1</v>
      </c>
      <c r="U422" s="76" t="s">
        <v>1</v>
      </c>
      <c r="V422" s="76" t="s">
        <v>1</v>
      </c>
      <c r="W422" s="76" t="s">
        <v>1</v>
      </c>
      <c r="X422" s="76" t="s">
        <v>1</v>
      </c>
      <c r="Y422" s="76" t="s">
        <v>1</v>
      </c>
      <c r="Z422" s="76" t="s">
        <v>1</v>
      </c>
      <c r="AA422" s="76" t="s">
        <v>1</v>
      </c>
      <c r="AB422" s="72" t="s">
        <v>2163</v>
      </c>
      <c r="AL422" s="364"/>
    </row>
    <row r="423" spans="2:38">
      <c r="B423" s="72" t="s">
        <v>2333</v>
      </c>
      <c r="C423" s="73" t="s">
        <v>2138</v>
      </c>
      <c r="D423" s="74">
        <v>230</v>
      </c>
      <c r="E423" s="72" t="s">
        <v>5</v>
      </c>
      <c r="F423" s="74">
        <v>150</v>
      </c>
      <c r="H423" s="77">
        <v>44165</v>
      </c>
      <c r="J423" s="72" t="s">
        <v>1</v>
      </c>
      <c r="K423" s="72" t="s">
        <v>2045</v>
      </c>
      <c r="L423" s="72" t="s">
        <v>2332</v>
      </c>
      <c r="M423" s="72">
        <v>2016</v>
      </c>
      <c r="O423" s="72" t="s">
        <v>2331</v>
      </c>
      <c r="P423" s="76" t="s">
        <v>1</v>
      </c>
      <c r="Q423" s="76" t="s">
        <v>1</v>
      </c>
      <c r="R423" s="76" t="s">
        <v>1</v>
      </c>
      <c r="S423" s="76" t="s">
        <v>1</v>
      </c>
      <c r="T423" s="76" t="s">
        <v>1</v>
      </c>
      <c r="U423" s="76" t="s">
        <v>1</v>
      </c>
      <c r="V423" s="76" t="s">
        <v>1</v>
      </c>
      <c r="W423" s="76" t="s">
        <v>1</v>
      </c>
      <c r="X423" s="76" t="s">
        <v>1</v>
      </c>
      <c r="Y423" s="76" t="s">
        <v>1</v>
      </c>
      <c r="Z423" s="76" t="s">
        <v>1</v>
      </c>
      <c r="AA423" s="76" t="s">
        <v>1</v>
      </c>
      <c r="AB423" s="72" t="s">
        <v>2330</v>
      </c>
      <c r="AL423" s="364"/>
    </row>
    <row r="424" spans="2:38">
      <c r="B424" s="72" t="s">
        <v>2063</v>
      </c>
      <c r="C424" s="73" t="s">
        <v>1691</v>
      </c>
      <c r="D424" s="74">
        <v>200</v>
      </c>
      <c r="E424" s="72" t="s">
        <v>7</v>
      </c>
      <c r="F424" s="74">
        <v>56</v>
      </c>
      <c r="H424" s="77">
        <v>43754</v>
      </c>
      <c r="I424" s="134" t="s">
        <v>2061</v>
      </c>
      <c r="K424" s="72" t="s">
        <v>2062</v>
      </c>
      <c r="L424" s="72" t="s">
        <v>2061</v>
      </c>
      <c r="M424" s="72">
        <v>2014</v>
      </c>
      <c r="N424" s="134" t="s">
        <v>6193</v>
      </c>
      <c r="O424" s="134" t="s">
        <v>6195</v>
      </c>
      <c r="P424" s="139" t="s">
        <v>1</v>
      </c>
      <c r="Q424" s="139" t="s">
        <v>1</v>
      </c>
      <c r="R424" s="139" t="s">
        <v>1</v>
      </c>
      <c r="S424" s="139" t="s">
        <v>1</v>
      </c>
      <c r="T424" s="139" t="s">
        <v>1</v>
      </c>
      <c r="U424" s="139" t="s">
        <v>1</v>
      </c>
      <c r="V424" s="139" t="s">
        <v>1</v>
      </c>
      <c r="W424" s="139" t="s">
        <v>1</v>
      </c>
      <c r="X424" s="139" t="s">
        <v>1</v>
      </c>
      <c r="Y424" s="139" t="s">
        <v>1</v>
      </c>
      <c r="Z424" s="139" t="s">
        <v>1</v>
      </c>
      <c r="AA424" s="139" t="s">
        <v>1</v>
      </c>
      <c r="AB424" s="72" t="s">
        <v>2059</v>
      </c>
      <c r="AE424" s="25" t="s">
        <v>2058</v>
      </c>
      <c r="AF424" s="64"/>
      <c r="AG424" s="59"/>
      <c r="AH424" s="59"/>
      <c r="AL424" s="364"/>
    </row>
    <row r="425" spans="2:38">
      <c r="B425" s="238" t="s">
        <v>7524</v>
      </c>
      <c r="C425" s="237" t="s">
        <v>1691</v>
      </c>
      <c r="D425" s="72">
        <v>200</v>
      </c>
      <c r="E425" s="238" t="s">
        <v>5</v>
      </c>
      <c r="F425" s="72">
        <v>45</v>
      </c>
      <c r="G425" s="72">
        <f>F425+Q425</f>
        <v>53</v>
      </c>
      <c r="H425" s="78">
        <v>45000</v>
      </c>
      <c r="I425" s="238" t="s">
        <v>7531</v>
      </c>
      <c r="J425" s="238" t="s">
        <v>7526</v>
      </c>
      <c r="K425" s="238" t="s">
        <v>2045</v>
      </c>
      <c r="L425" s="238" t="s">
        <v>2062</v>
      </c>
      <c r="M425" s="72">
        <v>2020</v>
      </c>
      <c r="O425" s="238" t="s">
        <v>7529</v>
      </c>
      <c r="P425" s="238" t="s">
        <v>5</v>
      </c>
      <c r="Q425" s="72">
        <v>8</v>
      </c>
      <c r="R425" s="238" t="s">
        <v>7530</v>
      </c>
      <c r="S425" s="238" t="s">
        <v>1</v>
      </c>
      <c r="T425" s="238" t="s">
        <v>1</v>
      </c>
      <c r="U425" s="238" t="s">
        <v>1</v>
      </c>
      <c r="V425" s="238" t="s">
        <v>1</v>
      </c>
      <c r="W425" s="238" t="s">
        <v>1</v>
      </c>
      <c r="X425" s="238" t="s">
        <v>1</v>
      </c>
      <c r="Y425" s="238" t="s">
        <v>1</v>
      </c>
      <c r="Z425" s="238" t="s">
        <v>1</v>
      </c>
      <c r="AA425" s="238" t="s">
        <v>1</v>
      </c>
      <c r="AB425" s="238" t="s">
        <v>6597</v>
      </c>
      <c r="AC425" s="238" t="s">
        <v>7527</v>
      </c>
      <c r="AD425" s="238" t="s">
        <v>7528</v>
      </c>
      <c r="AE425" s="25" t="s">
        <v>7525</v>
      </c>
      <c r="AF425" s="72"/>
      <c r="AG425" s="72"/>
      <c r="AH425" s="72"/>
      <c r="AL425" s="364"/>
    </row>
    <row r="426" spans="2:38">
      <c r="B426" s="72" t="s">
        <v>2329</v>
      </c>
      <c r="C426" s="73" t="s">
        <v>2138</v>
      </c>
      <c r="D426" s="74">
        <v>200</v>
      </c>
      <c r="E426" s="72" t="s">
        <v>8</v>
      </c>
      <c r="F426" s="74">
        <v>30</v>
      </c>
      <c r="H426" s="77">
        <v>43178</v>
      </c>
      <c r="I426" s="72" t="s">
        <v>2328</v>
      </c>
      <c r="J426" s="72" t="s">
        <v>2327</v>
      </c>
      <c r="K426" s="72" t="s">
        <v>2045</v>
      </c>
      <c r="L426" s="72" t="s">
        <v>2082</v>
      </c>
      <c r="M426" s="72">
        <v>2000</v>
      </c>
      <c r="N426" s="72" t="s">
        <v>2326</v>
      </c>
      <c r="O426" s="72" t="s">
        <v>2325</v>
      </c>
      <c r="P426" s="76" t="s">
        <v>8</v>
      </c>
      <c r="Q426" s="76">
        <v>40</v>
      </c>
      <c r="R426" s="76" t="s">
        <v>2324</v>
      </c>
      <c r="S426" s="76" t="s">
        <v>1</v>
      </c>
      <c r="T426" s="76" t="s">
        <v>1</v>
      </c>
      <c r="U426" s="76" t="s">
        <v>1</v>
      </c>
      <c r="V426" s="76" t="s">
        <v>1</v>
      </c>
      <c r="W426" s="76" t="s">
        <v>1</v>
      </c>
      <c r="X426" s="76" t="s">
        <v>1</v>
      </c>
      <c r="Y426" s="76" t="s">
        <v>1</v>
      </c>
      <c r="Z426" s="76" t="s">
        <v>1</v>
      </c>
      <c r="AA426" s="76" t="s">
        <v>1</v>
      </c>
      <c r="AB426" s="72" t="s">
        <v>2323</v>
      </c>
      <c r="AL426" s="364"/>
    </row>
    <row r="427" spans="2:38">
      <c r="B427" s="72" t="s">
        <v>2322</v>
      </c>
      <c r="C427" s="73" t="s">
        <v>1691</v>
      </c>
      <c r="D427" s="74">
        <v>150</v>
      </c>
      <c r="E427" s="72" t="s">
        <v>18</v>
      </c>
      <c r="F427" s="74">
        <v>30</v>
      </c>
      <c r="H427" s="77">
        <v>44251</v>
      </c>
      <c r="I427" s="72" t="s">
        <v>2321</v>
      </c>
      <c r="J427" s="72" t="s">
        <v>2320</v>
      </c>
      <c r="K427" s="72" t="s">
        <v>2045</v>
      </c>
      <c r="L427" s="72" t="s">
        <v>2319</v>
      </c>
      <c r="M427" s="72">
        <v>2014</v>
      </c>
      <c r="O427" s="72" t="s">
        <v>2318</v>
      </c>
      <c r="P427" s="76" t="s">
        <v>1</v>
      </c>
      <c r="Q427" s="76" t="s">
        <v>1</v>
      </c>
      <c r="R427" s="76" t="s">
        <v>1</v>
      </c>
      <c r="S427" s="76" t="s">
        <v>1</v>
      </c>
      <c r="T427" s="76" t="s">
        <v>1</v>
      </c>
      <c r="U427" s="76" t="s">
        <v>1</v>
      </c>
      <c r="V427" s="76" t="s">
        <v>1</v>
      </c>
      <c r="W427" s="76" t="s">
        <v>1</v>
      </c>
      <c r="X427" s="76" t="s">
        <v>1</v>
      </c>
      <c r="Y427" s="76" t="s">
        <v>1</v>
      </c>
      <c r="Z427" s="76" t="s">
        <v>1</v>
      </c>
      <c r="AA427" s="76" t="s">
        <v>1</v>
      </c>
      <c r="AB427" s="72" t="s">
        <v>2048</v>
      </c>
      <c r="AL427" s="364"/>
    </row>
    <row r="428" spans="2:38">
      <c r="B428" s="72" t="s">
        <v>2107</v>
      </c>
      <c r="C428" s="73" t="s">
        <v>1691</v>
      </c>
      <c r="D428" s="74">
        <v>100</v>
      </c>
      <c r="E428" s="72" t="s">
        <v>4</v>
      </c>
      <c r="F428" s="74">
        <v>2</v>
      </c>
      <c r="H428" s="77">
        <v>45015</v>
      </c>
      <c r="I428" s="72" t="s">
        <v>2367</v>
      </c>
      <c r="J428" s="72" t="s">
        <v>1</v>
      </c>
      <c r="K428" s="72" t="s">
        <v>2045</v>
      </c>
      <c r="L428" s="72" t="s">
        <v>2079</v>
      </c>
      <c r="M428" s="72">
        <v>2022</v>
      </c>
      <c r="N428" s="72" t="s">
        <v>2106</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2105</v>
      </c>
      <c r="AE428" s="25" t="s">
        <v>2104</v>
      </c>
      <c r="AF428" s="64"/>
      <c r="AG428" s="59"/>
      <c r="AH428" s="59"/>
      <c r="AL428" s="364"/>
    </row>
    <row r="429" spans="2:38" s="176" customFormat="1">
      <c r="B429" s="176" t="s">
        <v>2022</v>
      </c>
      <c r="C429" s="184" t="s">
        <v>1691</v>
      </c>
      <c r="D429" s="178">
        <v>100</v>
      </c>
      <c r="E429" s="176" t="s">
        <v>5</v>
      </c>
      <c r="F429" s="178">
        <v>15</v>
      </c>
      <c r="G429" s="178">
        <f>F429+Q429</f>
        <v>19</v>
      </c>
      <c r="H429" s="185">
        <v>44872</v>
      </c>
      <c r="I429" s="176" t="s">
        <v>6729</v>
      </c>
      <c r="J429" s="176" t="s">
        <v>6728</v>
      </c>
      <c r="K429" s="176" t="s">
        <v>2045</v>
      </c>
      <c r="L429" s="176" t="s">
        <v>6727</v>
      </c>
      <c r="M429" s="176">
        <v>2019</v>
      </c>
      <c r="N429" s="176" t="s">
        <v>6377</v>
      </c>
      <c r="O429" s="176" t="s">
        <v>6731</v>
      </c>
      <c r="P429" s="179" t="s">
        <v>4</v>
      </c>
      <c r="Q429" s="179">
        <v>4</v>
      </c>
      <c r="R429" s="192">
        <v>44673</v>
      </c>
      <c r="S429" s="179" t="s">
        <v>4</v>
      </c>
      <c r="T429" s="179" t="s">
        <v>1</v>
      </c>
      <c r="U429" s="179" t="s">
        <v>6732</v>
      </c>
      <c r="V429" s="179" t="s">
        <v>1</v>
      </c>
      <c r="W429" s="179" t="s">
        <v>1</v>
      </c>
      <c r="X429" s="179" t="s">
        <v>1</v>
      </c>
      <c r="Y429" s="179" t="s">
        <v>1</v>
      </c>
      <c r="Z429" s="179" t="s">
        <v>1</v>
      </c>
      <c r="AA429" s="179" t="s">
        <v>1</v>
      </c>
      <c r="AB429" s="176" t="s">
        <v>6597</v>
      </c>
      <c r="AC429" s="176" t="s">
        <v>6600</v>
      </c>
      <c r="AD429" s="176" t="s">
        <v>2362</v>
      </c>
      <c r="AE429" s="25" t="s">
        <v>6730</v>
      </c>
      <c r="AF429" s="63"/>
      <c r="AG429" s="58"/>
      <c r="AH429" s="58"/>
      <c r="AL429" s="364"/>
    </row>
    <row r="430" spans="2:38" s="274" customFormat="1">
      <c r="B430" s="274" t="s">
        <v>2002</v>
      </c>
      <c r="C430" s="393" t="s">
        <v>2138</v>
      </c>
      <c r="D430" s="274">
        <v>50</v>
      </c>
      <c r="E430" s="274" t="s">
        <v>4</v>
      </c>
      <c r="F430" s="274">
        <v>8</v>
      </c>
      <c r="G430" s="274">
        <f>+F430</f>
        <v>8</v>
      </c>
      <c r="H430" s="326">
        <v>44482</v>
      </c>
      <c r="I430" s="274" t="s">
        <v>8294</v>
      </c>
      <c r="J430" s="274" t="s">
        <v>8292</v>
      </c>
      <c r="K430" s="274" t="s">
        <v>2045</v>
      </c>
      <c r="L430" s="274" t="s">
        <v>3033</v>
      </c>
      <c r="M430" s="274">
        <v>2019</v>
      </c>
      <c r="O430" s="274" t="s">
        <v>8295</v>
      </c>
      <c r="P430" s="274" t="s">
        <v>4</v>
      </c>
      <c r="Q430" s="274" t="s">
        <v>1</v>
      </c>
      <c r="R430" s="274" t="s">
        <v>8884</v>
      </c>
      <c r="S430" s="274" t="s">
        <v>1</v>
      </c>
      <c r="T430" s="274" t="s">
        <v>1</v>
      </c>
      <c r="U430" s="274" t="s">
        <v>1</v>
      </c>
      <c r="V430" s="274" t="s">
        <v>1</v>
      </c>
      <c r="W430" s="274" t="s">
        <v>1</v>
      </c>
      <c r="X430" s="274" t="s">
        <v>1</v>
      </c>
      <c r="Y430" s="274" t="s">
        <v>1</v>
      </c>
      <c r="Z430" s="274" t="s">
        <v>1</v>
      </c>
      <c r="AA430" s="274" t="s">
        <v>1</v>
      </c>
      <c r="AB430" s="274" t="s">
        <v>8885</v>
      </c>
      <c r="AC430" s="274" t="s">
        <v>8886</v>
      </c>
      <c r="AD430" s="274" t="s">
        <v>2352</v>
      </c>
      <c r="AE430" s="25" t="s">
        <v>8293</v>
      </c>
      <c r="AF430" s="340" t="s">
        <v>7139</v>
      </c>
      <c r="AG430" s="340" t="s">
        <v>7139</v>
      </c>
      <c r="AH430" s="274">
        <v>5.0000000000000001E-3</v>
      </c>
      <c r="AL430" s="364"/>
    </row>
    <row r="431" spans="2:38">
      <c r="B431" s="72" t="s">
        <v>2317</v>
      </c>
      <c r="C431" s="73" t="s">
        <v>1691</v>
      </c>
      <c r="D431" s="74" t="s">
        <v>1</v>
      </c>
      <c r="E431" s="72" t="s">
        <v>278</v>
      </c>
      <c r="F431" s="74" t="s">
        <v>1</v>
      </c>
      <c r="H431" s="74" t="s">
        <v>1</v>
      </c>
      <c r="J431" s="72" t="s">
        <v>2316</v>
      </c>
      <c r="K431" s="72" t="s">
        <v>2315</v>
      </c>
      <c r="L431" s="72" t="s">
        <v>2062</v>
      </c>
      <c r="M431" s="72">
        <v>2022</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72" t="s">
        <v>2314</v>
      </c>
      <c r="AL431" s="364"/>
    </row>
    <row r="432" spans="2:38">
      <c r="B432" s="72" t="s">
        <v>2313</v>
      </c>
      <c r="C432" s="73" t="s">
        <v>2138</v>
      </c>
      <c r="D432" s="74" t="s">
        <v>1</v>
      </c>
      <c r="E432" s="80" t="s">
        <v>1</v>
      </c>
      <c r="F432" s="74">
        <v>150</v>
      </c>
      <c r="H432" s="75">
        <v>2016</v>
      </c>
      <c r="I432" s="72" t="s">
        <v>2312</v>
      </c>
      <c r="J432" s="72" t="s">
        <v>1</v>
      </c>
      <c r="K432" s="72" t="s">
        <v>2045</v>
      </c>
      <c r="L432" s="72" t="s">
        <v>2311</v>
      </c>
      <c r="M432" s="72">
        <v>2016</v>
      </c>
      <c r="O432" s="72" t="s">
        <v>1</v>
      </c>
      <c r="P432" s="76" t="s">
        <v>1</v>
      </c>
      <c r="Q432" s="76" t="s">
        <v>1</v>
      </c>
      <c r="R432" s="76" t="s">
        <v>1</v>
      </c>
      <c r="S432" s="76" t="s">
        <v>1</v>
      </c>
      <c r="T432" s="76" t="s">
        <v>1</v>
      </c>
      <c r="U432" s="76" t="s">
        <v>1</v>
      </c>
      <c r="V432" s="76" t="s">
        <v>1</v>
      </c>
      <c r="W432" s="76" t="s">
        <v>1</v>
      </c>
      <c r="X432" s="76" t="s">
        <v>1</v>
      </c>
      <c r="Y432" s="76" t="s">
        <v>1</v>
      </c>
      <c r="Z432" s="76" t="s">
        <v>1</v>
      </c>
      <c r="AA432" s="76" t="s">
        <v>1</v>
      </c>
      <c r="AB432" s="72" t="s">
        <v>2152</v>
      </c>
      <c r="AF432" s="72"/>
      <c r="AG432" s="72"/>
      <c r="AH432" s="72"/>
      <c r="AL432" s="364"/>
    </row>
    <row r="433" spans="2:38">
      <c r="B433" s="72" t="s">
        <v>2310</v>
      </c>
      <c r="C433" s="73" t="s">
        <v>1691</v>
      </c>
      <c r="D433" s="74" t="s">
        <v>1</v>
      </c>
      <c r="E433" s="72" t="s">
        <v>278</v>
      </c>
      <c r="F433" s="74" t="s">
        <v>1</v>
      </c>
      <c r="H433" s="75" t="s">
        <v>1</v>
      </c>
      <c r="I433" s="72" t="s">
        <v>2309</v>
      </c>
      <c r="J433" s="72" t="s">
        <v>1</v>
      </c>
      <c r="K433" s="72" t="s">
        <v>2308</v>
      </c>
      <c r="L433" s="72" t="s">
        <v>2307</v>
      </c>
      <c r="M433" s="72">
        <v>2022</v>
      </c>
      <c r="O433" s="72" t="s">
        <v>2306</v>
      </c>
      <c r="P433" s="72" t="s">
        <v>1</v>
      </c>
      <c r="Q433" s="72" t="s">
        <v>1</v>
      </c>
      <c r="R433" s="72" t="s">
        <v>1</v>
      </c>
      <c r="S433" s="72" t="s">
        <v>1</v>
      </c>
      <c r="T433" s="72" t="s">
        <v>1</v>
      </c>
      <c r="U433" s="72" t="s">
        <v>1</v>
      </c>
      <c r="V433" s="72" t="s">
        <v>1</v>
      </c>
      <c r="W433" s="72" t="s">
        <v>1</v>
      </c>
      <c r="X433" s="72" t="s">
        <v>1</v>
      </c>
      <c r="Y433" s="72" t="s">
        <v>1</v>
      </c>
      <c r="Z433" s="72" t="s">
        <v>1</v>
      </c>
      <c r="AA433" s="72" t="s">
        <v>1</v>
      </c>
      <c r="AB433" s="72" t="s">
        <v>2305</v>
      </c>
      <c r="AF433" s="72"/>
      <c r="AG433" s="72"/>
      <c r="AH433" s="72"/>
      <c r="AL433" s="364"/>
    </row>
    <row r="434" spans="2:38">
      <c r="B434" s="72" t="s">
        <v>2304</v>
      </c>
      <c r="C434" s="73" t="s">
        <v>1691</v>
      </c>
      <c r="D434" s="74" t="s">
        <v>1691</v>
      </c>
      <c r="E434" s="74" t="s">
        <v>1691</v>
      </c>
      <c r="F434" s="74" t="s">
        <v>1691</v>
      </c>
      <c r="H434" s="74" t="s">
        <v>1691</v>
      </c>
      <c r="I434" s="72" t="s">
        <v>2303</v>
      </c>
      <c r="J434" s="72" t="s">
        <v>1</v>
      </c>
      <c r="K434" s="72" t="s">
        <v>2045</v>
      </c>
      <c r="L434" s="72" t="s">
        <v>2302</v>
      </c>
      <c r="M434" s="72">
        <v>2014</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2048</v>
      </c>
      <c r="AF434" s="72"/>
      <c r="AG434" s="72"/>
      <c r="AH434" s="72"/>
      <c r="AL434" s="364"/>
    </row>
    <row r="435" spans="2:38">
      <c r="B435" s="72" t="s">
        <v>2301</v>
      </c>
      <c r="C435" s="73" t="s">
        <v>1691</v>
      </c>
      <c r="D435" s="74" t="s">
        <v>1</v>
      </c>
      <c r="E435" s="74" t="s">
        <v>1</v>
      </c>
      <c r="F435" s="74" t="s">
        <v>1</v>
      </c>
      <c r="H435" s="74" t="s">
        <v>1</v>
      </c>
      <c r="I435" s="72" t="s">
        <v>2300</v>
      </c>
      <c r="J435" s="72" t="s">
        <v>2299</v>
      </c>
      <c r="K435" s="72" t="s">
        <v>2045</v>
      </c>
      <c r="L435" s="72" t="s">
        <v>2298</v>
      </c>
      <c r="M435" s="72">
        <v>2022</v>
      </c>
      <c r="N435" s="25" t="s">
        <v>2297</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2055</v>
      </c>
      <c r="AF435" s="72"/>
      <c r="AG435" s="72"/>
      <c r="AH435" s="72"/>
      <c r="AL435" s="364"/>
    </row>
    <row r="436" spans="2:38">
      <c r="B436" s="72" t="s">
        <v>2296</v>
      </c>
      <c r="C436" s="73" t="s">
        <v>1691</v>
      </c>
      <c r="D436" s="74" t="s">
        <v>1</v>
      </c>
      <c r="E436" s="74" t="s">
        <v>1</v>
      </c>
      <c r="F436" s="74" t="s">
        <v>1</v>
      </c>
      <c r="H436" s="74" t="s">
        <v>1</v>
      </c>
      <c r="I436" s="72" t="s">
        <v>2295</v>
      </c>
      <c r="J436" s="72" t="s">
        <v>2294</v>
      </c>
      <c r="K436" s="72" t="s">
        <v>2045</v>
      </c>
      <c r="L436" s="72" t="s">
        <v>2062</v>
      </c>
      <c r="M436" s="72">
        <v>2019</v>
      </c>
      <c r="O436" s="72" t="s">
        <v>1</v>
      </c>
      <c r="P436" s="72" t="s">
        <v>1</v>
      </c>
      <c r="Q436" s="72" t="s">
        <v>1</v>
      </c>
      <c r="R436" s="72" t="s">
        <v>1</v>
      </c>
      <c r="S436" s="72" t="s">
        <v>1</v>
      </c>
      <c r="T436" s="72" t="s">
        <v>1</v>
      </c>
      <c r="U436" s="72" t="s">
        <v>1</v>
      </c>
      <c r="V436" s="72" t="s">
        <v>1</v>
      </c>
      <c r="W436" s="72" t="s">
        <v>1</v>
      </c>
      <c r="X436" s="72" t="s">
        <v>1</v>
      </c>
      <c r="Y436" s="72" t="s">
        <v>1</v>
      </c>
      <c r="Z436" s="72" t="s">
        <v>1</v>
      </c>
      <c r="AA436" s="72" t="s">
        <v>1</v>
      </c>
      <c r="AB436" s="72" t="s">
        <v>2078</v>
      </c>
      <c r="AF436" s="72"/>
      <c r="AG436" s="72"/>
      <c r="AH436" s="72"/>
      <c r="AL436" s="364"/>
    </row>
    <row r="437" spans="2:38">
      <c r="B437" s="72" t="s">
        <v>2293</v>
      </c>
      <c r="C437" s="73" t="s">
        <v>1691</v>
      </c>
      <c r="D437" s="74">
        <v>20</v>
      </c>
      <c r="E437" s="72" t="s">
        <v>5</v>
      </c>
      <c r="F437" s="74">
        <v>4</v>
      </c>
      <c r="H437" s="77">
        <v>44531</v>
      </c>
      <c r="I437" s="72" t="s">
        <v>2292</v>
      </c>
      <c r="J437" s="72" t="s">
        <v>2291</v>
      </c>
      <c r="K437" s="72" t="s">
        <v>2045</v>
      </c>
      <c r="L437" s="72" t="s">
        <v>2290</v>
      </c>
      <c r="M437" s="72">
        <v>2018</v>
      </c>
      <c r="O437" s="72" t="s">
        <v>1</v>
      </c>
      <c r="P437" s="72" t="s">
        <v>4</v>
      </c>
      <c r="Q437" s="76">
        <v>1.5</v>
      </c>
      <c r="R437" s="72" t="s">
        <v>1</v>
      </c>
      <c r="S437" s="72" t="s">
        <v>278</v>
      </c>
      <c r="T437" s="76">
        <v>0.3</v>
      </c>
      <c r="U437" s="72" t="s">
        <v>1</v>
      </c>
      <c r="V437" s="72" t="s">
        <v>1</v>
      </c>
      <c r="W437" s="72" t="s">
        <v>1</v>
      </c>
      <c r="X437" s="72" t="s">
        <v>1</v>
      </c>
      <c r="Y437" s="72" t="s">
        <v>1</v>
      </c>
      <c r="Z437" s="72" t="s">
        <v>1</v>
      </c>
      <c r="AA437" s="72" t="s">
        <v>1</v>
      </c>
      <c r="AB437" s="72" t="s">
        <v>2289</v>
      </c>
      <c r="AF437" s="72"/>
      <c r="AG437" s="72"/>
      <c r="AH437" s="72"/>
    </row>
    <row r="438" spans="2:38">
      <c r="B438" s="72" t="s">
        <v>2288</v>
      </c>
      <c r="C438" s="73" t="s">
        <v>1691</v>
      </c>
      <c r="D438" s="74" t="s">
        <v>1</v>
      </c>
      <c r="E438" s="74" t="s">
        <v>1</v>
      </c>
      <c r="F438" s="74" t="s">
        <v>1</v>
      </c>
      <c r="H438" s="74" t="s">
        <v>1</v>
      </c>
      <c r="I438" s="72" t="s">
        <v>2287</v>
      </c>
      <c r="K438" s="72" t="s">
        <v>1</v>
      </c>
      <c r="L438" s="72" t="s">
        <v>1</v>
      </c>
      <c r="M438" s="72">
        <v>2018</v>
      </c>
      <c r="O438" s="72" t="s">
        <v>2286</v>
      </c>
      <c r="P438" s="76" t="s">
        <v>1</v>
      </c>
      <c r="Q438" s="76" t="s">
        <v>1</v>
      </c>
      <c r="R438" s="76" t="s">
        <v>1</v>
      </c>
      <c r="S438" s="76" t="s">
        <v>1</v>
      </c>
      <c r="T438" s="76" t="s">
        <v>1</v>
      </c>
      <c r="U438" s="76" t="s">
        <v>1</v>
      </c>
      <c r="V438" s="76" t="s">
        <v>1</v>
      </c>
      <c r="W438" s="76" t="s">
        <v>1</v>
      </c>
      <c r="X438" s="76" t="s">
        <v>1</v>
      </c>
      <c r="Y438" s="76" t="s">
        <v>1</v>
      </c>
      <c r="Z438" s="76" t="s">
        <v>1</v>
      </c>
      <c r="AA438" s="76" t="s">
        <v>1</v>
      </c>
      <c r="AB438" s="72" t="s">
        <v>2285</v>
      </c>
      <c r="AF438" s="72"/>
      <c r="AG438" s="72"/>
      <c r="AH438" s="72"/>
    </row>
    <row r="439" spans="2:38">
      <c r="B439" s="72" t="s">
        <v>2284</v>
      </c>
      <c r="C439" s="73" t="s">
        <v>1691</v>
      </c>
      <c r="D439" s="74">
        <v>50</v>
      </c>
      <c r="E439" s="72" t="s">
        <v>5</v>
      </c>
      <c r="F439" s="74">
        <v>22</v>
      </c>
      <c r="H439" s="77">
        <v>45072</v>
      </c>
      <c r="I439" s="72" t="s">
        <v>2283</v>
      </c>
      <c r="J439" s="72" t="s">
        <v>2282</v>
      </c>
      <c r="K439" s="72" t="s">
        <v>2100</v>
      </c>
      <c r="L439" s="72" t="s">
        <v>2281</v>
      </c>
      <c r="M439" s="72">
        <v>2018</v>
      </c>
      <c r="O439" s="72" t="s">
        <v>2280</v>
      </c>
      <c r="P439" s="76" t="s">
        <v>4</v>
      </c>
      <c r="Q439" s="76">
        <v>23.6</v>
      </c>
      <c r="R439" s="76" t="s">
        <v>2279</v>
      </c>
      <c r="S439" s="76" t="s">
        <v>4</v>
      </c>
      <c r="T439" s="76">
        <v>4.5</v>
      </c>
      <c r="U439" s="76" t="s">
        <v>2278</v>
      </c>
      <c r="V439" s="76" t="s">
        <v>1</v>
      </c>
      <c r="W439" s="76" t="s">
        <v>1</v>
      </c>
      <c r="X439" s="76" t="s">
        <v>1</v>
      </c>
      <c r="Y439" s="76" t="s">
        <v>1</v>
      </c>
      <c r="Z439" s="76" t="s">
        <v>1</v>
      </c>
      <c r="AA439" s="76" t="s">
        <v>1</v>
      </c>
      <c r="AB439" s="72" t="s">
        <v>2277</v>
      </c>
      <c r="AF439" s="72"/>
      <c r="AG439" s="72"/>
      <c r="AH439" s="72"/>
    </row>
    <row r="440" spans="2:38">
      <c r="B440" s="72" t="s">
        <v>2276</v>
      </c>
      <c r="C440" s="73" t="s">
        <v>1691</v>
      </c>
      <c r="D440" s="74">
        <v>50</v>
      </c>
      <c r="E440" s="72" t="s">
        <v>5</v>
      </c>
      <c r="F440" s="74">
        <v>20</v>
      </c>
      <c r="H440" s="77">
        <v>44396</v>
      </c>
      <c r="I440" s="72" t="s">
        <v>2275</v>
      </c>
      <c r="J440" s="72" t="s">
        <v>2274</v>
      </c>
      <c r="K440" s="72" t="s">
        <v>2045</v>
      </c>
      <c r="L440" s="72" t="s">
        <v>2062</v>
      </c>
      <c r="M440" s="72">
        <v>2013</v>
      </c>
      <c r="O440" s="72" t="s">
        <v>2273</v>
      </c>
      <c r="P440" s="76" t="s">
        <v>4</v>
      </c>
      <c r="Q440" s="76" t="s">
        <v>1</v>
      </c>
      <c r="R440" s="76" t="s">
        <v>2272</v>
      </c>
      <c r="S440" s="76" t="s">
        <v>1</v>
      </c>
      <c r="T440" s="76" t="s">
        <v>1</v>
      </c>
      <c r="U440" s="76" t="s">
        <v>1</v>
      </c>
      <c r="V440" s="76" t="s">
        <v>1</v>
      </c>
      <c r="W440" s="76" t="s">
        <v>1</v>
      </c>
      <c r="X440" s="76" t="s">
        <v>1</v>
      </c>
      <c r="Y440" s="76" t="s">
        <v>1</v>
      </c>
      <c r="Z440" s="76" t="s">
        <v>1</v>
      </c>
      <c r="AA440" s="76" t="s">
        <v>1</v>
      </c>
      <c r="AB440" s="72" t="s">
        <v>2078</v>
      </c>
      <c r="AF440" s="72"/>
      <c r="AG440" s="72"/>
      <c r="AH440" s="72"/>
    </row>
    <row r="441" spans="2:38">
      <c r="B441" s="72" t="s">
        <v>2271</v>
      </c>
      <c r="C441" s="73" t="s">
        <v>1691</v>
      </c>
      <c r="D441" s="74">
        <v>50</v>
      </c>
      <c r="E441" s="72" t="s">
        <v>7</v>
      </c>
      <c r="F441" s="74">
        <v>20</v>
      </c>
      <c r="H441" s="77">
        <v>44792</v>
      </c>
      <c r="I441" s="72" t="s">
        <v>2270</v>
      </c>
      <c r="J441" s="72" t="s">
        <v>1</v>
      </c>
      <c r="K441" s="72" t="s">
        <v>2045</v>
      </c>
      <c r="L441" s="72" t="s">
        <v>2062</v>
      </c>
      <c r="M441" s="72">
        <v>2018</v>
      </c>
      <c r="N441" s="72" t="s">
        <v>2269</v>
      </c>
      <c r="AB441" s="72" t="s">
        <v>2268</v>
      </c>
      <c r="AF441" s="72"/>
      <c r="AG441" s="72"/>
      <c r="AH441" s="72"/>
    </row>
    <row r="442" spans="2:38">
      <c r="B442" s="72" t="s">
        <v>2264</v>
      </c>
      <c r="C442" s="73" t="s">
        <v>1691</v>
      </c>
      <c r="D442" s="74">
        <v>20</v>
      </c>
      <c r="E442" s="72" t="s">
        <v>4</v>
      </c>
      <c r="F442" s="74">
        <v>1.5</v>
      </c>
      <c r="H442" s="77">
        <v>45028</v>
      </c>
      <c r="I442" s="72" t="s">
        <v>2263</v>
      </c>
      <c r="J442" s="72" t="s">
        <v>2262</v>
      </c>
      <c r="K442" s="72" t="s">
        <v>2100</v>
      </c>
      <c r="L442" s="72" t="s">
        <v>2261</v>
      </c>
      <c r="M442" s="72">
        <v>2014</v>
      </c>
      <c r="O442" s="72" t="s">
        <v>2260</v>
      </c>
      <c r="P442" s="76" t="s">
        <v>1</v>
      </c>
      <c r="Q442" s="76" t="s">
        <v>1</v>
      </c>
      <c r="R442" s="76" t="s">
        <v>1</v>
      </c>
      <c r="S442" s="76" t="s">
        <v>1</v>
      </c>
      <c r="T442" s="76" t="s">
        <v>1</v>
      </c>
      <c r="U442" s="76" t="s">
        <v>1</v>
      </c>
      <c r="V442" s="76" t="s">
        <v>1</v>
      </c>
      <c r="W442" s="76" t="s">
        <v>1</v>
      </c>
      <c r="X442" s="76" t="s">
        <v>1</v>
      </c>
      <c r="Y442" s="76" t="s">
        <v>1</v>
      </c>
      <c r="Z442" s="76" t="s">
        <v>1</v>
      </c>
      <c r="AA442" s="76" t="s">
        <v>1</v>
      </c>
      <c r="AB442" s="72" t="s">
        <v>2259</v>
      </c>
      <c r="AF442" s="72"/>
      <c r="AG442" s="72"/>
      <c r="AH442" s="72"/>
    </row>
    <row r="443" spans="2:38">
      <c r="B443" s="72" t="s">
        <v>2258</v>
      </c>
      <c r="C443" s="73" t="s">
        <v>1691</v>
      </c>
      <c r="D443" s="74">
        <v>60</v>
      </c>
      <c r="E443" s="72" t="s">
        <v>5</v>
      </c>
      <c r="F443" s="74">
        <v>12</v>
      </c>
      <c r="H443" s="77">
        <v>43207</v>
      </c>
      <c r="I443" s="72" t="s">
        <v>2257</v>
      </c>
      <c r="J443" s="72" t="s">
        <v>2256</v>
      </c>
      <c r="K443" s="72" t="s">
        <v>2045</v>
      </c>
      <c r="L443" s="72" t="s">
        <v>2255</v>
      </c>
      <c r="M443" s="72">
        <v>2014</v>
      </c>
      <c r="N443" s="72" t="s">
        <v>2254</v>
      </c>
      <c r="O443" s="72" t="s">
        <v>2253</v>
      </c>
      <c r="AB443" s="72" t="s">
        <v>2051</v>
      </c>
      <c r="AF443" s="72"/>
      <c r="AG443" s="72"/>
      <c r="AH443" s="72"/>
    </row>
    <row r="444" spans="2:38">
      <c r="B444" s="72" t="s">
        <v>2252</v>
      </c>
      <c r="C444" s="73" t="s">
        <v>1691</v>
      </c>
      <c r="D444" s="74">
        <v>50</v>
      </c>
      <c r="E444" s="72" t="s">
        <v>5</v>
      </c>
      <c r="F444" s="74">
        <v>15</v>
      </c>
      <c r="H444" s="77">
        <v>43879</v>
      </c>
      <c r="I444" s="72" t="s">
        <v>2250</v>
      </c>
      <c r="J444" s="72" t="s">
        <v>2251</v>
      </c>
      <c r="K444" s="72" t="s">
        <v>2045</v>
      </c>
      <c r="L444" s="72" t="s">
        <v>2250</v>
      </c>
      <c r="M444" s="72">
        <v>2016</v>
      </c>
      <c r="N444" s="72" t="s">
        <v>2249</v>
      </c>
      <c r="O444" s="72" t="s">
        <v>2248</v>
      </c>
      <c r="P444" s="76" t="s">
        <v>2247</v>
      </c>
      <c r="Q444" s="76" t="s">
        <v>2246</v>
      </c>
      <c r="R444" s="76" t="s">
        <v>1</v>
      </c>
      <c r="S444" s="76" t="s">
        <v>1</v>
      </c>
      <c r="T444" s="76" t="s">
        <v>1</v>
      </c>
      <c r="U444" s="76" t="s">
        <v>1</v>
      </c>
      <c r="V444" s="76" t="s">
        <v>1</v>
      </c>
      <c r="W444" s="76" t="s">
        <v>1</v>
      </c>
      <c r="X444" s="76" t="s">
        <v>1</v>
      </c>
      <c r="Y444" s="76" t="s">
        <v>1</v>
      </c>
      <c r="Z444" s="76" t="s">
        <v>1</v>
      </c>
      <c r="AA444" s="76" t="s">
        <v>1</v>
      </c>
      <c r="AB444" s="72" t="s">
        <v>2245</v>
      </c>
      <c r="AF444" s="72"/>
      <c r="AG444" s="72"/>
      <c r="AH444" s="72"/>
    </row>
    <row r="445" spans="2:38">
      <c r="B445" s="72" t="s">
        <v>2244</v>
      </c>
      <c r="C445" s="73" t="s">
        <v>1691</v>
      </c>
      <c r="D445" s="74" t="s">
        <v>1</v>
      </c>
      <c r="E445" s="80" t="s">
        <v>1</v>
      </c>
      <c r="F445" s="74" t="s">
        <v>1</v>
      </c>
      <c r="H445" s="74" t="s">
        <v>1</v>
      </c>
      <c r="I445" s="72" t="s">
        <v>2243</v>
      </c>
      <c r="J445" s="72" t="s">
        <v>1</v>
      </c>
      <c r="K445" s="72" t="s">
        <v>2045</v>
      </c>
      <c r="L445" s="72" t="s">
        <v>2242</v>
      </c>
      <c r="M445" s="72">
        <v>2022</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72" t="s">
        <v>2241</v>
      </c>
      <c r="AF445" s="72"/>
      <c r="AG445" s="72"/>
      <c r="AH445" s="72"/>
    </row>
    <row r="446" spans="2:38" ht="13">
      <c r="B446" s="72" t="s">
        <v>2236</v>
      </c>
      <c r="C446" s="73" t="s">
        <v>1691</v>
      </c>
      <c r="D446" s="74">
        <v>20</v>
      </c>
      <c r="E446" s="76" t="s">
        <v>4</v>
      </c>
      <c r="F446" s="74">
        <v>2.2999999999999998</v>
      </c>
      <c r="H446" s="27">
        <v>42782</v>
      </c>
      <c r="I446" s="72" t="s">
        <v>2235</v>
      </c>
      <c r="J446" s="72" t="s">
        <v>2234</v>
      </c>
      <c r="K446" s="72" t="s">
        <v>2045</v>
      </c>
      <c r="L446" s="72" t="s">
        <v>2226</v>
      </c>
      <c r="M446" s="72">
        <v>2012</v>
      </c>
      <c r="N446" s="72" t="s">
        <v>2233</v>
      </c>
      <c r="O446" s="72" t="s">
        <v>1</v>
      </c>
      <c r="P446" s="72" t="s">
        <v>1</v>
      </c>
      <c r="Q446" s="72" t="s">
        <v>1</v>
      </c>
      <c r="R446" s="72" t="s">
        <v>1</v>
      </c>
      <c r="S446" s="72" t="s">
        <v>1</v>
      </c>
      <c r="T446" s="72" t="s">
        <v>1</v>
      </c>
      <c r="U446" s="72" t="s">
        <v>1</v>
      </c>
      <c r="V446" s="72" t="s">
        <v>1</v>
      </c>
      <c r="W446" s="72" t="s">
        <v>1</v>
      </c>
      <c r="X446" s="72" t="s">
        <v>1</v>
      </c>
      <c r="Y446" s="72" t="s">
        <v>1</v>
      </c>
      <c r="Z446" s="72" t="s">
        <v>1</v>
      </c>
      <c r="AA446" s="72" t="s">
        <v>1</v>
      </c>
      <c r="AB446" s="72" t="s">
        <v>2198</v>
      </c>
      <c r="AF446" s="72"/>
      <c r="AG446" s="72"/>
      <c r="AH446" s="72"/>
    </row>
    <row r="447" spans="2:38">
      <c r="B447" s="72" t="s">
        <v>2232</v>
      </c>
      <c r="C447" s="73" t="s">
        <v>1691</v>
      </c>
      <c r="D447" s="74">
        <v>10</v>
      </c>
      <c r="E447" s="76" t="s">
        <v>278</v>
      </c>
      <c r="F447" s="74">
        <v>0.5</v>
      </c>
      <c r="H447" s="77">
        <v>44470</v>
      </c>
      <c r="I447" s="72" t="s">
        <v>2231</v>
      </c>
      <c r="J447" s="72" t="s">
        <v>1</v>
      </c>
      <c r="K447" s="72" t="s">
        <v>2045</v>
      </c>
      <c r="L447" s="72" t="s">
        <v>2230</v>
      </c>
      <c r="M447" s="72">
        <v>2013</v>
      </c>
      <c r="O447" s="72" t="s">
        <v>2229</v>
      </c>
      <c r="P447" s="76" t="s">
        <v>1</v>
      </c>
      <c r="Q447" s="76" t="s">
        <v>1</v>
      </c>
      <c r="R447" s="76" t="s">
        <v>1</v>
      </c>
      <c r="S447" s="76" t="s">
        <v>1</v>
      </c>
      <c r="T447" s="76" t="s">
        <v>1</v>
      </c>
      <c r="U447" s="76" t="s">
        <v>1</v>
      </c>
      <c r="V447" s="76" t="s">
        <v>1</v>
      </c>
      <c r="W447" s="76" t="s">
        <v>1</v>
      </c>
      <c r="X447" s="76" t="s">
        <v>1</v>
      </c>
      <c r="Y447" s="76" t="s">
        <v>1</v>
      </c>
      <c r="Z447" s="76" t="s">
        <v>1</v>
      </c>
      <c r="AA447" s="76" t="s">
        <v>1</v>
      </c>
      <c r="AB447" s="72" t="s">
        <v>2085</v>
      </c>
      <c r="AF447" s="72"/>
      <c r="AG447" s="72"/>
      <c r="AH447" s="72"/>
    </row>
    <row r="448" spans="2:38">
      <c r="B448" s="72" t="s">
        <v>637</v>
      </c>
      <c r="C448" s="73" t="s">
        <v>1691</v>
      </c>
      <c r="D448" s="74">
        <v>10</v>
      </c>
      <c r="E448" s="76" t="s">
        <v>278</v>
      </c>
      <c r="F448" s="74">
        <v>0.12</v>
      </c>
      <c r="H448" s="77">
        <v>44082</v>
      </c>
      <c r="I448" s="72" t="s">
        <v>2228</v>
      </c>
      <c r="J448" s="72" t="s">
        <v>2227</v>
      </c>
      <c r="K448" s="72" t="s">
        <v>2045</v>
      </c>
      <c r="L448" s="72" t="s">
        <v>2226</v>
      </c>
      <c r="M448" s="72">
        <v>2019</v>
      </c>
      <c r="O448" s="72" t="s">
        <v>639</v>
      </c>
      <c r="P448" s="76" t="s">
        <v>2225</v>
      </c>
      <c r="Q448" s="76">
        <v>1</v>
      </c>
      <c r="R448" s="76" t="s">
        <v>2224</v>
      </c>
      <c r="S448" s="76" t="s">
        <v>1</v>
      </c>
      <c r="T448" s="76" t="s">
        <v>1</v>
      </c>
      <c r="U448" s="76" t="s">
        <v>1</v>
      </c>
      <c r="V448" s="76" t="s">
        <v>1</v>
      </c>
      <c r="W448" s="76" t="s">
        <v>1</v>
      </c>
      <c r="X448" s="76" t="s">
        <v>1</v>
      </c>
      <c r="Y448" s="76" t="s">
        <v>1</v>
      </c>
      <c r="Z448" s="76" t="s">
        <v>1</v>
      </c>
      <c r="AA448" s="76" t="s">
        <v>1</v>
      </c>
      <c r="AB448" s="72" t="s">
        <v>2198</v>
      </c>
    </row>
    <row r="449" spans="2:34" s="176" customFormat="1">
      <c r="B449" s="176" t="s">
        <v>2021</v>
      </c>
      <c r="C449" s="184" t="s">
        <v>1691</v>
      </c>
      <c r="D449" s="178">
        <v>50</v>
      </c>
      <c r="E449" s="176" t="s">
        <v>5</v>
      </c>
      <c r="F449" s="178">
        <v>15</v>
      </c>
      <c r="G449" s="178">
        <f>F449</f>
        <v>15</v>
      </c>
      <c r="H449" s="194">
        <v>44789</v>
      </c>
      <c r="I449" s="176" t="s">
        <v>6744</v>
      </c>
      <c r="K449" s="176" t="s">
        <v>2045</v>
      </c>
      <c r="L449" s="176" t="s">
        <v>6539</v>
      </c>
      <c r="M449" s="176">
        <v>2019</v>
      </c>
      <c r="N449" s="176" t="s">
        <v>6745</v>
      </c>
      <c r="O449" s="176" t="s">
        <v>6746</v>
      </c>
      <c r="P449" s="179" t="s">
        <v>1</v>
      </c>
      <c r="Q449" s="179" t="s">
        <v>1</v>
      </c>
      <c r="R449" s="179" t="s">
        <v>1</v>
      </c>
      <c r="S449" s="179" t="s">
        <v>1</v>
      </c>
      <c r="T449" s="179" t="s">
        <v>1</v>
      </c>
      <c r="U449" s="179" t="s">
        <v>1</v>
      </c>
      <c r="V449" s="179" t="s">
        <v>1</v>
      </c>
      <c r="W449" s="179" t="s">
        <v>1</v>
      </c>
      <c r="X449" s="179" t="s">
        <v>1</v>
      </c>
      <c r="Y449" s="179" t="s">
        <v>1</v>
      </c>
      <c r="Z449" s="179" t="s">
        <v>1</v>
      </c>
      <c r="AA449" s="179" t="s">
        <v>1</v>
      </c>
      <c r="AB449" s="176" t="s">
        <v>6597</v>
      </c>
      <c r="AC449" s="176" t="s">
        <v>6600</v>
      </c>
      <c r="AD449" s="176" t="s">
        <v>2362</v>
      </c>
      <c r="AE449" s="25" t="s">
        <v>6743</v>
      </c>
      <c r="AF449" s="63"/>
      <c r="AG449" s="58"/>
      <c r="AH449" s="58"/>
    </row>
    <row r="450" spans="2:34">
      <c r="B450" s="72" t="s">
        <v>2223</v>
      </c>
      <c r="C450" s="73" t="s">
        <v>1691</v>
      </c>
      <c r="D450" s="74">
        <v>100</v>
      </c>
      <c r="E450" s="76" t="s">
        <v>7</v>
      </c>
      <c r="F450" s="74">
        <v>55</v>
      </c>
      <c r="I450" s="72" t="s">
        <v>2222</v>
      </c>
      <c r="J450" s="72" t="s">
        <v>2221</v>
      </c>
      <c r="K450" s="72" t="s">
        <v>2220</v>
      </c>
      <c r="L450" s="72" t="s">
        <v>2220</v>
      </c>
      <c r="M450" s="72">
        <v>2018</v>
      </c>
      <c r="N450" s="72" t="s">
        <v>2219</v>
      </c>
      <c r="O450" s="72" t="s">
        <v>2218</v>
      </c>
      <c r="AB450" s="72" t="s">
        <v>2048</v>
      </c>
    </row>
    <row r="451" spans="2:34">
      <c r="B451" s="72" t="s">
        <v>2217</v>
      </c>
      <c r="C451" s="73" t="s">
        <v>2138</v>
      </c>
      <c r="D451" s="74">
        <v>100</v>
      </c>
      <c r="E451" s="72" t="s">
        <v>18</v>
      </c>
      <c r="F451" s="74">
        <v>20</v>
      </c>
      <c r="H451" s="77">
        <v>44734</v>
      </c>
      <c r="I451" s="72" t="s">
        <v>2216</v>
      </c>
      <c r="J451" s="72" t="s">
        <v>2215</v>
      </c>
      <c r="K451" s="72" t="s">
        <v>2045</v>
      </c>
      <c r="L451" s="72" t="s">
        <v>2203</v>
      </c>
      <c r="M451" s="75" t="s">
        <v>2214</v>
      </c>
      <c r="O451" s="72" t="s">
        <v>1</v>
      </c>
      <c r="P451" s="76" t="s">
        <v>18</v>
      </c>
      <c r="Q451" s="76">
        <v>38</v>
      </c>
      <c r="R451" s="76" t="s">
        <v>2213</v>
      </c>
      <c r="S451" s="76" t="s">
        <v>7</v>
      </c>
      <c r="T451" s="76">
        <v>6.9</v>
      </c>
      <c r="U451" s="76" t="s">
        <v>2211</v>
      </c>
      <c r="V451" s="76" t="s">
        <v>5</v>
      </c>
      <c r="W451" s="76" t="s">
        <v>2212</v>
      </c>
      <c r="X451" s="76" t="s">
        <v>2211</v>
      </c>
      <c r="Y451" s="76" t="s">
        <v>1</v>
      </c>
      <c r="Z451" s="76" t="s">
        <v>1</v>
      </c>
      <c r="AA451" s="76" t="s">
        <v>1</v>
      </c>
      <c r="AB451" s="72" t="s">
        <v>2210</v>
      </c>
    </row>
    <row r="452" spans="2:34">
      <c r="B452" s="72" t="s">
        <v>2209</v>
      </c>
      <c r="C452" s="73" t="s">
        <v>2138</v>
      </c>
      <c r="D452" s="74">
        <v>20</v>
      </c>
      <c r="E452" s="76" t="s">
        <v>7</v>
      </c>
      <c r="F452" s="74">
        <v>1.6</v>
      </c>
      <c r="H452" s="77">
        <v>43661</v>
      </c>
      <c r="I452" s="72" t="s">
        <v>2208</v>
      </c>
      <c r="J452" s="72" t="s">
        <v>1</v>
      </c>
      <c r="K452" s="72" t="s">
        <v>1</v>
      </c>
      <c r="L452" s="72" t="s">
        <v>1</v>
      </c>
      <c r="M452" s="72">
        <v>2016</v>
      </c>
      <c r="N452" s="72" t="s">
        <v>1</v>
      </c>
      <c r="O452" s="72" t="s">
        <v>2207</v>
      </c>
      <c r="P452" s="76" t="s">
        <v>1</v>
      </c>
      <c r="Q452" s="76" t="s">
        <v>1</v>
      </c>
      <c r="R452" s="76" t="s">
        <v>1</v>
      </c>
      <c r="S452" s="76" t="s">
        <v>1</v>
      </c>
      <c r="T452" s="76" t="s">
        <v>1</v>
      </c>
      <c r="U452" s="76" t="s">
        <v>1</v>
      </c>
      <c r="V452" s="76" t="s">
        <v>1</v>
      </c>
      <c r="W452" s="76" t="s">
        <v>1</v>
      </c>
      <c r="X452" s="76" t="s">
        <v>1</v>
      </c>
      <c r="Y452" s="76" t="s">
        <v>1</v>
      </c>
      <c r="Z452" s="76" t="s">
        <v>1</v>
      </c>
      <c r="AA452" s="76" t="s">
        <v>1</v>
      </c>
      <c r="AB452" s="72" t="s">
        <v>2206</v>
      </c>
    </row>
    <row r="453" spans="2:34">
      <c r="B453" s="72" t="s">
        <v>2205</v>
      </c>
      <c r="C453" s="73" t="s">
        <v>2138</v>
      </c>
      <c r="E453" s="76"/>
      <c r="I453" s="72" t="s">
        <v>2204</v>
      </c>
      <c r="J453" s="72" t="s">
        <v>1</v>
      </c>
      <c r="K453" s="72" t="s">
        <v>2045</v>
      </c>
      <c r="L453" s="72" t="s">
        <v>2203</v>
      </c>
      <c r="M453" s="72">
        <v>2014</v>
      </c>
      <c r="N453" s="72" t="s">
        <v>2202</v>
      </c>
    </row>
    <row r="454" spans="2:34">
      <c r="B454" s="72" t="s">
        <v>2201</v>
      </c>
      <c r="C454" s="73" t="s">
        <v>1691</v>
      </c>
      <c r="I454" s="72" t="s">
        <v>2200</v>
      </c>
      <c r="N454" s="72" t="s">
        <v>2199</v>
      </c>
      <c r="AB454" s="72" t="s">
        <v>2198</v>
      </c>
      <c r="AE454" s="25" t="s">
        <v>2197</v>
      </c>
      <c r="AF454" s="64"/>
      <c r="AG454" s="59"/>
      <c r="AH454" s="59"/>
    </row>
    <row r="455" spans="2:34">
      <c r="B455" s="72" t="s">
        <v>2196</v>
      </c>
      <c r="C455" s="73" t="s">
        <v>2138</v>
      </c>
      <c r="E455" s="76" t="s">
        <v>7</v>
      </c>
      <c r="F455" s="74">
        <v>30</v>
      </c>
      <c r="H455" s="77">
        <v>44252</v>
      </c>
      <c r="I455" s="72" t="s">
        <v>2082</v>
      </c>
      <c r="J455" s="72" t="s">
        <v>2195</v>
      </c>
      <c r="K455" s="72" t="s">
        <v>2045</v>
      </c>
      <c r="L455" s="72" t="s">
        <v>2082</v>
      </c>
      <c r="M455" s="72">
        <v>2017</v>
      </c>
      <c r="N455" s="72" t="s">
        <v>2194</v>
      </c>
      <c r="O455" s="72" t="s">
        <v>2193</v>
      </c>
      <c r="P455" s="76" t="s">
        <v>5</v>
      </c>
      <c r="Q455" s="76">
        <v>16.5</v>
      </c>
      <c r="R455" s="76" t="s">
        <v>2192</v>
      </c>
      <c r="S455" s="76" t="s">
        <v>1</v>
      </c>
      <c r="T455" s="76" t="s">
        <v>1</v>
      </c>
      <c r="U455" s="76" t="s">
        <v>1</v>
      </c>
      <c r="V455" s="76" t="s">
        <v>1</v>
      </c>
      <c r="W455" s="76" t="s">
        <v>1</v>
      </c>
      <c r="X455" s="76" t="s">
        <v>1</v>
      </c>
      <c r="Y455" s="76" t="s">
        <v>1</v>
      </c>
      <c r="Z455" s="76" t="s">
        <v>1</v>
      </c>
      <c r="AA455" s="76" t="s">
        <v>1</v>
      </c>
      <c r="AB455" s="238" t="s">
        <v>6597</v>
      </c>
      <c r="AC455" s="238" t="s">
        <v>6600</v>
      </c>
      <c r="AD455" s="238" t="s">
        <v>6606</v>
      </c>
    </row>
    <row r="456" spans="2:34">
      <c r="B456" s="72" t="s">
        <v>347</v>
      </c>
      <c r="C456" s="73" t="s">
        <v>2150</v>
      </c>
      <c r="D456" s="74">
        <v>30</v>
      </c>
      <c r="E456" s="76" t="s">
        <v>4</v>
      </c>
      <c r="F456" s="74">
        <v>3.5</v>
      </c>
      <c r="H456" s="77">
        <v>43046</v>
      </c>
      <c r="J456" s="72" t="s">
        <v>2190</v>
      </c>
      <c r="K456" s="72" t="s">
        <v>2045</v>
      </c>
      <c r="L456" s="72" t="s">
        <v>2126</v>
      </c>
      <c r="M456" s="75" t="s">
        <v>2189</v>
      </c>
      <c r="O456" s="72" t="s">
        <v>2188</v>
      </c>
      <c r="AB456" s="238" t="s">
        <v>6597</v>
      </c>
      <c r="AC456" s="238" t="s">
        <v>6600</v>
      </c>
      <c r="AD456" s="238" t="s">
        <v>2362</v>
      </c>
      <c r="AE456" s="238"/>
    </row>
    <row r="457" spans="2:34">
      <c r="B457" s="72" t="s">
        <v>2187</v>
      </c>
      <c r="C457" s="73" t="s">
        <v>1691</v>
      </c>
      <c r="D457" s="74">
        <v>25</v>
      </c>
      <c r="E457" s="72" t="s">
        <v>4</v>
      </c>
      <c r="F457" s="74">
        <v>4</v>
      </c>
      <c r="H457" s="77">
        <v>44518</v>
      </c>
      <c r="I457" s="72" t="s">
        <v>2186</v>
      </c>
      <c r="J457" s="72" t="s">
        <v>2185</v>
      </c>
      <c r="K457" s="72" t="s">
        <v>2045</v>
      </c>
      <c r="L457" s="72" t="s">
        <v>2184</v>
      </c>
      <c r="M457" s="72">
        <v>2018</v>
      </c>
      <c r="O457" s="72" t="s">
        <v>2183</v>
      </c>
      <c r="P457" s="76" t="s">
        <v>278</v>
      </c>
      <c r="Q457" s="76">
        <v>0.12</v>
      </c>
      <c r="R457" s="76" t="s">
        <v>639</v>
      </c>
      <c r="S457" s="76" t="s">
        <v>1</v>
      </c>
      <c r="T457" s="76" t="s">
        <v>1</v>
      </c>
      <c r="U457" s="76" t="s">
        <v>1</v>
      </c>
      <c r="V457" s="76" t="s">
        <v>1</v>
      </c>
      <c r="W457" s="76" t="s">
        <v>1</v>
      </c>
      <c r="X457" s="76" t="s">
        <v>1</v>
      </c>
      <c r="Y457" s="76" t="s">
        <v>1</v>
      </c>
      <c r="Z457" s="76" t="s">
        <v>1</v>
      </c>
      <c r="AA457" s="76" t="s">
        <v>1</v>
      </c>
      <c r="AB457" s="76" t="s">
        <v>1</v>
      </c>
      <c r="AC457" s="76"/>
      <c r="AD457" s="76"/>
      <c r="AE457" s="238"/>
    </row>
    <row r="458" spans="2:34">
      <c r="B458" s="72" t="s">
        <v>2182</v>
      </c>
      <c r="C458" s="73" t="s">
        <v>2138</v>
      </c>
      <c r="D458" s="74">
        <v>20</v>
      </c>
      <c r="E458" s="72" t="s">
        <v>4</v>
      </c>
      <c r="F458" s="74">
        <v>1.6</v>
      </c>
      <c r="H458" s="77">
        <v>43060</v>
      </c>
      <c r="I458" s="72" t="s">
        <v>2181</v>
      </c>
      <c r="J458" s="72" t="s">
        <v>2180</v>
      </c>
      <c r="K458" s="72" t="s">
        <v>2045</v>
      </c>
      <c r="L458" s="72" t="s">
        <v>2056</v>
      </c>
      <c r="M458" s="72">
        <v>2015</v>
      </c>
      <c r="O458" s="72" t="s">
        <v>2179</v>
      </c>
      <c r="P458" s="76" t="s">
        <v>4</v>
      </c>
      <c r="Q458" s="76">
        <v>0.7</v>
      </c>
      <c r="R458" s="76" t="s">
        <v>629</v>
      </c>
      <c r="S458" s="76" t="s">
        <v>1</v>
      </c>
      <c r="T458" s="76" t="s">
        <v>1</v>
      </c>
      <c r="U458" s="76" t="s">
        <v>1</v>
      </c>
      <c r="V458" s="76" t="s">
        <v>1</v>
      </c>
      <c r="W458" s="76" t="s">
        <v>1</v>
      </c>
      <c r="X458" s="76" t="s">
        <v>1</v>
      </c>
      <c r="Y458" s="76" t="s">
        <v>1</v>
      </c>
      <c r="Z458" s="76" t="s">
        <v>1</v>
      </c>
      <c r="AA458" s="76" t="s">
        <v>1</v>
      </c>
      <c r="AB458" s="72" t="s">
        <v>2178</v>
      </c>
      <c r="AE458" s="25" t="s">
        <v>2177</v>
      </c>
      <c r="AF458" s="64"/>
      <c r="AG458" s="59"/>
      <c r="AH458" s="59"/>
    </row>
    <row r="459" spans="2:34">
      <c r="B459" s="72" t="s">
        <v>2176</v>
      </c>
      <c r="C459" s="73" t="s">
        <v>2150</v>
      </c>
      <c r="D459" s="74" t="s">
        <v>1</v>
      </c>
      <c r="E459" s="72" t="s">
        <v>4</v>
      </c>
      <c r="F459" s="74" t="s">
        <v>1</v>
      </c>
      <c r="H459" s="77">
        <v>44169</v>
      </c>
      <c r="J459" s="72" t="s">
        <v>2175</v>
      </c>
      <c r="K459" s="72" t="s">
        <v>2045</v>
      </c>
      <c r="L459" s="72" t="s">
        <v>2174</v>
      </c>
      <c r="M459" s="72">
        <v>2017</v>
      </c>
      <c r="N459" s="72" t="s">
        <v>2146</v>
      </c>
      <c r="O459" s="72" t="s">
        <v>2173</v>
      </c>
      <c r="P459" s="76" t="s">
        <v>1</v>
      </c>
      <c r="Q459" s="76" t="s">
        <v>1</v>
      </c>
      <c r="R459" s="76" t="s">
        <v>1</v>
      </c>
      <c r="S459" s="76" t="s">
        <v>1</v>
      </c>
      <c r="T459" s="76" t="s">
        <v>1</v>
      </c>
      <c r="U459" s="76" t="s">
        <v>1</v>
      </c>
      <c r="V459" s="76" t="s">
        <v>1</v>
      </c>
      <c r="W459" s="76" t="s">
        <v>1</v>
      </c>
      <c r="X459" s="76" t="s">
        <v>1</v>
      </c>
      <c r="Y459" s="76" t="s">
        <v>1</v>
      </c>
      <c r="Z459" s="76" t="s">
        <v>1</v>
      </c>
      <c r="AA459" s="76" t="s">
        <v>1</v>
      </c>
      <c r="AB459" s="238" t="s">
        <v>6597</v>
      </c>
      <c r="AC459" s="238" t="s">
        <v>6604</v>
      </c>
      <c r="AD459" s="238" t="s">
        <v>2352</v>
      </c>
      <c r="AE459" s="238"/>
    </row>
    <row r="460" spans="2:34">
      <c r="B460" s="72" t="s">
        <v>2172</v>
      </c>
      <c r="C460" s="73" t="s">
        <v>1691</v>
      </c>
      <c r="D460" s="74" t="s">
        <v>1</v>
      </c>
      <c r="E460" s="74" t="s">
        <v>1</v>
      </c>
      <c r="F460" s="74" t="s">
        <v>1</v>
      </c>
      <c r="H460" s="74" t="s">
        <v>1</v>
      </c>
      <c r="I460" s="72" t="s">
        <v>2171</v>
      </c>
      <c r="J460" s="72" t="s">
        <v>2170</v>
      </c>
      <c r="K460" s="72" t="s">
        <v>2045</v>
      </c>
      <c r="L460" s="72" t="s">
        <v>2169</v>
      </c>
      <c r="M460" s="72">
        <v>2019</v>
      </c>
      <c r="O460" s="72" t="s">
        <v>1</v>
      </c>
      <c r="P460" s="72" t="s">
        <v>1</v>
      </c>
      <c r="Q460" s="72" t="s">
        <v>1</v>
      </c>
      <c r="R460" s="72" t="s">
        <v>1</v>
      </c>
      <c r="S460" s="72" t="s">
        <v>1</v>
      </c>
      <c r="T460" s="72" t="s">
        <v>1</v>
      </c>
      <c r="U460" s="72" t="s">
        <v>1</v>
      </c>
      <c r="V460" s="72" t="s">
        <v>1</v>
      </c>
      <c r="W460" s="72" t="s">
        <v>1</v>
      </c>
      <c r="X460" s="72" t="s">
        <v>1</v>
      </c>
      <c r="Y460" s="72" t="s">
        <v>1</v>
      </c>
      <c r="Z460" s="72" t="s">
        <v>1</v>
      </c>
      <c r="AA460" s="72" t="s">
        <v>1</v>
      </c>
      <c r="AB460" s="72" t="s">
        <v>2168</v>
      </c>
      <c r="AE460" s="238"/>
    </row>
    <row r="461" spans="2:34">
      <c r="B461" s="72" t="s">
        <v>2167</v>
      </c>
      <c r="C461" s="73" t="s">
        <v>1691</v>
      </c>
      <c r="D461" s="74" t="s">
        <v>1</v>
      </c>
      <c r="E461" s="80" t="s">
        <v>1</v>
      </c>
      <c r="F461" s="74" t="s">
        <v>1</v>
      </c>
      <c r="H461" s="74" t="s">
        <v>1</v>
      </c>
      <c r="I461" s="72" t="s">
        <v>2166</v>
      </c>
      <c r="J461" s="72" t="s">
        <v>1</v>
      </c>
      <c r="K461" s="72" t="s">
        <v>2045</v>
      </c>
      <c r="L461" s="72" t="s">
        <v>2165</v>
      </c>
      <c r="M461" s="72">
        <v>2016</v>
      </c>
      <c r="N461" s="72" t="s">
        <v>2164</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238" t="s">
        <v>6622</v>
      </c>
      <c r="AD461" s="238" t="s">
        <v>2094</v>
      </c>
      <c r="AE461" s="238"/>
    </row>
    <row r="462" spans="2:34">
      <c r="B462" s="72" t="s">
        <v>329</v>
      </c>
      <c r="C462" s="73" t="s">
        <v>2150</v>
      </c>
      <c r="D462" s="74">
        <v>25</v>
      </c>
      <c r="E462" s="72" t="s">
        <v>4</v>
      </c>
      <c r="F462" s="74">
        <v>5</v>
      </c>
      <c r="H462" s="77">
        <v>43224</v>
      </c>
      <c r="I462" s="72" t="s">
        <v>2162</v>
      </c>
      <c r="J462" s="72" t="s">
        <v>2161</v>
      </c>
      <c r="K462" s="72" t="s">
        <v>2045</v>
      </c>
      <c r="L462" s="72" t="s">
        <v>2160</v>
      </c>
      <c r="M462" s="72">
        <v>2017</v>
      </c>
      <c r="N462" s="72" t="s">
        <v>2146</v>
      </c>
      <c r="O462" s="72" t="s">
        <v>2159</v>
      </c>
      <c r="P462" s="76" t="s">
        <v>1</v>
      </c>
      <c r="Q462" s="76" t="s">
        <v>1</v>
      </c>
      <c r="R462" s="76" t="s">
        <v>1</v>
      </c>
      <c r="S462" s="76" t="s">
        <v>1</v>
      </c>
      <c r="T462" s="76" t="s">
        <v>1</v>
      </c>
      <c r="U462" s="76" t="s">
        <v>1</v>
      </c>
      <c r="V462" s="76" t="s">
        <v>1</v>
      </c>
      <c r="W462" s="76" t="s">
        <v>1</v>
      </c>
      <c r="X462" s="76" t="s">
        <v>1</v>
      </c>
      <c r="Y462" s="76" t="s">
        <v>1</v>
      </c>
      <c r="Z462" s="76" t="s">
        <v>1</v>
      </c>
      <c r="AA462" s="76" t="s">
        <v>1</v>
      </c>
      <c r="AB462" s="238" t="s">
        <v>6597</v>
      </c>
      <c r="AC462" s="238" t="s">
        <v>6604</v>
      </c>
      <c r="AD462" s="238" t="s">
        <v>2352</v>
      </c>
      <c r="AE462" s="238"/>
    </row>
    <row r="463" spans="2:34">
      <c r="B463" s="72" t="s">
        <v>2158</v>
      </c>
      <c r="C463" s="73" t="s">
        <v>2150</v>
      </c>
      <c r="D463" s="74" t="s">
        <v>1</v>
      </c>
      <c r="E463" s="74" t="s">
        <v>1</v>
      </c>
      <c r="F463" s="74" t="s">
        <v>1</v>
      </c>
      <c r="H463" s="74" t="s">
        <v>1</v>
      </c>
      <c r="I463" s="80" t="s">
        <v>1</v>
      </c>
      <c r="J463" s="72" t="s">
        <v>2157</v>
      </c>
      <c r="M463" s="72">
        <v>2017</v>
      </c>
      <c r="O463" s="80" t="s">
        <v>1</v>
      </c>
      <c r="P463" s="80" t="s">
        <v>1</v>
      </c>
      <c r="Q463" s="80" t="s">
        <v>1</v>
      </c>
      <c r="R463" s="80" t="s">
        <v>1</v>
      </c>
      <c r="S463" s="80" t="s">
        <v>1</v>
      </c>
      <c r="T463" s="80" t="s">
        <v>1</v>
      </c>
      <c r="U463" s="80" t="s">
        <v>1</v>
      </c>
      <c r="V463" s="80" t="s">
        <v>1</v>
      </c>
      <c r="W463" s="80" t="s">
        <v>1</v>
      </c>
      <c r="X463" s="80" t="s">
        <v>1</v>
      </c>
      <c r="Y463" s="80" t="s">
        <v>1</v>
      </c>
      <c r="Z463" s="80" t="s">
        <v>1</v>
      </c>
      <c r="AA463" s="80" t="s">
        <v>1</v>
      </c>
      <c r="AB463" s="238" t="s">
        <v>6597</v>
      </c>
      <c r="AC463" s="238" t="s">
        <v>6601</v>
      </c>
      <c r="AD463" s="238" t="s">
        <v>3172</v>
      </c>
      <c r="AE463" s="238"/>
    </row>
    <row r="464" spans="2:34">
      <c r="B464" s="72" t="s">
        <v>2156</v>
      </c>
      <c r="C464" s="73" t="s">
        <v>2138</v>
      </c>
      <c r="D464" s="74" t="s">
        <v>1</v>
      </c>
      <c r="E464" s="74" t="s">
        <v>1</v>
      </c>
      <c r="F464" s="74" t="s">
        <v>1</v>
      </c>
      <c r="H464" s="74" t="s">
        <v>1</v>
      </c>
      <c r="I464" s="72" t="s">
        <v>2155</v>
      </c>
      <c r="J464" s="72" t="s">
        <v>2154</v>
      </c>
      <c r="K464" s="72" t="s">
        <v>2045</v>
      </c>
      <c r="L464" s="72" t="s">
        <v>2062</v>
      </c>
      <c r="M464" s="75" t="s">
        <v>2153</v>
      </c>
      <c r="O464" s="80" t="s">
        <v>1</v>
      </c>
      <c r="P464" s="80" t="s">
        <v>1</v>
      </c>
      <c r="Q464" s="80" t="s">
        <v>1</v>
      </c>
      <c r="R464" s="80" t="s">
        <v>1</v>
      </c>
      <c r="S464" s="80" t="s">
        <v>1</v>
      </c>
      <c r="T464" s="80" t="s">
        <v>1</v>
      </c>
      <c r="U464" s="80" t="s">
        <v>1</v>
      </c>
      <c r="V464" s="80" t="s">
        <v>1</v>
      </c>
      <c r="W464" s="80" t="s">
        <v>1</v>
      </c>
      <c r="X464" s="80" t="s">
        <v>1</v>
      </c>
      <c r="Y464" s="80" t="s">
        <v>1</v>
      </c>
      <c r="Z464" s="80" t="s">
        <v>1</v>
      </c>
      <c r="AA464" s="80" t="s">
        <v>1</v>
      </c>
      <c r="AB464" s="238" t="s">
        <v>6597</v>
      </c>
      <c r="AC464" s="238" t="s">
        <v>6600</v>
      </c>
      <c r="AD464" s="238" t="s">
        <v>6607</v>
      </c>
      <c r="AE464" s="238"/>
    </row>
    <row r="465" spans="2:34">
      <c r="B465" s="72" t="s">
        <v>2151</v>
      </c>
      <c r="C465" s="73" t="s">
        <v>2150</v>
      </c>
      <c r="D465" s="74" t="s">
        <v>1</v>
      </c>
      <c r="E465" s="80" t="s">
        <v>1</v>
      </c>
      <c r="F465" s="74" t="s">
        <v>1</v>
      </c>
      <c r="H465" s="74" t="s">
        <v>1</v>
      </c>
      <c r="I465" s="72" t="s">
        <v>2149</v>
      </c>
      <c r="J465" s="72" t="s">
        <v>2148</v>
      </c>
      <c r="K465" s="72" t="s">
        <v>2045</v>
      </c>
      <c r="L465" s="72" t="s">
        <v>2123</v>
      </c>
      <c r="M465" s="75" t="s">
        <v>2147</v>
      </c>
      <c r="N465" s="72" t="s">
        <v>2146</v>
      </c>
      <c r="O465" s="87" t="s">
        <v>1</v>
      </c>
      <c r="P465" s="87" t="s">
        <v>1</v>
      </c>
      <c r="Q465" s="87" t="s">
        <v>1</v>
      </c>
      <c r="R465" s="87" t="s">
        <v>1</v>
      </c>
      <c r="S465" s="87" t="s">
        <v>1</v>
      </c>
      <c r="T465" s="87" t="s">
        <v>1</v>
      </c>
      <c r="U465" s="87" t="s">
        <v>1</v>
      </c>
      <c r="V465" s="87" t="s">
        <v>1</v>
      </c>
      <c r="W465" s="87" t="s">
        <v>1</v>
      </c>
      <c r="X465" s="87" t="s">
        <v>1</v>
      </c>
      <c r="Y465" s="87" t="s">
        <v>1</v>
      </c>
      <c r="Z465" s="87" t="s">
        <v>1</v>
      </c>
      <c r="AA465" s="87" t="s">
        <v>1</v>
      </c>
      <c r="AB465" s="238" t="s">
        <v>6621</v>
      </c>
      <c r="AD465" s="238" t="s">
        <v>2145</v>
      </c>
      <c r="AE465" s="238"/>
    </row>
    <row r="466" spans="2:34" ht="15" customHeight="1">
      <c r="B466" s="72" t="s">
        <v>2019</v>
      </c>
      <c r="C466" s="184" t="s">
        <v>2138</v>
      </c>
      <c r="D466" s="74">
        <v>30</v>
      </c>
      <c r="E466" s="176" t="s">
        <v>4</v>
      </c>
      <c r="F466" s="74">
        <v>5</v>
      </c>
      <c r="G466" s="74">
        <f>F466+Companies!Q466</f>
        <v>6.5</v>
      </c>
      <c r="H466" s="77">
        <v>44266</v>
      </c>
      <c r="I466" s="176" t="s">
        <v>7029</v>
      </c>
      <c r="J466" s="176" t="s">
        <v>7030</v>
      </c>
      <c r="K466" s="176" t="s">
        <v>2045</v>
      </c>
      <c r="L466" s="176" t="s">
        <v>2255</v>
      </c>
      <c r="M466" s="72">
        <v>2017</v>
      </c>
      <c r="O466" s="176" t="s">
        <v>7027</v>
      </c>
      <c r="P466" s="179" t="s">
        <v>4</v>
      </c>
      <c r="Q466" s="76">
        <v>1.5</v>
      </c>
      <c r="R466" s="176" t="s">
        <v>7027</v>
      </c>
      <c r="S466" s="179" t="s">
        <v>278</v>
      </c>
      <c r="T466" s="179" t="s">
        <v>1</v>
      </c>
      <c r="U466" s="179" t="s">
        <v>7028</v>
      </c>
      <c r="V466" s="179" t="s">
        <v>1</v>
      </c>
      <c r="W466" s="179" t="s">
        <v>1</v>
      </c>
      <c r="X466" s="179" t="s">
        <v>1</v>
      </c>
      <c r="Y466" s="179" t="s">
        <v>1</v>
      </c>
      <c r="Z466" s="179" t="s">
        <v>1</v>
      </c>
      <c r="AA466" s="179" t="s">
        <v>1</v>
      </c>
      <c r="AB466" s="176" t="s">
        <v>6623</v>
      </c>
      <c r="AC466" s="176" t="s">
        <v>3695</v>
      </c>
      <c r="AD466" s="176" t="s">
        <v>2330</v>
      </c>
      <c r="AE466" s="25" t="s">
        <v>7022</v>
      </c>
    </row>
    <row r="467" spans="2:34">
      <c r="B467" s="72" t="s">
        <v>2144</v>
      </c>
      <c r="C467" s="73" t="s">
        <v>2138</v>
      </c>
      <c r="E467" s="76"/>
      <c r="I467" s="72" t="s">
        <v>2143</v>
      </c>
      <c r="J467" s="72" t="s">
        <v>1</v>
      </c>
      <c r="K467" s="72" t="s">
        <v>2045</v>
      </c>
      <c r="L467" s="72" t="s">
        <v>2142</v>
      </c>
      <c r="M467" s="72">
        <v>1995</v>
      </c>
      <c r="AE467" s="238"/>
    </row>
    <row r="468" spans="2:34" ht="12.75" customHeight="1">
      <c r="B468" s="72" t="s">
        <v>2141</v>
      </c>
      <c r="C468" s="73" t="s">
        <v>2138</v>
      </c>
      <c r="D468" s="74" t="s">
        <v>1</v>
      </c>
      <c r="E468" s="74" t="s">
        <v>1</v>
      </c>
      <c r="F468" s="74" t="s">
        <v>1</v>
      </c>
      <c r="H468" s="74" t="s">
        <v>1</v>
      </c>
      <c r="I468" s="72" t="s">
        <v>2140</v>
      </c>
      <c r="J468" s="72" t="s">
        <v>1</v>
      </c>
      <c r="K468" s="72" t="s">
        <v>1</v>
      </c>
      <c r="L468" s="72" t="s">
        <v>1</v>
      </c>
      <c r="O468" s="72" t="s">
        <v>1</v>
      </c>
      <c r="P468" s="72" t="s">
        <v>1</v>
      </c>
      <c r="Q468" s="72" t="s">
        <v>1</v>
      </c>
      <c r="R468" s="72" t="s">
        <v>1</v>
      </c>
      <c r="S468" s="72" t="s">
        <v>1</v>
      </c>
      <c r="T468" s="72" t="s">
        <v>1</v>
      </c>
      <c r="U468" s="72" t="s">
        <v>1</v>
      </c>
      <c r="V468" s="72" t="s">
        <v>1</v>
      </c>
      <c r="W468" s="72" t="s">
        <v>1</v>
      </c>
      <c r="X468" s="72" t="s">
        <v>1</v>
      </c>
      <c r="Y468" s="72" t="s">
        <v>1</v>
      </c>
      <c r="Z468" s="72" t="s">
        <v>1</v>
      </c>
      <c r="AA468" s="72" t="s">
        <v>1</v>
      </c>
      <c r="AB468" s="72" t="s">
        <v>1</v>
      </c>
      <c r="AE468" s="238"/>
    </row>
    <row r="469" spans="2:34">
      <c r="B469" s="72" t="s">
        <v>2139</v>
      </c>
      <c r="C469" s="73" t="s">
        <v>2138</v>
      </c>
      <c r="D469" s="74">
        <v>50</v>
      </c>
      <c r="E469" s="72" t="s">
        <v>5</v>
      </c>
      <c r="F469" s="74">
        <v>18</v>
      </c>
      <c r="H469" s="77">
        <v>43510</v>
      </c>
      <c r="J469" s="72" t="s">
        <v>1</v>
      </c>
      <c r="K469" s="72" t="s">
        <v>2045</v>
      </c>
      <c r="M469" s="72">
        <v>2004</v>
      </c>
      <c r="O469" s="72" t="s">
        <v>2137</v>
      </c>
      <c r="P469" s="72" t="s">
        <v>4</v>
      </c>
      <c r="Q469" s="76">
        <v>3.4</v>
      </c>
      <c r="R469" s="72" t="s">
        <v>626</v>
      </c>
      <c r="S469" s="72" t="s">
        <v>1</v>
      </c>
      <c r="T469" s="72" t="s">
        <v>1</v>
      </c>
      <c r="U469" s="72" t="s">
        <v>1</v>
      </c>
      <c r="V469" s="72" t="s">
        <v>1</v>
      </c>
      <c r="W469" s="72" t="s">
        <v>1</v>
      </c>
      <c r="X469" s="72" t="s">
        <v>1</v>
      </c>
      <c r="Y469" s="72" t="s">
        <v>1</v>
      </c>
      <c r="Z469" s="72" t="s">
        <v>1</v>
      </c>
      <c r="AA469" s="72" t="s">
        <v>1</v>
      </c>
      <c r="AB469" s="72" t="s">
        <v>2136</v>
      </c>
      <c r="AE469" s="238"/>
    </row>
    <row r="470" spans="2:34">
      <c r="B470" s="72" t="s">
        <v>4351</v>
      </c>
      <c r="C470" s="73" t="s">
        <v>2150</v>
      </c>
      <c r="D470" s="74">
        <v>4900</v>
      </c>
      <c r="F470" s="74">
        <v>2600</v>
      </c>
      <c r="H470" s="77"/>
      <c r="O470" s="72" t="s">
        <v>4352</v>
      </c>
      <c r="P470" s="72"/>
      <c r="R470" s="72"/>
      <c r="S470" s="72"/>
      <c r="T470" s="72"/>
      <c r="U470" s="72"/>
      <c r="V470" s="72"/>
      <c r="W470" s="72"/>
      <c r="X470" s="72"/>
      <c r="Y470" s="72"/>
      <c r="Z470" s="72"/>
      <c r="AA470" s="72"/>
      <c r="AE470" s="238"/>
    </row>
    <row r="471" spans="2:34" s="152" customFormat="1">
      <c r="B471" s="152" t="s">
        <v>2040</v>
      </c>
      <c r="C471" s="157" t="s">
        <v>2138</v>
      </c>
      <c r="D471" s="154"/>
      <c r="F471" s="154"/>
      <c r="G471" s="154"/>
      <c r="H471" s="153"/>
      <c r="I471" s="152" t="s">
        <v>6378</v>
      </c>
      <c r="N471" s="152" t="s">
        <v>6377</v>
      </c>
      <c r="P471" s="156"/>
      <c r="Q471" s="156"/>
      <c r="R471" s="156"/>
      <c r="S471" s="156"/>
      <c r="T471" s="156"/>
      <c r="U471" s="156"/>
      <c r="V471" s="156"/>
      <c r="W471" s="156"/>
      <c r="X471" s="156"/>
      <c r="Y471" s="156"/>
      <c r="Z471" s="156"/>
      <c r="AA471" s="156"/>
      <c r="AE471" s="25" t="s">
        <v>6376</v>
      </c>
      <c r="AF471" s="63"/>
      <c r="AG471" s="58"/>
      <c r="AH471" s="58"/>
    </row>
    <row r="472" spans="2:34" s="152" customFormat="1">
      <c r="B472" s="152" t="s">
        <v>2036</v>
      </c>
      <c r="C472" s="157" t="s">
        <v>2138</v>
      </c>
      <c r="D472" s="154">
        <v>100</v>
      </c>
      <c r="E472" s="152" t="s">
        <v>7</v>
      </c>
      <c r="F472" s="154">
        <v>25</v>
      </c>
      <c r="G472" s="154"/>
      <c r="H472" s="155">
        <v>43528</v>
      </c>
      <c r="I472" s="152" t="s">
        <v>4284</v>
      </c>
      <c r="J472" s="152" t="s">
        <v>6410</v>
      </c>
      <c r="K472" s="152" t="s">
        <v>2045</v>
      </c>
      <c r="L472" s="152" t="s">
        <v>6411</v>
      </c>
      <c r="M472" s="158">
        <v>42917</v>
      </c>
      <c r="N472" s="152" t="s">
        <v>6412</v>
      </c>
      <c r="O472" s="152" t="s">
        <v>6413</v>
      </c>
      <c r="P472" s="156" t="s">
        <v>5</v>
      </c>
      <c r="Q472" s="156">
        <v>7.3</v>
      </c>
      <c r="R472" s="156" t="s">
        <v>6415</v>
      </c>
      <c r="S472" s="156" t="s">
        <v>1</v>
      </c>
      <c r="T472" s="156" t="s">
        <v>1</v>
      </c>
      <c r="U472" s="156" t="s">
        <v>1</v>
      </c>
      <c r="V472" s="156" t="s">
        <v>1</v>
      </c>
      <c r="W472" s="156" t="s">
        <v>1</v>
      </c>
      <c r="X472" s="156" t="s">
        <v>1</v>
      </c>
      <c r="Y472" s="156" t="s">
        <v>1</v>
      </c>
      <c r="Z472" s="156" t="s">
        <v>1</v>
      </c>
      <c r="AA472" s="156" t="s">
        <v>1</v>
      </c>
      <c r="AB472" s="165" t="s">
        <v>6597</v>
      </c>
      <c r="AC472" s="165" t="s">
        <v>6600</v>
      </c>
      <c r="AD472" s="165" t="s">
        <v>2362</v>
      </c>
      <c r="AE472" s="25" t="s">
        <v>6381</v>
      </c>
      <c r="AF472" s="63"/>
      <c r="AG472" s="58"/>
      <c r="AH472" s="58"/>
    </row>
    <row r="473" spans="2:34">
      <c r="B473" s="91" t="s">
        <v>5401</v>
      </c>
      <c r="C473" s="96" t="s">
        <v>2138</v>
      </c>
      <c r="H473" s="77"/>
      <c r="P473" s="72"/>
      <c r="R473" s="72"/>
      <c r="S473" s="72"/>
      <c r="T473" s="72"/>
      <c r="U473" s="72"/>
      <c r="V473" s="72"/>
      <c r="W473" s="72"/>
      <c r="X473" s="72"/>
      <c r="Y473" s="72"/>
      <c r="Z473" s="72"/>
      <c r="AA473" s="72"/>
      <c r="AE473" s="238"/>
    </row>
    <row r="474" spans="2:34">
      <c r="B474" s="274" t="s">
        <v>1966</v>
      </c>
      <c r="C474" s="275" t="s">
        <v>2150</v>
      </c>
      <c r="D474" s="74">
        <v>0</v>
      </c>
      <c r="E474" s="274" t="s">
        <v>4</v>
      </c>
      <c r="F474" s="74">
        <v>3.3</v>
      </c>
      <c r="G474" s="74">
        <v>3.3</v>
      </c>
      <c r="H474" s="276">
        <v>44986</v>
      </c>
      <c r="I474" s="72" t="s">
        <v>5210</v>
      </c>
      <c r="K474" s="274" t="s">
        <v>2045</v>
      </c>
      <c r="L474" s="274" t="s">
        <v>2524</v>
      </c>
      <c r="O474" s="274" t="s">
        <v>8028</v>
      </c>
      <c r="P474" s="274" t="s">
        <v>1</v>
      </c>
      <c r="Q474" s="274" t="s">
        <v>1</v>
      </c>
      <c r="R474" s="274" t="s">
        <v>1</v>
      </c>
      <c r="S474" s="274" t="s">
        <v>1</v>
      </c>
      <c r="T474" s="274" t="s">
        <v>1</v>
      </c>
      <c r="U474" s="274" t="s">
        <v>1</v>
      </c>
      <c r="V474" s="274" t="s">
        <v>1</v>
      </c>
      <c r="W474" s="274" t="s">
        <v>1</v>
      </c>
      <c r="X474" s="274" t="s">
        <v>1</v>
      </c>
      <c r="Y474" s="274" t="s">
        <v>1</v>
      </c>
      <c r="Z474" s="274" t="s">
        <v>1</v>
      </c>
      <c r="AA474" s="274" t="s">
        <v>1</v>
      </c>
      <c r="AB474" s="274" t="s">
        <v>2074</v>
      </c>
      <c r="AC474" s="274" t="s">
        <v>1</v>
      </c>
      <c r="AD474" s="274" t="s">
        <v>2081</v>
      </c>
      <c r="AF474" s="72"/>
      <c r="AG474" s="72"/>
      <c r="AH474" s="72"/>
    </row>
    <row r="475" spans="2:34">
      <c r="B475" s="274" t="s">
        <v>8291</v>
      </c>
      <c r="C475" s="275" t="s">
        <v>2138</v>
      </c>
      <c r="D475" s="274"/>
      <c r="F475" s="72"/>
      <c r="G475" s="72"/>
      <c r="H475" s="72"/>
      <c r="P475" s="72"/>
      <c r="Q475" s="72"/>
      <c r="R475" s="72"/>
      <c r="S475" s="72"/>
      <c r="T475" s="72"/>
      <c r="U475" s="72"/>
      <c r="V475" s="72"/>
      <c r="W475" s="72"/>
      <c r="X475" s="72"/>
      <c r="Y475" s="72"/>
      <c r="Z475" s="72"/>
      <c r="AA475" s="72"/>
      <c r="AF475" s="72"/>
      <c r="AG475" s="72"/>
      <c r="AH475" s="72"/>
    </row>
    <row r="476" spans="2:34">
      <c r="B476" s="238" t="s">
        <v>7444</v>
      </c>
      <c r="C476" s="237" t="s">
        <v>2138</v>
      </c>
      <c r="D476" s="72"/>
      <c r="F476" s="72"/>
      <c r="G476" s="72"/>
      <c r="H476" s="72"/>
      <c r="I476" s="238" t="s">
        <v>7446</v>
      </c>
      <c r="P476" s="72"/>
      <c r="Q476" s="72"/>
      <c r="R476" s="72"/>
      <c r="S476" s="72"/>
      <c r="T476" s="72"/>
      <c r="U476" s="72"/>
      <c r="V476" s="72"/>
      <c r="W476" s="72"/>
      <c r="X476" s="72"/>
      <c r="Y476" s="72"/>
      <c r="Z476" s="72"/>
      <c r="AA476" s="72"/>
      <c r="AE476" s="238"/>
      <c r="AF476" s="72"/>
      <c r="AG476" s="72"/>
      <c r="AH476" s="72"/>
    </row>
    <row r="477" spans="2:34">
      <c r="B477" s="392" t="s">
        <v>9782</v>
      </c>
    </row>
    <row r="478" spans="2:34">
      <c r="H478" s="77"/>
      <c r="AE478" s="25"/>
      <c r="AF478" s="64"/>
      <c r="AG478" s="59"/>
      <c r="AH478" s="59"/>
    </row>
    <row r="479" spans="2:34" s="274" customFormat="1" ht="13">
      <c r="B479" s="26" t="s">
        <v>2135</v>
      </c>
      <c r="C479" s="275"/>
      <c r="D479" s="324"/>
      <c r="F479" s="324"/>
      <c r="G479" s="324"/>
      <c r="H479" s="331"/>
      <c r="P479" s="332"/>
      <c r="Q479" s="332"/>
      <c r="R479" s="332"/>
      <c r="S479" s="332"/>
      <c r="T479" s="332"/>
      <c r="U479" s="332"/>
      <c r="V479" s="332"/>
      <c r="W479" s="332"/>
      <c r="X479" s="332"/>
      <c r="Y479" s="332"/>
      <c r="Z479" s="332"/>
      <c r="AA479" s="332"/>
      <c r="AF479" s="64"/>
      <c r="AG479" s="59"/>
      <c r="AH479" s="59"/>
    </row>
    <row r="480" spans="2:34" s="274" customFormat="1">
      <c r="B480" s="392" t="s">
        <v>9774</v>
      </c>
      <c r="C480" s="393" t="s">
        <v>1691</v>
      </c>
      <c r="D480" s="324">
        <v>50</v>
      </c>
      <c r="E480" s="392" t="s">
        <v>4</v>
      </c>
      <c r="F480" s="324">
        <v>3.5</v>
      </c>
      <c r="G480" s="324">
        <f>+F480</f>
        <v>3.5</v>
      </c>
      <c r="H480" s="325">
        <v>44853</v>
      </c>
      <c r="I480" s="392" t="s">
        <v>9778</v>
      </c>
      <c r="J480" s="392" t="s">
        <v>9776</v>
      </c>
      <c r="K480" s="392" t="s">
        <v>2308</v>
      </c>
      <c r="L480" s="392" t="s">
        <v>9777</v>
      </c>
      <c r="M480" s="326">
        <v>44047</v>
      </c>
      <c r="N480" s="274" t="s">
        <v>1900</v>
      </c>
      <c r="O480" s="392" t="s">
        <v>9779</v>
      </c>
      <c r="P480" s="392" t="s">
        <v>7409</v>
      </c>
      <c r="Q480" s="274">
        <v>6</v>
      </c>
      <c r="R480" s="392" t="s">
        <v>9796</v>
      </c>
      <c r="S480" s="392" t="s">
        <v>1</v>
      </c>
      <c r="T480" s="392" t="s">
        <v>1</v>
      </c>
      <c r="U480" s="392" t="s">
        <v>1</v>
      </c>
      <c r="V480" s="392" t="s">
        <v>1</v>
      </c>
      <c r="W480" s="392" t="s">
        <v>1</v>
      </c>
      <c r="X480" s="392" t="s">
        <v>1</v>
      </c>
      <c r="Y480" s="392" t="s">
        <v>1</v>
      </c>
      <c r="Z480" s="392" t="s">
        <v>1</v>
      </c>
      <c r="AA480" s="392" t="s">
        <v>1</v>
      </c>
      <c r="AB480" s="392" t="s">
        <v>6623</v>
      </c>
      <c r="AC480" s="392" t="s">
        <v>2706</v>
      </c>
      <c r="AD480" s="392" t="s">
        <v>2904</v>
      </c>
      <c r="AE480" s="25" t="s">
        <v>9775</v>
      </c>
    </row>
    <row r="481" spans="2:34" ht="13">
      <c r="B481" s="12" t="s">
        <v>2000</v>
      </c>
      <c r="P481" s="72"/>
      <c r="Q481" s="72"/>
      <c r="R481" s="72"/>
      <c r="S481" s="72"/>
      <c r="T481" s="72"/>
      <c r="U481" s="72"/>
      <c r="V481" s="72"/>
      <c r="W481" s="72"/>
      <c r="X481" s="72"/>
      <c r="Y481" s="72"/>
      <c r="Z481" s="72"/>
      <c r="AA481" s="72"/>
      <c r="AF481" s="72"/>
      <c r="AG481" s="72"/>
      <c r="AH481" s="72"/>
    </row>
    <row r="482" spans="2:34">
      <c r="B482" s="72" t="s">
        <v>1999</v>
      </c>
      <c r="P482" s="72"/>
      <c r="Q482" s="72"/>
      <c r="R482" s="72"/>
      <c r="S482" s="72"/>
      <c r="T482" s="72"/>
      <c r="U482" s="72"/>
      <c r="V482" s="72"/>
      <c r="W482" s="72"/>
      <c r="X482" s="72"/>
      <c r="Y482" s="72"/>
      <c r="Z482" s="72"/>
      <c r="AA482" s="72"/>
      <c r="AF482" s="72"/>
      <c r="AG482" s="72"/>
      <c r="AH482" s="72"/>
    </row>
    <row r="483" spans="2:34">
      <c r="B483" s="392" t="s">
        <v>9763</v>
      </c>
      <c r="C483" s="393" t="s">
        <v>1691</v>
      </c>
      <c r="D483" s="74">
        <v>1000</v>
      </c>
      <c r="F483" s="74">
        <v>252</v>
      </c>
      <c r="G483" s="74">
        <v>252</v>
      </c>
      <c r="P483" s="72"/>
      <c r="Q483" s="72"/>
      <c r="R483" s="72"/>
      <c r="S483" s="72"/>
      <c r="T483" s="72"/>
      <c r="U483" s="72"/>
      <c r="V483" s="72"/>
      <c r="W483" s="72"/>
      <c r="X483" s="72"/>
      <c r="Y483" s="72"/>
      <c r="Z483" s="72"/>
      <c r="AA483" s="72"/>
      <c r="AF483" s="72"/>
      <c r="AG483" s="72"/>
      <c r="AH483" s="72"/>
    </row>
    <row r="484" spans="2:34">
      <c r="B484" s="72" t="s">
        <v>1998</v>
      </c>
      <c r="P484" s="72"/>
      <c r="Q484" s="72"/>
      <c r="R484" s="72"/>
      <c r="S484" s="72"/>
      <c r="T484" s="72"/>
      <c r="U484" s="72"/>
      <c r="V484" s="72"/>
      <c r="W484" s="72"/>
      <c r="X484" s="72"/>
      <c r="Y484" s="72"/>
      <c r="Z484" s="72"/>
      <c r="AA484" s="72"/>
      <c r="AF484" s="72"/>
      <c r="AG484" s="72"/>
      <c r="AH484" s="72"/>
    </row>
    <row r="485" spans="2:34">
      <c r="B485" s="434" t="s">
        <v>12792</v>
      </c>
      <c r="P485" s="72"/>
      <c r="Q485" s="72"/>
      <c r="R485" s="72"/>
      <c r="S485" s="72"/>
      <c r="T485" s="72"/>
      <c r="U485" s="72"/>
      <c r="V485" s="72"/>
      <c r="W485" s="72"/>
      <c r="X485" s="72"/>
      <c r="Y485" s="72"/>
      <c r="Z485" s="72"/>
      <c r="AA485" s="72"/>
      <c r="AE485" s="434" t="s">
        <v>12793</v>
      </c>
      <c r="AF485" s="72"/>
      <c r="AG485" s="72"/>
      <c r="AH485" s="72"/>
    </row>
    <row r="486" spans="2:34">
      <c r="B486" s="434" t="s">
        <v>12795</v>
      </c>
      <c r="P486" s="72"/>
      <c r="Q486" s="72"/>
      <c r="R486" s="72"/>
      <c r="S486" s="72"/>
      <c r="T486" s="72"/>
      <c r="U486" s="72"/>
      <c r="V486" s="72"/>
      <c r="W486" s="72"/>
      <c r="X486" s="72"/>
      <c r="Y486" s="72"/>
      <c r="Z486" s="72"/>
      <c r="AA486" s="72"/>
      <c r="AE486" s="434" t="s">
        <v>12794</v>
      </c>
      <c r="AF486" s="72"/>
      <c r="AG486" s="72"/>
      <c r="AH486" s="72"/>
    </row>
    <row r="487" spans="2:34">
      <c r="B487" s="434" t="s">
        <v>12796</v>
      </c>
      <c r="P487" s="72"/>
      <c r="Q487" s="72"/>
      <c r="R487" s="72"/>
      <c r="S487" s="72"/>
      <c r="T487" s="72"/>
      <c r="U487" s="72"/>
      <c r="V487" s="72"/>
      <c r="W487" s="72"/>
      <c r="X487" s="72"/>
      <c r="Y487" s="72"/>
      <c r="Z487" s="72"/>
      <c r="AA487" s="72"/>
      <c r="AE487" s="434" t="s">
        <v>12797</v>
      </c>
      <c r="AF487" s="72"/>
      <c r="AG487" s="72"/>
      <c r="AH487" s="72"/>
    </row>
    <row r="488" spans="2:34">
      <c r="B488" s="434" t="s">
        <v>12800</v>
      </c>
      <c r="P488" s="72"/>
      <c r="Q488" s="72"/>
      <c r="R488" s="72"/>
      <c r="S488" s="72"/>
      <c r="T488" s="72"/>
      <c r="U488" s="72"/>
      <c r="V488" s="72"/>
      <c r="W488" s="72"/>
      <c r="X488" s="72"/>
      <c r="Y488" s="72"/>
      <c r="Z488" s="72"/>
      <c r="AA488" s="72"/>
      <c r="AE488" s="434" t="s">
        <v>12801</v>
      </c>
      <c r="AF488" s="72"/>
      <c r="AG488" s="72"/>
      <c r="AH488" s="72"/>
    </row>
    <row r="489" spans="2:34">
      <c r="B489" s="434" t="s">
        <v>12799</v>
      </c>
      <c r="P489" s="72"/>
      <c r="Q489" s="72"/>
      <c r="R489" s="72"/>
      <c r="S489" s="72"/>
      <c r="T489" s="72"/>
      <c r="U489" s="72"/>
      <c r="V489" s="72"/>
      <c r="W489" s="72"/>
      <c r="X489" s="72"/>
      <c r="Y489" s="72"/>
      <c r="Z489" s="72"/>
      <c r="AA489" s="72"/>
      <c r="AE489" s="434" t="s">
        <v>12798</v>
      </c>
      <c r="AF489" s="72"/>
      <c r="AG489" s="72"/>
      <c r="AH489" s="72"/>
    </row>
    <row r="490" spans="2:34">
      <c r="B490" s="434" t="s">
        <v>12790</v>
      </c>
      <c r="P490" s="72"/>
      <c r="Q490" s="72"/>
      <c r="R490" s="72"/>
      <c r="S490" s="72"/>
      <c r="T490" s="72"/>
      <c r="U490" s="72"/>
      <c r="V490" s="72"/>
      <c r="W490" s="72"/>
      <c r="X490" s="72"/>
      <c r="Y490" s="72"/>
      <c r="Z490" s="72"/>
      <c r="AA490" s="72"/>
      <c r="AE490" s="434" t="s">
        <v>12791</v>
      </c>
      <c r="AF490" s="72"/>
      <c r="AG490" s="72"/>
      <c r="AH490" s="72"/>
    </row>
    <row r="491" spans="2:34">
      <c r="B491" s="72" t="s">
        <v>1997</v>
      </c>
      <c r="P491" s="72"/>
      <c r="Q491" s="72"/>
      <c r="R491" s="72"/>
      <c r="S491" s="72"/>
      <c r="T491" s="72"/>
      <c r="U491" s="72"/>
      <c r="V491" s="72"/>
      <c r="W491" s="72"/>
      <c r="X491" s="72"/>
      <c r="Y491" s="72"/>
      <c r="Z491" s="72"/>
      <c r="AA491" s="72"/>
      <c r="AF491" s="72"/>
      <c r="AG491" s="72"/>
      <c r="AH491" s="72"/>
    </row>
    <row r="492" spans="2:34">
      <c r="B492" s="274" t="s">
        <v>9411</v>
      </c>
      <c r="P492" s="72"/>
      <c r="Q492" s="72"/>
      <c r="R492" s="72"/>
      <c r="S492" s="72"/>
      <c r="T492" s="72"/>
      <c r="U492" s="72"/>
      <c r="V492" s="72"/>
      <c r="W492" s="72"/>
      <c r="X492" s="72"/>
      <c r="Y492" s="72"/>
      <c r="Z492" s="72"/>
      <c r="AA492" s="72"/>
      <c r="AE492" s="25" t="s">
        <v>9412</v>
      </c>
      <c r="AF492" s="72"/>
      <c r="AG492" s="72"/>
      <c r="AH492" s="72"/>
    </row>
    <row r="493" spans="2:34">
      <c r="B493" s="72" t="s">
        <v>1996</v>
      </c>
      <c r="P493" s="72"/>
      <c r="Q493" s="72"/>
      <c r="R493" s="72"/>
      <c r="S493" s="72"/>
      <c r="T493" s="72"/>
      <c r="U493" s="72"/>
      <c r="V493" s="72"/>
      <c r="W493" s="72"/>
      <c r="X493" s="72"/>
      <c r="Y493" s="72"/>
      <c r="Z493" s="72"/>
      <c r="AA493" s="72"/>
      <c r="AF493" s="72"/>
      <c r="AG493" s="72"/>
      <c r="AH493" s="72"/>
    </row>
    <row r="494" spans="2:34">
      <c r="B494" s="72" t="s">
        <v>1995</v>
      </c>
      <c r="P494" s="72"/>
      <c r="Q494" s="72"/>
      <c r="R494" s="72"/>
      <c r="S494" s="72"/>
      <c r="T494" s="72"/>
      <c r="U494" s="72"/>
      <c r="V494" s="72"/>
      <c r="W494" s="72"/>
      <c r="X494" s="72"/>
      <c r="Y494" s="72"/>
      <c r="Z494" s="72"/>
      <c r="AA494" s="72"/>
      <c r="AF494" s="72"/>
      <c r="AG494" s="72"/>
      <c r="AH494" s="72"/>
    </row>
    <row r="495" spans="2:34">
      <c r="B495" s="72" t="s">
        <v>1994</v>
      </c>
      <c r="P495" s="72"/>
      <c r="Q495" s="72"/>
      <c r="R495" s="72"/>
      <c r="S495" s="72"/>
      <c r="T495" s="72"/>
      <c r="U495" s="72"/>
      <c r="V495" s="72"/>
      <c r="W495" s="72"/>
      <c r="X495" s="72"/>
      <c r="Y495" s="72"/>
      <c r="Z495" s="72"/>
      <c r="AA495" s="72"/>
      <c r="AF495" s="72"/>
      <c r="AG495" s="72"/>
      <c r="AH495" s="72"/>
    </row>
    <row r="496" spans="2:34">
      <c r="B496" s="72" t="s">
        <v>1993</v>
      </c>
      <c r="P496" s="72"/>
      <c r="Q496" s="72"/>
      <c r="R496" s="72"/>
      <c r="S496" s="72"/>
      <c r="T496" s="72"/>
      <c r="U496" s="72"/>
      <c r="V496" s="72"/>
      <c r="W496" s="72"/>
      <c r="X496" s="72"/>
      <c r="Y496" s="72"/>
      <c r="Z496" s="72"/>
      <c r="AA496" s="72"/>
      <c r="AF496" s="72"/>
      <c r="AG496" s="72"/>
      <c r="AH496" s="72"/>
    </row>
    <row r="497" spans="2:34">
      <c r="B497" s="72" t="s">
        <v>1992</v>
      </c>
      <c r="N497" s="72" t="s">
        <v>1900</v>
      </c>
      <c r="P497" s="72"/>
      <c r="Q497" s="72"/>
      <c r="R497" s="72"/>
      <c r="S497" s="72"/>
      <c r="T497" s="72"/>
      <c r="U497" s="72"/>
      <c r="V497" s="72"/>
      <c r="W497" s="72"/>
      <c r="X497" s="72"/>
      <c r="Y497" s="72"/>
      <c r="Z497" s="72"/>
      <c r="AA497" s="72"/>
      <c r="AF497" s="72"/>
      <c r="AG497" s="72"/>
      <c r="AH497" s="72"/>
    </row>
    <row r="498" spans="2:34">
      <c r="B498" s="72" t="s">
        <v>1991</v>
      </c>
      <c r="P498" s="72"/>
      <c r="Q498" s="72"/>
      <c r="R498" s="72"/>
      <c r="S498" s="72"/>
      <c r="T498" s="72"/>
      <c r="U498" s="72"/>
      <c r="V498" s="72"/>
      <c r="W498" s="72"/>
      <c r="X498" s="72"/>
      <c r="Y498" s="72"/>
      <c r="Z498" s="72"/>
      <c r="AA498" s="72"/>
      <c r="AF498" s="72"/>
      <c r="AG498" s="72"/>
      <c r="AH498" s="72"/>
    </row>
    <row r="499" spans="2:34">
      <c r="B499" s="72" t="s">
        <v>1990</v>
      </c>
      <c r="P499" s="72"/>
      <c r="Q499" s="72"/>
      <c r="R499" s="72"/>
      <c r="S499" s="72"/>
      <c r="T499" s="72"/>
      <c r="U499" s="72"/>
      <c r="V499" s="72"/>
      <c r="W499" s="72"/>
      <c r="X499" s="72"/>
      <c r="Y499" s="72"/>
      <c r="Z499" s="72"/>
      <c r="AA499" s="72"/>
      <c r="AF499" s="72"/>
      <c r="AG499" s="72"/>
      <c r="AH499" s="72"/>
    </row>
    <row r="500" spans="2:34">
      <c r="B500" s="72" t="s">
        <v>1989</v>
      </c>
      <c r="P500" s="72"/>
      <c r="Q500" s="72"/>
      <c r="R500" s="72"/>
      <c r="S500" s="72"/>
      <c r="T500" s="72"/>
      <c r="U500" s="72"/>
      <c r="V500" s="72"/>
      <c r="W500" s="72"/>
      <c r="X500" s="72"/>
      <c r="Y500" s="72"/>
      <c r="Z500" s="72"/>
      <c r="AA500" s="72"/>
      <c r="AF500" s="72"/>
      <c r="AG500" s="72"/>
      <c r="AH500" s="72"/>
    </row>
    <row r="501" spans="2:34">
      <c r="B501" s="72" t="s">
        <v>1988</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1987</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1982</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1981</v>
      </c>
      <c r="C508" s="72"/>
      <c r="D508" s="72"/>
      <c r="F508" s="72"/>
      <c r="G508" s="72"/>
      <c r="H508" s="72"/>
      <c r="P508" s="72"/>
      <c r="Q508" s="72"/>
      <c r="R508" s="72"/>
      <c r="S508" s="72"/>
      <c r="T508" s="72"/>
      <c r="U508" s="72"/>
      <c r="V508" s="72"/>
      <c r="W508" s="72"/>
      <c r="X508" s="72"/>
      <c r="Y508" s="72"/>
      <c r="Z508" s="72"/>
      <c r="AA508" s="72"/>
      <c r="AF508" s="72"/>
      <c r="AG508" s="72"/>
      <c r="AH508" s="72"/>
    </row>
    <row r="509" spans="2:34" ht="13">
      <c r="B509" s="12" t="s">
        <v>1980</v>
      </c>
      <c r="C509" s="72"/>
      <c r="D509" s="72"/>
      <c r="F509" s="72"/>
      <c r="G509" s="72"/>
      <c r="H509" s="72"/>
      <c r="P509" s="72"/>
      <c r="Q509" s="72"/>
      <c r="R509" s="72"/>
      <c r="S509" s="72"/>
      <c r="T509" s="72"/>
      <c r="U509" s="72"/>
      <c r="V509" s="72"/>
      <c r="W509" s="72"/>
      <c r="X509" s="72"/>
      <c r="Y509" s="72"/>
      <c r="Z509" s="72"/>
      <c r="AA509" s="72"/>
      <c r="AF509" s="72"/>
      <c r="AG509" s="72"/>
      <c r="AH509" s="72"/>
    </row>
    <row r="510" spans="2:34">
      <c r="B510" s="72" t="s">
        <v>1979</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1978</v>
      </c>
      <c r="C511" s="72"/>
      <c r="D511" s="72"/>
      <c r="F511" s="72"/>
      <c r="G511" s="72"/>
      <c r="H511" s="72"/>
      <c r="P511" s="72"/>
      <c r="Q511" s="72"/>
      <c r="R511" s="72"/>
      <c r="S511" s="72"/>
      <c r="T511" s="72"/>
      <c r="U511" s="72"/>
      <c r="V511" s="72"/>
      <c r="W511" s="72"/>
      <c r="X511" s="72"/>
      <c r="Y511" s="72"/>
      <c r="Z511" s="72"/>
      <c r="AA511" s="72"/>
      <c r="AF511" s="72"/>
      <c r="AG511" s="72"/>
      <c r="AH511" s="72"/>
    </row>
    <row r="512" spans="2:34" ht="14.5">
      <c r="B512" s="274" t="s">
        <v>8258</v>
      </c>
      <c r="C512" s="72"/>
      <c r="D512" s="72"/>
      <c r="F512" s="72"/>
      <c r="G512" s="72"/>
      <c r="H512" s="72"/>
      <c r="P512" s="72"/>
      <c r="Q512" s="72"/>
      <c r="R512" s="72"/>
      <c r="S512" s="72"/>
      <c r="T512" s="72"/>
      <c r="U512" s="72"/>
      <c r="V512" s="72"/>
      <c r="W512" s="72"/>
      <c r="X512" s="72"/>
      <c r="Y512" s="72"/>
      <c r="Z512" s="72"/>
      <c r="AA512" s="72"/>
      <c r="AE512" s="44" t="s">
        <v>9590</v>
      </c>
      <c r="AF512" s="72"/>
      <c r="AG512" s="72"/>
      <c r="AH512" s="72"/>
    </row>
    <row r="513" spans="2:34" ht="14.5">
      <c r="B513" s="418" t="s">
        <v>11573</v>
      </c>
      <c r="C513" s="72"/>
      <c r="D513" s="72"/>
      <c r="F513" s="72"/>
      <c r="G513" s="72"/>
      <c r="H513" s="72"/>
      <c r="P513" s="72"/>
      <c r="Q513" s="72"/>
      <c r="R513" s="72"/>
      <c r="S513" s="72"/>
      <c r="T513" s="72"/>
      <c r="U513" s="72"/>
      <c r="V513" s="72"/>
      <c r="W513" s="72"/>
      <c r="X513" s="72"/>
      <c r="Y513" s="72"/>
      <c r="Z513" s="72"/>
      <c r="AA513" s="72"/>
      <c r="AE513" s="44"/>
      <c r="AF513" s="72"/>
      <c r="AG513" s="72"/>
      <c r="AH513" s="72"/>
    </row>
    <row r="514" spans="2:34">
      <c r="B514" s="72" t="s">
        <v>1977</v>
      </c>
      <c r="C514" s="72"/>
      <c r="D514" s="72"/>
      <c r="F514" s="72"/>
      <c r="G514" s="72"/>
      <c r="H514" s="72"/>
      <c r="P514" s="72"/>
      <c r="Q514" s="72"/>
      <c r="R514" s="72"/>
      <c r="S514" s="72"/>
      <c r="T514" s="72"/>
      <c r="U514" s="72"/>
      <c r="V514" s="72"/>
      <c r="W514" s="72"/>
      <c r="X514" s="72"/>
      <c r="Y514" s="72"/>
      <c r="Z514" s="72"/>
      <c r="AA514" s="72"/>
      <c r="AF514" s="72"/>
      <c r="AG514" s="72"/>
      <c r="AH514" s="72"/>
    </row>
    <row r="515" spans="2:34">
      <c r="B515" s="238" t="s">
        <v>7445</v>
      </c>
      <c r="C515" s="72"/>
      <c r="D515" s="72"/>
      <c r="F515" s="72"/>
      <c r="G515" s="72"/>
      <c r="H515" s="72"/>
      <c r="P515" s="72"/>
      <c r="Q515" s="72"/>
      <c r="R515" s="72"/>
      <c r="S515" s="72"/>
      <c r="T515" s="72"/>
      <c r="U515" s="72"/>
      <c r="V515" s="72"/>
      <c r="W515" s="72"/>
      <c r="X515" s="72"/>
      <c r="Y515" s="72"/>
      <c r="Z515" s="72"/>
      <c r="AA515" s="72"/>
      <c r="AF515" s="72"/>
      <c r="AG515" s="72"/>
      <c r="AH515" s="72"/>
    </row>
    <row r="516" spans="2:34">
      <c r="B516" s="381" t="s">
        <v>9491</v>
      </c>
      <c r="C516" s="72"/>
      <c r="D516" s="72"/>
      <c r="F516" s="72"/>
      <c r="G516" s="72"/>
      <c r="H516" s="72"/>
      <c r="P516" s="72"/>
      <c r="Q516" s="72"/>
      <c r="R516" s="72"/>
      <c r="S516" s="72"/>
      <c r="T516" s="72"/>
      <c r="U516" s="72"/>
      <c r="V516" s="72"/>
      <c r="W516" s="72"/>
      <c r="X516" s="72"/>
      <c r="Y516" s="72"/>
      <c r="Z516" s="72"/>
      <c r="AA516" s="72"/>
      <c r="AE516" s="25" t="s">
        <v>9492</v>
      </c>
      <c r="AF516" s="72"/>
      <c r="AG516" s="72"/>
      <c r="AH516" s="72"/>
    </row>
    <row r="517" spans="2:34">
      <c r="B517" s="72" t="s">
        <v>1976</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1975</v>
      </c>
      <c r="C518" s="72"/>
      <c r="D518" s="72"/>
      <c r="F518" s="72"/>
      <c r="G518" s="72"/>
      <c r="H518" s="72"/>
      <c r="P518" s="72"/>
      <c r="Q518" s="72"/>
      <c r="R518" s="72"/>
      <c r="S518" s="72"/>
      <c r="T518" s="72"/>
      <c r="U518" s="72"/>
      <c r="V518" s="72"/>
      <c r="W518" s="72"/>
      <c r="X518" s="72"/>
      <c r="Y518" s="72"/>
      <c r="Z518" s="72"/>
      <c r="AA518" s="72"/>
      <c r="AF518" s="72"/>
      <c r="AG518" s="72"/>
      <c r="AH518" s="72"/>
    </row>
    <row r="519" spans="2:34">
      <c r="B519" s="72" t="s">
        <v>1974</v>
      </c>
      <c r="C519" s="72"/>
      <c r="D519" s="72"/>
      <c r="F519" s="72"/>
      <c r="G519" s="72"/>
      <c r="H519" s="72"/>
      <c r="P519" s="72"/>
      <c r="Q519" s="72"/>
      <c r="R519" s="72"/>
      <c r="S519" s="72"/>
      <c r="T519" s="72"/>
      <c r="U519" s="72"/>
      <c r="V519" s="72"/>
      <c r="W519" s="72"/>
      <c r="X519" s="72"/>
      <c r="Y519" s="72"/>
      <c r="Z519" s="72"/>
      <c r="AA519" s="72"/>
      <c r="AF519" s="72"/>
      <c r="AG519" s="72"/>
      <c r="AH519" s="72"/>
    </row>
    <row r="520" spans="2:34">
      <c r="B520" s="72" t="s">
        <v>1973</v>
      </c>
      <c r="C520" s="72"/>
      <c r="D520" s="72"/>
      <c r="F520" s="72"/>
      <c r="G520" s="72"/>
      <c r="H520" s="72"/>
      <c r="P520" s="72"/>
      <c r="Q520" s="72"/>
      <c r="R520" s="72"/>
      <c r="S520" s="72"/>
      <c r="T520" s="72"/>
      <c r="U520" s="72"/>
      <c r="V520" s="72"/>
      <c r="W520" s="72"/>
      <c r="X520" s="72"/>
      <c r="Y520" s="72"/>
      <c r="Z520" s="72"/>
      <c r="AA520" s="72"/>
      <c r="AF520" s="72"/>
      <c r="AG520" s="72"/>
      <c r="AH520" s="72"/>
    </row>
    <row r="521" spans="2:34">
      <c r="B521" s="72" t="s">
        <v>1972</v>
      </c>
      <c r="P521" s="72"/>
      <c r="Q521" s="72"/>
      <c r="R521" s="72"/>
      <c r="S521" s="72"/>
      <c r="T521" s="72"/>
      <c r="U521" s="72"/>
      <c r="V521" s="72"/>
      <c r="W521" s="72"/>
      <c r="X521" s="72"/>
      <c r="Y521" s="72"/>
      <c r="Z521" s="72"/>
      <c r="AA521" s="72"/>
      <c r="AF521" s="72"/>
      <c r="AG521" s="72"/>
      <c r="AH521" s="72"/>
    </row>
    <row r="522" spans="2:34">
      <c r="B522" s="72" t="s">
        <v>1971</v>
      </c>
      <c r="P522" s="72"/>
      <c r="Q522" s="72"/>
      <c r="R522" s="72"/>
      <c r="S522" s="72"/>
      <c r="T522" s="72"/>
      <c r="U522" s="72"/>
      <c r="V522" s="72"/>
      <c r="W522" s="72"/>
      <c r="X522" s="72"/>
      <c r="Y522" s="72"/>
      <c r="Z522" s="72"/>
      <c r="AA522" s="72"/>
      <c r="AF522" s="72"/>
      <c r="AG522" s="72"/>
      <c r="AH522" s="72"/>
    </row>
    <row r="523" spans="2:34">
      <c r="B523" s="72" t="s">
        <v>1970</v>
      </c>
      <c r="P523" s="72"/>
      <c r="Q523" s="72"/>
      <c r="R523" s="72"/>
      <c r="S523" s="72"/>
      <c r="T523" s="72"/>
      <c r="U523" s="72"/>
      <c r="V523" s="72"/>
      <c r="W523" s="72"/>
      <c r="X523" s="72"/>
      <c r="Y523" s="72"/>
      <c r="Z523" s="72"/>
      <c r="AA523" s="72"/>
      <c r="AF523" s="72"/>
      <c r="AG523" s="72"/>
      <c r="AH523" s="72"/>
    </row>
    <row r="524" spans="2:34">
      <c r="B524" s="72" t="s">
        <v>1969</v>
      </c>
      <c r="P524" s="72"/>
      <c r="Q524" s="72"/>
      <c r="R524" s="72"/>
      <c r="S524" s="72"/>
      <c r="T524" s="72"/>
      <c r="U524" s="72"/>
      <c r="V524" s="72"/>
      <c r="W524" s="72"/>
      <c r="X524" s="72"/>
      <c r="Y524" s="72"/>
      <c r="Z524" s="72"/>
      <c r="AA524" s="72"/>
      <c r="AF524" s="72"/>
      <c r="AG524" s="72"/>
      <c r="AH524" s="72"/>
    </row>
    <row r="525" spans="2:34">
      <c r="B525" s="72" t="s">
        <v>1968</v>
      </c>
      <c r="P525" s="72"/>
      <c r="Q525" s="72"/>
      <c r="R525" s="72"/>
      <c r="S525" s="72"/>
      <c r="T525" s="72"/>
      <c r="U525" s="72"/>
      <c r="V525" s="72"/>
      <c r="W525" s="72"/>
      <c r="X525" s="72"/>
      <c r="Y525" s="72"/>
      <c r="Z525" s="72"/>
      <c r="AA525" s="72"/>
      <c r="AF525" s="72"/>
      <c r="AG525" s="72"/>
      <c r="AH525" s="72"/>
    </row>
    <row r="526" spans="2:34">
      <c r="B526" s="72" t="s">
        <v>1967</v>
      </c>
      <c r="P526" s="72"/>
      <c r="Q526" s="72"/>
      <c r="R526" s="72"/>
      <c r="S526" s="72"/>
      <c r="T526" s="72"/>
      <c r="U526" s="72"/>
      <c r="V526" s="72"/>
      <c r="W526" s="72"/>
      <c r="X526" s="72"/>
      <c r="Y526" s="72"/>
      <c r="Z526" s="72"/>
      <c r="AA526" s="72"/>
      <c r="AF526" s="72"/>
      <c r="AG526" s="72"/>
      <c r="AH526" s="72"/>
    </row>
    <row r="527" spans="2:34">
      <c r="B527" s="72" t="s">
        <v>1965</v>
      </c>
      <c r="P527" s="72"/>
      <c r="Q527" s="72"/>
      <c r="R527" s="72"/>
      <c r="S527" s="72"/>
      <c r="T527" s="72"/>
      <c r="U527" s="72"/>
      <c r="V527" s="72"/>
      <c r="W527" s="72"/>
      <c r="X527" s="72"/>
      <c r="Y527" s="72"/>
      <c r="Z527" s="72"/>
      <c r="AA527" s="72"/>
      <c r="AF527" s="72"/>
      <c r="AG527" s="72"/>
      <c r="AH527" s="72"/>
    </row>
    <row r="528" spans="2:34">
      <c r="B528" s="72" t="s">
        <v>1964</v>
      </c>
      <c r="P528" s="72"/>
      <c r="Q528" s="72"/>
      <c r="R528" s="72"/>
      <c r="S528" s="72"/>
      <c r="T528" s="72"/>
      <c r="U528" s="72"/>
      <c r="V528" s="72"/>
      <c r="W528" s="72"/>
      <c r="X528" s="72"/>
      <c r="Y528" s="72"/>
      <c r="Z528" s="72"/>
      <c r="AA528" s="72"/>
      <c r="AF528" s="72"/>
      <c r="AG528" s="72"/>
      <c r="AH528" s="72"/>
    </row>
    <row r="529" spans="2:34">
      <c r="B529" s="72" t="s">
        <v>1963</v>
      </c>
      <c r="P529" s="72"/>
      <c r="Q529" s="72"/>
      <c r="R529" s="72"/>
      <c r="S529" s="72"/>
      <c r="T529" s="72"/>
      <c r="U529" s="72"/>
      <c r="V529" s="72"/>
      <c r="W529" s="72"/>
      <c r="X529" s="72"/>
      <c r="Y529" s="72"/>
      <c r="Z529" s="72"/>
      <c r="AA529" s="72"/>
      <c r="AF529" s="72"/>
      <c r="AG529" s="72"/>
      <c r="AH529" s="72"/>
    </row>
    <row r="530" spans="2:34">
      <c r="B530" s="72" t="s">
        <v>1962</v>
      </c>
      <c r="P530" s="72"/>
      <c r="Q530" s="72"/>
      <c r="R530" s="72"/>
      <c r="S530" s="72"/>
      <c r="T530" s="72"/>
      <c r="U530" s="72"/>
      <c r="V530" s="72"/>
      <c r="W530" s="72"/>
      <c r="X530" s="72"/>
      <c r="Y530" s="72"/>
      <c r="Z530" s="72"/>
      <c r="AA530" s="72"/>
      <c r="AF530" s="72"/>
      <c r="AG530" s="72"/>
      <c r="AH530" s="72"/>
    </row>
    <row r="531" spans="2:34">
      <c r="B531" s="72" t="s">
        <v>1961</v>
      </c>
      <c r="P531" s="72"/>
      <c r="Q531" s="72"/>
      <c r="R531" s="72"/>
      <c r="S531" s="72"/>
      <c r="T531" s="72"/>
      <c r="U531" s="72"/>
      <c r="V531" s="72"/>
      <c r="W531" s="72"/>
      <c r="X531" s="72"/>
      <c r="Y531" s="72"/>
      <c r="Z531" s="72"/>
      <c r="AA531" s="72"/>
      <c r="AF531" s="72"/>
      <c r="AG531" s="72"/>
      <c r="AH531" s="72"/>
    </row>
    <row r="532" spans="2:34">
      <c r="B532" s="72" t="s">
        <v>1960</v>
      </c>
      <c r="P532" s="72"/>
      <c r="Q532" s="72"/>
      <c r="R532" s="72"/>
      <c r="S532" s="72"/>
      <c r="T532" s="72"/>
      <c r="U532" s="72"/>
      <c r="V532" s="72"/>
      <c r="W532" s="72"/>
      <c r="X532" s="72"/>
      <c r="Y532" s="72"/>
      <c r="Z532" s="72"/>
      <c r="AA532" s="72"/>
      <c r="AF532" s="72"/>
      <c r="AG532" s="72"/>
      <c r="AH532" s="72"/>
    </row>
    <row r="533" spans="2:34">
      <c r="B533" s="72" t="s">
        <v>1959</v>
      </c>
      <c r="P533" s="72"/>
      <c r="Q533" s="72"/>
      <c r="R533" s="72"/>
      <c r="S533" s="72"/>
      <c r="T533" s="72"/>
      <c r="U533" s="72"/>
      <c r="V533" s="72"/>
      <c r="W533" s="72"/>
      <c r="X533" s="72"/>
      <c r="Y533" s="72"/>
      <c r="Z533" s="72"/>
      <c r="AA533" s="72"/>
      <c r="AF533" s="72"/>
      <c r="AG533" s="72"/>
      <c r="AH533" s="72"/>
    </row>
    <row r="534" spans="2:34">
      <c r="B534" s="72" t="s">
        <v>1958</v>
      </c>
      <c r="P534" s="72"/>
      <c r="Q534" s="72"/>
      <c r="R534" s="72"/>
      <c r="S534" s="72"/>
      <c r="T534" s="72"/>
      <c r="U534" s="72"/>
      <c r="V534" s="72"/>
      <c r="W534" s="72"/>
      <c r="X534" s="72"/>
      <c r="Y534" s="72"/>
      <c r="Z534" s="72"/>
      <c r="AA534" s="72"/>
      <c r="AF534" s="72"/>
      <c r="AG534" s="72"/>
      <c r="AH534" s="72"/>
    </row>
    <row r="535" spans="2:34">
      <c r="B535" s="72" t="s">
        <v>1957</v>
      </c>
      <c r="P535" s="72"/>
      <c r="Q535" s="72"/>
      <c r="R535" s="72"/>
      <c r="S535" s="72"/>
      <c r="T535" s="72"/>
      <c r="U535" s="72"/>
      <c r="V535" s="72"/>
      <c r="W535" s="72"/>
      <c r="X535" s="72"/>
      <c r="Y535" s="72"/>
      <c r="Z535" s="72"/>
      <c r="AA535" s="72"/>
      <c r="AF535" s="72"/>
      <c r="AG535" s="72"/>
      <c r="AH535" s="72"/>
    </row>
    <row r="536" spans="2:34">
      <c r="B536" s="72" t="s">
        <v>1956</v>
      </c>
      <c r="P536" s="72"/>
      <c r="Q536" s="72"/>
      <c r="R536" s="72"/>
      <c r="S536" s="72"/>
      <c r="T536" s="72"/>
      <c r="U536" s="72"/>
      <c r="V536" s="72"/>
      <c r="W536" s="72"/>
      <c r="X536" s="72"/>
      <c r="Y536" s="72"/>
      <c r="Z536" s="72"/>
      <c r="AA536" s="72"/>
      <c r="AF536" s="72"/>
      <c r="AG536" s="72"/>
      <c r="AH536" s="72"/>
    </row>
    <row r="537" spans="2:34">
      <c r="B537" s="72" t="s">
        <v>1955</v>
      </c>
      <c r="P537" s="72"/>
      <c r="Q537" s="72"/>
      <c r="R537" s="72"/>
      <c r="S537" s="72"/>
      <c r="T537" s="72"/>
      <c r="U537" s="72"/>
      <c r="V537" s="72"/>
      <c r="W537" s="72"/>
      <c r="X537" s="72"/>
      <c r="Y537" s="72"/>
      <c r="Z537" s="72"/>
      <c r="AA537" s="72"/>
      <c r="AF537" s="72"/>
      <c r="AG537" s="72"/>
      <c r="AH537" s="72"/>
    </row>
    <row r="538" spans="2:34">
      <c r="B538" s="72" t="s">
        <v>1954</v>
      </c>
      <c r="P538" s="72"/>
      <c r="Q538" s="72"/>
      <c r="R538" s="72"/>
      <c r="S538" s="72"/>
      <c r="T538" s="72"/>
      <c r="U538" s="72"/>
      <c r="V538" s="72"/>
      <c r="W538" s="72"/>
      <c r="X538" s="72"/>
      <c r="Y538" s="72"/>
      <c r="Z538" s="72"/>
      <c r="AA538" s="72"/>
      <c r="AF538" s="72"/>
      <c r="AG538" s="72"/>
      <c r="AH538" s="72"/>
    </row>
    <row r="539" spans="2:34">
      <c r="B539" s="72" t="s">
        <v>1953</v>
      </c>
      <c r="P539" s="72"/>
      <c r="Q539" s="72"/>
      <c r="R539" s="72"/>
      <c r="S539" s="72"/>
      <c r="T539" s="72"/>
      <c r="U539" s="72"/>
      <c r="V539" s="72"/>
      <c r="W539" s="72"/>
      <c r="X539" s="72"/>
      <c r="Y539" s="72"/>
      <c r="Z539" s="72"/>
      <c r="AA539" s="72"/>
      <c r="AF539" s="72"/>
      <c r="AG539" s="72"/>
      <c r="AH539" s="72"/>
    </row>
    <row r="540" spans="2:34">
      <c r="B540" s="72" t="s">
        <v>1952</v>
      </c>
      <c r="N540" s="72" t="s">
        <v>1900</v>
      </c>
      <c r="P540" s="72"/>
      <c r="Q540" s="72"/>
      <c r="R540" s="72"/>
      <c r="S540" s="72"/>
      <c r="T540" s="72"/>
      <c r="U540" s="72"/>
      <c r="V540" s="72"/>
      <c r="W540" s="72"/>
      <c r="X540" s="72"/>
      <c r="Y540" s="72"/>
      <c r="Z540" s="72"/>
      <c r="AA540" s="72"/>
      <c r="AF540" s="72"/>
      <c r="AG540" s="72"/>
      <c r="AH540" s="72"/>
    </row>
    <row r="541" spans="2:34">
      <c r="B541" s="72" t="s">
        <v>1951</v>
      </c>
      <c r="P541" s="72"/>
      <c r="Q541" s="72"/>
      <c r="R541" s="72"/>
      <c r="S541" s="72"/>
      <c r="T541" s="72"/>
      <c r="U541" s="72"/>
      <c r="V541" s="72"/>
      <c r="W541" s="72"/>
      <c r="X541" s="72"/>
      <c r="Y541" s="72"/>
      <c r="Z541" s="72"/>
      <c r="AA541" s="72"/>
      <c r="AF541" s="72"/>
      <c r="AG541" s="72"/>
      <c r="AH541" s="72"/>
    </row>
    <row r="542" spans="2:34">
      <c r="B542" s="72" t="s">
        <v>1950</v>
      </c>
      <c r="P542" s="72"/>
      <c r="Q542" s="72"/>
      <c r="R542" s="72"/>
      <c r="S542" s="72"/>
      <c r="T542" s="72"/>
      <c r="U542" s="72"/>
      <c r="V542" s="72"/>
      <c r="W542" s="72"/>
      <c r="X542" s="72"/>
      <c r="Y542" s="72"/>
      <c r="Z542" s="72"/>
      <c r="AA542" s="72"/>
      <c r="AF542" s="72"/>
      <c r="AG542" s="72"/>
      <c r="AH542" s="72"/>
    </row>
    <row r="543" spans="2:34">
      <c r="B543" s="72" t="s">
        <v>1949</v>
      </c>
      <c r="P543" s="72"/>
      <c r="Q543" s="72"/>
      <c r="R543" s="72"/>
      <c r="S543" s="72"/>
      <c r="T543" s="72"/>
      <c r="U543" s="72"/>
      <c r="V543" s="72"/>
      <c r="W543" s="72"/>
      <c r="X543" s="72"/>
      <c r="Y543" s="72"/>
      <c r="Z543" s="72"/>
      <c r="AA543" s="72"/>
      <c r="AF543" s="72"/>
      <c r="AG543" s="72"/>
      <c r="AH543" s="72"/>
    </row>
    <row r="544" spans="2:34">
      <c r="B544" s="72" t="s">
        <v>1948</v>
      </c>
      <c r="P544" s="72"/>
      <c r="Q544" s="72"/>
      <c r="R544" s="72"/>
      <c r="S544" s="72"/>
      <c r="T544" s="72"/>
      <c r="U544" s="72"/>
      <c r="V544" s="72"/>
      <c r="W544" s="72"/>
      <c r="X544" s="72"/>
      <c r="Y544" s="72"/>
      <c r="Z544" s="72"/>
      <c r="AA544" s="72"/>
      <c r="AF544" s="72"/>
      <c r="AG544" s="72"/>
      <c r="AH544" s="72"/>
    </row>
    <row r="545" spans="2:34">
      <c r="B545" s="72" t="s">
        <v>1947</v>
      </c>
      <c r="P545" s="72"/>
      <c r="Q545" s="72"/>
      <c r="R545" s="72"/>
      <c r="S545" s="72"/>
      <c r="T545" s="72"/>
      <c r="U545" s="72"/>
      <c r="V545" s="72"/>
      <c r="W545" s="72"/>
      <c r="X545" s="72"/>
      <c r="Y545" s="72"/>
      <c r="Z545" s="72"/>
      <c r="AA545" s="72"/>
      <c r="AF545" s="72"/>
      <c r="AG545" s="72"/>
      <c r="AH545" s="72"/>
    </row>
    <row r="546" spans="2:34">
      <c r="B546" s="72" t="s">
        <v>1946</v>
      </c>
      <c r="P546" s="72"/>
      <c r="Q546" s="72"/>
      <c r="R546" s="72"/>
      <c r="S546" s="72"/>
      <c r="T546" s="72"/>
      <c r="U546" s="72"/>
      <c r="V546" s="72"/>
      <c r="W546" s="72"/>
      <c r="X546" s="72"/>
      <c r="Y546" s="72"/>
      <c r="Z546" s="72"/>
      <c r="AA546" s="72"/>
      <c r="AF546" s="72"/>
      <c r="AG546" s="72"/>
      <c r="AH546" s="72"/>
    </row>
    <row r="547" spans="2:34">
      <c r="B547" s="72" t="s">
        <v>1945</v>
      </c>
      <c r="P547" s="72"/>
      <c r="Q547" s="72"/>
      <c r="R547" s="72"/>
      <c r="S547" s="72"/>
      <c r="T547" s="72"/>
      <c r="U547" s="72"/>
      <c r="V547" s="72"/>
      <c r="W547" s="72"/>
      <c r="X547" s="72"/>
      <c r="Y547" s="72"/>
      <c r="Z547" s="72"/>
      <c r="AA547" s="72"/>
      <c r="AF547" s="72"/>
      <c r="AG547" s="72"/>
      <c r="AH547" s="72"/>
    </row>
    <row r="548" spans="2:34">
      <c r="B548" s="72" t="s">
        <v>1944</v>
      </c>
      <c r="P548" s="72"/>
      <c r="Q548" s="72"/>
      <c r="R548" s="72"/>
      <c r="S548" s="72"/>
      <c r="T548" s="72"/>
      <c r="U548" s="72"/>
      <c r="V548" s="72"/>
      <c r="W548" s="72"/>
      <c r="X548" s="72"/>
      <c r="Y548" s="72"/>
      <c r="Z548" s="72"/>
      <c r="AA548" s="72"/>
      <c r="AF548" s="72"/>
      <c r="AG548" s="72"/>
      <c r="AH548" s="72"/>
    </row>
    <row r="549" spans="2:34">
      <c r="B549" s="72" t="s">
        <v>1943</v>
      </c>
      <c r="P549" s="72"/>
      <c r="Q549" s="72"/>
      <c r="R549" s="72"/>
      <c r="S549" s="72"/>
      <c r="T549" s="72"/>
      <c r="U549" s="72"/>
      <c r="V549" s="72"/>
      <c r="W549" s="72"/>
      <c r="X549" s="72"/>
      <c r="Y549" s="72"/>
      <c r="Z549" s="72"/>
      <c r="AA549" s="72"/>
      <c r="AF549" s="72"/>
      <c r="AG549" s="72"/>
      <c r="AH549" s="72"/>
    </row>
    <row r="550" spans="2:34">
      <c r="B550" s="72" t="s">
        <v>1942</v>
      </c>
      <c r="P550" s="72"/>
      <c r="Q550" s="72"/>
      <c r="R550" s="72"/>
      <c r="S550" s="72"/>
      <c r="T550" s="72"/>
      <c r="U550" s="72"/>
      <c r="V550" s="72"/>
      <c r="W550" s="72"/>
      <c r="X550" s="72"/>
      <c r="Y550" s="72"/>
      <c r="Z550" s="72"/>
      <c r="AA550" s="72"/>
      <c r="AF550" s="72"/>
      <c r="AG550" s="72"/>
      <c r="AH550" s="72"/>
    </row>
    <row r="551" spans="2:34">
      <c r="B551" s="72" t="s">
        <v>1243</v>
      </c>
      <c r="P551" s="72"/>
      <c r="Q551" s="72"/>
      <c r="R551" s="72"/>
      <c r="S551" s="72"/>
      <c r="T551" s="72"/>
      <c r="U551" s="72"/>
      <c r="V551" s="72"/>
      <c r="W551" s="72"/>
      <c r="X551" s="72"/>
      <c r="Y551" s="72"/>
      <c r="Z551" s="72"/>
      <c r="AA551" s="72"/>
      <c r="AF551" s="72"/>
      <c r="AG551" s="72"/>
      <c r="AH551" s="72"/>
    </row>
    <row r="552" spans="2:34">
      <c r="B552" s="72" t="s">
        <v>1941</v>
      </c>
      <c r="P552" s="72"/>
      <c r="Q552" s="72"/>
      <c r="R552" s="72"/>
      <c r="S552" s="72"/>
      <c r="T552" s="72"/>
      <c r="U552" s="72"/>
      <c r="V552" s="72"/>
      <c r="W552" s="72"/>
      <c r="X552" s="72"/>
      <c r="Y552" s="72"/>
      <c r="Z552" s="72"/>
      <c r="AA552" s="72"/>
      <c r="AF552" s="72"/>
      <c r="AG552" s="72"/>
      <c r="AH552" s="72"/>
    </row>
    <row r="553" spans="2:34">
      <c r="B553" s="72" t="s">
        <v>1940</v>
      </c>
      <c r="P553" s="72"/>
      <c r="Q553" s="72"/>
      <c r="R553" s="72"/>
      <c r="S553" s="72"/>
      <c r="T553" s="72"/>
      <c r="U553" s="72"/>
      <c r="V553" s="72"/>
      <c r="W553" s="72"/>
      <c r="X553" s="72"/>
      <c r="Y553" s="72"/>
      <c r="Z553" s="72"/>
      <c r="AA553" s="72"/>
      <c r="AF553" s="72"/>
      <c r="AG553" s="72"/>
      <c r="AH553" s="72"/>
    </row>
    <row r="554" spans="2:34">
      <c r="B554" s="72" t="s">
        <v>1939</v>
      </c>
      <c r="P554" s="72"/>
      <c r="Q554" s="72"/>
      <c r="R554" s="72"/>
      <c r="S554" s="72"/>
      <c r="T554" s="72"/>
      <c r="U554" s="72"/>
      <c r="V554" s="72"/>
      <c r="W554" s="72"/>
      <c r="X554" s="72"/>
      <c r="Y554" s="72"/>
      <c r="Z554" s="72"/>
      <c r="AA554" s="72"/>
      <c r="AF554" s="72"/>
      <c r="AG554" s="72"/>
      <c r="AH554" s="72"/>
    </row>
    <row r="555" spans="2:34">
      <c r="B555" s="72" t="s">
        <v>1938</v>
      </c>
      <c r="P555" s="72"/>
      <c r="Q555" s="72"/>
      <c r="R555" s="72"/>
      <c r="S555" s="72"/>
      <c r="T555" s="72"/>
      <c r="U555" s="72"/>
      <c r="V555" s="72"/>
      <c r="W555" s="72"/>
      <c r="X555" s="72"/>
      <c r="Y555" s="72"/>
      <c r="Z555" s="72"/>
      <c r="AA555" s="72"/>
      <c r="AF555" s="72"/>
      <c r="AG555" s="72"/>
      <c r="AH555" s="72"/>
    </row>
    <row r="556" spans="2:34">
      <c r="B556" s="72" t="s">
        <v>1937</v>
      </c>
      <c r="P556" s="72"/>
      <c r="Q556" s="72"/>
      <c r="R556" s="72"/>
      <c r="S556" s="72"/>
      <c r="T556" s="72"/>
      <c r="U556" s="72"/>
      <c r="V556" s="72"/>
      <c r="W556" s="72"/>
      <c r="X556" s="72"/>
      <c r="Y556" s="72"/>
      <c r="Z556" s="72"/>
      <c r="AA556" s="72"/>
      <c r="AF556" s="72"/>
      <c r="AG556" s="72"/>
      <c r="AH556" s="72"/>
    </row>
    <row r="557" spans="2:34">
      <c r="B557" s="72" t="s">
        <v>1936</v>
      </c>
      <c r="P557" s="72"/>
      <c r="Q557" s="72"/>
      <c r="R557" s="72"/>
      <c r="S557" s="72"/>
      <c r="T557" s="72"/>
      <c r="U557" s="72"/>
      <c r="V557" s="72"/>
      <c r="W557" s="72"/>
      <c r="X557" s="72"/>
      <c r="Y557" s="72"/>
      <c r="Z557" s="72"/>
      <c r="AA557" s="72"/>
      <c r="AF557" s="72"/>
      <c r="AG557" s="72"/>
      <c r="AH557" s="72"/>
    </row>
    <row r="558" spans="2:34">
      <c r="B558" s="72" t="s">
        <v>1935</v>
      </c>
      <c r="P558" s="72"/>
      <c r="Q558" s="72"/>
      <c r="R558" s="72"/>
      <c r="S558" s="72"/>
      <c r="T558" s="72"/>
      <c r="U558" s="72"/>
      <c r="V558" s="72"/>
      <c r="W558" s="72"/>
      <c r="X558" s="72"/>
      <c r="Y558" s="72"/>
      <c r="Z558" s="72"/>
      <c r="AA558" s="72"/>
      <c r="AF558" s="72"/>
      <c r="AG558" s="72"/>
      <c r="AH558" s="72"/>
    </row>
    <row r="559" spans="2:34">
      <c r="B559" s="72" t="s">
        <v>1934</v>
      </c>
      <c r="P559" s="72"/>
      <c r="Q559" s="72"/>
      <c r="R559" s="72"/>
      <c r="S559" s="72"/>
      <c r="T559" s="72"/>
      <c r="U559" s="72"/>
      <c r="V559" s="72"/>
      <c r="W559" s="72"/>
      <c r="X559" s="72"/>
      <c r="Y559" s="72"/>
      <c r="Z559" s="72"/>
      <c r="AA559" s="72"/>
      <c r="AF559" s="72"/>
      <c r="AG559" s="72"/>
      <c r="AH559" s="72"/>
    </row>
    <row r="560" spans="2:34">
      <c r="B560" s="72" t="s">
        <v>1247</v>
      </c>
      <c r="P560" s="72"/>
      <c r="Q560" s="72"/>
      <c r="R560" s="72"/>
      <c r="S560" s="72"/>
      <c r="T560" s="72"/>
      <c r="U560" s="72"/>
      <c r="V560" s="72"/>
      <c r="W560" s="72"/>
      <c r="X560" s="72"/>
      <c r="Y560" s="72"/>
      <c r="Z560" s="72"/>
      <c r="AA560" s="72"/>
      <c r="AF560" s="72"/>
      <c r="AG560" s="72"/>
      <c r="AH560" s="72"/>
    </row>
    <row r="561" spans="2:34">
      <c r="B561" s="72" t="s">
        <v>1933</v>
      </c>
      <c r="P561" s="72"/>
      <c r="Q561" s="72"/>
      <c r="R561" s="72"/>
      <c r="S561" s="72"/>
      <c r="T561" s="72"/>
      <c r="U561" s="72"/>
      <c r="V561" s="72"/>
      <c r="W561" s="72"/>
      <c r="X561" s="72"/>
      <c r="Y561" s="72"/>
      <c r="Z561" s="72"/>
      <c r="AA561" s="72"/>
      <c r="AF561" s="72"/>
      <c r="AG561" s="72"/>
      <c r="AH561" s="72"/>
    </row>
    <row r="562" spans="2:34">
      <c r="B562" s="72" t="s">
        <v>1932</v>
      </c>
      <c r="P562" s="72"/>
      <c r="Q562" s="72"/>
      <c r="R562" s="72"/>
      <c r="S562" s="72"/>
      <c r="T562" s="72"/>
      <c r="U562" s="72"/>
      <c r="V562" s="72"/>
      <c r="W562" s="72"/>
      <c r="X562" s="72"/>
      <c r="Y562" s="72"/>
      <c r="Z562" s="72"/>
      <c r="AA562" s="72"/>
      <c r="AF562" s="72"/>
      <c r="AG562" s="72"/>
      <c r="AH562" s="72"/>
    </row>
    <row r="563" spans="2:34">
      <c r="B563" s="72" t="s">
        <v>1931</v>
      </c>
      <c r="N563" s="72" t="s">
        <v>1900</v>
      </c>
      <c r="P563" s="72"/>
      <c r="Q563" s="72"/>
      <c r="R563" s="72"/>
      <c r="S563" s="72"/>
      <c r="T563" s="72"/>
      <c r="U563" s="72"/>
      <c r="V563" s="72"/>
      <c r="W563" s="72"/>
      <c r="X563" s="72"/>
      <c r="Y563" s="72"/>
      <c r="Z563" s="72"/>
      <c r="AA563" s="72"/>
      <c r="AF563" s="72"/>
      <c r="AG563" s="72"/>
      <c r="AH563" s="72"/>
    </row>
    <row r="564" spans="2:34">
      <c r="B564" s="72" t="s">
        <v>1930</v>
      </c>
      <c r="P564" s="72"/>
      <c r="Q564" s="72"/>
      <c r="R564" s="72"/>
      <c r="S564" s="72"/>
      <c r="T564" s="72"/>
      <c r="U564" s="72"/>
      <c r="V564" s="72"/>
      <c r="W564" s="72"/>
      <c r="X564" s="72"/>
      <c r="Y564" s="72"/>
      <c r="Z564" s="72"/>
      <c r="AA564" s="72"/>
      <c r="AF564" s="72"/>
      <c r="AG564" s="72"/>
      <c r="AH564" s="72"/>
    </row>
    <row r="565" spans="2:34">
      <c r="B565" s="72" t="s">
        <v>1929</v>
      </c>
      <c r="N565" s="72" t="s">
        <v>1900</v>
      </c>
      <c r="P565" s="72"/>
      <c r="Q565" s="72"/>
      <c r="R565" s="72"/>
      <c r="S565" s="72"/>
      <c r="T565" s="72"/>
      <c r="U565" s="72"/>
      <c r="V565" s="72"/>
      <c r="W565" s="72"/>
      <c r="X565" s="72"/>
      <c r="Y565" s="72"/>
      <c r="Z565" s="72"/>
      <c r="AA565" s="72"/>
      <c r="AF565" s="72"/>
      <c r="AG565" s="72"/>
      <c r="AH565" s="72"/>
    </row>
    <row r="566" spans="2:34">
      <c r="B566" s="72" t="s">
        <v>1928</v>
      </c>
      <c r="P566" s="72"/>
      <c r="Q566" s="72"/>
      <c r="R566" s="72"/>
      <c r="S566" s="72"/>
      <c r="T566" s="72"/>
      <c r="U566" s="72"/>
      <c r="V566" s="72"/>
      <c r="W566" s="72"/>
      <c r="X566" s="72"/>
      <c r="Y566" s="72"/>
      <c r="Z566" s="72"/>
      <c r="AA566" s="72"/>
      <c r="AF566" s="72"/>
      <c r="AG566" s="72"/>
      <c r="AH566" s="72"/>
    </row>
    <row r="567" spans="2:34">
      <c r="B567" s="72" t="s">
        <v>1927</v>
      </c>
      <c r="P567" s="72"/>
      <c r="Q567" s="72"/>
      <c r="R567" s="72"/>
      <c r="S567" s="72"/>
      <c r="T567" s="72"/>
      <c r="U567" s="72"/>
      <c r="V567" s="72"/>
      <c r="W567" s="72"/>
      <c r="X567" s="72"/>
      <c r="Y567" s="72"/>
      <c r="Z567" s="72"/>
      <c r="AA567" s="72"/>
      <c r="AF567" s="72"/>
      <c r="AG567" s="72"/>
      <c r="AH567" s="72"/>
    </row>
    <row r="568" spans="2:34">
      <c r="B568" s="72" t="s">
        <v>1926</v>
      </c>
      <c r="P568" s="72"/>
      <c r="Q568" s="72"/>
      <c r="R568" s="72"/>
      <c r="S568" s="72"/>
      <c r="T568" s="72"/>
      <c r="U568" s="72"/>
      <c r="V568" s="72"/>
      <c r="W568" s="72"/>
      <c r="X568" s="72"/>
      <c r="Y568" s="72"/>
      <c r="Z568" s="72"/>
      <c r="AA568" s="72"/>
      <c r="AF568" s="72"/>
      <c r="AG568" s="72"/>
      <c r="AH568" s="72"/>
    </row>
    <row r="569" spans="2:34">
      <c r="B569" s="72" t="s">
        <v>1925</v>
      </c>
      <c r="P569" s="72"/>
      <c r="Q569" s="72"/>
      <c r="R569" s="72"/>
      <c r="S569" s="72"/>
      <c r="T569" s="72"/>
      <c r="U569" s="72"/>
      <c r="V569" s="72"/>
      <c r="W569" s="72"/>
      <c r="X569" s="72"/>
      <c r="Y569" s="72"/>
      <c r="Z569" s="72"/>
      <c r="AA569" s="72"/>
      <c r="AF569" s="72"/>
      <c r="AG569" s="72"/>
      <c r="AH569" s="72"/>
    </row>
    <row r="570" spans="2:34">
      <c r="B570" s="72" t="s">
        <v>1287</v>
      </c>
      <c r="P570" s="72"/>
      <c r="Q570" s="72"/>
      <c r="R570" s="72"/>
      <c r="S570" s="72"/>
      <c r="T570" s="72"/>
      <c r="U570" s="72"/>
      <c r="V570" s="72"/>
      <c r="W570" s="72"/>
      <c r="X570" s="72"/>
      <c r="Y570" s="72"/>
      <c r="Z570" s="72"/>
      <c r="AA570" s="72"/>
      <c r="AF570" s="72"/>
      <c r="AG570" s="72"/>
      <c r="AH570" s="72"/>
    </row>
    <row r="571" spans="2:34">
      <c r="B571" s="72" t="s">
        <v>1924</v>
      </c>
      <c r="P571" s="72"/>
      <c r="Q571" s="72"/>
      <c r="R571" s="72"/>
      <c r="S571" s="72"/>
      <c r="T571" s="72"/>
      <c r="U571" s="72"/>
      <c r="V571" s="72"/>
      <c r="W571" s="72"/>
      <c r="X571" s="72"/>
      <c r="Y571" s="72"/>
      <c r="Z571" s="72"/>
      <c r="AA571" s="72"/>
      <c r="AF571" s="72"/>
      <c r="AG571" s="72"/>
      <c r="AH571" s="72"/>
    </row>
    <row r="572" spans="2:34">
      <c r="B572" s="72" t="s">
        <v>1923</v>
      </c>
      <c r="P572" s="72"/>
      <c r="Q572" s="72"/>
      <c r="R572" s="72"/>
      <c r="S572" s="72"/>
      <c r="T572" s="72"/>
      <c r="U572" s="72"/>
      <c r="V572" s="72"/>
      <c r="W572" s="72"/>
      <c r="X572" s="72"/>
      <c r="Y572" s="72"/>
      <c r="Z572" s="72"/>
      <c r="AA572" s="72"/>
      <c r="AF572" s="72"/>
      <c r="AG572" s="72"/>
      <c r="AH572" s="72"/>
    </row>
    <row r="573" spans="2:34">
      <c r="B573" s="72" t="s">
        <v>1922</v>
      </c>
      <c r="P573" s="72"/>
      <c r="Q573" s="72"/>
      <c r="R573" s="72"/>
      <c r="S573" s="72"/>
      <c r="T573" s="72"/>
      <c r="U573" s="72"/>
      <c r="V573" s="72"/>
      <c r="W573" s="72"/>
      <c r="X573" s="72"/>
      <c r="Y573" s="72"/>
      <c r="Z573" s="72"/>
      <c r="AA573" s="72"/>
      <c r="AF573" s="72"/>
      <c r="AG573" s="72"/>
      <c r="AH573" s="72"/>
    </row>
    <row r="574" spans="2:34">
      <c r="B574" s="72" t="s">
        <v>1921</v>
      </c>
      <c r="P574" s="72"/>
      <c r="Q574" s="72"/>
      <c r="R574" s="72"/>
      <c r="S574" s="72"/>
      <c r="T574" s="72"/>
      <c r="U574" s="72"/>
      <c r="V574" s="72"/>
      <c r="W574" s="72"/>
      <c r="X574" s="72"/>
      <c r="Y574" s="72"/>
      <c r="Z574" s="72"/>
      <c r="AA574" s="72"/>
      <c r="AF574" s="72"/>
      <c r="AG574" s="72"/>
      <c r="AH574" s="72"/>
    </row>
    <row r="575" spans="2:34">
      <c r="B575" s="72" t="s">
        <v>1920</v>
      </c>
      <c r="P575" s="72"/>
      <c r="Q575" s="72"/>
      <c r="R575" s="72"/>
      <c r="S575" s="72"/>
      <c r="T575" s="72"/>
      <c r="U575" s="72"/>
      <c r="V575" s="72"/>
      <c r="W575" s="72"/>
      <c r="X575" s="72"/>
      <c r="Y575" s="72"/>
      <c r="Z575" s="72"/>
      <c r="AA575" s="72"/>
      <c r="AF575" s="72"/>
      <c r="AG575" s="72"/>
      <c r="AH575" s="72"/>
    </row>
    <row r="576" spans="2:34">
      <c r="B576" s="72" t="s">
        <v>1919</v>
      </c>
      <c r="P576" s="72"/>
      <c r="Q576" s="72"/>
      <c r="R576" s="72"/>
      <c r="S576" s="72"/>
      <c r="T576" s="72"/>
      <c r="U576" s="72"/>
      <c r="V576" s="72"/>
      <c r="W576" s="72"/>
      <c r="X576" s="72"/>
      <c r="Y576" s="72"/>
      <c r="Z576" s="72"/>
      <c r="AA576" s="72"/>
      <c r="AF576" s="72"/>
      <c r="AG576" s="72"/>
      <c r="AH576" s="72"/>
    </row>
    <row r="577" spans="2:34">
      <c r="B577" s="72" t="s">
        <v>1918</v>
      </c>
      <c r="N577" s="72" t="s">
        <v>1900</v>
      </c>
      <c r="P577" s="72"/>
      <c r="Q577" s="72"/>
      <c r="R577" s="72"/>
      <c r="S577" s="72"/>
      <c r="T577" s="72"/>
      <c r="U577" s="72"/>
      <c r="V577" s="72"/>
      <c r="W577" s="72"/>
      <c r="X577" s="72"/>
      <c r="Y577" s="72"/>
      <c r="Z577" s="72"/>
      <c r="AA577" s="72"/>
      <c r="AF577" s="72"/>
      <c r="AG577" s="72"/>
      <c r="AH577" s="72"/>
    </row>
    <row r="578" spans="2:34">
      <c r="B578" s="72" t="s">
        <v>1917</v>
      </c>
      <c r="J578" s="72" t="s">
        <v>1916</v>
      </c>
      <c r="P578" s="72"/>
      <c r="Q578" s="72"/>
      <c r="R578" s="72"/>
      <c r="S578" s="72"/>
      <c r="T578" s="72"/>
      <c r="U578" s="72"/>
      <c r="V578" s="72"/>
      <c r="W578" s="72"/>
      <c r="X578" s="72"/>
      <c r="Y578" s="72"/>
      <c r="Z578" s="72"/>
      <c r="AA578" s="72"/>
      <c r="AF578" s="72"/>
      <c r="AG578" s="72"/>
      <c r="AH578" s="72"/>
    </row>
    <row r="579" spans="2:34">
      <c r="B579" s="72" t="s">
        <v>1915</v>
      </c>
      <c r="N579" s="72" t="s">
        <v>1900</v>
      </c>
      <c r="P579" s="72"/>
      <c r="Q579" s="72"/>
      <c r="R579" s="72"/>
      <c r="S579" s="72"/>
      <c r="T579" s="72"/>
      <c r="U579" s="72"/>
      <c r="V579" s="72"/>
      <c r="W579" s="72"/>
      <c r="X579" s="72"/>
      <c r="Y579" s="72"/>
      <c r="Z579" s="72"/>
      <c r="AA579" s="72"/>
      <c r="AF579" s="72"/>
      <c r="AG579" s="72"/>
      <c r="AH579" s="72"/>
    </row>
    <row r="580" spans="2:34">
      <c r="B580" s="72" t="s">
        <v>1914</v>
      </c>
      <c r="N580" s="72" t="s">
        <v>1900</v>
      </c>
      <c r="P580" s="72"/>
      <c r="Q580" s="72"/>
      <c r="R580" s="72"/>
      <c r="S580" s="72"/>
      <c r="T580" s="72"/>
      <c r="U580" s="72"/>
      <c r="V580" s="72"/>
      <c r="W580" s="72"/>
      <c r="X580" s="72"/>
      <c r="Y580" s="72"/>
      <c r="Z580" s="72"/>
      <c r="AA580" s="72"/>
      <c r="AF580" s="72"/>
      <c r="AG580" s="72"/>
      <c r="AH580" s="72"/>
    </row>
    <row r="581" spans="2:34">
      <c r="B581" s="72" t="s">
        <v>1913</v>
      </c>
      <c r="N581" s="72" t="s">
        <v>1900</v>
      </c>
      <c r="P581" s="72"/>
      <c r="Q581" s="72"/>
      <c r="R581" s="72"/>
      <c r="S581" s="72"/>
      <c r="T581" s="72"/>
      <c r="U581" s="72"/>
      <c r="V581" s="72"/>
      <c r="W581" s="72"/>
      <c r="X581" s="72"/>
      <c r="Y581" s="72"/>
      <c r="Z581" s="72"/>
      <c r="AA581" s="72"/>
      <c r="AF581" s="72"/>
      <c r="AG581" s="72"/>
      <c r="AH581" s="72"/>
    </row>
    <row r="582" spans="2:34">
      <c r="B582" s="72" t="s">
        <v>1912</v>
      </c>
      <c r="C582" s="495" t="s">
        <v>1691</v>
      </c>
      <c r="I582" s="494" t="s">
        <v>15359</v>
      </c>
      <c r="N582" s="72" t="s">
        <v>1900</v>
      </c>
      <c r="P582" s="72"/>
      <c r="Q582" s="72"/>
      <c r="R582" s="72"/>
      <c r="S582" s="72"/>
      <c r="T582" s="72"/>
      <c r="U582" s="72"/>
      <c r="V582" s="72"/>
      <c r="W582" s="72"/>
      <c r="X582" s="72"/>
      <c r="Y582" s="72"/>
      <c r="Z582" s="72"/>
      <c r="AA582" s="72"/>
      <c r="AF582" s="72"/>
      <c r="AG582" s="72"/>
      <c r="AH582" s="72"/>
    </row>
    <row r="583" spans="2:34">
      <c r="B583" s="72" t="s">
        <v>1911</v>
      </c>
      <c r="N583" s="72" t="s">
        <v>1900</v>
      </c>
      <c r="P583" s="72"/>
      <c r="Q583" s="72"/>
      <c r="R583" s="72"/>
      <c r="S583" s="72"/>
      <c r="T583" s="72"/>
      <c r="U583" s="72"/>
      <c r="V583" s="72"/>
      <c r="W583" s="72"/>
      <c r="X583" s="72"/>
      <c r="Y583" s="72"/>
      <c r="Z583" s="72"/>
      <c r="AA583" s="72"/>
      <c r="AF583" s="72"/>
      <c r="AG583" s="72"/>
      <c r="AH583" s="72"/>
    </row>
    <row r="584" spans="2:34">
      <c r="B584" s="72" t="s">
        <v>1910</v>
      </c>
      <c r="N584" s="72" t="s">
        <v>1909</v>
      </c>
      <c r="P584" s="72"/>
      <c r="Q584" s="72"/>
      <c r="R584" s="72"/>
      <c r="S584" s="72"/>
      <c r="T584" s="72"/>
      <c r="U584" s="72"/>
      <c r="V584" s="72"/>
      <c r="W584" s="72"/>
      <c r="X584" s="72"/>
      <c r="Y584" s="72"/>
      <c r="Z584" s="72"/>
      <c r="AA584" s="72"/>
      <c r="AF584" s="72"/>
      <c r="AG584" s="72"/>
      <c r="AH584" s="72"/>
    </row>
    <row r="585" spans="2:34">
      <c r="B585" s="72" t="s">
        <v>1908</v>
      </c>
      <c r="N585" s="72" t="s">
        <v>1900</v>
      </c>
      <c r="P585" s="72"/>
      <c r="Q585" s="72"/>
      <c r="R585" s="72"/>
      <c r="S585" s="72"/>
      <c r="T585" s="72"/>
      <c r="U585" s="72"/>
      <c r="V585" s="72"/>
      <c r="W585" s="72"/>
      <c r="X585" s="72"/>
      <c r="Y585" s="72"/>
      <c r="Z585" s="72"/>
      <c r="AA585" s="72"/>
      <c r="AF585" s="72"/>
      <c r="AG585" s="72"/>
      <c r="AH585" s="72"/>
    </row>
    <row r="586" spans="2:34">
      <c r="B586" s="72" t="s">
        <v>1907</v>
      </c>
      <c r="N586" s="72" t="s">
        <v>1900</v>
      </c>
      <c r="P586" s="72"/>
      <c r="Q586" s="72"/>
      <c r="R586" s="72"/>
      <c r="S586" s="72"/>
      <c r="T586" s="72"/>
      <c r="U586" s="72"/>
      <c r="V586" s="72"/>
      <c r="W586" s="72"/>
      <c r="X586" s="72"/>
      <c r="Y586" s="72"/>
      <c r="Z586" s="72"/>
      <c r="AA586" s="72"/>
      <c r="AF586" s="72"/>
      <c r="AG586" s="72"/>
      <c r="AH586" s="72"/>
    </row>
    <row r="587" spans="2:34">
      <c r="B587" s="72" t="s">
        <v>1906</v>
      </c>
      <c r="N587" s="72" t="s">
        <v>1900</v>
      </c>
      <c r="P587" s="72"/>
      <c r="Q587" s="72"/>
      <c r="R587" s="72"/>
      <c r="S587" s="72"/>
      <c r="T587" s="72"/>
      <c r="U587" s="72"/>
      <c r="V587" s="72"/>
      <c r="W587" s="72"/>
      <c r="X587" s="72"/>
      <c r="Y587" s="72"/>
      <c r="Z587" s="72"/>
      <c r="AA587" s="72"/>
      <c r="AF587" s="72"/>
      <c r="AG587" s="72"/>
      <c r="AH587" s="72"/>
    </row>
    <row r="588" spans="2:34">
      <c r="B588" s="72" t="s">
        <v>1905</v>
      </c>
      <c r="N588" s="72" t="s">
        <v>1900</v>
      </c>
      <c r="P588" s="72"/>
      <c r="Q588" s="72"/>
      <c r="R588" s="72"/>
      <c r="S588" s="72"/>
      <c r="T588" s="72"/>
      <c r="U588" s="72"/>
      <c r="V588" s="72"/>
      <c r="W588" s="72"/>
      <c r="X588" s="72"/>
      <c r="Y588" s="72"/>
      <c r="Z588" s="72"/>
      <c r="AA588" s="72"/>
      <c r="AF588" s="72"/>
      <c r="AG588" s="72"/>
      <c r="AH588" s="72"/>
    </row>
    <row r="589" spans="2:34">
      <c r="B589" s="72" t="s">
        <v>1904</v>
      </c>
      <c r="N589" s="72" t="s">
        <v>1900</v>
      </c>
      <c r="P589" s="72"/>
      <c r="Q589" s="72"/>
      <c r="R589" s="72"/>
      <c r="S589" s="72"/>
      <c r="T589" s="72"/>
      <c r="U589" s="72"/>
      <c r="V589" s="72"/>
      <c r="W589" s="72"/>
      <c r="X589" s="72"/>
      <c r="Y589" s="72"/>
      <c r="Z589" s="72"/>
      <c r="AA589" s="72"/>
      <c r="AF589" s="72"/>
      <c r="AG589" s="72"/>
      <c r="AH589" s="72"/>
    </row>
    <row r="590" spans="2:34">
      <c r="B590" s="72" t="s">
        <v>1903</v>
      </c>
      <c r="N590" s="72" t="s">
        <v>1900</v>
      </c>
      <c r="P590" s="72"/>
      <c r="Q590" s="72"/>
      <c r="R590" s="72"/>
      <c r="S590" s="72"/>
      <c r="T590" s="72"/>
      <c r="U590" s="72"/>
      <c r="V590" s="72"/>
      <c r="W590" s="72"/>
      <c r="X590" s="72"/>
      <c r="Y590" s="72"/>
      <c r="Z590" s="72"/>
      <c r="AA590" s="72"/>
      <c r="AF590" s="72"/>
      <c r="AG590" s="72"/>
      <c r="AH590" s="72"/>
    </row>
    <row r="591" spans="2:34">
      <c r="B591" s="72" t="s">
        <v>1902</v>
      </c>
      <c r="N591" s="72" t="s">
        <v>1900</v>
      </c>
      <c r="P591" s="72"/>
      <c r="Q591" s="72"/>
      <c r="R591" s="72"/>
      <c r="S591" s="72"/>
      <c r="T591" s="72"/>
      <c r="U591" s="72"/>
      <c r="V591" s="72"/>
      <c r="W591" s="72"/>
      <c r="X591" s="72"/>
      <c r="Y591" s="72"/>
      <c r="Z591" s="72"/>
      <c r="AA591" s="72"/>
      <c r="AF591" s="72"/>
      <c r="AG591" s="72"/>
      <c r="AH591" s="72"/>
    </row>
    <row r="592" spans="2:34">
      <c r="B592" s="72" t="s">
        <v>1901</v>
      </c>
      <c r="N592" s="72" t="s">
        <v>1900</v>
      </c>
      <c r="P592" s="72"/>
      <c r="Q592" s="72"/>
      <c r="R592" s="72"/>
      <c r="S592" s="72"/>
      <c r="T592" s="72"/>
      <c r="U592" s="72"/>
      <c r="V592" s="72"/>
      <c r="W592" s="72"/>
      <c r="X592" s="72"/>
      <c r="Y592" s="72"/>
      <c r="Z592" s="72"/>
      <c r="AA592" s="72"/>
      <c r="AF592" s="72"/>
      <c r="AG592" s="72"/>
      <c r="AH592" s="72"/>
    </row>
    <row r="593" spans="2:34">
      <c r="B593" s="72" t="s">
        <v>1899</v>
      </c>
      <c r="P593" s="72"/>
      <c r="Q593" s="72"/>
      <c r="R593" s="72"/>
      <c r="S593" s="72"/>
      <c r="T593" s="72"/>
      <c r="U593" s="72"/>
      <c r="V593" s="72"/>
      <c r="W593" s="72"/>
      <c r="X593" s="72"/>
      <c r="Y593" s="72"/>
      <c r="Z593" s="72"/>
      <c r="AA593" s="72"/>
      <c r="AF593" s="72"/>
      <c r="AG593" s="72"/>
      <c r="AH593" s="72"/>
    </row>
    <row r="594" spans="2:34">
      <c r="B594" s="72" t="s">
        <v>1898</v>
      </c>
      <c r="P594" s="72"/>
      <c r="Q594" s="72"/>
      <c r="R594" s="72"/>
      <c r="S594" s="72"/>
      <c r="T594" s="72"/>
      <c r="U594" s="72"/>
      <c r="V594" s="72"/>
      <c r="W594" s="72"/>
      <c r="X594" s="72"/>
      <c r="Y594" s="72"/>
      <c r="Z594" s="72"/>
      <c r="AA594" s="72"/>
      <c r="AF594" s="72"/>
      <c r="AG594" s="72"/>
      <c r="AH594" s="72"/>
    </row>
    <row r="595" spans="2:34">
      <c r="B595" s="72" t="s">
        <v>1897</v>
      </c>
      <c r="P595" s="72"/>
      <c r="Q595" s="72"/>
      <c r="R595" s="72"/>
      <c r="S595" s="72"/>
      <c r="T595" s="72"/>
      <c r="U595" s="72"/>
      <c r="V595" s="72"/>
      <c r="W595" s="72"/>
      <c r="X595" s="72"/>
      <c r="Y595" s="72"/>
      <c r="Z595" s="72"/>
      <c r="AA595" s="72"/>
      <c r="AF595" s="72"/>
      <c r="AG595" s="72"/>
      <c r="AH595" s="72"/>
    </row>
    <row r="596" spans="2:34">
      <c r="B596" s="72" t="s">
        <v>1896</v>
      </c>
      <c r="P596" s="72"/>
      <c r="Q596" s="72"/>
      <c r="R596" s="72"/>
      <c r="S596" s="72"/>
      <c r="T596" s="72"/>
      <c r="U596" s="72"/>
      <c r="V596" s="72"/>
      <c r="W596" s="72"/>
      <c r="X596" s="72"/>
      <c r="Y596" s="72"/>
      <c r="Z596" s="72"/>
      <c r="AA596" s="72"/>
      <c r="AF596" s="72"/>
      <c r="AG596" s="72"/>
      <c r="AH596" s="72"/>
    </row>
    <row r="597" spans="2:34">
      <c r="B597" s="72" t="s">
        <v>1895</v>
      </c>
      <c r="P597" s="72"/>
      <c r="Q597" s="72"/>
      <c r="R597" s="72"/>
      <c r="S597" s="72"/>
      <c r="T597" s="72"/>
      <c r="U597" s="72"/>
      <c r="V597" s="72"/>
      <c r="W597" s="72"/>
      <c r="X597" s="72"/>
      <c r="Y597" s="72"/>
      <c r="Z597" s="72"/>
      <c r="AA597" s="72"/>
      <c r="AF597" s="72"/>
      <c r="AG597" s="72"/>
      <c r="AH597" s="72"/>
    </row>
    <row r="598" spans="2:34">
      <c r="B598" s="72" t="s">
        <v>1894</v>
      </c>
      <c r="P598" s="72"/>
      <c r="Q598" s="72"/>
      <c r="R598" s="72"/>
      <c r="S598" s="72"/>
      <c r="T598" s="72"/>
      <c r="U598" s="72"/>
      <c r="V598" s="72"/>
      <c r="W598" s="72"/>
      <c r="X598" s="72"/>
      <c r="Y598" s="72"/>
      <c r="Z598" s="72"/>
      <c r="AA598" s="72"/>
      <c r="AF598" s="72"/>
      <c r="AG598" s="72"/>
      <c r="AH598" s="72"/>
    </row>
    <row r="599" spans="2:34">
      <c r="B599" s="72" t="s">
        <v>1893</v>
      </c>
      <c r="P599" s="72"/>
      <c r="Q599" s="72"/>
      <c r="R599" s="72"/>
      <c r="S599" s="72"/>
      <c r="T599" s="72"/>
      <c r="U599" s="72"/>
      <c r="V599" s="72"/>
      <c r="W599" s="72"/>
      <c r="X599" s="72"/>
      <c r="Y599" s="72"/>
      <c r="Z599" s="72"/>
      <c r="AA599" s="72"/>
      <c r="AF599" s="72"/>
      <c r="AG599" s="72"/>
      <c r="AH599" s="72"/>
    </row>
    <row r="600" spans="2:34">
      <c r="B600" s="72" t="s">
        <v>1892</v>
      </c>
    </row>
    <row r="601" spans="2:34">
      <c r="B601" s="72" t="s">
        <v>1891</v>
      </c>
    </row>
    <row r="602" spans="2:34">
      <c r="B602" s="72" t="s">
        <v>1890</v>
      </c>
    </row>
    <row r="603" spans="2:34">
      <c r="B603" s="72" t="s">
        <v>1889</v>
      </c>
    </row>
    <row r="604" spans="2:34">
      <c r="B604" s="72" t="s">
        <v>1888</v>
      </c>
    </row>
    <row r="605" spans="2:34">
      <c r="B605" s="72" t="s">
        <v>1887</v>
      </c>
      <c r="I605" s="238" t="s">
        <v>7582</v>
      </c>
    </row>
    <row r="606" spans="2:34">
      <c r="B606" s="72" t="s">
        <v>1886</v>
      </c>
    </row>
    <row r="607" spans="2:34">
      <c r="B607" s="72" t="s">
        <v>1885</v>
      </c>
    </row>
    <row r="608" spans="2:34">
      <c r="B608" s="72" t="s">
        <v>1884</v>
      </c>
    </row>
    <row r="609" spans="1:34">
      <c r="B609" s="72" t="s">
        <v>1883</v>
      </c>
    </row>
    <row r="610" spans="1:34">
      <c r="B610" s="72" t="s">
        <v>1882</v>
      </c>
    </row>
    <row r="611" spans="1:34" s="12" customFormat="1" ht="13">
      <c r="A611" s="72"/>
      <c r="B611" s="12" t="s">
        <v>1881</v>
      </c>
      <c r="C611" s="29"/>
      <c r="D611" s="15"/>
      <c r="F611" s="15"/>
      <c r="G611" s="15"/>
      <c r="H611" s="13"/>
      <c r="K611" s="12" t="s">
        <v>2045</v>
      </c>
      <c r="L611" s="12" t="s">
        <v>2456</v>
      </c>
      <c r="P611" s="24"/>
      <c r="Q611" s="24"/>
      <c r="R611" s="24"/>
      <c r="S611" s="24"/>
      <c r="T611" s="24"/>
      <c r="U611" s="24"/>
      <c r="V611" s="24"/>
      <c r="W611" s="24"/>
      <c r="X611" s="24"/>
      <c r="Y611" s="24"/>
      <c r="Z611" s="24"/>
      <c r="AA611" s="24"/>
      <c r="AF611" s="65">
        <v>2.8210000000000002</v>
      </c>
      <c r="AG611" s="70">
        <v>0.10277777777777779</v>
      </c>
      <c r="AH611" s="70"/>
    </row>
    <row r="612" spans="1:34">
      <c r="B612" s="72" t="s">
        <v>1880</v>
      </c>
    </row>
    <row r="613" spans="1:34">
      <c r="B613" s="72" t="s">
        <v>1879</v>
      </c>
    </row>
    <row r="614" spans="1:34" ht="13">
      <c r="A614" s="12"/>
      <c r="B614" s="72" t="s">
        <v>1877</v>
      </c>
    </row>
    <row r="615" spans="1:34">
      <c r="B615" s="72" t="s">
        <v>1876</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1875</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1874</v>
      </c>
      <c r="C617" s="72"/>
      <c r="D617" s="72"/>
      <c r="F617" s="72"/>
      <c r="G617" s="72"/>
      <c r="H617" s="72"/>
      <c r="I617" s="274" t="s">
        <v>8880</v>
      </c>
      <c r="P617" s="72"/>
      <c r="Q617" s="72"/>
      <c r="R617" s="72"/>
      <c r="S617" s="72"/>
      <c r="T617" s="72"/>
      <c r="U617" s="72"/>
      <c r="V617" s="72"/>
      <c r="W617" s="72"/>
      <c r="X617" s="72"/>
      <c r="Y617" s="72"/>
      <c r="Z617" s="72"/>
      <c r="AA617" s="72"/>
      <c r="AE617" s="25" t="s">
        <v>5151</v>
      </c>
      <c r="AF617" s="274" t="s">
        <v>8881</v>
      </c>
      <c r="AG617" s="72"/>
      <c r="AH617" s="72"/>
    </row>
    <row r="618" spans="1:34">
      <c r="B618" s="72" t="s">
        <v>1873</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1872</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1871</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1870</v>
      </c>
      <c r="C621" s="72"/>
      <c r="D621" s="72"/>
      <c r="F621" s="72"/>
      <c r="G621" s="72"/>
      <c r="H621" s="72"/>
      <c r="P621" s="72"/>
      <c r="Q621" s="72"/>
      <c r="R621" s="72"/>
      <c r="S621" s="72"/>
      <c r="T621" s="72"/>
      <c r="U621" s="72"/>
      <c r="V621" s="72"/>
      <c r="W621" s="72"/>
      <c r="X621" s="72"/>
      <c r="Y621" s="72"/>
      <c r="Z621" s="72"/>
      <c r="AA621" s="72"/>
      <c r="AF621" s="72"/>
      <c r="AG621" s="72"/>
      <c r="AH621" s="72"/>
    </row>
    <row r="622" spans="1:34" s="12" customFormat="1" ht="13">
      <c r="B622" s="12" t="s">
        <v>1869</v>
      </c>
    </row>
    <row r="623" spans="1:34">
      <c r="B623" s="72" t="s">
        <v>1868</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1867</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1866</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1865</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1864</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1863</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1862</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1861</v>
      </c>
      <c r="C630" s="72"/>
      <c r="D630" s="72"/>
      <c r="F630" s="72"/>
      <c r="G630" s="72"/>
      <c r="H630" s="72"/>
      <c r="P630" s="72"/>
      <c r="Q630" s="72"/>
      <c r="R630" s="72"/>
      <c r="S630" s="72"/>
      <c r="T630" s="72"/>
      <c r="U630" s="72"/>
      <c r="V630" s="72"/>
      <c r="W630" s="72"/>
      <c r="X630" s="72"/>
      <c r="Y630" s="72"/>
      <c r="Z630" s="72"/>
      <c r="AA630" s="72"/>
      <c r="AF630" s="72"/>
      <c r="AG630" s="72"/>
      <c r="AH630" s="72"/>
    </row>
    <row r="631" spans="2:34">
      <c r="B631" s="72" t="s">
        <v>1860</v>
      </c>
      <c r="AF631" s="72"/>
      <c r="AG631" s="72"/>
      <c r="AH631" s="72"/>
    </row>
    <row r="632" spans="2:34">
      <c r="B632" s="72" t="s">
        <v>1859</v>
      </c>
      <c r="AF632" s="72"/>
      <c r="AG632" s="72"/>
      <c r="AH632" s="72"/>
    </row>
    <row r="633" spans="2:34">
      <c r="B633" s="72" t="s">
        <v>1858</v>
      </c>
      <c r="AF633" s="72"/>
      <c r="AG633" s="72"/>
      <c r="AH633" s="72"/>
    </row>
    <row r="634" spans="2:34">
      <c r="B634" s="72" t="s">
        <v>1857</v>
      </c>
      <c r="AF634" s="72"/>
      <c r="AG634" s="72"/>
      <c r="AH634" s="72"/>
    </row>
    <row r="635" spans="2:34">
      <c r="B635" s="72" t="s">
        <v>1856</v>
      </c>
      <c r="AF635" s="72"/>
      <c r="AG635" s="72"/>
      <c r="AH635" s="72"/>
    </row>
    <row r="636" spans="2:34">
      <c r="B636" s="72" t="s">
        <v>1855</v>
      </c>
      <c r="AF636" s="72"/>
      <c r="AG636" s="72"/>
      <c r="AH636" s="72"/>
    </row>
    <row r="637" spans="2:34">
      <c r="B637" s="72" t="s">
        <v>1854</v>
      </c>
      <c r="AF637" s="72"/>
      <c r="AG637" s="72"/>
      <c r="AH637" s="72"/>
    </row>
    <row r="638" spans="2:34">
      <c r="B638" s="72" t="s">
        <v>1853</v>
      </c>
      <c r="AF638" s="72"/>
      <c r="AG638" s="72"/>
      <c r="AH638" s="72"/>
    </row>
    <row r="639" spans="2:34">
      <c r="B639" s="72" t="s">
        <v>1852</v>
      </c>
      <c r="AF639" s="72"/>
      <c r="AG639" s="72"/>
      <c r="AH639" s="72"/>
    </row>
    <row r="640" spans="2:34">
      <c r="B640" s="72" t="s">
        <v>1851</v>
      </c>
      <c r="AF640" s="72"/>
      <c r="AG640" s="72"/>
      <c r="AH640" s="72"/>
    </row>
    <row r="641" spans="2:34">
      <c r="B641" s="72" t="s">
        <v>1850</v>
      </c>
      <c r="AF641" s="72"/>
      <c r="AG641" s="72"/>
      <c r="AH641" s="72"/>
    </row>
    <row r="642" spans="2:34">
      <c r="B642" s="72" t="s">
        <v>1849</v>
      </c>
      <c r="C642" s="73" t="s">
        <v>1691</v>
      </c>
      <c r="N642" s="72" t="s">
        <v>1706</v>
      </c>
      <c r="AF642" s="72"/>
      <c r="AG642" s="72"/>
      <c r="AH642" s="72"/>
    </row>
    <row r="643" spans="2:34">
      <c r="B643" s="72" t="s">
        <v>1848</v>
      </c>
      <c r="C643" s="73" t="s">
        <v>1691</v>
      </c>
      <c r="AF643" s="72"/>
      <c r="AG643" s="72"/>
      <c r="AH643" s="72"/>
    </row>
    <row r="644" spans="2:34">
      <c r="B644" s="72" t="s">
        <v>1847</v>
      </c>
      <c r="C644" s="73" t="s">
        <v>1691</v>
      </c>
      <c r="N644" s="72" t="s">
        <v>1805</v>
      </c>
      <c r="AE644" s="91" t="s">
        <v>6006</v>
      </c>
      <c r="AF644" s="72"/>
      <c r="AG644" s="72"/>
      <c r="AH644" s="72"/>
    </row>
    <row r="645" spans="2:34">
      <c r="B645" s="72" t="s">
        <v>1846</v>
      </c>
      <c r="C645" s="73" t="s">
        <v>1691</v>
      </c>
      <c r="N645" s="72" t="s">
        <v>1805</v>
      </c>
      <c r="AF645" s="72"/>
      <c r="AG645" s="72"/>
      <c r="AH645" s="72"/>
    </row>
    <row r="646" spans="2:34">
      <c r="B646" s="72" t="s">
        <v>1845</v>
      </c>
      <c r="C646" s="73" t="s">
        <v>1691</v>
      </c>
      <c r="N646" s="72" t="s">
        <v>1805</v>
      </c>
      <c r="AF646" s="72"/>
      <c r="AG646" s="72"/>
      <c r="AH646" s="72"/>
    </row>
    <row r="647" spans="2:34">
      <c r="B647" s="72" t="s">
        <v>1844</v>
      </c>
      <c r="C647" s="73" t="s">
        <v>1691</v>
      </c>
      <c r="N647" s="72" t="s">
        <v>1805</v>
      </c>
      <c r="P647" s="72"/>
      <c r="Q647" s="72"/>
      <c r="R647" s="72"/>
      <c r="S647" s="72"/>
      <c r="T647" s="72"/>
      <c r="U647" s="72"/>
      <c r="V647" s="72"/>
      <c r="W647" s="72"/>
      <c r="X647" s="72"/>
      <c r="Y647" s="72"/>
      <c r="Z647" s="72"/>
      <c r="AA647" s="72"/>
      <c r="AF647" s="72"/>
      <c r="AG647" s="72"/>
      <c r="AH647" s="72"/>
    </row>
    <row r="648" spans="2:34">
      <c r="B648" s="72" t="s">
        <v>1843</v>
      </c>
      <c r="C648" s="73" t="s">
        <v>1691</v>
      </c>
      <c r="N648" s="72" t="s">
        <v>1805</v>
      </c>
      <c r="P648" s="72"/>
      <c r="Q648" s="72"/>
      <c r="R648" s="72"/>
      <c r="S648" s="72"/>
      <c r="T648" s="72"/>
      <c r="U648" s="72"/>
      <c r="V648" s="72"/>
      <c r="W648" s="72"/>
      <c r="X648" s="72"/>
      <c r="Y648" s="72"/>
      <c r="Z648" s="72"/>
      <c r="AA648" s="72"/>
      <c r="AF648" s="72"/>
      <c r="AG648" s="72"/>
      <c r="AH648" s="72"/>
    </row>
    <row r="649" spans="2:34">
      <c r="B649" s="72" t="s">
        <v>1842</v>
      </c>
      <c r="C649" s="73" t="s">
        <v>1691</v>
      </c>
      <c r="N649" s="72" t="s">
        <v>1805</v>
      </c>
      <c r="P649" s="72"/>
      <c r="Q649" s="72"/>
      <c r="R649" s="72"/>
      <c r="S649" s="72"/>
      <c r="T649" s="72"/>
      <c r="U649" s="72"/>
      <c r="V649" s="72"/>
      <c r="W649" s="72"/>
      <c r="X649" s="72"/>
      <c r="Y649" s="72"/>
      <c r="Z649" s="72"/>
      <c r="AA649" s="72"/>
      <c r="AF649" s="72"/>
      <c r="AG649" s="72"/>
      <c r="AH649" s="72"/>
    </row>
    <row r="650" spans="2:34">
      <c r="B650" s="72" t="s">
        <v>1841</v>
      </c>
      <c r="C650" s="73" t="s">
        <v>1691</v>
      </c>
      <c r="N650" s="72" t="s">
        <v>1805</v>
      </c>
      <c r="P650" s="72"/>
      <c r="Q650" s="72"/>
      <c r="R650" s="72"/>
      <c r="S650" s="72"/>
      <c r="T650" s="72"/>
      <c r="U650" s="72"/>
      <c r="V650" s="72"/>
      <c r="W650" s="72"/>
      <c r="X650" s="72"/>
      <c r="Y650" s="72"/>
      <c r="Z650" s="72"/>
      <c r="AA650" s="72"/>
      <c r="AF650" s="72"/>
      <c r="AG650" s="72"/>
      <c r="AH650" s="72"/>
    </row>
    <row r="651" spans="2:34">
      <c r="B651" s="72" t="s">
        <v>1840</v>
      </c>
      <c r="C651" s="73" t="s">
        <v>1691</v>
      </c>
      <c r="N651" s="72" t="s">
        <v>1805</v>
      </c>
      <c r="P651" s="72"/>
      <c r="Q651" s="72"/>
      <c r="R651" s="72"/>
      <c r="S651" s="72"/>
      <c r="T651" s="72"/>
      <c r="U651" s="72"/>
      <c r="V651" s="72"/>
      <c r="W651" s="72"/>
      <c r="X651" s="72"/>
      <c r="Y651" s="72"/>
      <c r="Z651" s="72"/>
      <c r="AA651" s="72"/>
      <c r="AF651" s="72"/>
      <c r="AG651" s="72"/>
      <c r="AH651" s="72"/>
    </row>
    <row r="652" spans="2:34">
      <c r="B652" s="72" t="s">
        <v>1839</v>
      </c>
      <c r="C652" s="73" t="s">
        <v>1691</v>
      </c>
      <c r="N652" s="72" t="s">
        <v>1805</v>
      </c>
      <c r="P652" s="72"/>
      <c r="Q652" s="72"/>
      <c r="R652" s="72"/>
      <c r="S652" s="72"/>
      <c r="T652" s="72"/>
      <c r="U652" s="72"/>
      <c r="V652" s="72"/>
      <c r="W652" s="72"/>
      <c r="X652" s="72"/>
      <c r="Y652" s="72"/>
      <c r="Z652" s="72"/>
      <c r="AA652" s="72"/>
      <c r="AF652" s="72"/>
      <c r="AG652" s="72"/>
      <c r="AH652" s="72"/>
    </row>
    <row r="653" spans="2:34">
      <c r="B653" s="72" t="s">
        <v>1838</v>
      </c>
      <c r="C653" s="73" t="s">
        <v>1691</v>
      </c>
      <c r="N653" s="72" t="s">
        <v>1805</v>
      </c>
      <c r="P653" s="72"/>
      <c r="Q653" s="72"/>
      <c r="R653" s="72"/>
      <c r="S653" s="72"/>
      <c r="T653" s="72"/>
      <c r="U653" s="72"/>
      <c r="V653" s="72"/>
      <c r="W653" s="72"/>
      <c r="X653" s="72"/>
      <c r="Y653" s="72"/>
      <c r="Z653" s="72"/>
      <c r="AA653" s="72"/>
      <c r="AF653" s="72"/>
      <c r="AG653" s="72"/>
      <c r="AH653" s="72"/>
    </row>
    <row r="654" spans="2:34">
      <c r="B654" s="72" t="s">
        <v>1837</v>
      </c>
      <c r="C654" s="73" t="s">
        <v>1691</v>
      </c>
      <c r="N654" s="72" t="s">
        <v>1805</v>
      </c>
      <c r="P654" s="72"/>
      <c r="Q654" s="72"/>
      <c r="R654" s="72"/>
      <c r="S654" s="72"/>
      <c r="T654" s="72"/>
      <c r="U654" s="72"/>
      <c r="V654" s="72"/>
      <c r="W654" s="72"/>
      <c r="X654" s="72"/>
      <c r="Y654" s="72"/>
      <c r="Z654" s="72"/>
      <c r="AA654" s="72"/>
      <c r="AF654" s="72"/>
      <c r="AG654" s="72"/>
      <c r="AH654" s="72"/>
    </row>
    <row r="655" spans="2:34">
      <c r="B655" s="72" t="s">
        <v>1836</v>
      </c>
      <c r="C655" s="73" t="s">
        <v>1691</v>
      </c>
      <c r="N655" s="72" t="s">
        <v>1805</v>
      </c>
      <c r="P655" s="72"/>
      <c r="Q655" s="72"/>
      <c r="R655" s="72"/>
      <c r="S655" s="72"/>
      <c r="T655" s="72"/>
      <c r="U655" s="72"/>
      <c r="V655" s="72"/>
      <c r="W655" s="72"/>
      <c r="X655" s="72"/>
      <c r="Y655" s="72"/>
      <c r="Z655" s="72"/>
      <c r="AA655" s="72"/>
      <c r="AF655" s="72"/>
      <c r="AG655" s="72"/>
      <c r="AH655" s="72"/>
    </row>
    <row r="656" spans="2:34">
      <c r="B656" s="72" t="s">
        <v>1835</v>
      </c>
      <c r="C656" s="73" t="s">
        <v>1691</v>
      </c>
      <c r="N656" s="72" t="s">
        <v>1805</v>
      </c>
      <c r="P656" s="72"/>
      <c r="Q656" s="72"/>
      <c r="R656" s="72"/>
      <c r="S656" s="72"/>
      <c r="T656" s="72"/>
      <c r="U656" s="72"/>
      <c r="V656" s="72"/>
      <c r="W656" s="72"/>
      <c r="X656" s="72"/>
      <c r="Y656" s="72"/>
      <c r="Z656" s="72"/>
      <c r="AA656" s="72"/>
      <c r="AF656" s="72"/>
      <c r="AG656" s="72"/>
      <c r="AH656" s="72"/>
    </row>
    <row r="657" spans="2:34">
      <c r="B657" s="72" t="s">
        <v>1834</v>
      </c>
      <c r="C657" s="73" t="s">
        <v>1691</v>
      </c>
      <c r="N657" s="72" t="s">
        <v>1805</v>
      </c>
      <c r="P657" s="72"/>
      <c r="Q657" s="72"/>
      <c r="R657" s="72"/>
      <c r="S657" s="72"/>
      <c r="T657" s="72"/>
      <c r="U657" s="72"/>
      <c r="V657" s="72"/>
      <c r="W657" s="72"/>
      <c r="X657" s="72"/>
      <c r="Y657" s="72"/>
      <c r="Z657" s="72"/>
      <c r="AA657" s="72"/>
      <c r="AF657" s="72"/>
      <c r="AG657" s="72"/>
      <c r="AH657" s="72"/>
    </row>
    <row r="658" spans="2:34">
      <c r="B658" s="72" t="s">
        <v>1833</v>
      </c>
      <c r="C658" s="73" t="s">
        <v>1691</v>
      </c>
      <c r="N658" s="72" t="s">
        <v>1805</v>
      </c>
      <c r="P658" s="72"/>
      <c r="Q658" s="72"/>
      <c r="R658" s="72"/>
      <c r="S658" s="72"/>
      <c r="T658" s="72"/>
      <c r="U658" s="72"/>
      <c r="V658" s="72"/>
      <c r="W658" s="72"/>
      <c r="X658" s="72"/>
      <c r="Y658" s="72"/>
      <c r="Z658" s="72"/>
      <c r="AA658" s="72"/>
      <c r="AF658" s="72"/>
      <c r="AG658" s="72"/>
      <c r="AH658" s="72"/>
    </row>
    <row r="659" spans="2:34">
      <c r="B659" s="72" t="s">
        <v>1832</v>
      </c>
      <c r="C659" s="73" t="s">
        <v>1691</v>
      </c>
      <c r="N659" s="72" t="s">
        <v>1805</v>
      </c>
      <c r="P659" s="72"/>
      <c r="Q659" s="72"/>
      <c r="R659" s="72"/>
      <c r="S659" s="72"/>
      <c r="T659" s="72"/>
      <c r="U659" s="72"/>
      <c r="V659" s="72"/>
      <c r="W659" s="72"/>
      <c r="X659" s="72"/>
      <c r="Y659" s="72"/>
      <c r="Z659" s="72"/>
      <c r="AA659" s="72"/>
      <c r="AF659" s="72"/>
      <c r="AG659" s="72"/>
      <c r="AH659" s="72"/>
    </row>
    <row r="660" spans="2:34">
      <c r="B660" s="72" t="s">
        <v>1831</v>
      </c>
      <c r="C660" s="73" t="s">
        <v>1691</v>
      </c>
      <c r="N660" s="72" t="s">
        <v>1805</v>
      </c>
      <c r="P660" s="72"/>
      <c r="Q660" s="72"/>
      <c r="R660" s="72"/>
      <c r="S660" s="72"/>
      <c r="T660" s="72"/>
      <c r="U660" s="72"/>
      <c r="V660" s="72"/>
      <c r="W660" s="72"/>
      <c r="X660" s="72"/>
      <c r="Y660" s="72"/>
      <c r="Z660" s="72"/>
      <c r="AA660" s="72"/>
      <c r="AF660" s="72"/>
      <c r="AG660" s="72"/>
      <c r="AH660" s="72"/>
    </row>
    <row r="661" spans="2:34">
      <c r="B661" s="72" t="s">
        <v>1830</v>
      </c>
      <c r="C661" s="73" t="s">
        <v>1691</v>
      </c>
      <c r="N661" s="72" t="s">
        <v>1805</v>
      </c>
      <c r="P661" s="72"/>
      <c r="Q661" s="72"/>
      <c r="R661" s="72"/>
      <c r="S661" s="72"/>
      <c r="T661" s="72"/>
      <c r="U661" s="72"/>
      <c r="V661" s="72"/>
      <c r="W661" s="72"/>
      <c r="X661" s="72"/>
      <c r="Y661" s="72"/>
      <c r="Z661" s="72"/>
      <c r="AA661" s="72"/>
      <c r="AF661" s="72"/>
      <c r="AG661" s="72"/>
      <c r="AH661" s="72"/>
    </row>
    <row r="662" spans="2:34">
      <c r="B662" s="72" t="s">
        <v>1829</v>
      </c>
      <c r="C662" s="73" t="s">
        <v>1691</v>
      </c>
      <c r="N662" s="72" t="s">
        <v>1805</v>
      </c>
      <c r="P662" s="72"/>
      <c r="Q662" s="72"/>
      <c r="R662" s="72"/>
      <c r="S662" s="72"/>
      <c r="T662" s="72"/>
      <c r="U662" s="72"/>
      <c r="V662" s="72"/>
      <c r="W662" s="72"/>
      <c r="X662" s="72"/>
      <c r="Y662" s="72"/>
      <c r="Z662" s="72"/>
      <c r="AA662" s="72"/>
      <c r="AF662" s="72"/>
      <c r="AG662" s="72"/>
      <c r="AH662" s="72"/>
    </row>
    <row r="663" spans="2:34">
      <c r="B663" s="72" t="s">
        <v>1828</v>
      </c>
      <c r="C663" s="73" t="s">
        <v>1691</v>
      </c>
      <c r="N663" s="72" t="s">
        <v>1805</v>
      </c>
      <c r="P663" s="72"/>
      <c r="Q663" s="72"/>
      <c r="R663" s="72"/>
      <c r="S663" s="72"/>
      <c r="T663" s="72"/>
      <c r="U663" s="72"/>
      <c r="V663" s="72"/>
      <c r="W663" s="72"/>
      <c r="X663" s="72"/>
      <c r="Y663" s="72"/>
      <c r="Z663" s="72"/>
      <c r="AA663" s="72"/>
      <c r="AF663" s="72"/>
      <c r="AG663" s="72"/>
      <c r="AH663" s="72"/>
    </row>
    <row r="664" spans="2:34">
      <c r="B664" s="72" t="s">
        <v>1827</v>
      </c>
      <c r="C664" s="73" t="s">
        <v>1691</v>
      </c>
      <c r="N664" s="72" t="s">
        <v>1805</v>
      </c>
      <c r="P664" s="72"/>
      <c r="Q664" s="72"/>
      <c r="R664" s="72"/>
      <c r="S664" s="72"/>
      <c r="T664" s="72"/>
      <c r="U664" s="72"/>
      <c r="V664" s="72"/>
      <c r="W664" s="72"/>
      <c r="X664" s="72"/>
      <c r="Y664" s="72"/>
      <c r="Z664" s="72"/>
      <c r="AA664" s="72"/>
      <c r="AF664" s="72"/>
      <c r="AG664" s="72"/>
      <c r="AH664" s="72"/>
    </row>
    <row r="665" spans="2:34">
      <c r="B665" s="72" t="s">
        <v>1826</v>
      </c>
      <c r="C665" s="73" t="s">
        <v>1691</v>
      </c>
      <c r="N665" s="72" t="s">
        <v>1805</v>
      </c>
      <c r="P665" s="72"/>
      <c r="Q665" s="72"/>
      <c r="R665" s="72"/>
      <c r="S665" s="72"/>
      <c r="T665" s="72"/>
      <c r="U665" s="72"/>
      <c r="V665" s="72"/>
      <c r="W665" s="72"/>
      <c r="X665" s="72"/>
      <c r="Y665" s="72"/>
      <c r="Z665" s="72"/>
      <c r="AA665" s="72"/>
      <c r="AF665" s="72"/>
      <c r="AG665" s="72"/>
      <c r="AH665" s="72"/>
    </row>
    <row r="666" spans="2:34">
      <c r="B666" s="72" t="s">
        <v>1825</v>
      </c>
      <c r="C666" s="73" t="s">
        <v>1691</v>
      </c>
      <c r="N666" s="72" t="s">
        <v>1805</v>
      </c>
      <c r="P666" s="72"/>
      <c r="Q666" s="72"/>
      <c r="R666" s="72"/>
      <c r="S666" s="72"/>
      <c r="T666" s="72"/>
      <c r="U666" s="72"/>
      <c r="V666" s="72"/>
      <c r="W666" s="72"/>
      <c r="X666" s="72"/>
      <c r="Y666" s="72"/>
      <c r="Z666" s="72"/>
      <c r="AA666" s="72"/>
      <c r="AF666" s="72"/>
      <c r="AG666" s="72"/>
      <c r="AH666" s="72"/>
    </row>
    <row r="667" spans="2:34">
      <c r="B667" s="72" t="s">
        <v>1824</v>
      </c>
      <c r="C667" s="73" t="s">
        <v>1691</v>
      </c>
      <c r="N667" s="72" t="s">
        <v>1805</v>
      </c>
      <c r="P667" s="72"/>
      <c r="Q667" s="72"/>
      <c r="R667" s="72"/>
      <c r="S667" s="72"/>
      <c r="T667" s="72"/>
      <c r="U667" s="72"/>
      <c r="V667" s="72"/>
      <c r="W667" s="72"/>
      <c r="X667" s="72"/>
      <c r="Y667" s="72"/>
      <c r="Z667" s="72"/>
      <c r="AA667" s="72"/>
      <c r="AF667" s="72"/>
      <c r="AG667" s="72"/>
      <c r="AH667" s="72"/>
    </row>
    <row r="668" spans="2:34">
      <c r="B668" s="72" t="s">
        <v>1823</v>
      </c>
      <c r="C668" s="73" t="s">
        <v>1691</v>
      </c>
      <c r="N668" s="72" t="s">
        <v>1805</v>
      </c>
      <c r="P668" s="72"/>
      <c r="Q668" s="72"/>
      <c r="R668" s="72"/>
      <c r="S668" s="72"/>
      <c r="T668" s="72"/>
      <c r="U668" s="72"/>
      <c r="V668" s="72"/>
      <c r="W668" s="72"/>
      <c r="X668" s="72"/>
      <c r="Y668" s="72"/>
      <c r="Z668" s="72"/>
      <c r="AA668" s="72"/>
      <c r="AF668" s="72"/>
      <c r="AG668" s="72"/>
      <c r="AH668" s="72"/>
    </row>
    <row r="669" spans="2:34">
      <c r="B669" s="72" t="s">
        <v>1822</v>
      </c>
      <c r="C669" s="73" t="s">
        <v>1691</v>
      </c>
      <c r="N669" s="72" t="s">
        <v>1805</v>
      </c>
      <c r="P669" s="72"/>
      <c r="Q669" s="72"/>
      <c r="R669" s="72"/>
      <c r="S669" s="72"/>
      <c r="T669" s="72"/>
      <c r="U669" s="72"/>
      <c r="V669" s="72"/>
      <c r="W669" s="72"/>
      <c r="X669" s="72"/>
      <c r="Y669" s="72"/>
      <c r="Z669" s="72"/>
      <c r="AA669" s="72"/>
      <c r="AF669" s="72"/>
      <c r="AG669" s="72"/>
      <c r="AH669" s="72"/>
    </row>
    <row r="670" spans="2:34">
      <c r="B670" s="72" t="s">
        <v>1821</v>
      </c>
      <c r="C670" s="73" t="s">
        <v>1691</v>
      </c>
      <c r="N670" s="72" t="s">
        <v>1805</v>
      </c>
      <c r="P670" s="72"/>
      <c r="Q670" s="72"/>
      <c r="R670" s="72"/>
      <c r="S670" s="72"/>
      <c r="T670" s="72"/>
      <c r="U670" s="72"/>
      <c r="V670" s="72"/>
      <c r="W670" s="72"/>
      <c r="X670" s="72"/>
      <c r="Y670" s="72"/>
      <c r="Z670" s="72"/>
      <c r="AA670" s="72"/>
      <c r="AF670" s="72"/>
      <c r="AG670" s="72"/>
      <c r="AH670" s="72"/>
    </row>
    <row r="671" spans="2:34">
      <c r="B671" s="72" t="s">
        <v>1820</v>
      </c>
      <c r="C671" s="73" t="s">
        <v>1691</v>
      </c>
      <c r="N671" s="72" t="s">
        <v>1805</v>
      </c>
      <c r="P671" s="72"/>
      <c r="Q671" s="72"/>
      <c r="R671" s="72"/>
      <c r="S671" s="72"/>
      <c r="T671" s="72"/>
      <c r="U671" s="72"/>
      <c r="V671" s="72"/>
      <c r="W671" s="72"/>
      <c r="X671" s="72"/>
      <c r="Y671" s="72"/>
      <c r="Z671" s="72"/>
      <c r="AA671" s="72"/>
      <c r="AF671" s="72"/>
      <c r="AG671" s="72"/>
      <c r="AH671" s="72"/>
    </row>
    <row r="672" spans="2:34">
      <c r="B672" s="72" t="s">
        <v>1819</v>
      </c>
      <c r="C672" s="73" t="s">
        <v>1691</v>
      </c>
      <c r="N672" s="72" t="s">
        <v>1805</v>
      </c>
      <c r="P672" s="72"/>
      <c r="Q672" s="72"/>
      <c r="R672" s="72"/>
      <c r="S672" s="72"/>
      <c r="T672" s="72"/>
      <c r="U672" s="72"/>
      <c r="V672" s="72"/>
      <c r="W672" s="72"/>
      <c r="X672" s="72"/>
      <c r="Y672" s="72"/>
      <c r="Z672" s="72"/>
      <c r="AA672" s="72"/>
      <c r="AF672" s="72"/>
      <c r="AG672" s="72"/>
      <c r="AH672" s="72"/>
    </row>
    <row r="673" spans="2:34">
      <c r="B673" s="72" t="s">
        <v>1818</v>
      </c>
      <c r="C673" s="73" t="s">
        <v>1691</v>
      </c>
      <c r="N673" s="72" t="s">
        <v>1805</v>
      </c>
      <c r="P673" s="72"/>
      <c r="Q673" s="72"/>
      <c r="R673" s="72"/>
      <c r="S673" s="72"/>
      <c r="T673" s="72"/>
      <c r="U673" s="72"/>
      <c r="V673" s="72"/>
      <c r="W673" s="72"/>
      <c r="X673" s="72"/>
      <c r="Y673" s="72"/>
      <c r="Z673" s="72"/>
      <c r="AA673" s="72"/>
      <c r="AF673" s="72"/>
      <c r="AG673" s="72"/>
      <c r="AH673" s="72"/>
    </row>
    <row r="674" spans="2:34">
      <c r="B674" s="72" t="s">
        <v>1817</v>
      </c>
      <c r="C674" s="73" t="s">
        <v>1691</v>
      </c>
      <c r="N674" s="72" t="s">
        <v>1805</v>
      </c>
      <c r="P674" s="72"/>
      <c r="Q674" s="72"/>
      <c r="R674" s="72"/>
      <c r="S674" s="72"/>
      <c r="T674" s="72"/>
      <c r="U674" s="72"/>
      <c r="V674" s="72"/>
      <c r="W674" s="72"/>
      <c r="X674" s="72"/>
      <c r="Y674" s="72"/>
      <c r="Z674" s="72"/>
      <c r="AA674" s="72"/>
      <c r="AF674" s="72"/>
      <c r="AG674" s="72"/>
      <c r="AH674" s="72"/>
    </row>
    <row r="675" spans="2:34">
      <c r="B675" s="72" t="s">
        <v>1816</v>
      </c>
      <c r="C675" s="73" t="s">
        <v>1691</v>
      </c>
      <c r="N675" s="72" t="s">
        <v>1805</v>
      </c>
      <c r="P675" s="72"/>
      <c r="Q675" s="72"/>
      <c r="R675" s="72"/>
      <c r="S675" s="72"/>
      <c r="T675" s="72"/>
      <c r="U675" s="72"/>
      <c r="V675" s="72"/>
      <c r="W675" s="72"/>
      <c r="X675" s="72"/>
      <c r="Y675" s="72"/>
      <c r="Z675" s="72"/>
      <c r="AA675" s="72"/>
      <c r="AF675" s="72"/>
      <c r="AG675" s="72"/>
      <c r="AH675" s="72"/>
    </row>
    <row r="676" spans="2:34">
      <c r="B676" s="72" t="s">
        <v>1815</v>
      </c>
      <c r="C676" s="73" t="s">
        <v>1691</v>
      </c>
      <c r="N676" s="72" t="s">
        <v>1805</v>
      </c>
      <c r="P676" s="72"/>
      <c r="Q676" s="72"/>
      <c r="R676" s="72"/>
      <c r="S676" s="72"/>
      <c r="T676" s="72"/>
      <c r="U676" s="72"/>
      <c r="V676" s="72"/>
      <c r="W676" s="72"/>
      <c r="X676" s="72"/>
      <c r="Y676" s="72"/>
      <c r="Z676" s="72"/>
      <c r="AA676" s="72"/>
      <c r="AF676" s="72"/>
      <c r="AG676" s="72"/>
      <c r="AH676" s="72"/>
    </row>
    <row r="677" spans="2:34">
      <c r="B677" s="72" t="s">
        <v>1814</v>
      </c>
      <c r="C677" s="73" t="s">
        <v>1691</v>
      </c>
      <c r="N677" s="72" t="s">
        <v>1805</v>
      </c>
      <c r="P677" s="72"/>
      <c r="Q677" s="72"/>
      <c r="R677" s="72"/>
      <c r="S677" s="72"/>
      <c r="T677" s="72"/>
      <c r="U677" s="72"/>
      <c r="V677" s="72"/>
      <c r="W677" s="72"/>
      <c r="X677" s="72"/>
      <c r="Y677" s="72"/>
      <c r="Z677" s="72"/>
      <c r="AA677" s="72"/>
      <c r="AF677" s="72"/>
      <c r="AG677" s="72"/>
      <c r="AH677" s="72"/>
    </row>
    <row r="678" spans="2:34">
      <c r="B678" s="72" t="s">
        <v>1813</v>
      </c>
      <c r="C678" s="73" t="s">
        <v>1691</v>
      </c>
      <c r="N678" s="72" t="s">
        <v>1805</v>
      </c>
      <c r="P678" s="72"/>
      <c r="Q678" s="72"/>
      <c r="R678" s="72"/>
      <c r="S678" s="72"/>
      <c r="T678" s="72"/>
      <c r="U678" s="72"/>
      <c r="V678" s="72"/>
      <c r="W678" s="72"/>
      <c r="X678" s="72"/>
      <c r="Y678" s="72"/>
      <c r="Z678" s="72"/>
      <c r="AA678" s="72"/>
      <c r="AF678" s="72"/>
      <c r="AG678" s="72"/>
      <c r="AH678" s="72"/>
    </row>
    <row r="679" spans="2:34">
      <c r="B679" s="72" t="s">
        <v>1812</v>
      </c>
      <c r="C679" s="73" t="s">
        <v>1691</v>
      </c>
      <c r="N679" s="72" t="s">
        <v>1805</v>
      </c>
      <c r="P679" s="72"/>
      <c r="Q679" s="72"/>
      <c r="R679" s="72"/>
      <c r="S679" s="72"/>
      <c r="T679" s="72"/>
      <c r="U679" s="72"/>
      <c r="V679" s="72"/>
      <c r="W679" s="72"/>
      <c r="X679" s="72"/>
      <c r="Y679" s="72"/>
      <c r="Z679" s="72"/>
      <c r="AA679" s="72"/>
      <c r="AF679" s="72"/>
      <c r="AG679" s="72"/>
      <c r="AH679" s="72"/>
    </row>
    <row r="680" spans="2:34">
      <c r="B680" s="72" t="s">
        <v>1811</v>
      </c>
      <c r="C680" s="73" t="s">
        <v>1691</v>
      </c>
      <c r="N680" s="72" t="s">
        <v>1805</v>
      </c>
      <c r="P680" s="72"/>
      <c r="Q680" s="72"/>
      <c r="R680" s="72"/>
      <c r="S680" s="72"/>
      <c r="T680" s="72"/>
      <c r="U680" s="72"/>
      <c r="V680" s="72"/>
      <c r="W680" s="72"/>
      <c r="X680" s="72"/>
      <c r="Y680" s="72"/>
      <c r="Z680" s="72"/>
      <c r="AA680" s="72"/>
      <c r="AF680" s="72"/>
      <c r="AG680" s="72"/>
      <c r="AH680" s="72"/>
    </row>
    <row r="681" spans="2:34">
      <c r="B681" s="72" t="s">
        <v>1810</v>
      </c>
      <c r="C681" s="73" t="s">
        <v>1691</v>
      </c>
      <c r="N681" s="72" t="s">
        <v>1805</v>
      </c>
      <c r="P681" s="72"/>
      <c r="Q681" s="72"/>
      <c r="R681" s="72"/>
      <c r="S681" s="72"/>
      <c r="T681" s="72"/>
      <c r="U681" s="72"/>
      <c r="V681" s="72"/>
      <c r="W681" s="72"/>
      <c r="X681" s="72"/>
      <c r="Y681" s="72"/>
      <c r="Z681" s="72"/>
      <c r="AA681" s="72"/>
      <c r="AF681" s="72"/>
      <c r="AG681" s="72"/>
      <c r="AH681" s="72"/>
    </row>
    <row r="682" spans="2:34">
      <c r="B682" s="72" t="s">
        <v>1809</v>
      </c>
      <c r="C682" s="73" t="s">
        <v>1691</v>
      </c>
      <c r="N682" s="72" t="s">
        <v>1805</v>
      </c>
      <c r="P682" s="72"/>
      <c r="Q682" s="72"/>
      <c r="R682" s="72"/>
      <c r="S682" s="72"/>
      <c r="T682" s="72"/>
      <c r="U682" s="72"/>
      <c r="V682" s="72"/>
      <c r="W682" s="72"/>
      <c r="X682" s="72"/>
      <c r="Y682" s="72"/>
      <c r="Z682" s="72"/>
      <c r="AA682" s="72"/>
      <c r="AF682" s="72"/>
      <c r="AG682" s="72"/>
      <c r="AH682" s="72"/>
    </row>
    <row r="683" spans="2:34">
      <c r="B683" s="72" t="s">
        <v>1808</v>
      </c>
      <c r="C683" s="73" t="s">
        <v>1691</v>
      </c>
      <c r="N683" s="72" t="s">
        <v>1805</v>
      </c>
      <c r="P683" s="72"/>
      <c r="Q683" s="72"/>
      <c r="R683" s="72"/>
      <c r="S683" s="72"/>
      <c r="T683" s="72"/>
      <c r="U683" s="72"/>
      <c r="V683" s="72"/>
      <c r="W683" s="72"/>
      <c r="X683" s="72"/>
      <c r="Y683" s="72"/>
      <c r="Z683" s="72"/>
      <c r="AA683" s="72"/>
      <c r="AF683" s="72"/>
      <c r="AG683" s="72"/>
      <c r="AH683" s="72"/>
    </row>
    <row r="684" spans="2:34">
      <c r="B684" s="72" t="s">
        <v>1807</v>
      </c>
      <c r="C684" s="73" t="s">
        <v>1691</v>
      </c>
      <c r="N684" s="72" t="s">
        <v>1805</v>
      </c>
      <c r="P684" s="72"/>
      <c r="Q684" s="72"/>
      <c r="R684" s="72"/>
      <c r="S684" s="72"/>
      <c r="T684" s="72"/>
      <c r="U684" s="72"/>
      <c r="V684" s="72"/>
      <c r="W684" s="72"/>
      <c r="X684" s="72"/>
      <c r="Y684" s="72"/>
      <c r="Z684" s="72"/>
      <c r="AA684" s="72"/>
      <c r="AF684" s="72"/>
      <c r="AG684" s="72"/>
      <c r="AH684" s="72"/>
    </row>
    <row r="685" spans="2:34">
      <c r="B685" s="72" t="s">
        <v>1806</v>
      </c>
      <c r="C685" s="73" t="s">
        <v>1691</v>
      </c>
      <c r="N685" s="72" t="s">
        <v>1805</v>
      </c>
      <c r="P685" s="72"/>
      <c r="Q685" s="72"/>
      <c r="R685" s="72"/>
      <c r="S685" s="72"/>
      <c r="T685" s="72"/>
      <c r="U685" s="72"/>
      <c r="V685" s="72"/>
      <c r="W685" s="72"/>
      <c r="X685" s="72"/>
      <c r="Y685" s="72"/>
      <c r="Z685" s="72"/>
      <c r="AA685" s="72"/>
      <c r="AF685" s="72"/>
      <c r="AG685" s="72"/>
      <c r="AH685" s="72"/>
    </row>
    <row r="686" spans="2:34">
      <c r="B686" s="72" t="s">
        <v>1804</v>
      </c>
      <c r="C686" s="73" t="s">
        <v>1691</v>
      </c>
      <c r="N686" s="72" t="s">
        <v>1706</v>
      </c>
      <c r="P686" s="72"/>
      <c r="Q686" s="72"/>
      <c r="R686" s="72"/>
      <c r="S686" s="72"/>
      <c r="T686" s="72"/>
      <c r="U686" s="72"/>
      <c r="V686" s="72"/>
      <c r="W686" s="72"/>
      <c r="X686" s="72"/>
      <c r="Y686" s="72"/>
      <c r="Z686" s="72"/>
      <c r="AA686" s="72"/>
      <c r="AF686" s="72"/>
      <c r="AG686" s="72"/>
      <c r="AH686" s="72"/>
    </row>
    <row r="687" spans="2:34">
      <c r="B687" s="72" t="s">
        <v>1803</v>
      </c>
      <c r="C687" s="73" t="s">
        <v>1691</v>
      </c>
      <c r="N687" s="72" t="s">
        <v>1706</v>
      </c>
      <c r="P687" s="72"/>
      <c r="Q687" s="72"/>
      <c r="R687" s="72"/>
      <c r="S687" s="72"/>
      <c r="T687" s="72"/>
      <c r="U687" s="72"/>
      <c r="V687" s="72"/>
      <c r="W687" s="72"/>
      <c r="X687" s="72"/>
      <c r="Y687" s="72"/>
      <c r="Z687" s="72"/>
      <c r="AA687" s="72"/>
      <c r="AF687" s="72"/>
      <c r="AG687" s="72"/>
      <c r="AH687" s="72"/>
    </row>
    <row r="688" spans="2:34">
      <c r="B688" s="72" t="s">
        <v>1802</v>
      </c>
      <c r="C688" s="73" t="s">
        <v>1691</v>
      </c>
      <c r="N688" s="72" t="s">
        <v>1706</v>
      </c>
      <c r="P688" s="72"/>
      <c r="Q688" s="72"/>
      <c r="R688" s="72"/>
      <c r="S688" s="72"/>
      <c r="T688" s="72"/>
      <c r="U688" s="72"/>
      <c r="V688" s="72"/>
      <c r="W688" s="72"/>
      <c r="X688" s="72"/>
      <c r="Y688" s="72"/>
      <c r="Z688" s="72"/>
      <c r="AA688" s="72"/>
      <c r="AF688" s="72"/>
      <c r="AG688" s="72"/>
      <c r="AH688" s="72"/>
    </row>
    <row r="689" spans="2:34">
      <c r="B689" s="72" t="s">
        <v>1801</v>
      </c>
      <c r="C689" s="73" t="s">
        <v>1691</v>
      </c>
      <c r="N689" s="72" t="s">
        <v>1706</v>
      </c>
      <c r="P689" s="72"/>
      <c r="Q689" s="72"/>
      <c r="R689" s="72"/>
      <c r="S689" s="72"/>
      <c r="T689" s="72"/>
      <c r="U689" s="72"/>
      <c r="V689" s="72"/>
      <c r="W689" s="72"/>
      <c r="X689" s="72"/>
      <c r="Y689" s="72"/>
      <c r="Z689" s="72"/>
      <c r="AA689" s="72"/>
      <c r="AF689" s="72"/>
      <c r="AG689" s="72"/>
      <c r="AH689" s="72"/>
    </row>
    <row r="690" spans="2:34">
      <c r="B690" s="72" t="s">
        <v>1800</v>
      </c>
      <c r="C690" s="73" t="s">
        <v>1691</v>
      </c>
      <c r="N690" s="72" t="s">
        <v>1706</v>
      </c>
      <c r="P690" s="72"/>
      <c r="Q690" s="72"/>
      <c r="R690" s="72"/>
      <c r="S690" s="72"/>
      <c r="T690" s="72"/>
      <c r="U690" s="72"/>
      <c r="V690" s="72"/>
      <c r="W690" s="72"/>
      <c r="X690" s="72"/>
      <c r="Y690" s="72"/>
      <c r="Z690" s="72"/>
      <c r="AA690" s="72"/>
      <c r="AF690" s="72"/>
      <c r="AG690" s="72"/>
      <c r="AH690" s="72"/>
    </row>
    <row r="691" spans="2:34">
      <c r="B691" s="72" t="s">
        <v>1799</v>
      </c>
      <c r="C691" s="73" t="s">
        <v>1691</v>
      </c>
      <c r="N691" s="72" t="s">
        <v>1706</v>
      </c>
      <c r="P691" s="72"/>
      <c r="Q691" s="72"/>
      <c r="R691" s="72"/>
      <c r="S691" s="72"/>
      <c r="T691" s="72"/>
      <c r="U691" s="72"/>
      <c r="V691" s="72"/>
      <c r="W691" s="72"/>
      <c r="X691" s="72"/>
      <c r="Y691" s="72"/>
      <c r="Z691" s="72"/>
      <c r="AA691" s="72"/>
      <c r="AF691" s="72"/>
      <c r="AG691" s="72"/>
      <c r="AH691" s="72"/>
    </row>
    <row r="692" spans="2:34">
      <c r="B692" s="72" t="s">
        <v>1798</v>
      </c>
      <c r="C692" s="73" t="s">
        <v>1691</v>
      </c>
      <c r="N692" s="72" t="s">
        <v>1706</v>
      </c>
      <c r="P692" s="72"/>
      <c r="Q692" s="72"/>
      <c r="R692" s="72"/>
      <c r="S692" s="72"/>
      <c r="T692" s="72"/>
      <c r="U692" s="72"/>
      <c r="V692" s="72"/>
      <c r="W692" s="72"/>
      <c r="X692" s="72"/>
      <c r="Y692" s="72"/>
      <c r="Z692" s="72"/>
      <c r="AA692" s="72"/>
      <c r="AF692" s="72"/>
      <c r="AG692" s="72"/>
      <c r="AH692" s="72"/>
    </row>
    <row r="693" spans="2:34">
      <c r="B693" s="72" t="s">
        <v>1797</v>
      </c>
      <c r="C693" s="73" t="s">
        <v>1691</v>
      </c>
      <c r="N693" s="72" t="s">
        <v>1706</v>
      </c>
      <c r="P693" s="72"/>
      <c r="Q693" s="72"/>
      <c r="R693" s="72"/>
      <c r="S693" s="72"/>
      <c r="T693" s="72"/>
      <c r="U693" s="72"/>
      <c r="V693" s="72"/>
      <c r="W693" s="72"/>
      <c r="X693" s="72"/>
      <c r="Y693" s="72"/>
      <c r="Z693" s="72"/>
      <c r="AA693" s="72"/>
      <c r="AF693" s="72"/>
      <c r="AG693" s="72"/>
      <c r="AH693" s="72"/>
    </row>
    <row r="694" spans="2:34">
      <c r="B694" s="72" t="s">
        <v>1796</v>
      </c>
      <c r="C694" s="73" t="s">
        <v>1691</v>
      </c>
      <c r="N694" s="72" t="s">
        <v>1706</v>
      </c>
      <c r="P694" s="72"/>
      <c r="Q694" s="72"/>
      <c r="R694" s="72"/>
      <c r="S694" s="72"/>
      <c r="T694" s="72"/>
      <c r="U694" s="72"/>
      <c r="V694" s="72"/>
      <c r="W694" s="72"/>
      <c r="X694" s="72"/>
      <c r="Y694" s="72"/>
      <c r="Z694" s="72"/>
      <c r="AA694" s="72"/>
      <c r="AF694" s="72"/>
      <c r="AG694" s="72"/>
      <c r="AH694" s="72"/>
    </row>
    <row r="695" spans="2:34">
      <c r="B695" s="72" t="s">
        <v>1795</v>
      </c>
      <c r="C695" s="73" t="s">
        <v>1691</v>
      </c>
      <c r="N695" s="72" t="s">
        <v>1706</v>
      </c>
      <c r="P695" s="72"/>
      <c r="Q695" s="72"/>
      <c r="R695" s="72"/>
      <c r="S695" s="72"/>
      <c r="T695" s="72"/>
      <c r="U695" s="72"/>
      <c r="V695" s="72"/>
      <c r="W695" s="72"/>
      <c r="X695" s="72"/>
      <c r="Y695" s="72"/>
      <c r="Z695" s="72"/>
      <c r="AA695" s="72"/>
      <c r="AF695" s="72"/>
      <c r="AG695" s="72"/>
      <c r="AH695" s="72"/>
    </row>
    <row r="696" spans="2:34">
      <c r="B696" s="72" t="s">
        <v>1794</v>
      </c>
      <c r="C696" s="73" t="s">
        <v>1691</v>
      </c>
      <c r="N696" s="72" t="s">
        <v>1706</v>
      </c>
      <c r="P696" s="72"/>
      <c r="Q696" s="72"/>
      <c r="R696" s="72"/>
      <c r="S696" s="72"/>
      <c r="T696" s="72"/>
      <c r="U696" s="72"/>
      <c r="V696" s="72"/>
      <c r="W696" s="72"/>
      <c r="X696" s="72"/>
      <c r="Y696" s="72"/>
      <c r="Z696" s="72"/>
      <c r="AA696" s="72"/>
      <c r="AF696" s="72"/>
      <c r="AG696" s="72"/>
      <c r="AH696" s="72"/>
    </row>
    <row r="697" spans="2:34">
      <c r="B697" s="72" t="s">
        <v>1793</v>
      </c>
      <c r="C697" s="73" t="s">
        <v>1691</v>
      </c>
      <c r="N697" s="72" t="s">
        <v>1706</v>
      </c>
      <c r="P697" s="72"/>
      <c r="Q697" s="72"/>
      <c r="R697" s="72"/>
      <c r="S697" s="72"/>
      <c r="T697" s="72"/>
      <c r="U697" s="72"/>
      <c r="V697" s="72"/>
      <c r="W697" s="72"/>
      <c r="X697" s="72"/>
      <c r="Y697" s="72"/>
      <c r="Z697" s="72"/>
      <c r="AA697" s="72"/>
      <c r="AF697" s="72"/>
      <c r="AG697" s="72"/>
      <c r="AH697" s="72"/>
    </row>
    <row r="698" spans="2:34">
      <c r="B698" s="72" t="s">
        <v>1792</v>
      </c>
      <c r="C698" s="73" t="s">
        <v>1691</v>
      </c>
      <c r="N698" s="72" t="s">
        <v>1706</v>
      </c>
      <c r="P698" s="72"/>
      <c r="Q698" s="72"/>
      <c r="R698" s="72"/>
      <c r="S698" s="72"/>
      <c r="T698" s="72"/>
      <c r="U698" s="72"/>
      <c r="V698" s="72"/>
      <c r="W698" s="72"/>
      <c r="X698" s="72"/>
      <c r="Y698" s="72"/>
      <c r="Z698" s="72"/>
      <c r="AA698" s="72"/>
      <c r="AF698" s="72"/>
      <c r="AG698" s="72"/>
      <c r="AH698" s="72"/>
    </row>
    <row r="699" spans="2:34" s="12" customFormat="1" ht="13">
      <c r="B699" s="12" t="s">
        <v>1791</v>
      </c>
      <c r="C699" s="29" t="s">
        <v>1691</v>
      </c>
      <c r="D699" s="15"/>
      <c r="F699" s="15"/>
      <c r="G699" s="15"/>
      <c r="H699" s="13"/>
      <c r="K699" s="12" t="s">
        <v>2524</v>
      </c>
      <c r="N699" s="12" t="s">
        <v>1706</v>
      </c>
    </row>
    <row r="700" spans="2:34">
      <c r="B700" s="72" t="s">
        <v>1790</v>
      </c>
      <c r="C700" s="73" t="s">
        <v>1691</v>
      </c>
      <c r="N700" s="72" t="s">
        <v>1706</v>
      </c>
      <c r="P700" s="72"/>
      <c r="Q700" s="72"/>
      <c r="R700" s="72"/>
      <c r="S700" s="72"/>
      <c r="T700" s="72"/>
      <c r="U700" s="72"/>
      <c r="V700" s="72"/>
      <c r="W700" s="72"/>
      <c r="X700" s="72"/>
      <c r="Y700" s="72"/>
      <c r="Z700" s="72"/>
      <c r="AA700" s="72"/>
      <c r="AF700" s="72"/>
      <c r="AG700" s="72"/>
      <c r="AH700" s="72"/>
    </row>
    <row r="701" spans="2:34">
      <c r="B701" s="72" t="s">
        <v>1789</v>
      </c>
      <c r="C701" s="73" t="s">
        <v>1691</v>
      </c>
      <c r="N701" s="72" t="s">
        <v>1706</v>
      </c>
      <c r="P701" s="72"/>
      <c r="Q701" s="72"/>
      <c r="R701" s="72"/>
      <c r="S701" s="72"/>
      <c r="T701" s="72"/>
      <c r="U701" s="72"/>
      <c r="V701" s="72"/>
      <c r="W701" s="72"/>
      <c r="X701" s="72"/>
      <c r="Y701" s="72"/>
      <c r="Z701" s="72"/>
      <c r="AA701" s="72"/>
      <c r="AF701" s="72"/>
      <c r="AG701" s="72"/>
      <c r="AH701" s="72"/>
    </row>
    <row r="702" spans="2:34">
      <c r="B702" s="72" t="s">
        <v>1788</v>
      </c>
      <c r="C702" s="73" t="s">
        <v>1691</v>
      </c>
      <c r="N702" s="72" t="s">
        <v>1706</v>
      </c>
      <c r="P702" s="72"/>
      <c r="Q702" s="72"/>
      <c r="R702" s="72"/>
      <c r="S702" s="72"/>
      <c r="T702" s="72"/>
      <c r="U702" s="72"/>
      <c r="V702" s="72"/>
      <c r="W702" s="72"/>
      <c r="X702" s="72"/>
      <c r="Y702" s="72"/>
      <c r="Z702" s="72"/>
      <c r="AA702" s="72"/>
      <c r="AF702" s="72"/>
      <c r="AG702" s="72"/>
      <c r="AH702" s="72"/>
    </row>
    <row r="703" spans="2:34">
      <c r="B703" s="72" t="s">
        <v>1787</v>
      </c>
      <c r="C703" s="73" t="s">
        <v>1691</v>
      </c>
      <c r="N703" s="72" t="s">
        <v>1706</v>
      </c>
      <c r="P703" s="72"/>
      <c r="Q703" s="72"/>
      <c r="R703" s="72"/>
      <c r="S703" s="72"/>
      <c r="T703" s="72"/>
      <c r="U703" s="72"/>
      <c r="V703" s="72"/>
      <c r="W703" s="72"/>
      <c r="X703" s="72"/>
      <c r="Y703" s="72"/>
      <c r="Z703" s="72"/>
      <c r="AA703" s="72"/>
      <c r="AF703" s="72"/>
      <c r="AG703" s="72"/>
      <c r="AH703" s="72"/>
    </row>
    <row r="704" spans="2:34">
      <c r="B704" s="72" t="s">
        <v>1786</v>
      </c>
      <c r="C704" s="73" t="s">
        <v>1691</v>
      </c>
      <c r="N704" s="72" t="s">
        <v>1706</v>
      </c>
      <c r="P704" s="72"/>
      <c r="Q704" s="72"/>
      <c r="R704" s="72"/>
      <c r="S704" s="72"/>
      <c r="T704" s="72"/>
      <c r="U704" s="72"/>
      <c r="V704" s="72"/>
      <c r="W704" s="72"/>
      <c r="X704" s="72"/>
      <c r="Y704" s="72"/>
      <c r="Z704" s="72"/>
      <c r="AA704" s="72"/>
      <c r="AF704" s="72"/>
      <c r="AG704" s="72"/>
      <c r="AH704" s="72"/>
    </row>
    <row r="705" spans="2:34">
      <c r="B705" s="72" t="s">
        <v>1785</v>
      </c>
      <c r="C705" s="73" t="s">
        <v>1691</v>
      </c>
      <c r="N705" s="72" t="s">
        <v>1706</v>
      </c>
      <c r="P705" s="72"/>
      <c r="Q705" s="72"/>
      <c r="R705" s="72"/>
      <c r="S705" s="72"/>
      <c r="T705" s="72"/>
      <c r="U705" s="72"/>
      <c r="V705" s="72"/>
      <c r="W705" s="72"/>
      <c r="X705" s="72"/>
      <c r="Y705" s="72"/>
      <c r="Z705" s="72"/>
      <c r="AA705" s="72"/>
      <c r="AF705" s="72"/>
      <c r="AG705" s="72"/>
      <c r="AH705" s="72"/>
    </row>
    <row r="706" spans="2:34">
      <c r="B706" s="72" t="s">
        <v>1784</v>
      </c>
      <c r="C706" s="73" t="s">
        <v>1691</v>
      </c>
      <c r="N706" s="72" t="s">
        <v>1706</v>
      </c>
      <c r="P706" s="72"/>
      <c r="Q706" s="72"/>
      <c r="R706" s="72"/>
      <c r="S706" s="72"/>
      <c r="T706" s="72"/>
      <c r="U706" s="72"/>
      <c r="V706" s="72"/>
      <c r="W706" s="72"/>
      <c r="X706" s="72"/>
      <c r="Y706" s="72"/>
      <c r="Z706" s="72"/>
      <c r="AA706" s="72"/>
      <c r="AF706" s="72"/>
      <c r="AG706" s="72"/>
      <c r="AH706" s="72"/>
    </row>
    <row r="707" spans="2:34">
      <c r="B707" s="72" t="s">
        <v>1783</v>
      </c>
      <c r="C707" s="73" t="s">
        <v>1691</v>
      </c>
      <c r="N707" s="72" t="s">
        <v>1706</v>
      </c>
      <c r="P707" s="72"/>
      <c r="Q707" s="72"/>
      <c r="R707" s="72"/>
      <c r="S707" s="72"/>
      <c r="T707" s="72"/>
      <c r="U707" s="72"/>
      <c r="V707" s="72"/>
      <c r="W707" s="72"/>
      <c r="X707" s="72"/>
      <c r="Y707" s="72"/>
      <c r="Z707" s="72"/>
      <c r="AA707" s="72"/>
      <c r="AF707" s="72"/>
      <c r="AG707" s="72"/>
      <c r="AH707" s="72"/>
    </row>
    <row r="708" spans="2:34">
      <c r="B708" s="72" t="s">
        <v>1782</v>
      </c>
      <c r="C708" s="73" t="s">
        <v>1691</v>
      </c>
      <c r="N708" s="72" t="s">
        <v>1706</v>
      </c>
      <c r="P708" s="72"/>
      <c r="Q708" s="72"/>
      <c r="R708" s="72"/>
      <c r="S708" s="72"/>
      <c r="T708" s="72"/>
      <c r="U708" s="72"/>
      <c r="V708" s="72"/>
      <c r="W708" s="72"/>
      <c r="X708" s="72"/>
      <c r="Y708" s="72"/>
      <c r="Z708" s="72"/>
      <c r="AA708" s="72"/>
      <c r="AF708" s="72"/>
      <c r="AG708" s="72"/>
      <c r="AH708" s="72"/>
    </row>
    <row r="709" spans="2:34">
      <c r="B709" s="72" t="s">
        <v>1781</v>
      </c>
      <c r="C709" s="73" t="s">
        <v>1691</v>
      </c>
      <c r="N709" s="72" t="s">
        <v>1706</v>
      </c>
      <c r="P709" s="72"/>
      <c r="Q709" s="72"/>
      <c r="R709" s="72"/>
      <c r="S709" s="72"/>
      <c r="T709" s="72"/>
      <c r="U709" s="72"/>
      <c r="V709" s="72"/>
      <c r="W709" s="72"/>
      <c r="X709" s="72"/>
      <c r="Y709" s="72"/>
      <c r="Z709" s="72"/>
      <c r="AA709" s="72"/>
      <c r="AF709" s="72"/>
      <c r="AG709" s="72"/>
      <c r="AH709" s="72"/>
    </row>
    <row r="710" spans="2:34">
      <c r="B710" s="72" t="s">
        <v>1780</v>
      </c>
      <c r="C710" s="73" t="s">
        <v>1691</v>
      </c>
      <c r="N710" s="72" t="s">
        <v>1706</v>
      </c>
      <c r="P710" s="72"/>
      <c r="Q710" s="72"/>
      <c r="R710" s="72"/>
      <c r="S710" s="72"/>
      <c r="T710" s="72"/>
      <c r="U710" s="72"/>
      <c r="V710" s="72"/>
      <c r="W710" s="72"/>
      <c r="X710" s="72"/>
      <c r="Y710" s="72"/>
      <c r="Z710" s="72"/>
      <c r="AA710" s="72"/>
      <c r="AF710" s="72"/>
      <c r="AG710" s="72"/>
      <c r="AH710" s="72"/>
    </row>
    <row r="711" spans="2:34">
      <c r="B711" s="72" t="s">
        <v>1779</v>
      </c>
      <c r="C711" s="73" t="s">
        <v>1691</v>
      </c>
      <c r="N711" s="72" t="s">
        <v>1706</v>
      </c>
      <c r="P711" s="72"/>
      <c r="Q711" s="72"/>
      <c r="R711" s="72"/>
      <c r="S711" s="72"/>
      <c r="T711" s="72"/>
      <c r="U711" s="72"/>
      <c r="V711" s="72"/>
      <c r="W711" s="72"/>
      <c r="X711" s="72"/>
      <c r="Y711" s="72"/>
      <c r="Z711" s="72"/>
      <c r="AA711" s="72"/>
      <c r="AF711" s="72"/>
      <c r="AG711" s="72"/>
      <c r="AH711" s="72"/>
    </row>
    <row r="712" spans="2:34">
      <c r="B712" s="72" t="s">
        <v>1778</v>
      </c>
      <c r="C712" s="73" t="s">
        <v>1691</v>
      </c>
      <c r="N712" s="72" t="s">
        <v>1706</v>
      </c>
      <c r="P712" s="72"/>
      <c r="Q712" s="72"/>
      <c r="R712" s="72"/>
      <c r="S712" s="72"/>
      <c r="T712" s="72"/>
      <c r="U712" s="72"/>
      <c r="V712" s="72"/>
      <c r="W712" s="72"/>
      <c r="X712" s="72"/>
      <c r="Y712" s="72"/>
      <c r="Z712" s="72"/>
      <c r="AA712" s="72"/>
      <c r="AF712" s="72"/>
      <c r="AG712" s="72"/>
      <c r="AH712" s="72"/>
    </row>
    <row r="713" spans="2:34">
      <c r="B713" s="72" t="s">
        <v>1777</v>
      </c>
      <c r="C713" s="73" t="s">
        <v>1691</v>
      </c>
      <c r="N713" s="72" t="s">
        <v>1706</v>
      </c>
      <c r="P713" s="72"/>
      <c r="Q713" s="72"/>
      <c r="R713" s="72"/>
      <c r="S713" s="72"/>
      <c r="T713" s="72"/>
      <c r="U713" s="72"/>
      <c r="V713" s="72"/>
      <c r="W713" s="72"/>
      <c r="X713" s="72"/>
      <c r="Y713" s="72"/>
      <c r="Z713" s="72"/>
      <c r="AA713" s="72"/>
      <c r="AF713" s="72"/>
      <c r="AG713" s="72"/>
      <c r="AH713" s="72"/>
    </row>
    <row r="714" spans="2:34">
      <c r="B714" s="72" t="s">
        <v>1776</v>
      </c>
      <c r="C714" s="73" t="s">
        <v>1691</v>
      </c>
      <c r="N714" s="72" t="s">
        <v>1706</v>
      </c>
      <c r="P714" s="72"/>
      <c r="Q714" s="72"/>
      <c r="R714" s="72"/>
      <c r="S714" s="72"/>
      <c r="T714" s="72"/>
      <c r="U714" s="72"/>
      <c r="V714" s="72"/>
      <c r="W714" s="72"/>
      <c r="X714" s="72"/>
      <c r="Y714" s="72"/>
      <c r="Z714" s="72"/>
      <c r="AA714" s="72"/>
      <c r="AF714" s="72"/>
      <c r="AG714" s="72"/>
      <c r="AH714" s="72"/>
    </row>
    <row r="715" spans="2:34">
      <c r="B715" s="72" t="s">
        <v>1775</v>
      </c>
      <c r="C715" s="73" t="s">
        <v>1691</v>
      </c>
      <c r="N715" s="72" t="s">
        <v>1706</v>
      </c>
      <c r="P715" s="72"/>
      <c r="Q715" s="72"/>
      <c r="R715" s="72"/>
      <c r="S715" s="72"/>
      <c r="T715" s="72"/>
      <c r="U715" s="72"/>
      <c r="V715" s="72"/>
      <c r="W715" s="72"/>
      <c r="X715" s="72"/>
      <c r="Y715" s="72"/>
      <c r="Z715" s="72"/>
      <c r="AA715" s="72"/>
      <c r="AF715" s="72"/>
      <c r="AG715" s="72"/>
      <c r="AH715" s="72"/>
    </row>
    <row r="716" spans="2:34">
      <c r="B716" s="72" t="s">
        <v>1774</v>
      </c>
      <c r="C716" s="73" t="s">
        <v>1691</v>
      </c>
      <c r="N716" s="72" t="s">
        <v>1706</v>
      </c>
      <c r="P716" s="72"/>
      <c r="Q716" s="72"/>
      <c r="R716" s="72"/>
      <c r="S716" s="72"/>
      <c r="T716" s="72"/>
      <c r="U716" s="72"/>
      <c r="V716" s="72"/>
      <c r="W716" s="72"/>
      <c r="X716" s="72"/>
      <c r="Y716" s="72"/>
      <c r="Z716" s="72"/>
      <c r="AA716" s="72"/>
      <c r="AF716" s="72"/>
      <c r="AG716" s="72"/>
      <c r="AH716" s="72"/>
    </row>
    <row r="717" spans="2:34">
      <c r="B717" s="72" t="s">
        <v>1773</v>
      </c>
      <c r="C717" s="73" t="s">
        <v>1691</v>
      </c>
      <c r="N717" s="72" t="s">
        <v>1706</v>
      </c>
      <c r="P717" s="72"/>
      <c r="Q717" s="72"/>
      <c r="R717" s="72"/>
      <c r="S717" s="72"/>
      <c r="T717" s="72"/>
      <c r="U717" s="72"/>
      <c r="V717" s="72"/>
      <c r="W717" s="72"/>
      <c r="X717" s="72"/>
      <c r="Y717" s="72"/>
      <c r="Z717" s="72"/>
      <c r="AA717" s="72"/>
      <c r="AF717" s="72"/>
      <c r="AG717" s="72"/>
      <c r="AH717" s="72"/>
    </row>
    <row r="718" spans="2:34">
      <c r="B718" s="72" t="s">
        <v>1772</v>
      </c>
      <c r="C718" s="73" t="s">
        <v>1691</v>
      </c>
      <c r="N718" s="72" t="s">
        <v>1706</v>
      </c>
      <c r="P718" s="72"/>
      <c r="Q718" s="72"/>
      <c r="R718" s="72"/>
      <c r="S718" s="72"/>
      <c r="T718" s="72"/>
      <c r="U718" s="72"/>
      <c r="V718" s="72"/>
      <c r="W718" s="72"/>
      <c r="X718" s="72"/>
      <c r="Y718" s="72"/>
      <c r="Z718" s="72"/>
      <c r="AA718" s="72"/>
      <c r="AF718" s="72"/>
      <c r="AG718" s="72"/>
      <c r="AH718" s="72"/>
    </row>
    <row r="719" spans="2:34">
      <c r="B719" s="72" t="s">
        <v>1771</v>
      </c>
      <c r="C719" s="73" t="s">
        <v>1691</v>
      </c>
      <c r="N719" s="72" t="s">
        <v>1706</v>
      </c>
      <c r="P719" s="72"/>
      <c r="Q719" s="72"/>
      <c r="R719" s="72"/>
      <c r="S719" s="72"/>
      <c r="T719" s="72"/>
      <c r="U719" s="72"/>
      <c r="V719" s="72"/>
      <c r="W719" s="72"/>
      <c r="X719" s="72"/>
      <c r="Y719" s="72"/>
      <c r="Z719" s="72"/>
      <c r="AA719" s="72"/>
      <c r="AF719" s="72"/>
      <c r="AG719" s="72"/>
      <c r="AH719" s="72"/>
    </row>
    <row r="720" spans="2:34">
      <c r="B720" s="72" t="s">
        <v>1770</v>
      </c>
      <c r="C720" s="73" t="s">
        <v>1691</v>
      </c>
      <c r="N720" s="72" t="s">
        <v>1706</v>
      </c>
      <c r="P720" s="72"/>
      <c r="Q720" s="72"/>
      <c r="R720" s="72"/>
      <c r="S720" s="72"/>
      <c r="T720" s="72"/>
      <c r="U720" s="72"/>
      <c r="V720" s="72"/>
      <c r="W720" s="72"/>
      <c r="X720" s="72"/>
      <c r="Y720" s="72"/>
      <c r="Z720" s="72"/>
      <c r="AA720" s="72"/>
      <c r="AF720" s="72"/>
      <c r="AG720" s="72"/>
      <c r="AH720" s="72"/>
    </row>
    <row r="721" spans="2:34">
      <c r="B721" s="72" t="s">
        <v>1769</v>
      </c>
      <c r="C721" s="73" t="s">
        <v>1691</v>
      </c>
      <c r="N721" s="72" t="s">
        <v>1706</v>
      </c>
      <c r="P721" s="72"/>
      <c r="Q721" s="72"/>
      <c r="R721" s="72"/>
      <c r="S721" s="72"/>
      <c r="T721" s="72"/>
      <c r="U721" s="72"/>
      <c r="V721" s="72"/>
      <c r="W721" s="72"/>
      <c r="X721" s="72"/>
      <c r="Y721" s="72"/>
      <c r="Z721" s="72"/>
      <c r="AA721" s="72"/>
      <c r="AF721" s="72"/>
      <c r="AG721" s="72"/>
      <c r="AH721" s="72"/>
    </row>
    <row r="722" spans="2:34">
      <c r="B722" s="72" t="s">
        <v>1768</v>
      </c>
      <c r="C722" s="73" t="s">
        <v>1691</v>
      </c>
      <c r="N722" s="72" t="s">
        <v>1706</v>
      </c>
      <c r="P722" s="72"/>
      <c r="Q722" s="72"/>
      <c r="R722" s="72"/>
      <c r="S722" s="72"/>
      <c r="T722" s="72"/>
      <c r="U722" s="72"/>
      <c r="V722" s="72"/>
      <c r="W722" s="72"/>
      <c r="X722" s="72"/>
      <c r="Y722" s="72"/>
      <c r="Z722" s="72"/>
      <c r="AA722" s="72"/>
      <c r="AF722" s="72"/>
      <c r="AG722" s="72"/>
      <c r="AH722" s="72"/>
    </row>
    <row r="723" spans="2:34">
      <c r="B723" s="72" t="s">
        <v>1767</v>
      </c>
      <c r="C723" s="73" t="s">
        <v>1691</v>
      </c>
      <c r="N723" s="72" t="s">
        <v>1706</v>
      </c>
      <c r="P723" s="72"/>
      <c r="Q723" s="72"/>
      <c r="R723" s="72"/>
      <c r="S723" s="72"/>
      <c r="T723" s="72"/>
      <c r="U723" s="72"/>
      <c r="V723" s="72"/>
      <c r="W723" s="72"/>
      <c r="X723" s="72"/>
      <c r="Y723" s="72"/>
      <c r="Z723" s="72"/>
      <c r="AA723" s="72"/>
      <c r="AF723" s="72"/>
      <c r="AG723" s="72"/>
      <c r="AH723" s="72"/>
    </row>
    <row r="724" spans="2:34">
      <c r="B724" s="72" t="s">
        <v>1766</v>
      </c>
      <c r="C724" s="73" t="s">
        <v>1691</v>
      </c>
      <c r="N724" s="72" t="s">
        <v>1706</v>
      </c>
      <c r="P724" s="72"/>
      <c r="Q724" s="72"/>
      <c r="R724" s="72"/>
      <c r="S724" s="72"/>
      <c r="T724" s="72"/>
      <c r="U724" s="72"/>
      <c r="V724" s="72"/>
      <c r="W724" s="72"/>
      <c r="X724" s="72"/>
      <c r="Y724" s="72"/>
      <c r="Z724" s="72"/>
      <c r="AA724" s="72"/>
      <c r="AF724" s="72"/>
      <c r="AG724" s="72"/>
      <c r="AH724" s="72"/>
    </row>
    <row r="725" spans="2:34">
      <c r="B725" s="72" t="s">
        <v>1765</v>
      </c>
      <c r="C725" s="73" t="s">
        <v>1691</v>
      </c>
      <c r="N725" s="72" t="s">
        <v>1706</v>
      </c>
      <c r="P725" s="72"/>
      <c r="Q725" s="72"/>
      <c r="R725" s="72"/>
      <c r="S725" s="72"/>
      <c r="T725" s="72"/>
      <c r="U725" s="72"/>
      <c r="V725" s="72"/>
      <c r="W725" s="72"/>
      <c r="X725" s="72"/>
      <c r="Y725" s="72"/>
      <c r="Z725" s="72"/>
      <c r="AA725" s="72"/>
      <c r="AF725" s="72"/>
      <c r="AG725" s="72"/>
      <c r="AH725" s="72"/>
    </row>
    <row r="726" spans="2:34">
      <c r="B726" s="72" t="s">
        <v>1764</v>
      </c>
      <c r="C726" s="73" t="s">
        <v>1691</v>
      </c>
      <c r="N726" s="72" t="s">
        <v>1706</v>
      </c>
      <c r="P726" s="72"/>
      <c r="Q726" s="72"/>
      <c r="R726" s="72"/>
      <c r="S726" s="72"/>
      <c r="T726" s="72"/>
      <c r="U726" s="72"/>
      <c r="V726" s="72"/>
      <c r="W726" s="72"/>
      <c r="X726" s="72"/>
      <c r="Y726" s="72"/>
      <c r="Z726" s="72"/>
      <c r="AA726" s="72"/>
      <c r="AF726" s="72"/>
      <c r="AG726" s="72"/>
      <c r="AH726" s="72"/>
    </row>
    <row r="727" spans="2:34">
      <c r="B727" s="88" t="s">
        <v>1763</v>
      </c>
      <c r="C727" s="73" t="s">
        <v>1691</v>
      </c>
      <c r="N727" s="72" t="s">
        <v>1706</v>
      </c>
      <c r="P727" s="72"/>
      <c r="Q727" s="72"/>
      <c r="R727" s="72"/>
      <c r="S727" s="72"/>
      <c r="T727" s="72"/>
      <c r="U727" s="72"/>
      <c r="V727" s="72"/>
      <c r="W727" s="72"/>
      <c r="X727" s="72"/>
      <c r="Y727" s="72"/>
      <c r="Z727" s="72"/>
      <c r="AA727" s="72"/>
      <c r="AF727" s="72"/>
      <c r="AG727" s="72"/>
      <c r="AH727" s="72"/>
    </row>
    <row r="728" spans="2:34">
      <c r="B728" s="72" t="s">
        <v>1762</v>
      </c>
      <c r="C728" s="73" t="s">
        <v>1691</v>
      </c>
      <c r="N728" s="72" t="s">
        <v>1706</v>
      </c>
      <c r="P728" s="72"/>
      <c r="Q728" s="72"/>
      <c r="R728" s="72"/>
      <c r="S728" s="72"/>
      <c r="T728" s="72"/>
      <c r="U728" s="72"/>
      <c r="V728" s="72"/>
      <c r="W728" s="72"/>
      <c r="X728" s="72"/>
      <c r="Y728" s="72"/>
      <c r="Z728" s="72"/>
      <c r="AA728" s="72"/>
      <c r="AF728" s="72"/>
      <c r="AG728" s="72"/>
      <c r="AH728" s="72"/>
    </row>
    <row r="729" spans="2:34">
      <c r="B729" s="72" t="s">
        <v>1761</v>
      </c>
      <c r="C729" s="73" t="s">
        <v>1691</v>
      </c>
      <c r="N729" s="72" t="s">
        <v>1706</v>
      </c>
      <c r="P729" s="72"/>
      <c r="Q729" s="72"/>
      <c r="R729" s="72"/>
      <c r="S729" s="72"/>
      <c r="T729" s="72"/>
      <c r="U729" s="72"/>
      <c r="V729" s="72"/>
      <c r="W729" s="72"/>
      <c r="X729" s="72"/>
      <c r="Y729" s="72"/>
      <c r="Z729" s="72"/>
      <c r="AA729" s="72"/>
      <c r="AF729" s="72"/>
      <c r="AG729" s="72"/>
      <c r="AH729" s="72"/>
    </row>
    <row r="730" spans="2:34">
      <c r="B730" s="72" t="s">
        <v>1760</v>
      </c>
      <c r="C730" s="73" t="s">
        <v>1691</v>
      </c>
      <c r="N730" s="72" t="s">
        <v>1706</v>
      </c>
      <c r="P730" s="72"/>
      <c r="Q730" s="72"/>
      <c r="R730" s="72"/>
      <c r="S730" s="72"/>
      <c r="T730" s="72"/>
      <c r="U730" s="72"/>
      <c r="V730" s="72"/>
      <c r="W730" s="72"/>
      <c r="X730" s="72"/>
      <c r="Y730" s="72"/>
      <c r="Z730" s="72"/>
      <c r="AA730" s="72"/>
      <c r="AF730" s="72"/>
      <c r="AG730" s="72"/>
      <c r="AH730" s="72"/>
    </row>
    <row r="731" spans="2:34">
      <c r="B731" s="72" t="s">
        <v>1759</v>
      </c>
      <c r="C731" s="73" t="s">
        <v>1691</v>
      </c>
      <c r="N731" s="72" t="s">
        <v>1706</v>
      </c>
      <c r="P731" s="72"/>
      <c r="Q731" s="72"/>
      <c r="R731" s="72"/>
      <c r="S731" s="72"/>
      <c r="T731" s="72"/>
      <c r="U731" s="72"/>
      <c r="V731" s="72"/>
      <c r="W731" s="72"/>
      <c r="X731" s="72"/>
      <c r="Y731" s="72"/>
      <c r="Z731" s="72"/>
      <c r="AA731" s="72"/>
      <c r="AF731" s="72"/>
      <c r="AG731" s="72"/>
      <c r="AH731" s="72"/>
    </row>
    <row r="732" spans="2:34">
      <c r="B732" s="72" t="s">
        <v>1758</v>
      </c>
      <c r="C732" s="73" t="s">
        <v>1691</v>
      </c>
      <c r="N732" s="72" t="s">
        <v>1706</v>
      </c>
      <c r="P732" s="72"/>
      <c r="Q732" s="72"/>
      <c r="R732" s="72"/>
      <c r="S732" s="72"/>
      <c r="T732" s="72"/>
      <c r="U732" s="72"/>
      <c r="V732" s="72"/>
      <c r="W732" s="72"/>
      <c r="X732" s="72"/>
      <c r="Y732" s="72"/>
      <c r="Z732" s="72"/>
      <c r="AA732" s="72"/>
      <c r="AF732" s="72"/>
      <c r="AG732" s="72"/>
      <c r="AH732" s="72"/>
    </row>
    <row r="733" spans="2:34">
      <c r="B733" s="72" t="s">
        <v>1757</v>
      </c>
      <c r="C733" s="73" t="s">
        <v>1691</v>
      </c>
      <c r="N733" s="72" t="s">
        <v>1706</v>
      </c>
      <c r="P733" s="72"/>
      <c r="Q733" s="72"/>
      <c r="R733" s="72"/>
      <c r="S733" s="72"/>
      <c r="T733" s="72"/>
      <c r="U733" s="72"/>
      <c r="V733" s="72"/>
      <c r="W733" s="72"/>
      <c r="X733" s="72"/>
      <c r="Y733" s="72"/>
      <c r="Z733" s="72"/>
      <c r="AA733" s="72"/>
      <c r="AF733" s="72"/>
      <c r="AG733" s="72"/>
      <c r="AH733" s="72"/>
    </row>
    <row r="734" spans="2:34">
      <c r="B734" s="72" t="s">
        <v>1756</v>
      </c>
      <c r="C734" s="73" t="s">
        <v>1691</v>
      </c>
      <c r="N734" s="72" t="s">
        <v>1706</v>
      </c>
      <c r="P734" s="72"/>
      <c r="Q734" s="72"/>
      <c r="R734" s="72"/>
      <c r="S734" s="72"/>
      <c r="T734" s="72"/>
      <c r="U734" s="72"/>
      <c r="V734" s="72"/>
      <c r="W734" s="72"/>
      <c r="X734" s="72"/>
      <c r="Y734" s="72"/>
      <c r="Z734" s="72"/>
      <c r="AA734" s="72"/>
      <c r="AF734" s="72"/>
      <c r="AG734" s="72"/>
      <c r="AH734" s="72"/>
    </row>
    <row r="735" spans="2:34">
      <c r="B735" s="72" t="s">
        <v>1755</v>
      </c>
      <c r="C735" s="73" t="s">
        <v>1691</v>
      </c>
      <c r="N735" s="72" t="s">
        <v>1706</v>
      </c>
      <c r="P735" s="72"/>
      <c r="Q735" s="72"/>
      <c r="R735" s="72"/>
      <c r="S735" s="72"/>
      <c r="T735" s="72"/>
      <c r="U735" s="72"/>
      <c r="V735" s="72"/>
      <c r="W735" s="72"/>
      <c r="X735" s="72"/>
      <c r="Y735" s="72"/>
      <c r="Z735" s="72"/>
      <c r="AA735" s="72"/>
      <c r="AF735" s="72"/>
      <c r="AG735" s="72"/>
      <c r="AH735" s="72"/>
    </row>
    <row r="736" spans="2:34">
      <c r="B736" s="72" t="s">
        <v>1754</v>
      </c>
      <c r="C736" s="73" t="s">
        <v>1691</v>
      </c>
      <c r="N736" s="72" t="s">
        <v>1706</v>
      </c>
      <c r="P736" s="72"/>
      <c r="Q736" s="72"/>
      <c r="R736" s="72"/>
      <c r="S736" s="72"/>
      <c r="T736" s="72"/>
      <c r="U736" s="72"/>
      <c r="V736" s="72"/>
      <c r="W736" s="72"/>
      <c r="X736" s="72"/>
      <c r="Y736" s="72"/>
      <c r="Z736" s="72"/>
      <c r="AA736" s="72"/>
      <c r="AF736" s="72"/>
      <c r="AG736" s="72"/>
      <c r="AH736" s="72"/>
    </row>
    <row r="737" spans="2:34">
      <c r="B737" s="72" t="s">
        <v>1753</v>
      </c>
      <c r="C737" s="73" t="s">
        <v>1691</v>
      </c>
      <c r="N737" s="72" t="s">
        <v>1706</v>
      </c>
      <c r="P737" s="72"/>
      <c r="Q737" s="72"/>
      <c r="R737" s="72"/>
      <c r="S737" s="72"/>
      <c r="T737" s="72"/>
      <c r="U737" s="72"/>
      <c r="V737" s="72"/>
      <c r="W737" s="72"/>
      <c r="X737" s="72"/>
      <c r="Y737" s="72"/>
      <c r="Z737" s="72"/>
      <c r="AA737" s="72"/>
      <c r="AF737" s="72"/>
      <c r="AG737" s="72"/>
      <c r="AH737" s="72"/>
    </row>
    <row r="738" spans="2:34">
      <c r="B738" s="72" t="s">
        <v>1752</v>
      </c>
      <c r="C738" s="73" t="s">
        <v>1691</v>
      </c>
      <c r="N738" s="72" t="s">
        <v>1706</v>
      </c>
      <c r="P738" s="72"/>
      <c r="Q738" s="72"/>
      <c r="R738" s="72"/>
      <c r="S738" s="72"/>
      <c r="T738" s="72"/>
      <c r="U738" s="72"/>
      <c r="V738" s="72"/>
      <c r="W738" s="72"/>
      <c r="X738" s="72"/>
      <c r="Y738" s="72"/>
      <c r="Z738" s="72"/>
      <c r="AA738" s="72"/>
      <c r="AF738" s="72"/>
      <c r="AG738" s="72"/>
      <c r="AH738" s="72"/>
    </row>
    <row r="739" spans="2:34">
      <c r="B739" s="72" t="s">
        <v>1751</v>
      </c>
      <c r="C739" s="73" t="s">
        <v>1691</v>
      </c>
      <c r="N739" s="72" t="s">
        <v>1706</v>
      </c>
      <c r="P739" s="72"/>
      <c r="Q739" s="72"/>
      <c r="R739" s="72"/>
      <c r="S739" s="72"/>
      <c r="T739" s="72"/>
      <c r="U739" s="72"/>
      <c r="V739" s="72"/>
      <c r="W739" s="72"/>
      <c r="X739" s="72"/>
      <c r="Y739" s="72"/>
      <c r="Z739" s="72"/>
      <c r="AA739" s="72"/>
      <c r="AF739" s="72"/>
      <c r="AG739" s="72"/>
      <c r="AH739" s="72"/>
    </row>
    <row r="740" spans="2:34">
      <c r="B740" s="72" t="s">
        <v>1750</v>
      </c>
      <c r="C740" s="73" t="s">
        <v>1691</v>
      </c>
      <c r="N740" s="72" t="s">
        <v>1706</v>
      </c>
      <c r="P740" s="72"/>
      <c r="Q740" s="72"/>
      <c r="R740" s="72"/>
      <c r="S740" s="72"/>
      <c r="T740" s="72"/>
      <c r="U740" s="72"/>
      <c r="V740" s="72"/>
      <c r="W740" s="72"/>
      <c r="X740" s="72"/>
      <c r="Y740" s="72"/>
      <c r="Z740" s="72"/>
      <c r="AA740" s="72"/>
      <c r="AF740" s="72"/>
      <c r="AG740" s="72"/>
      <c r="AH740" s="72"/>
    </row>
    <row r="741" spans="2:34">
      <c r="B741" s="72" t="s">
        <v>1749</v>
      </c>
      <c r="C741" s="73" t="s">
        <v>1691</v>
      </c>
      <c r="N741" s="72" t="s">
        <v>1706</v>
      </c>
      <c r="P741" s="72"/>
      <c r="Q741" s="72"/>
      <c r="R741" s="72"/>
      <c r="S741" s="72"/>
      <c r="T741" s="72"/>
      <c r="U741" s="72"/>
      <c r="V741" s="72"/>
      <c r="W741" s="72"/>
      <c r="X741" s="72"/>
      <c r="Y741" s="72"/>
      <c r="Z741" s="72"/>
      <c r="AA741" s="72"/>
      <c r="AF741" s="72"/>
      <c r="AG741" s="72"/>
      <c r="AH741" s="72"/>
    </row>
    <row r="742" spans="2:34">
      <c r="B742" s="72" t="s">
        <v>1748</v>
      </c>
      <c r="C742" s="73" t="s">
        <v>1691</v>
      </c>
      <c r="N742" s="72" t="s">
        <v>1706</v>
      </c>
      <c r="P742" s="72"/>
      <c r="Q742" s="72"/>
      <c r="R742" s="72"/>
      <c r="S742" s="72"/>
      <c r="T742" s="72"/>
      <c r="U742" s="72"/>
      <c r="V742" s="72"/>
      <c r="W742" s="72"/>
      <c r="X742" s="72"/>
      <c r="Y742" s="72"/>
      <c r="Z742" s="72"/>
      <c r="AA742" s="72"/>
      <c r="AF742" s="72"/>
      <c r="AG742" s="72"/>
      <c r="AH742" s="72"/>
    </row>
    <row r="743" spans="2:34">
      <c r="B743" s="72" t="s">
        <v>1747</v>
      </c>
      <c r="C743" s="73" t="s">
        <v>1691</v>
      </c>
      <c r="N743" s="72" t="s">
        <v>1706</v>
      </c>
      <c r="P743" s="72"/>
      <c r="Q743" s="72"/>
      <c r="R743" s="72"/>
      <c r="S743" s="72"/>
      <c r="T743" s="72"/>
      <c r="U743" s="72"/>
      <c r="V743" s="72"/>
      <c r="W743" s="72"/>
      <c r="X743" s="72"/>
      <c r="Y743" s="72"/>
      <c r="Z743" s="72"/>
      <c r="AA743" s="72"/>
      <c r="AF743" s="72"/>
      <c r="AG743" s="72"/>
      <c r="AH743" s="72"/>
    </row>
    <row r="744" spans="2:34">
      <c r="B744" s="72" t="s">
        <v>1746</v>
      </c>
      <c r="C744" s="73" t="s">
        <v>1691</v>
      </c>
      <c r="N744" s="72" t="s">
        <v>1706</v>
      </c>
      <c r="P744" s="72"/>
      <c r="Q744" s="72"/>
      <c r="R744" s="72"/>
      <c r="S744" s="72"/>
      <c r="T744" s="72"/>
      <c r="U744" s="72"/>
      <c r="V744" s="72"/>
      <c r="W744" s="72"/>
      <c r="X744" s="72"/>
      <c r="Y744" s="72"/>
      <c r="Z744" s="72"/>
      <c r="AA744" s="72"/>
      <c r="AF744" s="72"/>
      <c r="AG744" s="72"/>
      <c r="AH744" s="72"/>
    </row>
    <row r="745" spans="2:34">
      <c r="B745" s="72" t="s">
        <v>1745</v>
      </c>
      <c r="C745" s="73" t="s">
        <v>1691</v>
      </c>
      <c r="N745" s="72" t="s">
        <v>1706</v>
      </c>
      <c r="P745" s="72"/>
      <c r="Q745" s="72"/>
      <c r="R745" s="72"/>
      <c r="S745" s="72"/>
      <c r="T745" s="72"/>
      <c r="U745" s="72"/>
      <c r="V745" s="72"/>
      <c r="W745" s="72"/>
      <c r="X745" s="72"/>
      <c r="Y745" s="72"/>
      <c r="Z745" s="72"/>
      <c r="AA745" s="72"/>
      <c r="AF745" s="72"/>
      <c r="AG745" s="72"/>
      <c r="AH745" s="72"/>
    </row>
    <row r="746" spans="2:34">
      <c r="B746" s="72" t="s">
        <v>1744</v>
      </c>
      <c r="C746" s="73" t="s">
        <v>1691</v>
      </c>
      <c r="N746" s="72" t="s">
        <v>1706</v>
      </c>
      <c r="P746" s="72"/>
      <c r="Q746" s="72"/>
      <c r="R746" s="72"/>
      <c r="S746" s="72"/>
      <c r="T746" s="72"/>
      <c r="U746" s="72"/>
      <c r="V746" s="72"/>
      <c r="W746" s="72"/>
      <c r="X746" s="72"/>
      <c r="Y746" s="72"/>
      <c r="Z746" s="72"/>
      <c r="AA746" s="72"/>
      <c r="AF746" s="72"/>
      <c r="AG746" s="72"/>
      <c r="AH746" s="72"/>
    </row>
    <row r="747" spans="2:34">
      <c r="B747" s="72" t="s">
        <v>1743</v>
      </c>
      <c r="C747" s="73" t="s">
        <v>1691</v>
      </c>
      <c r="N747" s="72" t="s">
        <v>1706</v>
      </c>
      <c r="P747" s="72"/>
      <c r="Q747" s="72"/>
      <c r="R747" s="72"/>
      <c r="S747" s="72"/>
      <c r="T747" s="72"/>
      <c r="U747" s="72"/>
      <c r="V747" s="72"/>
      <c r="W747" s="72"/>
      <c r="X747" s="72"/>
      <c r="Y747" s="72"/>
      <c r="Z747" s="72"/>
      <c r="AA747" s="72"/>
      <c r="AF747" s="72"/>
      <c r="AG747" s="72"/>
      <c r="AH747" s="72"/>
    </row>
    <row r="748" spans="2:34">
      <c r="B748" s="72" t="s">
        <v>1742</v>
      </c>
      <c r="C748" s="73" t="s">
        <v>1691</v>
      </c>
      <c r="N748" s="72" t="s">
        <v>1706</v>
      </c>
      <c r="P748" s="72"/>
      <c r="Q748" s="72"/>
      <c r="R748" s="72"/>
      <c r="S748" s="72"/>
      <c r="T748" s="72"/>
      <c r="U748" s="72"/>
      <c r="V748" s="72"/>
      <c r="W748" s="72"/>
      <c r="X748" s="72"/>
      <c r="Y748" s="72"/>
      <c r="Z748" s="72"/>
      <c r="AA748" s="72"/>
      <c r="AF748" s="72"/>
      <c r="AG748" s="72"/>
      <c r="AH748" s="72"/>
    </row>
    <row r="749" spans="2:34">
      <c r="B749" s="72" t="s">
        <v>1741</v>
      </c>
      <c r="C749" s="73" t="s">
        <v>1691</v>
      </c>
      <c r="N749" s="72" t="s">
        <v>1706</v>
      </c>
      <c r="P749" s="72"/>
      <c r="Q749" s="72"/>
      <c r="R749" s="72"/>
      <c r="S749" s="72"/>
      <c r="T749" s="72"/>
      <c r="U749" s="72"/>
      <c r="V749" s="72"/>
      <c r="W749" s="72"/>
      <c r="X749" s="72"/>
      <c r="Y749" s="72"/>
      <c r="Z749" s="72"/>
      <c r="AA749" s="72"/>
      <c r="AF749" s="72"/>
      <c r="AG749" s="72"/>
      <c r="AH749" s="72"/>
    </row>
    <row r="750" spans="2:34">
      <c r="B750" s="72" t="s">
        <v>1740</v>
      </c>
      <c r="C750" s="73" t="s">
        <v>1691</v>
      </c>
      <c r="N750" s="72" t="s">
        <v>1706</v>
      </c>
      <c r="P750" s="72"/>
      <c r="Q750" s="72"/>
      <c r="R750" s="72"/>
      <c r="S750" s="72"/>
      <c r="T750" s="72"/>
      <c r="U750" s="72"/>
      <c r="V750" s="72"/>
      <c r="W750" s="72"/>
      <c r="X750" s="72"/>
      <c r="Y750" s="72"/>
      <c r="Z750" s="72"/>
      <c r="AA750" s="72"/>
      <c r="AF750" s="72"/>
      <c r="AG750" s="72"/>
      <c r="AH750" s="72"/>
    </row>
    <row r="751" spans="2:34">
      <c r="B751" s="72" t="s">
        <v>1739</v>
      </c>
      <c r="C751" s="73" t="s">
        <v>1691</v>
      </c>
      <c r="N751" s="72" t="s">
        <v>1706</v>
      </c>
      <c r="P751" s="72"/>
      <c r="Q751" s="72"/>
      <c r="R751" s="72"/>
      <c r="S751" s="72"/>
      <c r="T751" s="72"/>
      <c r="U751" s="72"/>
      <c r="V751" s="72"/>
      <c r="W751" s="72"/>
      <c r="X751" s="72"/>
      <c r="Y751" s="72"/>
      <c r="Z751" s="72"/>
      <c r="AA751" s="72"/>
      <c r="AF751" s="72"/>
      <c r="AG751" s="72"/>
      <c r="AH751" s="72"/>
    </row>
    <row r="752" spans="2:34">
      <c r="B752" s="72" t="s">
        <v>1738</v>
      </c>
      <c r="C752" s="73" t="s">
        <v>1691</v>
      </c>
      <c r="N752" s="72" t="s">
        <v>1706</v>
      </c>
      <c r="P752" s="72"/>
      <c r="Q752" s="72"/>
      <c r="R752" s="72"/>
      <c r="S752" s="72"/>
      <c r="T752" s="72"/>
      <c r="U752" s="72"/>
      <c r="V752" s="72"/>
      <c r="W752" s="72"/>
      <c r="X752" s="72"/>
      <c r="Y752" s="72"/>
      <c r="Z752" s="72"/>
      <c r="AA752" s="72"/>
      <c r="AF752" s="72"/>
      <c r="AG752" s="72"/>
      <c r="AH752" s="72"/>
    </row>
    <row r="753" spans="2:34">
      <c r="B753" s="72" t="s">
        <v>1737</v>
      </c>
      <c r="C753" s="73" t="s">
        <v>1691</v>
      </c>
      <c r="N753" s="72" t="s">
        <v>1706</v>
      </c>
      <c r="P753" s="72"/>
      <c r="Q753" s="72"/>
      <c r="R753" s="72"/>
      <c r="S753" s="72"/>
      <c r="T753" s="72"/>
      <c r="U753" s="72"/>
      <c r="V753" s="72"/>
      <c r="W753" s="72"/>
      <c r="X753" s="72"/>
      <c r="Y753" s="72"/>
      <c r="Z753" s="72"/>
      <c r="AA753" s="72"/>
      <c r="AF753" s="72"/>
      <c r="AG753" s="72"/>
      <c r="AH753" s="72"/>
    </row>
    <row r="754" spans="2:34">
      <c r="B754" s="72" t="s">
        <v>1736</v>
      </c>
      <c r="C754" s="73" t="s">
        <v>1691</v>
      </c>
      <c r="N754" s="72" t="s">
        <v>1706</v>
      </c>
      <c r="P754" s="72"/>
      <c r="Q754" s="72"/>
      <c r="R754" s="72"/>
      <c r="S754" s="72"/>
      <c r="T754" s="72"/>
      <c r="U754" s="72"/>
      <c r="V754" s="72"/>
      <c r="W754" s="72"/>
      <c r="X754" s="72"/>
      <c r="Y754" s="72"/>
      <c r="Z754" s="72"/>
      <c r="AA754" s="72"/>
      <c r="AF754" s="72"/>
      <c r="AG754" s="72"/>
      <c r="AH754" s="72"/>
    </row>
    <row r="755" spans="2:34">
      <c r="B755" s="72" t="s">
        <v>1735</v>
      </c>
      <c r="C755" s="73" t="s">
        <v>1691</v>
      </c>
      <c r="N755" s="72" t="s">
        <v>1706</v>
      </c>
      <c r="P755" s="72"/>
      <c r="Q755" s="72"/>
      <c r="R755" s="72"/>
      <c r="S755" s="72"/>
      <c r="T755" s="72"/>
      <c r="U755" s="72"/>
      <c r="V755" s="72"/>
      <c r="W755" s="72"/>
      <c r="X755" s="72"/>
      <c r="Y755" s="72"/>
      <c r="Z755" s="72"/>
      <c r="AA755" s="72"/>
      <c r="AF755" s="72"/>
      <c r="AG755" s="72"/>
      <c r="AH755" s="72"/>
    </row>
    <row r="756" spans="2:34">
      <c r="B756" s="72" t="s">
        <v>1734</v>
      </c>
      <c r="C756" s="73" t="s">
        <v>1691</v>
      </c>
      <c r="N756" s="72" t="s">
        <v>1706</v>
      </c>
      <c r="P756" s="72"/>
      <c r="Q756" s="72"/>
      <c r="R756" s="72"/>
      <c r="S756" s="72"/>
      <c r="T756" s="72"/>
      <c r="U756" s="72"/>
      <c r="V756" s="72"/>
      <c r="W756" s="72"/>
      <c r="X756" s="72"/>
      <c r="Y756" s="72"/>
      <c r="Z756" s="72"/>
      <c r="AA756" s="72"/>
      <c r="AF756" s="72"/>
      <c r="AG756" s="72"/>
      <c r="AH756" s="72"/>
    </row>
    <row r="757" spans="2:34">
      <c r="B757" s="72" t="s">
        <v>1733</v>
      </c>
      <c r="C757" s="73" t="s">
        <v>1691</v>
      </c>
      <c r="N757" s="72" t="s">
        <v>1706</v>
      </c>
      <c r="P757" s="72"/>
      <c r="Q757" s="72"/>
      <c r="R757" s="72"/>
      <c r="S757" s="72"/>
      <c r="T757" s="72"/>
      <c r="U757" s="72"/>
      <c r="V757" s="72"/>
      <c r="W757" s="72"/>
      <c r="X757" s="72"/>
      <c r="Y757" s="72"/>
      <c r="Z757" s="72"/>
      <c r="AA757" s="72"/>
      <c r="AF757" s="72"/>
      <c r="AG757" s="72"/>
      <c r="AH757" s="72"/>
    </row>
    <row r="758" spans="2:34">
      <c r="B758" s="72" t="s">
        <v>1732</v>
      </c>
      <c r="C758" s="73" t="s">
        <v>1691</v>
      </c>
      <c r="N758" s="72" t="s">
        <v>1706</v>
      </c>
      <c r="P758" s="72"/>
      <c r="Q758" s="72"/>
      <c r="R758" s="72"/>
      <c r="S758" s="72"/>
      <c r="T758" s="72"/>
      <c r="U758" s="72"/>
      <c r="V758" s="72"/>
      <c r="W758" s="72"/>
      <c r="X758" s="72"/>
      <c r="Y758" s="72"/>
      <c r="Z758" s="72"/>
      <c r="AA758" s="72"/>
      <c r="AF758" s="72"/>
      <c r="AG758" s="72"/>
      <c r="AH758" s="72"/>
    </row>
    <row r="759" spans="2:34">
      <c r="B759" s="72" t="s">
        <v>1731</v>
      </c>
      <c r="C759" s="73" t="s">
        <v>1691</v>
      </c>
      <c r="N759" s="72" t="s">
        <v>1706</v>
      </c>
      <c r="P759" s="72"/>
      <c r="Q759" s="72"/>
      <c r="R759" s="72"/>
      <c r="S759" s="72"/>
      <c r="T759" s="72"/>
      <c r="U759" s="72"/>
      <c r="V759" s="72"/>
      <c r="W759" s="72"/>
      <c r="X759" s="72"/>
      <c r="Y759" s="72"/>
      <c r="Z759" s="72"/>
      <c r="AA759" s="72"/>
      <c r="AF759" s="72"/>
      <c r="AG759" s="72"/>
      <c r="AH759" s="72"/>
    </row>
    <row r="760" spans="2:34">
      <c r="B760" s="72" t="s">
        <v>1730</v>
      </c>
      <c r="C760" s="73" t="s">
        <v>1691</v>
      </c>
      <c r="N760" s="72" t="s">
        <v>1706</v>
      </c>
      <c r="P760" s="72"/>
      <c r="Q760" s="72"/>
      <c r="R760" s="72"/>
      <c r="S760" s="72"/>
      <c r="T760" s="72"/>
      <c r="U760" s="72"/>
      <c r="V760" s="72"/>
      <c r="W760" s="72"/>
      <c r="X760" s="72"/>
      <c r="Y760" s="72"/>
      <c r="Z760" s="72"/>
      <c r="AA760" s="72"/>
      <c r="AF760" s="72"/>
      <c r="AG760" s="72"/>
      <c r="AH760" s="72"/>
    </row>
    <row r="761" spans="2:34">
      <c r="B761" s="72" t="s">
        <v>1729</v>
      </c>
      <c r="C761" s="73" t="s">
        <v>1691</v>
      </c>
      <c r="N761" s="72" t="s">
        <v>1706</v>
      </c>
      <c r="P761" s="72"/>
      <c r="Q761" s="72"/>
      <c r="R761" s="72"/>
      <c r="S761" s="72"/>
      <c r="T761" s="72"/>
      <c r="U761" s="72"/>
      <c r="V761" s="72"/>
      <c r="W761" s="72"/>
      <c r="X761" s="72"/>
      <c r="Y761" s="72"/>
      <c r="Z761" s="72"/>
      <c r="AA761" s="72"/>
      <c r="AF761" s="72"/>
      <c r="AG761" s="72"/>
      <c r="AH761" s="72"/>
    </row>
    <row r="762" spans="2:34">
      <c r="B762" s="72" t="s">
        <v>1728</v>
      </c>
      <c r="C762" s="73" t="s">
        <v>1691</v>
      </c>
      <c r="N762" s="72" t="s">
        <v>1706</v>
      </c>
      <c r="P762" s="72"/>
      <c r="Q762" s="72"/>
      <c r="R762" s="72"/>
      <c r="S762" s="72"/>
      <c r="T762" s="72"/>
      <c r="U762" s="72"/>
      <c r="V762" s="72"/>
      <c r="W762" s="72"/>
      <c r="X762" s="72"/>
      <c r="Y762" s="72"/>
      <c r="Z762" s="72"/>
      <c r="AA762" s="72"/>
      <c r="AF762" s="72"/>
      <c r="AG762" s="72"/>
      <c r="AH762" s="72"/>
    </row>
    <row r="763" spans="2:34">
      <c r="B763" s="72" t="s">
        <v>1727</v>
      </c>
      <c r="C763" s="73" t="s">
        <v>1691</v>
      </c>
      <c r="N763" s="72" t="s">
        <v>1706</v>
      </c>
      <c r="P763" s="72"/>
      <c r="Q763" s="72"/>
      <c r="R763" s="72"/>
      <c r="S763" s="72"/>
      <c r="T763" s="72"/>
      <c r="U763" s="72"/>
      <c r="V763" s="72"/>
      <c r="W763" s="72"/>
      <c r="X763" s="72"/>
      <c r="Y763" s="72"/>
      <c r="Z763" s="72"/>
      <c r="AA763" s="72"/>
      <c r="AF763" s="72"/>
      <c r="AG763" s="72"/>
      <c r="AH763" s="72"/>
    </row>
    <row r="764" spans="2:34">
      <c r="B764" s="72" t="s">
        <v>1726</v>
      </c>
      <c r="C764" s="73" t="s">
        <v>1691</v>
      </c>
      <c r="N764" s="72" t="s">
        <v>1706</v>
      </c>
      <c r="P764" s="72"/>
      <c r="Q764" s="72"/>
      <c r="R764" s="72"/>
      <c r="S764" s="72"/>
      <c r="T764" s="72"/>
      <c r="U764" s="72"/>
      <c r="V764" s="72"/>
      <c r="W764" s="72"/>
      <c r="X764" s="72"/>
      <c r="Y764" s="72"/>
      <c r="Z764" s="72"/>
      <c r="AA764" s="72"/>
      <c r="AF764" s="72"/>
      <c r="AG764" s="72"/>
      <c r="AH764" s="72"/>
    </row>
    <row r="765" spans="2:34">
      <c r="B765" s="72" t="s">
        <v>1725</v>
      </c>
      <c r="C765" s="73" t="s">
        <v>1691</v>
      </c>
      <c r="N765" s="72" t="s">
        <v>1706</v>
      </c>
      <c r="P765" s="72"/>
      <c r="Q765" s="72"/>
      <c r="R765" s="72"/>
      <c r="S765" s="72"/>
      <c r="T765" s="72"/>
      <c r="U765" s="72"/>
      <c r="V765" s="72"/>
      <c r="W765" s="72"/>
      <c r="X765" s="72"/>
      <c r="Y765" s="72"/>
      <c r="Z765" s="72"/>
      <c r="AA765" s="72"/>
      <c r="AF765" s="72"/>
      <c r="AG765" s="72"/>
      <c r="AH765" s="72"/>
    </row>
    <row r="766" spans="2:34">
      <c r="B766" s="72" t="s">
        <v>1724</v>
      </c>
      <c r="C766" s="73" t="s">
        <v>1691</v>
      </c>
      <c r="N766" s="72" t="s">
        <v>1706</v>
      </c>
      <c r="P766" s="72"/>
      <c r="Q766" s="72"/>
      <c r="R766" s="72"/>
      <c r="S766" s="72"/>
      <c r="T766" s="72"/>
      <c r="U766" s="72"/>
      <c r="V766" s="72"/>
      <c r="W766" s="72"/>
      <c r="X766" s="72"/>
      <c r="Y766" s="72"/>
      <c r="Z766" s="72"/>
      <c r="AA766" s="72"/>
      <c r="AF766" s="72"/>
      <c r="AG766" s="72"/>
      <c r="AH766" s="72"/>
    </row>
    <row r="767" spans="2:34">
      <c r="B767" s="72" t="s">
        <v>1723</v>
      </c>
      <c r="C767" s="73" t="s">
        <v>1691</v>
      </c>
      <c r="N767" s="72" t="s">
        <v>1706</v>
      </c>
      <c r="P767" s="72"/>
      <c r="Q767" s="72"/>
      <c r="R767" s="72"/>
      <c r="S767" s="72"/>
      <c r="T767" s="72"/>
      <c r="U767" s="72"/>
      <c r="V767" s="72"/>
      <c r="W767" s="72"/>
      <c r="X767" s="72"/>
      <c r="Y767" s="72"/>
      <c r="Z767" s="72"/>
      <c r="AA767" s="72"/>
      <c r="AF767" s="72"/>
      <c r="AG767" s="72"/>
      <c r="AH767" s="72"/>
    </row>
    <row r="768" spans="2:34">
      <c r="B768" s="72" t="s">
        <v>1722</v>
      </c>
      <c r="C768" s="73" t="s">
        <v>1691</v>
      </c>
      <c r="N768" s="72" t="s">
        <v>1706</v>
      </c>
      <c r="P768" s="72"/>
      <c r="Q768" s="72"/>
      <c r="R768" s="72"/>
      <c r="S768" s="72"/>
      <c r="T768" s="72"/>
      <c r="U768" s="72"/>
      <c r="V768" s="72"/>
      <c r="W768" s="72"/>
      <c r="X768" s="72"/>
      <c r="Y768" s="72"/>
      <c r="Z768" s="72"/>
      <c r="AA768" s="72"/>
      <c r="AF768" s="72"/>
      <c r="AG768" s="72"/>
      <c r="AH768" s="72"/>
    </row>
    <row r="769" spans="2:34">
      <c r="B769" s="72" t="s">
        <v>1721</v>
      </c>
      <c r="C769" s="73" t="s">
        <v>1691</v>
      </c>
      <c r="N769" s="72" t="s">
        <v>1706</v>
      </c>
      <c r="P769" s="72"/>
      <c r="Q769" s="72"/>
      <c r="R769" s="72"/>
      <c r="S769" s="72"/>
      <c r="T769" s="72"/>
      <c r="U769" s="72"/>
      <c r="V769" s="72"/>
      <c r="W769" s="72"/>
      <c r="X769" s="72"/>
      <c r="Y769" s="72"/>
      <c r="Z769" s="72"/>
      <c r="AA769" s="72"/>
      <c r="AF769" s="72"/>
      <c r="AG769" s="72"/>
      <c r="AH769" s="72"/>
    </row>
    <row r="770" spans="2:34">
      <c r="B770" s="72" t="s">
        <v>1720</v>
      </c>
      <c r="C770" s="73" t="s">
        <v>1691</v>
      </c>
      <c r="N770" s="72" t="s">
        <v>1706</v>
      </c>
      <c r="P770" s="72"/>
      <c r="Q770" s="72"/>
      <c r="R770" s="72"/>
      <c r="S770" s="72"/>
      <c r="T770" s="72"/>
      <c r="U770" s="72"/>
      <c r="V770" s="72"/>
      <c r="W770" s="72"/>
      <c r="X770" s="72"/>
      <c r="Y770" s="72"/>
      <c r="Z770" s="72"/>
      <c r="AA770" s="72"/>
      <c r="AF770" s="72"/>
      <c r="AG770" s="72"/>
      <c r="AH770" s="72"/>
    </row>
    <row r="771" spans="2:34">
      <c r="B771" s="72" t="s">
        <v>1719</v>
      </c>
      <c r="C771" s="73" t="s">
        <v>1691</v>
      </c>
      <c r="N771" s="72" t="s">
        <v>1706</v>
      </c>
      <c r="P771" s="72"/>
      <c r="Q771" s="72"/>
      <c r="R771" s="72"/>
      <c r="S771" s="72"/>
      <c r="T771" s="72"/>
      <c r="U771" s="72"/>
      <c r="V771" s="72"/>
      <c r="W771" s="72"/>
      <c r="X771" s="72"/>
      <c r="Y771" s="72"/>
      <c r="Z771" s="72"/>
      <c r="AA771" s="72"/>
      <c r="AF771" s="72"/>
      <c r="AG771" s="72"/>
      <c r="AH771" s="72"/>
    </row>
    <row r="772" spans="2:34">
      <c r="B772" s="72" t="s">
        <v>1718</v>
      </c>
      <c r="C772" s="73" t="s">
        <v>1691</v>
      </c>
      <c r="N772" s="72" t="s">
        <v>1706</v>
      </c>
      <c r="P772" s="72"/>
      <c r="Q772" s="72"/>
      <c r="R772" s="72"/>
      <c r="S772" s="72"/>
      <c r="T772" s="72"/>
      <c r="U772" s="72"/>
      <c r="V772" s="72"/>
      <c r="W772" s="72"/>
      <c r="X772" s="72"/>
      <c r="Y772" s="72"/>
      <c r="Z772" s="72"/>
      <c r="AA772" s="72"/>
      <c r="AF772" s="72"/>
      <c r="AG772" s="72"/>
      <c r="AH772" s="72"/>
    </row>
    <row r="773" spans="2:34">
      <c r="B773" s="72" t="s">
        <v>1717</v>
      </c>
      <c r="C773" s="73" t="s">
        <v>1691</v>
      </c>
      <c r="N773" s="72" t="s">
        <v>1706</v>
      </c>
      <c r="P773" s="72"/>
      <c r="Q773" s="72"/>
      <c r="R773" s="72"/>
      <c r="S773" s="72"/>
      <c r="T773" s="72"/>
      <c r="U773" s="72"/>
      <c r="V773" s="72"/>
      <c r="W773" s="72"/>
      <c r="X773" s="72"/>
      <c r="Y773" s="72"/>
      <c r="Z773" s="72"/>
      <c r="AA773" s="72"/>
      <c r="AF773" s="72"/>
      <c r="AG773" s="72"/>
      <c r="AH773" s="72"/>
    </row>
    <row r="774" spans="2:34">
      <c r="B774" s="72" t="s">
        <v>1716</v>
      </c>
      <c r="C774" s="73" t="s">
        <v>1691</v>
      </c>
      <c r="N774" s="72" t="s">
        <v>1706</v>
      </c>
      <c r="P774" s="72"/>
      <c r="Q774" s="72"/>
      <c r="R774" s="72"/>
      <c r="S774" s="72"/>
      <c r="T774" s="72"/>
      <c r="U774" s="72"/>
      <c r="V774" s="72"/>
      <c r="W774" s="72"/>
      <c r="X774" s="72"/>
      <c r="Y774" s="72"/>
      <c r="Z774" s="72"/>
      <c r="AA774" s="72"/>
      <c r="AF774" s="72"/>
      <c r="AG774" s="72"/>
      <c r="AH774" s="72"/>
    </row>
    <row r="775" spans="2:34">
      <c r="B775" s="72" t="s">
        <v>1715</v>
      </c>
      <c r="C775" s="73" t="s">
        <v>1691</v>
      </c>
      <c r="N775" s="72" t="s">
        <v>1706</v>
      </c>
      <c r="P775" s="72"/>
      <c r="Q775" s="72"/>
      <c r="R775" s="72"/>
      <c r="S775" s="72"/>
      <c r="T775" s="72"/>
      <c r="U775" s="72"/>
      <c r="V775" s="72"/>
      <c r="W775" s="72"/>
      <c r="X775" s="72"/>
      <c r="Y775" s="72"/>
      <c r="Z775" s="72"/>
      <c r="AA775" s="72"/>
      <c r="AF775" s="72"/>
      <c r="AG775" s="72"/>
      <c r="AH775" s="72"/>
    </row>
    <row r="776" spans="2:34">
      <c r="B776" s="72" t="s">
        <v>1714</v>
      </c>
      <c r="C776" s="73" t="s">
        <v>1691</v>
      </c>
      <c r="N776" s="72" t="s">
        <v>1706</v>
      </c>
      <c r="P776" s="72"/>
      <c r="Q776" s="72"/>
      <c r="R776" s="72"/>
      <c r="S776" s="72"/>
      <c r="T776" s="72"/>
      <c r="U776" s="72"/>
      <c r="V776" s="72"/>
      <c r="W776" s="72"/>
      <c r="X776" s="72"/>
      <c r="Y776" s="72"/>
      <c r="Z776" s="72"/>
      <c r="AA776" s="72"/>
      <c r="AF776" s="72"/>
      <c r="AG776" s="72"/>
      <c r="AH776" s="72"/>
    </row>
    <row r="777" spans="2:34">
      <c r="B777" s="72" t="s">
        <v>1713</v>
      </c>
      <c r="C777" s="73" t="s">
        <v>1691</v>
      </c>
      <c r="N777" s="72" t="s">
        <v>1706</v>
      </c>
      <c r="P777" s="72"/>
      <c r="Q777" s="72"/>
      <c r="R777" s="72"/>
      <c r="S777" s="72"/>
      <c r="T777" s="72"/>
      <c r="U777" s="72"/>
      <c r="V777" s="72"/>
      <c r="W777" s="72"/>
      <c r="X777" s="72"/>
      <c r="Y777" s="72"/>
      <c r="Z777" s="72"/>
      <c r="AA777" s="72"/>
      <c r="AF777" s="72"/>
      <c r="AG777" s="72"/>
      <c r="AH777" s="72"/>
    </row>
    <row r="778" spans="2:34">
      <c r="B778" s="72" t="s">
        <v>1432</v>
      </c>
      <c r="C778" s="73" t="s">
        <v>1691</v>
      </c>
      <c r="N778" s="72" t="s">
        <v>1706</v>
      </c>
      <c r="P778" s="72"/>
      <c r="Q778" s="72"/>
      <c r="R778" s="72"/>
      <c r="S778" s="72"/>
      <c r="T778" s="72"/>
      <c r="U778" s="72"/>
      <c r="V778" s="72"/>
      <c r="W778" s="72"/>
      <c r="X778" s="72"/>
      <c r="Y778" s="72"/>
      <c r="Z778" s="72"/>
      <c r="AA778" s="72"/>
      <c r="AF778" s="72"/>
      <c r="AG778" s="72"/>
      <c r="AH778" s="72"/>
    </row>
    <row r="779" spans="2:34">
      <c r="B779" s="72" t="s">
        <v>1712</v>
      </c>
      <c r="C779" s="73" t="s">
        <v>1691</v>
      </c>
      <c r="N779" s="72" t="s">
        <v>1706</v>
      </c>
      <c r="P779" s="72"/>
      <c r="Q779" s="72"/>
      <c r="R779" s="72"/>
      <c r="S779" s="72"/>
      <c r="T779" s="72"/>
      <c r="U779" s="72"/>
      <c r="V779" s="72"/>
      <c r="W779" s="72"/>
      <c r="X779" s="72"/>
      <c r="Y779" s="72"/>
      <c r="Z779" s="72"/>
      <c r="AA779" s="72"/>
      <c r="AF779" s="72"/>
      <c r="AG779" s="72"/>
      <c r="AH779" s="72"/>
    </row>
    <row r="780" spans="2:34">
      <c r="B780" s="72" t="s">
        <v>1711</v>
      </c>
      <c r="C780" s="73" t="s">
        <v>1691</v>
      </c>
      <c r="N780" s="72" t="s">
        <v>1706</v>
      </c>
      <c r="P780" s="72"/>
      <c r="Q780" s="72"/>
      <c r="R780" s="72"/>
      <c r="S780" s="72"/>
      <c r="T780" s="72"/>
      <c r="U780" s="72"/>
      <c r="V780" s="72"/>
      <c r="W780" s="72"/>
      <c r="X780" s="72"/>
      <c r="Y780" s="72"/>
      <c r="Z780" s="72"/>
      <c r="AA780" s="72"/>
      <c r="AF780" s="72"/>
      <c r="AG780" s="72"/>
      <c r="AH780" s="72"/>
    </row>
    <row r="781" spans="2:34">
      <c r="B781" s="72" t="s">
        <v>1710</v>
      </c>
      <c r="C781" s="73" t="s">
        <v>1691</v>
      </c>
      <c r="N781" s="72" t="s">
        <v>1706</v>
      </c>
      <c r="P781" s="72"/>
      <c r="Q781" s="72"/>
      <c r="R781" s="72"/>
      <c r="S781" s="72"/>
      <c r="T781" s="72"/>
      <c r="U781" s="72"/>
      <c r="V781" s="72"/>
      <c r="W781" s="72"/>
      <c r="X781" s="72"/>
      <c r="Y781" s="72"/>
      <c r="Z781" s="72"/>
      <c r="AA781" s="72"/>
      <c r="AF781" s="72"/>
      <c r="AG781" s="72"/>
      <c r="AH781" s="72"/>
    </row>
    <row r="782" spans="2:34">
      <c r="B782" s="72" t="s">
        <v>1709</v>
      </c>
      <c r="C782" s="73" t="s">
        <v>1691</v>
      </c>
      <c r="N782" s="72" t="s">
        <v>1706</v>
      </c>
      <c r="P782" s="72"/>
      <c r="Q782" s="72"/>
      <c r="R782" s="72"/>
      <c r="S782" s="72"/>
      <c r="T782" s="72"/>
      <c r="U782" s="72"/>
      <c r="V782" s="72"/>
      <c r="W782" s="72"/>
      <c r="X782" s="72"/>
      <c r="Y782" s="72"/>
      <c r="Z782" s="72"/>
      <c r="AA782" s="72"/>
      <c r="AF782" s="72"/>
      <c r="AG782" s="72"/>
      <c r="AH782" s="72"/>
    </row>
    <row r="783" spans="2:34">
      <c r="B783" s="72" t="s">
        <v>1708</v>
      </c>
      <c r="C783" s="73" t="s">
        <v>1691</v>
      </c>
      <c r="N783" s="72" t="s">
        <v>1706</v>
      </c>
      <c r="P783" s="72"/>
      <c r="Q783" s="72"/>
      <c r="R783" s="72"/>
      <c r="S783" s="72"/>
      <c r="T783" s="72"/>
      <c r="U783" s="72"/>
      <c r="V783" s="72"/>
      <c r="W783" s="72"/>
      <c r="X783" s="72"/>
      <c r="Y783" s="72"/>
      <c r="Z783" s="72"/>
      <c r="AA783" s="72"/>
      <c r="AF783" s="72"/>
      <c r="AG783" s="72"/>
      <c r="AH783" s="72"/>
    </row>
    <row r="784" spans="2:34">
      <c r="B784" s="72" t="s">
        <v>1707</v>
      </c>
      <c r="C784" s="73" t="s">
        <v>1691</v>
      </c>
      <c r="N784" s="72" t="s">
        <v>1706</v>
      </c>
      <c r="P784" s="72"/>
      <c r="Q784" s="72"/>
      <c r="R784" s="72"/>
      <c r="S784" s="72"/>
      <c r="T784" s="72"/>
      <c r="U784" s="72"/>
      <c r="V784" s="72"/>
      <c r="W784" s="72"/>
      <c r="X784" s="72"/>
      <c r="Y784" s="72"/>
      <c r="Z784" s="72"/>
      <c r="AA784" s="72"/>
      <c r="AF784" s="72"/>
      <c r="AG784" s="72"/>
      <c r="AH784" s="72"/>
    </row>
    <row r="785" spans="2:34">
      <c r="B785" s="72" t="s">
        <v>1705</v>
      </c>
      <c r="C785" s="73" t="s">
        <v>1691</v>
      </c>
      <c r="P785" s="72"/>
      <c r="Q785" s="72"/>
      <c r="R785" s="72"/>
      <c r="S785" s="72"/>
      <c r="T785" s="72"/>
      <c r="U785" s="72"/>
      <c r="V785" s="72"/>
      <c r="W785" s="72"/>
      <c r="X785" s="72"/>
      <c r="Y785" s="72"/>
      <c r="Z785" s="72"/>
      <c r="AA785" s="72"/>
      <c r="AF785" s="72"/>
      <c r="AG785" s="72"/>
      <c r="AH785" s="72"/>
    </row>
    <row r="786" spans="2:34">
      <c r="B786" s="72" t="s">
        <v>1704</v>
      </c>
      <c r="C786" s="73" t="s">
        <v>1691</v>
      </c>
      <c r="P786" s="72"/>
      <c r="Q786" s="72"/>
      <c r="R786" s="72"/>
      <c r="S786" s="72"/>
      <c r="T786" s="72"/>
      <c r="U786" s="72"/>
      <c r="V786" s="72"/>
      <c r="W786" s="72"/>
      <c r="X786" s="72"/>
      <c r="Y786" s="72"/>
      <c r="Z786" s="72"/>
      <c r="AA786" s="72"/>
      <c r="AF786" s="72"/>
      <c r="AG786" s="72"/>
      <c r="AH786" s="72"/>
    </row>
    <row r="787" spans="2:34">
      <c r="B787" s="72" t="s">
        <v>1703</v>
      </c>
      <c r="C787" s="73" t="s">
        <v>1691</v>
      </c>
      <c r="P787" s="72"/>
      <c r="Q787" s="72"/>
      <c r="R787" s="72"/>
      <c r="S787" s="72"/>
      <c r="T787" s="72"/>
      <c r="U787" s="72"/>
      <c r="V787" s="72"/>
      <c r="W787" s="72"/>
      <c r="X787" s="72"/>
      <c r="Y787" s="72"/>
      <c r="Z787" s="72"/>
      <c r="AA787" s="72"/>
      <c r="AF787" s="72"/>
      <c r="AG787" s="72"/>
      <c r="AH787" s="72"/>
    </row>
    <row r="788" spans="2:34">
      <c r="B788" s="72" t="s">
        <v>1702</v>
      </c>
      <c r="C788" s="73" t="s">
        <v>1691</v>
      </c>
      <c r="P788" s="72"/>
      <c r="Q788" s="72"/>
      <c r="R788" s="72"/>
      <c r="S788" s="72"/>
      <c r="T788" s="72"/>
      <c r="U788" s="72"/>
      <c r="V788" s="72"/>
      <c r="W788" s="72"/>
      <c r="X788" s="72"/>
      <c r="Y788" s="72"/>
      <c r="Z788" s="72"/>
      <c r="AA788" s="72"/>
      <c r="AF788" s="72"/>
      <c r="AG788" s="72"/>
      <c r="AH788" s="72"/>
    </row>
    <row r="789" spans="2:34">
      <c r="B789" s="72" t="s">
        <v>1701</v>
      </c>
      <c r="C789" s="73" t="s">
        <v>1691</v>
      </c>
      <c r="P789" s="72"/>
      <c r="Q789" s="72"/>
      <c r="R789" s="72"/>
      <c r="S789" s="72"/>
      <c r="T789" s="72"/>
      <c r="U789" s="72"/>
      <c r="V789" s="72"/>
      <c r="W789" s="72"/>
      <c r="X789" s="72"/>
      <c r="Y789" s="72"/>
      <c r="Z789" s="72"/>
      <c r="AA789" s="72"/>
      <c r="AF789" s="72"/>
      <c r="AG789" s="72"/>
      <c r="AH789" s="72"/>
    </row>
    <row r="790" spans="2:34">
      <c r="B790" s="72" t="s">
        <v>1700</v>
      </c>
      <c r="C790" s="73" t="s">
        <v>1691</v>
      </c>
      <c r="P790" s="72"/>
      <c r="Q790" s="72"/>
      <c r="R790" s="72"/>
      <c r="S790" s="72"/>
      <c r="T790" s="72"/>
      <c r="U790" s="72"/>
      <c r="V790" s="72"/>
      <c r="W790" s="72"/>
      <c r="X790" s="72"/>
      <c r="Y790" s="72"/>
      <c r="Z790" s="72"/>
      <c r="AA790" s="72"/>
      <c r="AF790" s="72"/>
      <c r="AG790" s="72"/>
      <c r="AH790" s="72"/>
    </row>
    <row r="791" spans="2:34">
      <c r="B791" s="72" t="s">
        <v>1699</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1698</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1697</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1696</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1695</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1694</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1693</v>
      </c>
      <c r="C797" s="73" t="s">
        <v>1691</v>
      </c>
      <c r="D797" s="72"/>
      <c r="F797" s="72"/>
      <c r="G797" s="72"/>
      <c r="H797" s="72"/>
      <c r="P797" s="72"/>
      <c r="Q797" s="72"/>
      <c r="R797" s="72"/>
      <c r="S797" s="72"/>
      <c r="T797" s="72"/>
      <c r="U797" s="72"/>
      <c r="V797" s="72"/>
      <c r="W797" s="72"/>
      <c r="X797" s="72"/>
      <c r="Y797" s="72"/>
      <c r="Z797" s="72"/>
      <c r="AA797" s="72"/>
      <c r="AF797" s="72"/>
      <c r="AG797" s="72"/>
      <c r="AH797" s="72"/>
    </row>
    <row r="798" spans="2:34">
      <c r="B798" s="72" t="s">
        <v>1692</v>
      </c>
      <c r="C798" s="73" t="s">
        <v>1691</v>
      </c>
      <c r="D798" s="72"/>
      <c r="F798" s="72"/>
      <c r="G798" s="72"/>
      <c r="H798" s="72"/>
      <c r="P798" s="72"/>
      <c r="Q798" s="72"/>
      <c r="R798" s="72"/>
      <c r="S798" s="72"/>
      <c r="T798" s="72"/>
      <c r="U798" s="72"/>
      <c r="V798" s="72"/>
      <c r="W798" s="72"/>
      <c r="X798" s="72"/>
      <c r="Y798" s="72"/>
      <c r="Z798" s="72"/>
      <c r="AA798" s="72"/>
      <c r="AE798" s="392" t="s">
        <v>9764</v>
      </c>
      <c r="AF798" s="72"/>
      <c r="AG798" s="72"/>
      <c r="AH798" s="72"/>
    </row>
    <row r="799" spans="2:34">
      <c r="B799" s="392" t="s">
        <v>9765</v>
      </c>
      <c r="D799" s="72"/>
      <c r="F799" s="72"/>
      <c r="G799" s="72"/>
      <c r="H799" s="72"/>
      <c r="P799" s="72"/>
      <c r="Q799" s="72"/>
      <c r="R799" s="72"/>
      <c r="S799" s="72"/>
      <c r="T799" s="72"/>
      <c r="U799" s="72"/>
      <c r="V799" s="72"/>
      <c r="W799" s="72"/>
      <c r="X799" s="72"/>
      <c r="Y799" s="72"/>
      <c r="Z799" s="72"/>
      <c r="AA799" s="72"/>
      <c r="AE799" s="392" t="s">
        <v>9766</v>
      </c>
      <c r="AF799" s="72"/>
      <c r="AG799" s="72"/>
      <c r="AH799" s="72"/>
    </row>
    <row r="800" spans="2:34">
      <c r="B800" s="72" t="s">
        <v>1690</v>
      </c>
      <c r="D800" s="72"/>
      <c r="F800" s="72"/>
      <c r="G800" s="72"/>
      <c r="H800" s="72"/>
      <c r="P800" s="72"/>
      <c r="Q800" s="72"/>
      <c r="R800" s="72"/>
      <c r="S800" s="72"/>
      <c r="T800" s="72"/>
      <c r="U800" s="72"/>
      <c r="V800" s="72"/>
      <c r="W800" s="72"/>
      <c r="X800" s="72"/>
      <c r="Y800" s="72"/>
      <c r="Z800" s="72"/>
      <c r="AA800" s="72"/>
      <c r="AF800" s="72"/>
      <c r="AG800" s="72"/>
      <c r="AH800" s="72"/>
    </row>
    <row r="801" spans="2:34">
      <c r="B801" s="72" t="s">
        <v>1689</v>
      </c>
      <c r="D801" s="72"/>
      <c r="F801" s="72"/>
      <c r="G801" s="72"/>
      <c r="H801" s="72"/>
      <c r="P801" s="72"/>
      <c r="Q801" s="72"/>
      <c r="R801" s="72"/>
      <c r="S801" s="72"/>
      <c r="T801" s="72"/>
      <c r="U801" s="72"/>
      <c r="V801" s="72"/>
      <c r="W801" s="72"/>
      <c r="X801" s="72"/>
      <c r="Y801" s="72"/>
      <c r="Z801" s="72"/>
      <c r="AA801" s="72"/>
      <c r="AF801" s="72"/>
      <c r="AG801" s="72"/>
      <c r="AH801" s="72"/>
    </row>
    <row r="802" spans="2:34">
      <c r="B802" s="72" t="s">
        <v>1688</v>
      </c>
      <c r="D802" s="72"/>
      <c r="F802" s="72"/>
      <c r="G802" s="72"/>
      <c r="H802" s="72"/>
      <c r="P802" s="72"/>
      <c r="Q802" s="72"/>
      <c r="R802" s="72"/>
      <c r="S802" s="72"/>
      <c r="T802" s="72"/>
      <c r="U802" s="72"/>
      <c r="V802" s="72"/>
      <c r="W802" s="72"/>
      <c r="X802" s="72"/>
      <c r="Y802" s="72"/>
      <c r="Z802" s="72"/>
      <c r="AA802" s="72"/>
      <c r="AF802" s="72"/>
      <c r="AG802" s="72"/>
      <c r="AH802" s="72"/>
    </row>
    <row r="803" spans="2:34">
      <c r="B803" s="72" t="s">
        <v>1687</v>
      </c>
      <c r="D803" s="72"/>
      <c r="F803" s="72"/>
      <c r="G803" s="72"/>
      <c r="H803" s="72"/>
      <c r="P803" s="72"/>
      <c r="Q803" s="72"/>
      <c r="R803" s="72"/>
      <c r="S803" s="72"/>
      <c r="T803" s="72"/>
      <c r="U803" s="72"/>
      <c r="V803" s="72"/>
      <c r="W803" s="72"/>
      <c r="X803" s="72"/>
      <c r="Y803" s="72"/>
      <c r="Z803" s="72"/>
      <c r="AA803" s="72"/>
      <c r="AF803" s="72"/>
      <c r="AG803" s="72"/>
      <c r="AH803" s="72"/>
    </row>
    <row r="804" spans="2:34">
      <c r="B804" s="72" t="s">
        <v>1686</v>
      </c>
      <c r="D804" s="72"/>
      <c r="F804" s="72"/>
      <c r="G804" s="72"/>
      <c r="H804" s="72"/>
      <c r="P804" s="72"/>
      <c r="Q804" s="72"/>
      <c r="R804" s="72"/>
      <c r="S804" s="72"/>
      <c r="T804" s="72"/>
      <c r="U804" s="72"/>
      <c r="V804" s="72"/>
      <c r="W804" s="72"/>
      <c r="X804" s="72"/>
      <c r="Y804" s="72"/>
      <c r="Z804" s="72"/>
      <c r="AA804" s="72"/>
      <c r="AF804" s="72"/>
      <c r="AG804" s="72"/>
      <c r="AH804" s="72"/>
    </row>
    <row r="805" spans="2:34">
      <c r="B805" s="72" t="s">
        <v>1685</v>
      </c>
      <c r="D805" s="72"/>
      <c r="F805" s="72"/>
      <c r="G805" s="72"/>
      <c r="H805" s="72"/>
      <c r="P805" s="72"/>
      <c r="Q805" s="72"/>
      <c r="R805" s="72"/>
      <c r="S805" s="72"/>
      <c r="T805" s="72"/>
      <c r="U805" s="72"/>
      <c r="V805" s="72"/>
      <c r="W805" s="72"/>
      <c r="X805" s="72"/>
      <c r="Y805" s="72"/>
      <c r="Z805" s="72"/>
      <c r="AA805" s="72"/>
      <c r="AF805" s="72"/>
      <c r="AG805" s="72"/>
      <c r="AH805" s="72"/>
    </row>
    <row r="806" spans="2:34">
      <c r="B806" s="72" t="s">
        <v>1684</v>
      </c>
      <c r="D806" s="72"/>
      <c r="F806" s="72"/>
      <c r="G806" s="72"/>
      <c r="H806" s="72"/>
      <c r="P806" s="72"/>
      <c r="Q806" s="72"/>
      <c r="R806" s="72"/>
      <c r="S806" s="72"/>
      <c r="T806" s="72"/>
      <c r="U806" s="72"/>
      <c r="V806" s="72"/>
      <c r="W806" s="72"/>
      <c r="X806" s="72"/>
      <c r="Y806" s="72"/>
      <c r="Z806" s="72"/>
      <c r="AA806" s="72"/>
      <c r="AF806" s="72"/>
      <c r="AG806" s="72"/>
      <c r="AH806" s="72"/>
    </row>
    <row r="807" spans="2:34">
      <c r="B807" s="72" t="s">
        <v>1683</v>
      </c>
      <c r="D807" s="72"/>
      <c r="F807" s="72"/>
      <c r="G807" s="72"/>
      <c r="H807" s="72"/>
      <c r="P807" s="72"/>
      <c r="Q807" s="72"/>
      <c r="R807" s="72"/>
      <c r="S807" s="72"/>
      <c r="T807" s="72"/>
      <c r="U807" s="72"/>
      <c r="V807" s="72"/>
      <c r="W807" s="72"/>
      <c r="X807" s="72"/>
      <c r="Y807" s="72"/>
      <c r="Z807" s="72"/>
      <c r="AA807" s="72"/>
      <c r="AF807" s="72"/>
      <c r="AG807" s="72"/>
      <c r="AH807" s="72"/>
    </row>
    <row r="808" spans="2:34">
      <c r="B808" s="72" t="s">
        <v>1682</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1681</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1680</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1679</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1678</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1677</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1676</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1675</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1674</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1673</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1672</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1671</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1670</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1669</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1668</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1667</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1666</v>
      </c>
      <c r="AF824" s="72"/>
      <c r="AG824" s="72"/>
      <c r="AH824" s="72"/>
    </row>
    <row r="825" spans="2:34">
      <c r="B825" s="72" t="s">
        <v>1665</v>
      </c>
      <c r="AF825" s="72"/>
      <c r="AG825" s="72"/>
      <c r="AH825" s="72"/>
    </row>
    <row r="826" spans="2:34">
      <c r="B826" s="72" t="s">
        <v>1664</v>
      </c>
      <c r="AF826" s="72"/>
      <c r="AG826" s="72"/>
      <c r="AH826" s="72"/>
    </row>
    <row r="827" spans="2:34">
      <c r="B827" s="72" t="s">
        <v>1663</v>
      </c>
      <c r="AF827" s="72"/>
      <c r="AG827" s="72"/>
      <c r="AH827" s="72"/>
    </row>
    <row r="828" spans="2:34">
      <c r="B828" s="72" t="s">
        <v>1662</v>
      </c>
      <c r="AF828" s="72"/>
      <c r="AG828" s="72"/>
      <c r="AH828" s="72"/>
    </row>
    <row r="829" spans="2:34">
      <c r="B829" s="72" t="s">
        <v>1661</v>
      </c>
      <c r="AF829" s="72"/>
      <c r="AG829" s="72"/>
      <c r="AH829" s="72"/>
    </row>
    <row r="830" spans="2:34">
      <c r="B830" s="72" t="s">
        <v>1660</v>
      </c>
      <c r="AF830" s="72"/>
      <c r="AG830" s="72"/>
      <c r="AH830" s="72"/>
    </row>
    <row r="831" spans="2:34">
      <c r="B831" s="72" t="s">
        <v>1659</v>
      </c>
      <c r="AF831" s="72"/>
      <c r="AG831" s="72"/>
      <c r="AH831" s="72"/>
    </row>
    <row r="832" spans="2:34">
      <c r="B832" s="72" t="s">
        <v>1658</v>
      </c>
      <c r="AF832" s="72"/>
      <c r="AG832" s="72"/>
      <c r="AH832" s="72"/>
    </row>
    <row r="833" spans="2:34">
      <c r="B833" s="72" t="s">
        <v>1657</v>
      </c>
      <c r="AF833" s="72"/>
      <c r="AG833" s="72"/>
      <c r="AH833" s="72"/>
    </row>
    <row r="834" spans="2:34">
      <c r="B834" s="72" t="s">
        <v>1656</v>
      </c>
      <c r="AF834" s="72"/>
      <c r="AG834" s="72"/>
      <c r="AH834" s="72"/>
    </row>
    <row r="835" spans="2:34">
      <c r="B835" s="72" t="s">
        <v>1655</v>
      </c>
      <c r="AF835" s="72"/>
      <c r="AG835" s="72"/>
      <c r="AH835" s="72"/>
    </row>
    <row r="836" spans="2:34">
      <c r="B836" s="72" t="s">
        <v>1654</v>
      </c>
      <c r="AF836" s="72"/>
      <c r="AG836" s="72"/>
      <c r="AH836" s="72"/>
    </row>
    <row r="837" spans="2:34">
      <c r="B837" s="72" t="s">
        <v>1653</v>
      </c>
      <c r="AF837" s="72"/>
      <c r="AG837" s="72"/>
      <c r="AH837" s="72"/>
    </row>
    <row r="838" spans="2:34">
      <c r="B838" s="72" t="s">
        <v>1652</v>
      </c>
      <c r="AF838" s="72"/>
      <c r="AG838" s="72"/>
      <c r="AH838" s="72"/>
    </row>
    <row r="839" spans="2:34">
      <c r="B839" s="72" t="s">
        <v>1651</v>
      </c>
      <c r="AE839" s="91" t="s">
        <v>5446</v>
      </c>
      <c r="AF839" s="72"/>
      <c r="AG839" s="72"/>
      <c r="AH839" s="72"/>
    </row>
    <row r="840" spans="2:34">
      <c r="B840" s="72" t="s">
        <v>1650</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1649</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1647</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1646</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1645</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1644</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1643</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1642</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1641</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1640</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1639</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1638</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1637</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1636</v>
      </c>
      <c r="C854" s="72"/>
      <c r="D854" s="72"/>
      <c r="F854" s="72"/>
      <c r="G854" s="72"/>
      <c r="H854" s="72"/>
      <c r="P854" s="72"/>
      <c r="Q854" s="72"/>
      <c r="R854" s="72"/>
      <c r="S854" s="72"/>
      <c r="T854" s="72"/>
      <c r="U854" s="72"/>
      <c r="V854" s="72"/>
      <c r="W854" s="72"/>
      <c r="X854" s="72"/>
      <c r="Y854" s="72"/>
      <c r="Z854" s="72"/>
      <c r="AA854" s="72"/>
      <c r="AF854" s="72"/>
      <c r="AG854" s="72"/>
      <c r="AH854" s="72"/>
    </row>
    <row r="855" spans="2:34">
      <c r="B855" s="176" t="s">
        <v>6715</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1635</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1634</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1633</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1632</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1631</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1630</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1629</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1628</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1627</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1626</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1625</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1624</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1623</v>
      </c>
      <c r="C868" s="72"/>
      <c r="D868" s="72">
        <v>500</v>
      </c>
      <c r="E868" s="72">
        <v>43</v>
      </c>
      <c r="F868" s="72"/>
      <c r="G868" s="72"/>
      <c r="H868" s="72"/>
      <c r="P868" s="72"/>
      <c r="Q868" s="72"/>
      <c r="R868" s="72"/>
      <c r="S868" s="72"/>
      <c r="T868" s="72"/>
      <c r="U868" s="72"/>
      <c r="V868" s="72"/>
      <c r="W868" s="72"/>
      <c r="X868" s="72"/>
      <c r="Y868" s="72"/>
      <c r="Z868" s="72"/>
      <c r="AA868" s="72"/>
      <c r="AF868" s="72"/>
      <c r="AG868" s="72"/>
      <c r="AH868" s="72"/>
    </row>
    <row r="869" spans="2:34">
      <c r="B869" s="72" t="s">
        <v>1622</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1621</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1620</v>
      </c>
      <c r="C871" s="72"/>
      <c r="D871" s="72"/>
      <c r="F871" s="72"/>
      <c r="G871" s="72"/>
      <c r="H871" s="72"/>
      <c r="P871" s="72"/>
      <c r="Q871" s="72"/>
      <c r="R871" s="72"/>
      <c r="S871" s="72"/>
      <c r="T871" s="72"/>
      <c r="U871" s="72"/>
      <c r="V871" s="72"/>
      <c r="W871" s="72"/>
      <c r="X871" s="72"/>
      <c r="Y871" s="72"/>
      <c r="Z871" s="72"/>
      <c r="AA871" s="72"/>
      <c r="AF871" s="72"/>
      <c r="AG871" s="72"/>
      <c r="AH871" s="72"/>
    </row>
    <row r="872" spans="2:34">
      <c r="B872" s="72" t="s">
        <v>1619</v>
      </c>
      <c r="P872" s="72"/>
      <c r="Q872" s="72"/>
      <c r="R872" s="72"/>
      <c r="S872" s="72"/>
      <c r="T872" s="72"/>
      <c r="U872" s="72"/>
      <c r="V872" s="72"/>
      <c r="W872" s="72"/>
      <c r="X872" s="72"/>
      <c r="Y872" s="72"/>
      <c r="Z872" s="72"/>
      <c r="AA872" s="72"/>
      <c r="AF872" s="72"/>
      <c r="AG872" s="72"/>
      <c r="AH872" s="72"/>
    </row>
    <row r="873" spans="2:34">
      <c r="B873" s="72" t="s">
        <v>1618</v>
      </c>
      <c r="P873" s="72"/>
      <c r="Q873" s="72"/>
      <c r="R873" s="72"/>
      <c r="S873" s="72"/>
      <c r="T873" s="72"/>
      <c r="U873" s="72"/>
      <c r="V873" s="72"/>
      <c r="W873" s="72"/>
      <c r="X873" s="72"/>
      <c r="Y873" s="72"/>
      <c r="Z873" s="72"/>
      <c r="AA873" s="72"/>
      <c r="AF873" s="72"/>
      <c r="AG873" s="72"/>
      <c r="AH873" s="72"/>
    </row>
    <row r="874" spans="2:34">
      <c r="B874" s="72" t="s">
        <v>1617</v>
      </c>
      <c r="P874" s="72"/>
      <c r="Q874" s="72"/>
      <c r="R874" s="72"/>
      <c r="S874" s="72"/>
      <c r="T874" s="72"/>
      <c r="U874" s="72"/>
      <c r="V874" s="72"/>
      <c r="W874" s="72"/>
      <c r="X874" s="72"/>
      <c r="Y874" s="72"/>
      <c r="Z874" s="72"/>
      <c r="AA874" s="72"/>
      <c r="AF874" s="72"/>
      <c r="AG874" s="72"/>
      <c r="AH874" s="72"/>
    </row>
    <row r="875" spans="2:34">
      <c r="B875" s="72" t="s">
        <v>1616</v>
      </c>
      <c r="P875" s="72"/>
      <c r="Q875" s="72"/>
      <c r="R875" s="72"/>
      <c r="S875" s="72"/>
      <c r="T875" s="72"/>
      <c r="U875" s="72"/>
      <c r="V875" s="72"/>
      <c r="W875" s="72"/>
      <c r="X875" s="72"/>
      <c r="Y875" s="72"/>
      <c r="Z875" s="72"/>
      <c r="AA875" s="72"/>
      <c r="AF875" s="72"/>
      <c r="AG875" s="72"/>
      <c r="AH875" s="72"/>
    </row>
    <row r="876" spans="2:34">
      <c r="B876" s="72" t="s">
        <v>1615</v>
      </c>
      <c r="P876" s="72"/>
      <c r="Q876" s="72"/>
      <c r="R876" s="72"/>
      <c r="S876" s="72"/>
      <c r="T876" s="72"/>
      <c r="U876" s="72"/>
      <c r="V876" s="72"/>
      <c r="W876" s="72"/>
      <c r="X876" s="72"/>
      <c r="Y876" s="72"/>
      <c r="Z876" s="72"/>
      <c r="AA876" s="72"/>
      <c r="AF876" s="72"/>
      <c r="AG876" s="72"/>
      <c r="AH876" s="72"/>
    </row>
    <row r="877" spans="2:34">
      <c r="B877" s="72" t="s">
        <v>1614</v>
      </c>
      <c r="P877" s="72"/>
      <c r="Q877" s="72"/>
      <c r="R877" s="72"/>
      <c r="S877" s="72"/>
      <c r="T877" s="72"/>
      <c r="U877" s="72"/>
      <c r="V877" s="72"/>
      <c r="W877" s="72"/>
      <c r="X877" s="72"/>
      <c r="Y877" s="72"/>
      <c r="Z877" s="72"/>
      <c r="AA877" s="72"/>
      <c r="AF877" s="72"/>
      <c r="AG877" s="72"/>
      <c r="AH877" s="72"/>
    </row>
    <row r="878" spans="2:34">
      <c r="B878" s="72" t="s">
        <v>1613</v>
      </c>
      <c r="P878" s="72"/>
      <c r="Q878" s="72"/>
      <c r="R878" s="72"/>
      <c r="S878" s="72"/>
      <c r="T878" s="72"/>
      <c r="U878" s="72"/>
      <c r="V878" s="72"/>
      <c r="W878" s="72"/>
      <c r="X878" s="72"/>
      <c r="Y878" s="72"/>
      <c r="Z878" s="72"/>
      <c r="AA878" s="72"/>
      <c r="AF878" s="72"/>
      <c r="AG878" s="72"/>
      <c r="AH878" s="72"/>
    </row>
    <row r="879" spans="2:34">
      <c r="B879" s="72" t="s">
        <v>1612</v>
      </c>
      <c r="P879" s="72"/>
      <c r="Q879" s="72"/>
      <c r="R879" s="72"/>
      <c r="S879" s="72"/>
      <c r="T879" s="72"/>
      <c r="U879" s="72"/>
      <c r="V879" s="72"/>
      <c r="W879" s="72"/>
      <c r="X879" s="72"/>
      <c r="Y879" s="72"/>
      <c r="Z879" s="72"/>
      <c r="AA879" s="72"/>
      <c r="AF879" s="72"/>
      <c r="AG879" s="72"/>
      <c r="AH879" s="72"/>
    </row>
    <row r="880" spans="2:34">
      <c r="B880" s="72" t="s">
        <v>1611</v>
      </c>
      <c r="P880" s="72"/>
      <c r="Q880" s="72"/>
      <c r="R880" s="72"/>
      <c r="S880" s="72"/>
      <c r="T880" s="72"/>
      <c r="U880" s="72"/>
      <c r="V880" s="72"/>
      <c r="W880" s="72"/>
      <c r="X880" s="72"/>
      <c r="Y880" s="72"/>
      <c r="Z880" s="72"/>
      <c r="AA880" s="72"/>
      <c r="AF880" s="72"/>
      <c r="AG880" s="72"/>
      <c r="AH880" s="72"/>
    </row>
    <row r="881" spans="2:34">
      <c r="B881" s="72" t="s">
        <v>1610</v>
      </c>
      <c r="I881" s="176" t="s">
        <v>2456</v>
      </c>
      <c r="P881" s="72"/>
      <c r="Q881" s="72"/>
      <c r="R881" s="72"/>
      <c r="S881" s="72"/>
      <c r="T881" s="72"/>
      <c r="U881" s="72"/>
      <c r="V881" s="72"/>
      <c r="W881" s="72"/>
      <c r="X881" s="72"/>
      <c r="Y881" s="72"/>
      <c r="Z881" s="72"/>
      <c r="AA881" s="72"/>
      <c r="AF881" s="72"/>
      <c r="AG881" s="72"/>
      <c r="AH881" s="72"/>
    </row>
    <row r="882" spans="2:34">
      <c r="B882" s="72" t="s">
        <v>1609</v>
      </c>
      <c r="P882" s="72"/>
      <c r="Q882" s="72"/>
      <c r="R882" s="72"/>
      <c r="S882" s="72"/>
      <c r="T882" s="72"/>
      <c r="U882" s="72"/>
      <c r="V882" s="72"/>
      <c r="W882" s="72"/>
      <c r="X882" s="72"/>
      <c r="Y882" s="72"/>
      <c r="Z882" s="72"/>
      <c r="AA882" s="72"/>
      <c r="AF882" s="72"/>
      <c r="AG882" s="72"/>
      <c r="AH882" s="72"/>
    </row>
    <row r="883" spans="2:34">
      <c r="B883" s="72" t="s">
        <v>1608</v>
      </c>
      <c r="P883" s="72"/>
      <c r="Q883" s="72"/>
      <c r="R883" s="72"/>
      <c r="S883" s="72"/>
      <c r="T883" s="72"/>
      <c r="U883" s="72"/>
      <c r="V883" s="72"/>
      <c r="W883" s="72"/>
      <c r="X883" s="72"/>
      <c r="Y883" s="72"/>
      <c r="Z883" s="72"/>
      <c r="AA883" s="72"/>
      <c r="AF883" s="72"/>
      <c r="AG883" s="72"/>
      <c r="AH883" s="72"/>
    </row>
    <row r="884" spans="2:34">
      <c r="B884" s="72" t="s">
        <v>1607</v>
      </c>
      <c r="P884" s="72"/>
      <c r="Q884" s="72"/>
      <c r="R884" s="72"/>
      <c r="S884" s="72"/>
      <c r="T884" s="72"/>
      <c r="U884" s="72"/>
      <c r="V884" s="72"/>
      <c r="W884" s="72"/>
      <c r="X884" s="72"/>
      <c r="Y884" s="72"/>
      <c r="Z884" s="72"/>
      <c r="AA884" s="72"/>
      <c r="AF884" s="72"/>
      <c r="AG884" s="72"/>
      <c r="AH884" s="72"/>
    </row>
    <row r="885" spans="2:34">
      <c r="B885" s="72" t="s">
        <v>1606</v>
      </c>
      <c r="P885" s="72"/>
      <c r="Q885" s="72"/>
      <c r="R885" s="72"/>
      <c r="S885" s="72"/>
      <c r="T885" s="72"/>
      <c r="U885" s="72"/>
      <c r="V885" s="72"/>
      <c r="W885" s="72"/>
      <c r="X885" s="72"/>
      <c r="Y885" s="72"/>
      <c r="Z885" s="72"/>
      <c r="AA885" s="72"/>
      <c r="AF885" s="72"/>
      <c r="AG885" s="72"/>
      <c r="AH885" s="72"/>
    </row>
    <row r="886" spans="2:34">
      <c r="B886" s="72" t="s">
        <v>1605</v>
      </c>
      <c r="P886" s="72"/>
      <c r="Q886" s="72"/>
      <c r="R886" s="72"/>
      <c r="S886" s="72"/>
      <c r="T886" s="72"/>
      <c r="U886" s="72"/>
      <c r="V886" s="72"/>
      <c r="W886" s="72"/>
      <c r="X886" s="72"/>
      <c r="Y886" s="72"/>
      <c r="Z886" s="72"/>
      <c r="AA886" s="72"/>
      <c r="AF886" s="72"/>
      <c r="AG886" s="72"/>
      <c r="AH886" s="72"/>
    </row>
    <row r="887" spans="2:34">
      <c r="B887" s="72" t="s">
        <v>1604</v>
      </c>
      <c r="P887" s="72"/>
      <c r="Q887" s="72"/>
      <c r="R887" s="72"/>
      <c r="S887" s="72"/>
      <c r="T887" s="72"/>
      <c r="U887" s="72"/>
      <c r="V887" s="72"/>
      <c r="W887" s="72"/>
      <c r="X887" s="72"/>
      <c r="Y887" s="72"/>
      <c r="Z887" s="72"/>
      <c r="AA887" s="72"/>
      <c r="AF887" s="72"/>
      <c r="AG887" s="72"/>
      <c r="AH887" s="72"/>
    </row>
    <row r="888" spans="2:34">
      <c r="B888" s="72" t="s">
        <v>1603</v>
      </c>
      <c r="P888" s="72"/>
      <c r="Q888" s="72"/>
      <c r="R888" s="72"/>
      <c r="S888" s="72"/>
      <c r="T888" s="72"/>
      <c r="U888" s="72"/>
      <c r="V888" s="72"/>
      <c r="W888" s="72"/>
      <c r="X888" s="72"/>
      <c r="Y888" s="72"/>
      <c r="Z888" s="72"/>
      <c r="AA888" s="72"/>
      <c r="AF888" s="72"/>
      <c r="AG888" s="72"/>
      <c r="AH888" s="72"/>
    </row>
    <row r="889" spans="2:34">
      <c r="B889" s="72" t="s">
        <v>1602</v>
      </c>
      <c r="P889" s="72"/>
      <c r="Q889" s="72"/>
      <c r="R889" s="72"/>
      <c r="S889" s="72"/>
      <c r="T889" s="72"/>
      <c r="U889" s="72"/>
      <c r="V889" s="72"/>
      <c r="W889" s="72"/>
      <c r="X889" s="72"/>
      <c r="Y889" s="72"/>
      <c r="Z889" s="72"/>
      <c r="AA889" s="72"/>
      <c r="AF889" s="72"/>
      <c r="AG889" s="72"/>
      <c r="AH889" s="72"/>
    </row>
    <row r="890" spans="2:34">
      <c r="B890" s="72" t="s">
        <v>1601</v>
      </c>
      <c r="P890" s="72"/>
      <c r="Q890" s="72"/>
      <c r="R890" s="72"/>
      <c r="S890" s="72"/>
      <c r="T890" s="72"/>
      <c r="U890" s="72"/>
      <c r="V890" s="72"/>
      <c r="W890" s="72"/>
      <c r="X890" s="72"/>
      <c r="Y890" s="72"/>
      <c r="Z890" s="72"/>
      <c r="AA890" s="72"/>
      <c r="AF890" s="72"/>
      <c r="AG890" s="72"/>
      <c r="AH890" s="72"/>
    </row>
    <row r="891" spans="2:34">
      <c r="B891" s="72" t="s">
        <v>1600</v>
      </c>
      <c r="P891" s="72"/>
      <c r="Q891" s="72"/>
      <c r="R891" s="72"/>
      <c r="S891" s="72"/>
      <c r="T891" s="72"/>
      <c r="U891" s="72"/>
      <c r="V891" s="72"/>
      <c r="W891" s="72"/>
      <c r="X891" s="72"/>
      <c r="Y891" s="72"/>
      <c r="Z891" s="72"/>
      <c r="AA891" s="72"/>
      <c r="AF891" s="72"/>
      <c r="AG891" s="72"/>
      <c r="AH891" s="72"/>
    </row>
    <row r="892" spans="2:34">
      <c r="B892" s="72" t="s">
        <v>1599</v>
      </c>
      <c r="K892" s="72" t="s">
        <v>3331</v>
      </c>
      <c r="L892" s="72" t="s">
        <v>5160</v>
      </c>
      <c r="P892" s="72"/>
      <c r="Q892" s="72"/>
      <c r="R892" s="72"/>
      <c r="S892" s="72"/>
      <c r="T892" s="72"/>
      <c r="U892" s="72"/>
      <c r="V892" s="72"/>
      <c r="W892" s="72"/>
      <c r="X892" s="72"/>
      <c r="Y892" s="72"/>
      <c r="Z892" s="72"/>
      <c r="AA892" s="72"/>
      <c r="AF892" s="72"/>
      <c r="AG892" s="72"/>
      <c r="AH892" s="72"/>
    </row>
    <row r="893" spans="2:34">
      <c r="B893" s="72" t="s">
        <v>1598</v>
      </c>
      <c r="P893" s="72"/>
      <c r="Q893" s="72"/>
      <c r="R893" s="72"/>
      <c r="S893" s="72"/>
      <c r="T893" s="72"/>
      <c r="U893" s="72"/>
      <c r="V893" s="72"/>
      <c r="W893" s="72"/>
      <c r="X893" s="72"/>
      <c r="Y893" s="72"/>
      <c r="Z893" s="72"/>
      <c r="AA893" s="72"/>
      <c r="AF893" s="72"/>
      <c r="AG893" s="72"/>
      <c r="AH893" s="72"/>
    </row>
    <row r="894" spans="2:34">
      <c r="B894" s="72" t="s">
        <v>1597</v>
      </c>
      <c r="P894" s="72"/>
      <c r="Q894" s="72"/>
      <c r="R894" s="72"/>
      <c r="S894" s="72"/>
      <c r="T894" s="72"/>
      <c r="U894" s="72"/>
      <c r="V894" s="72"/>
      <c r="W894" s="72"/>
      <c r="X894" s="72"/>
      <c r="Y894" s="72"/>
      <c r="Z894" s="72"/>
      <c r="AA894" s="72"/>
      <c r="AF894" s="72"/>
      <c r="AG894" s="72"/>
      <c r="AH894" s="72"/>
    </row>
    <row r="895" spans="2:34">
      <c r="B895" s="72" t="s">
        <v>1596</v>
      </c>
      <c r="P895" s="72"/>
      <c r="Q895" s="72"/>
      <c r="R895" s="72"/>
      <c r="S895" s="72"/>
      <c r="T895" s="72"/>
      <c r="U895" s="72"/>
      <c r="V895" s="72"/>
      <c r="W895" s="72"/>
      <c r="X895" s="72"/>
      <c r="Y895" s="72"/>
      <c r="Z895" s="72"/>
      <c r="AA895" s="72"/>
      <c r="AF895" s="72"/>
      <c r="AG895" s="72"/>
      <c r="AH895" s="72"/>
    </row>
    <row r="896" spans="2:34">
      <c r="B896" s="72" t="s">
        <v>1595</v>
      </c>
      <c r="P896" s="72"/>
      <c r="Q896" s="72"/>
      <c r="R896" s="72"/>
      <c r="S896" s="72"/>
      <c r="T896" s="72"/>
      <c r="U896" s="72"/>
      <c r="V896" s="72"/>
      <c r="W896" s="72"/>
      <c r="X896" s="72"/>
      <c r="Y896" s="72"/>
      <c r="Z896" s="72"/>
      <c r="AA896" s="72"/>
      <c r="AF896" s="72"/>
      <c r="AG896" s="72"/>
      <c r="AH896" s="72"/>
    </row>
    <row r="897" spans="2:34">
      <c r="B897" s="72" t="s">
        <v>1594</v>
      </c>
      <c r="P897" s="72"/>
      <c r="Q897" s="72"/>
      <c r="R897" s="72"/>
      <c r="S897" s="72"/>
      <c r="T897" s="72"/>
      <c r="U897" s="72"/>
      <c r="V897" s="72"/>
      <c r="W897" s="72"/>
      <c r="X897" s="72"/>
      <c r="Y897" s="72"/>
      <c r="Z897" s="72"/>
      <c r="AA897" s="72"/>
      <c r="AF897" s="72"/>
      <c r="AG897" s="72"/>
      <c r="AH897" s="72"/>
    </row>
    <row r="898" spans="2:34">
      <c r="B898" s="72" t="s">
        <v>1593</v>
      </c>
      <c r="P898" s="72"/>
      <c r="Q898" s="72"/>
      <c r="R898" s="72"/>
      <c r="S898" s="72"/>
      <c r="T898" s="72"/>
      <c r="U898" s="72"/>
      <c r="V898" s="72"/>
      <c r="W898" s="72"/>
      <c r="X898" s="72"/>
      <c r="Y898" s="72"/>
      <c r="Z898" s="72"/>
      <c r="AA898" s="72"/>
      <c r="AF898" s="72"/>
      <c r="AG898" s="72"/>
      <c r="AH898" s="72"/>
    </row>
    <row r="899" spans="2:34">
      <c r="B899" s="72" t="s">
        <v>1592</v>
      </c>
      <c r="P899" s="72"/>
      <c r="Q899" s="72"/>
      <c r="R899" s="72"/>
      <c r="S899" s="72"/>
      <c r="T899" s="72"/>
      <c r="U899" s="72"/>
      <c r="V899" s="72"/>
      <c r="W899" s="72"/>
      <c r="X899" s="72"/>
      <c r="Y899" s="72"/>
      <c r="Z899" s="72"/>
      <c r="AA899" s="72"/>
      <c r="AF899" s="72"/>
      <c r="AG899" s="72"/>
      <c r="AH899" s="72"/>
    </row>
    <row r="900" spans="2:34">
      <c r="B900" s="72" t="s">
        <v>1591</v>
      </c>
      <c r="P900" s="72"/>
      <c r="Q900" s="72"/>
      <c r="R900" s="72"/>
      <c r="S900" s="72"/>
      <c r="T900" s="72"/>
      <c r="U900" s="72"/>
      <c r="V900" s="72"/>
      <c r="W900" s="72"/>
      <c r="X900" s="72"/>
      <c r="Y900" s="72"/>
      <c r="Z900" s="72"/>
      <c r="AA900" s="72"/>
      <c r="AF900" s="72"/>
      <c r="AG900" s="72"/>
      <c r="AH900" s="72"/>
    </row>
    <row r="901" spans="2:34">
      <c r="B901" s="72" t="s">
        <v>1590</v>
      </c>
      <c r="P901" s="72"/>
      <c r="Q901" s="72"/>
      <c r="R901" s="72"/>
      <c r="S901" s="72"/>
      <c r="T901" s="72"/>
      <c r="U901" s="72"/>
      <c r="V901" s="72"/>
      <c r="W901" s="72"/>
      <c r="X901" s="72"/>
      <c r="Y901" s="72"/>
      <c r="Z901" s="72"/>
      <c r="AA901" s="72"/>
      <c r="AF901" s="72"/>
      <c r="AG901" s="72"/>
      <c r="AH901" s="72"/>
    </row>
    <row r="902" spans="2:34">
      <c r="B902" s="72" t="s">
        <v>1589</v>
      </c>
      <c r="P902" s="72"/>
      <c r="Q902" s="72"/>
      <c r="R902" s="72"/>
      <c r="S902" s="72"/>
      <c r="T902" s="72"/>
      <c r="U902" s="72"/>
      <c r="V902" s="72"/>
      <c r="W902" s="72"/>
      <c r="X902" s="72"/>
      <c r="Y902" s="72"/>
      <c r="Z902" s="72"/>
      <c r="AA902" s="72"/>
      <c r="AF902" s="72"/>
      <c r="AG902" s="72"/>
      <c r="AH902" s="72"/>
    </row>
    <row r="903" spans="2:34">
      <c r="B903" s="72" t="s">
        <v>1588</v>
      </c>
      <c r="P903" s="72"/>
      <c r="Q903" s="72"/>
      <c r="R903" s="72"/>
      <c r="S903" s="72"/>
      <c r="T903" s="72"/>
      <c r="U903" s="72"/>
      <c r="V903" s="72"/>
      <c r="W903" s="72"/>
      <c r="X903" s="72"/>
      <c r="Y903" s="72"/>
      <c r="Z903" s="72"/>
      <c r="AA903" s="72"/>
      <c r="AF903" s="72"/>
      <c r="AG903" s="72"/>
      <c r="AH903" s="72"/>
    </row>
    <row r="904" spans="2:34">
      <c r="B904" s="72" t="s">
        <v>4295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1587</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1586</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1584</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1583</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1582</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1581</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1580</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1579</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1578</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1577</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1576</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1575</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1574</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1573</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1572</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1571</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1570</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1569</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1568</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1567</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1566</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1565</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1564</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1563</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1562</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1561</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1560</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1559</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1558</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4306</v>
      </c>
      <c r="C935" s="72"/>
      <c r="D935" s="72"/>
      <c r="F935" s="72"/>
      <c r="G935" s="72"/>
      <c r="H935" s="72"/>
      <c r="P935" s="72"/>
      <c r="Q935" s="72"/>
      <c r="R935" s="72"/>
      <c r="S935" s="72"/>
      <c r="T935" s="72"/>
      <c r="U935" s="72"/>
      <c r="V935" s="72"/>
      <c r="W935" s="72"/>
      <c r="X935" s="72"/>
      <c r="Y935" s="72"/>
      <c r="Z935" s="72"/>
      <c r="AA935" s="72"/>
      <c r="AF935" s="72"/>
      <c r="AG935" s="72"/>
      <c r="AH935" s="72"/>
    </row>
    <row r="936" spans="2:34">
      <c r="B936" s="72" t="s">
        <v>1557</v>
      </c>
    </row>
    <row r="937" spans="2:34">
      <c r="B937" s="72" t="s">
        <v>1556</v>
      </c>
    </row>
    <row r="938" spans="2:34">
      <c r="B938" s="72" t="s">
        <v>1555</v>
      </c>
    </row>
    <row r="939" spans="2:34">
      <c r="B939" s="72" t="s">
        <v>1554</v>
      </c>
    </row>
    <row r="940" spans="2:34">
      <c r="B940" s="72" t="s">
        <v>1553</v>
      </c>
    </row>
    <row r="941" spans="2:34">
      <c r="B941" s="72" t="s">
        <v>1552</v>
      </c>
      <c r="AE941" s="25" t="s">
        <v>9545</v>
      </c>
    </row>
    <row r="942" spans="2:34">
      <c r="B942" s="72" t="s">
        <v>1551</v>
      </c>
    </row>
    <row r="943" spans="2:34">
      <c r="B943" s="72" t="s">
        <v>1550</v>
      </c>
    </row>
    <row r="944" spans="2:34">
      <c r="B944" s="72" t="s">
        <v>1549</v>
      </c>
      <c r="AE944" s="25" t="s">
        <v>9542</v>
      </c>
    </row>
    <row r="945" spans="1:34">
      <c r="B945" s="72" t="s">
        <v>1548</v>
      </c>
    </row>
    <row r="946" spans="1:34" ht="13">
      <c r="B946" s="12" t="s">
        <v>1547</v>
      </c>
    </row>
    <row r="947" spans="1:34">
      <c r="B947" s="72" t="s">
        <v>1546</v>
      </c>
    </row>
    <row r="948" spans="1:34">
      <c r="B948" s="72" t="s">
        <v>1545</v>
      </c>
    </row>
    <row r="949" spans="1:34">
      <c r="B949" s="72" t="s">
        <v>1544</v>
      </c>
    </row>
    <row r="950" spans="1:34">
      <c r="B950" s="72" t="s">
        <v>1543</v>
      </c>
    </row>
    <row r="951" spans="1:34" s="12" customFormat="1" ht="13">
      <c r="A951" s="72"/>
      <c r="B951" s="12" t="s">
        <v>1542</v>
      </c>
      <c r="C951" s="29"/>
      <c r="D951" s="15"/>
      <c r="F951" s="15"/>
      <c r="G951" s="15"/>
      <c r="H951" s="13"/>
      <c r="K951" s="12" t="s">
        <v>3331</v>
      </c>
      <c r="L951" s="12" t="s">
        <v>3331</v>
      </c>
      <c r="P951" s="24"/>
      <c r="Q951" s="24"/>
      <c r="R951" s="24"/>
      <c r="S951" s="24"/>
      <c r="T951" s="24"/>
      <c r="U951" s="24"/>
      <c r="V951" s="24"/>
      <c r="W951" s="24"/>
      <c r="X951" s="24"/>
      <c r="Y951" s="24"/>
      <c r="Z951" s="24"/>
      <c r="AA951" s="24"/>
      <c r="AF951" s="65"/>
      <c r="AG951" s="60"/>
      <c r="AH951" s="60"/>
    </row>
    <row r="952" spans="1:34">
      <c r="B952" s="72" t="s">
        <v>1541</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1540</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1539</v>
      </c>
      <c r="C954" s="72"/>
      <c r="D954" s="72"/>
      <c r="F954" s="72"/>
      <c r="G954" s="72"/>
      <c r="H954" s="72"/>
      <c r="P954" s="72"/>
      <c r="Q954" s="72"/>
      <c r="R954" s="72"/>
      <c r="S954" s="72"/>
      <c r="T954" s="72"/>
      <c r="U954" s="72"/>
      <c r="V954" s="72"/>
      <c r="W954" s="72"/>
      <c r="X954" s="72"/>
      <c r="Y954" s="72"/>
      <c r="Z954" s="72"/>
      <c r="AA954" s="72"/>
      <c r="AF954" s="72"/>
      <c r="AG954" s="72"/>
      <c r="AH954" s="72"/>
    </row>
    <row r="955" spans="1:34" ht="13">
      <c r="A955" s="12"/>
      <c r="B955" s="72" t="s">
        <v>1538</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1537</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1536</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1535</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1534</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1533</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1532</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1531</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1530</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1529</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1528</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1527</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1526</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1525</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1524</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1523</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1522</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1521</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1520</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1519</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1518</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1517</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1516</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1515</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1514</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1513</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1512</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1511</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1510</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1509</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1508</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1507</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1506</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1505</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1504</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1503</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1502</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1501</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1500</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1499</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1498</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1497</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1496</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1495</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1494</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1493</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1492</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1491</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1490</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1489</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1488</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1487</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1486</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1485</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1484</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1483</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1482</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1481</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1480</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1479</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1478</v>
      </c>
      <c r="C1015" s="72"/>
      <c r="D1015" s="72"/>
      <c r="F1015" s="72"/>
      <c r="G1015" s="72"/>
      <c r="H1015" s="72"/>
      <c r="P1015" s="72"/>
      <c r="Q1015" s="72"/>
      <c r="R1015" s="72"/>
      <c r="S1015" s="72"/>
      <c r="T1015" s="72"/>
      <c r="U1015" s="72"/>
      <c r="V1015" s="72"/>
      <c r="W1015" s="72"/>
      <c r="X1015" s="72"/>
      <c r="Y1015" s="72"/>
      <c r="Z1015" s="72"/>
      <c r="AA1015" s="72"/>
      <c r="AF1015" s="72"/>
      <c r="AG1015" s="72"/>
      <c r="AH1015" s="72"/>
    </row>
    <row r="1016" spans="2:34">
      <c r="B1016" s="72" t="s">
        <v>1477</v>
      </c>
    </row>
    <row r="1017" spans="2:34">
      <c r="B1017" s="72" t="s">
        <v>1476</v>
      </c>
    </row>
    <row r="1018" spans="2:34">
      <c r="B1018" s="72" t="s">
        <v>1475</v>
      </c>
    </row>
    <row r="1019" spans="2:34">
      <c r="B1019" s="72" t="s">
        <v>1474</v>
      </c>
    </row>
    <row r="1020" spans="2:34">
      <c r="B1020" s="72" t="s">
        <v>1473</v>
      </c>
    </row>
    <row r="1021" spans="2:34">
      <c r="B1021" s="72" t="s">
        <v>1472</v>
      </c>
    </row>
    <row r="1022" spans="2:34">
      <c r="B1022" s="72" t="s">
        <v>1471</v>
      </c>
    </row>
    <row r="1023" spans="2:34">
      <c r="B1023" s="72" t="s">
        <v>1470</v>
      </c>
    </row>
    <row r="1024" spans="2:34">
      <c r="B1024" s="72" t="s">
        <v>1469</v>
      </c>
      <c r="AE1024" s="25" t="s">
        <v>4294</v>
      </c>
      <c r="AF1024" s="64"/>
      <c r="AG1024" s="59"/>
      <c r="AH1024" s="59"/>
    </row>
    <row r="1025" spans="2:34">
      <c r="B1025" s="72" t="s">
        <v>1468</v>
      </c>
    </row>
    <row r="1026" spans="2:34">
      <c r="B1026" s="72" t="s">
        <v>1467</v>
      </c>
    </row>
    <row r="1027" spans="2:34">
      <c r="B1027" s="72" t="s">
        <v>1466</v>
      </c>
    </row>
    <row r="1028" spans="2:34">
      <c r="B1028" s="72" t="s">
        <v>1465</v>
      </c>
    </row>
    <row r="1029" spans="2:34">
      <c r="B1029" s="72" t="s">
        <v>1464</v>
      </c>
    </row>
    <row r="1030" spans="2:34">
      <c r="B1030" s="72" t="s">
        <v>1463</v>
      </c>
    </row>
    <row r="1031" spans="2:34">
      <c r="B1031" s="72" t="s">
        <v>1462</v>
      </c>
    </row>
    <row r="1032" spans="2:34">
      <c r="B1032" s="72" t="s">
        <v>1461</v>
      </c>
      <c r="AF1032" s="72"/>
      <c r="AG1032" s="72"/>
      <c r="AH1032" s="72"/>
    </row>
    <row r="1033" spans="2:34">
      <c r="B1033" s="72" t="s">
        <v>1460</v>
      </c>
      <c r="AE1033" s="89"/>
      <c r="AF1033" s="72"/>
      <c r="AG1033" s="72"/>
      <c r="AH1033" s="72"/>
    </row>
    <row r="1034" spans="2:34">
      <c r="B1034" s="72" t="s">
        <v>1459</v>
      </c>
      <c r="AF1034" s="72"/>
      <c r="AG1034" s="72"/>
      <c r="AH1034" s="72"/>
    </row>
    <row r="1035" spans="2:34">
      <c r="B1035" s="72" t="s">
        <v>1458</v>
      </c>
      <c r="AF1035" s="72"/>
      <c r="AG1035" s="72"/>
      <c r="AH1035" s="72"/>
    </row>
    <row r="1036" spans="2:34">
      <c r="B1036" s="72" t="s">
        <v>1457</v>
      </c>
      <c r="AF1036" s="72"/>
      <c r="AG1036" s="72"/>
      <c r="AH1036" s="72"/>
    </row>
    <row r="1037" spans="2:34">
      <c r="B1037" s="72" t="s">
        <v>1456</v>
      </c>
      <c r="AF1037" s="72"/>
      <c r="AG1037" s="72"/>
      <c r="AH1037" s="72"/>
    </row>
    <row r="1038" spans="2:34">
      <c r="B1038" s="72" t="s">
        <v>1455</v>
      </c>
      <c r="AF1038" s="72"/>
      <c r="AG1038" s="72"/>
      <c r="AH1038" s="72"/>
    </row>
    <row r="1039" spans="2:34">
      <c r="B1039" s="72" t="s">
        <v>1454</v>
      </c>
      <c r="AF1039" s="72"/>
      <c r="AG1039" s="72"/>
      <c r="AH1039" s="72"/>
    </row>
    <row r="1040" spans="2:34">
      <c r="B1040" s="72" t="s">
        <v>1453</v>
      </c>
      <c r="AF1040" s="72"/>
      <c r="AG1040" s="72"/>
      <c r="AH1040" s="72"/>
    </row>
    <row r="1041" spans="2:34">
      <c r="B1041" s="72" t="s">
        <v>1452</v>
      </c>
      <c r="AF1041" s="72"/>
      <c r="AG1041" s="72"/>
      <c r="AH1041" s="72"/>
    </row>
    <row r="1042" spans="2:34">
      <c r="B1042" s="72" t="s">
        <v>1451</v>
      </c>
      <c r="AF1042" s="72"/>
      <c r="AG1042" s="72"/>
      <c r="AH1042" s="72"/>
    </row>
    <row r="1043" spans="2:34">
      <c r="B1043" s="72" t="s">
        <v>1450</v>
      </c>
      <c r="C1043" s="73" t="s">
        <v>2138</v>
      </c>
      <c r="AF1043" s="72"/>
      <c r="AG1043" s="72"/>
      <c r="AH1043" s="72"/>
    </row>
    <row r="1044" spans="2:34">
      <c r="B1044" s="72" t="s">
        <v>1449</v>
      </c>
      <c r="AF1044" s="72"/>
      <c r="AG1044" s="72"/>
      <c r="AH1044" s="72"/>
    </row>
    <row r="1045" spans="2:34">
      <c r="B1045" s="72" t="s">
        <v>1448</v>
      </c>
      <c r="AF1045" s="72"/>
      <c r="AG1045" s="72"/>
      <c r="AH1045" s="72"/>
    </row>
    <row r="1046" spans="2:34">
      <c r="B1046" s="72" t="s">
        <v>1447</v>
      </c>
      <c r="AF1046" s="72"/>
      <c r="AG1046" s="72"/>
      <c r="AH1046" s="72"/>
    </row>
    <row r="1047" spans="2:34">
      <c r="B1047" s="72" t="s">
        <v>1446</v>
      </c>
      <c r="AF1047" s="72"/>
      <c r="AG1047" s="72"/>
      <c r="AH1047" s="72"/>
    </row>
    <row r="1048" spans="2:34">
      <c r="B1048" s="72" t="s">
        <v>1445</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1444</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1443</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1442</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1441</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1440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1439</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1438</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1437</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490</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1436</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1435</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1434</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1433</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1432</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1431</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1430</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1429</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1428</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1427</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1426</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1425</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1424</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1423</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1422</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1421</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1420</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1419</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1418</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1417</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1416</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1415</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1414</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1413</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1412</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1411</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1410</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1409</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1408</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1407</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1406</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1405</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1404</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1403</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1402</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1401</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1400</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1399</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1398</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1397</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1396</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1395</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1394</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1393</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1392</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1391</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1390</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1389</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1388</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1387</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1386</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1385</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1384</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1383</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1382</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1381</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1380</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1379</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1378</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1377</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1376</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1375</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1374</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1373</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1372</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1371</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1370</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1369</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1368</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1367</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1366</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1365</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1364</v>
      </c>
      <c r="C1130" s="72"/>
      <c r="D1130" s="72"/>
      <c r="F1130" s="72"/>
      <c r="G1130" s="72"/>
      <c r="H1130" s="72"/>
      <c r="P1130" s="72"/>
      <c r="Q1130" s="72"/>
      <c r="R1130" s="72"/>
      <c r="S1130" s="72"/>
      <c r="T1130" s="72"/>
      <c r="U1130" s="72"/>
      <c r="V1130" s="72"/>
      <c r="W1130" s="72"/>
      <c r="X1130" s="72"/>
      <c r="Y1130" s="72"/>
      <c r="Z1130" s="72"/>
      <c r="AA1130" s="72"/>
      <c r="AE1130" s="25" t="s">
        <v>9726</v>
      </c>
      <c r="AF1130" s="72"/>
      <c r="AG1130" s="72"/>
      <c r="AH1130" s="72"/>
    </row>
    <row r="1131" spans="2:34">
      <c r="B1131" s="72" t="s">
        <v>1363</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1362</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1361</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1360</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1359</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1358</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1357</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1356</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1355</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1354</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1353</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1352</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1351</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1350</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1349</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1348</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1347</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1346</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1345</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1344</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1343</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1342</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1341</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1340</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1339</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1338</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1337</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1336</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1335</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1334</v>
      </c>
      <c r="P1160" s="72"/>
      <c r="Q1160" s="72"/>
      <c r="R1160" s="72"/>
      <c r="S1160" s="72"/>
      <c r="T1160" s="72"/>
      <c r="U1160" s="72"/>
      <c r="V1160" s="72"/>
      <c r="W1160" s="72"/>
      <c r="X1160" s="72"/>
      <c r="Y1160" s="72"/>
      <c r="Z1160" s="72"/>
      <c r="AA1160" s="72"/>
      <c r="AF1160" s="72"/>
      <c r="AG1160" s="72"/>
      <c r="AH1160" s="72"/>
    </row>
    <row r="1161" spans="2:34">
      <c r="B1161" s="72" t="s">
        <v>1333</v>
      </c>
      <c r="P1161" s="72"/>
      <c r="Q1161" s="72"/>
      <c r="R1161" s="72"/>
      <c r="S1161" s="72"/>
      <c r="T1161" s="72"/>
      <c r="U1161" s="72"/>
      <c r="V1161" s="72"/>
      <c r="W1161" s="72"/>
      <c r="X1161" s="72"/>
      <c r="Y1161" s="72"/>
      <c r="Z1161" s="72"/>
      <c r="AA1161" s="72"/>
      <c r="AF1161" s="72"/>
      <c r="AG1161" s="72"/>
      <c r="AH1161" s="72"/>
    </row>
    <row r="1162" spans="2:34">
      <c r="B1162" s="72" t="s">
        <v>1332</v>
      </c>
      <c r="P1162" s="72"/>
      <c r="Q1162" s="72"/>
      <c r="R1162" s="72"/>
      <c r="S1162" s="72"/>
      <c r="T1162" s="72"/>
      <c r="U1162" s="72"/>
      <c r="V1162" s="72"/>
      <c r="W1162" s="72"/>
      <c r="X1162" s="72"/>
      <c r="Y1162" s="72"/>
      <c r="Z1162" s="72"/>
      <c r="AA1162" s="72"/>
      <c r="AF1162" s="72"/>
      <c r="AG1162" s="72"/>
      <c r="AH1162" s="72"/>
    </row>
    <row r="1163" spans="2:34">
      <c r="B1163" s="72" t="s">
        <v>1331</v>
      </c>
      <c r="P1163" s="72"/>
      <c r="Q1163" s="72"/>
      <c r="R1163" s="72"/>
      <c r="S1163" s="72"/>
      <c r="T1163" s="72"/>
      <c r="U1163" s="72"/>
      <c r="V1163" s="72"/>
      <c r="W1163" s="72"/>
      <c r="X1163" s="72"/>
      <c r="Y1163" s="72"/>
      <c r="Z1163" s="72"/>
      <c r="AA1163" s="72"/>
      <c r="AF1163" s="72"/>
      <c r="AG1163" s="72"/>
      <c r="AH1163" s="72"/>
    </row>
    <row r="1164" spans="2:34">
      <c r="B1164" s="72" t="s">
        <v>1330</v>
      </c>
      <c r="P1164" s="72"/>
      <c r="Q1164" s="72"/>
      <c r="R1164" s="72"/>
      <c r="S1164" s="72"/>
      <c r="T1164" s="72"/>
      <c r="U1164" s="72"/>
      <c r="V1164" s="72"/>
      <c r="W1164" s="72"/>
      <c r="X1164" s="72"/>
      <c r="Y1164" s="72"/>
      <c r="Z1164" s="72"/>
      <c r="AA1164" s="72"/>
      <c r="AF1164" s="72"/>
      <c r="AG1164" s="72"/>
      <c r="AH1164" s="72"/>
    </row>
    <row r="1165" spans="2:34">
      <c r="B1165" s="72" t="s">
        <v>1329</v>
      </c>
      <c r="K1165" s="72" t="s">
        <v>3331</v>
      </c>
      <c r="L1165" s="72" t="s">
        <v>3331</v>
      </c>
      <c r="P1165" s="72"/>
      <c r="Q1165" s="72"/>
      <c r="R1165" s="72"/>
      <c r="S1165" s="72"/>
      <c r="T1165" s="72"/>
      <c r="U1165" s="72"/>
      <c r="V1165" s="72"/>
      <c r="W1165" s="72"/>
      <c r="X1165" s="72"/>
      <c r="Y1165" s="72"/>
      <c r="Z1165" s="72"/>
      <c r="AA1165" s="72"/>
      <c r="AF1165" s="72"/>
      <c r="AG1165" s="72"/>
      <c r="AH1165" s="72"/>
    </row>
    <row r="1166" spans="2:34">
      <c r="B1166" s="72" t="s">
        <v>1328</v>
      </c>
      <c r="P1166" s="72"/>
      <c r="Q1166" s="72"/>
      <c r="R1166" s="72"/>
      <c r="S1166" s="72"/>
      <c r="T1166" s="72"/>
      <c r="U1166" s="72"/>
      <c r="V1166" s="72"/>
      <c r="W1166" s="72"/>
      <c r="X1166" s="72"/>
      <c r="Y1166" s="72"/>
      <c r="Z1166" s="72"/>
      <c r="AA1166" s="72"/>
      <c r="AF1166" s="72"/>
      <c r="AG1166" s="72"/>
      <c r="AH1166" s="72"/>
    </row>
    <row r="1167" spans="2:34">
      <c r="B1167" s="72" t="s">
        <v>1327</v>
      </c>
      <c r="P1167" s="72"/>
      <c r="Q1167" s="72"/>
      <c r="R1167" s="72"/>
      <c r="S1167" s="72"/>
      <c r="T1167" s="72"/>
      <c r="U1167" s="72"/>
      <c r="V1167" s="72"/>
      <c r="W1167" s="72"/>
      <c r="X1167" s="72"/>
      <c r="Y1167" s="72"/>
      <c r="Z1167" s="72"/>
      <c r="AA1167" s="72"/>
      <c r="AF1167" s="72"/>
      <c r="AG1167" s="72"/>
      <c r="AH1167" s="72"/>
    </row>
    <row r="1168" spans="2:34">
      <c r="B1168" s="72" t="s">
        <v>1326</v>
      </c>
      <c r="P1168" s="72"/>
      <c r="Q1168" s="72"/>
      <c r="R1168" s="72"/>
      <c r="S1168" s="72"/>
      <c r="T1168" s="72"/>
      <c r="U1168" s="72"/>
      <c r="V1168" s="72"/>
      <c r="W1168" s="72"/>
      <c r="X1168" s="72"/>
      <c r="Y1168" s="72"/>
      <c r="Z1168" s="72"/>
      <c r="AA1168" s="72"/>
      <c r="AF1168" s="72"/>
      <c r="AG1168" s="72"/>
      <c r="AH1168" s="72"/>
    </row>
    <row r="1169" spans="2:34">
      <c r="B1169" s="72" t="s">
        <v>1325</v>
      </c>
      <c r="P1169" s="72"/>
      <c r="Q1169" s="72"/>
      <c r="R1169" s="72"/>
      <c r="S1169" s="72"/>
      <c r="T1169" s="72"/>
      <c r="U1169" s="72"/>
      <c r="V1169" s="72"/>
      <c r="W1169" s="72"/>
      <c r="X1169" s="72"/>
      <c r="Y1169" s="72"/>
      <c r="Z1169" s="72"/>
      <c r="AA1169" s="72"/>
      <c r="AF1169" s="72"/>
      <c r="AG1169" s="72"/>
      <c r="AH1169" s="72"/>
    </row>
    <row r="1170" spans="2:34">
      <c r="B1170" s="72" t="s">
        <v>1324</v>
      </c>
      <c r="P1170" s="72"/>
      <c r="Q1170" s="72"/>
      <c r="R1170" s="72"/>
      <c r="S1170" s="72"/>
      <c r="T1170" s="72"/>
      <c r="U1170" s="72"/>
      <c r="V1170" s="72"/>
      <c r="W1170" s="72"/>
      <c r="X1170" s="72"/>
      <c r="Y1170" s="72"/>
      <c r="Z1170" s="72"/>
      <c r="AA1170" s="72"/>
      <c r="AF1170" s="72"/>
      <c r="AG1170" s="72"/>
      <c r="AH1170" s="72"/>
    </row>
    <row r="1171" spans="2:34">
      <c r="B1171" s="72" t="s">
        <v>1323</v>
      </c>
      <c r="P1171" s="72"/>
      <c r="Q1171" s="72"/>
      <c r="R1171" s="72"/>
      <c r="S1171" s="72"/>
      <c r="T1171" s="72"/>
      <c r="U1171" s="72"/>
      <c r="V1171" s="72"/>
      <c r="W1171" s="72"/>
      <c r="X1171" s="72"/>
      <c r="Y1171" s="72"/>
      <c r="Z1171" s="72"/>
      <c r="AA1171" s="72"/>
      <c r="AF1171" s="72"/>
      <c r="AG1171" s="72"/>
      <c r="AH1171" s="72"/>
    </row>
    <row r="1172" spans="2:34">
      <c r="B1172" s="72" t="s">
        <v>1322</v>
      </c>
      <c r="P1172" s="72"/>
      <c r="Q1172" s="72"/>
      <c r="R1172" s="72"/>
      <c r="S1172" s="72"/>
      <c r="T1172" s="72"/>
      <c r="U1172" s="72"/>
      <c r="V1172" s="72"/>
      <c r="W1172" s="72"/>
      <c r="X1172" s="72"/>
      <c r="Y1172" s="72"/>
      <c r="Z1172" s="72"/>
      <c r="AA1172" s="72"/>
      <c r="AF1172" s="72"/>
      <c r="AG1172" s="72"/>
      <c r="AH1172" s="72"/>
    </row>
    <row r="1173" spans="2:34">
      <c r="B1173" s="72" t="s">
        <v>1321</v>
      </c>
      <c r="P1173" s="72"/>
      <c r="Q1173" s="72"/>
      <c r="R1173" s="72"/>
      <c r="S1173" s="72"/>
      <c r="T1173" s="72"/>
      <c r="U1173" s="72"/>
      <c r="V1173" s="72"/>
      <c r="W1173" s="72"/>
      <c r="X1173" s="72"/>
      <c r="Y1173" s="72"/>
      <c r="Z1173" s="72"/>
      <c r="AA1173" s="72"/>
      <c r="AF1173" s="72"/>
      <c r="AG1173" s="72"/>
      <c r="AH1173" s="72"/>
    </row>
    <row r="1174" spans="2:34">
      <c r="B1174" s="72" t="s">
        <v>1320</v>
      </c>
      <c r="P1174" s="72"/>
      <c r="Q1174" s="72"/>
      <c r="R1174" s="72"/>
      <c r="S1174" s="72"/>
      <c r="T1174" s="72"/>
      <c r="U1174" s="72"/>
      <c r="V1174" s="72"/>
      <c r="W1174" s="72"/>
      <c r="X1174" s="72"/>
      <c r="Y1174" s="72"/>
      <c r="Z1174" s="72"/>
      <c r="AA1174" s="72"/>
      <c r="AF1174" s="72"/>
      <c r="AG1174" s="72"/>
      <c r="AH1174" s="72"/>
    </row>
    <row r="1175" spans="2:34">
      <c r="B1175" s="72" t="s">
        <v>1319</v>
      </c>
      <c r="P1175" s="72"/>
      <c r="Q1175" s="72"/>
      <c r="R1175" s="72"/>
      <c r="S1175" s="72"/>
      <c r="T1175" s="72"/>
      <c r="U1175" s="72"/>
      <c r="V1175" s="72"/>
      <c r="W1175" s="72"/>
      <c r="X1175" s="72"/>
      <c r="Y1175" s="72"/>
      <c r="Z1175" s="72"/>
      <c r="AA1175" s="72"/>
      <c r="AF1175" s="72"/>
      <c r="AG1175" s="72"/>
      <c r="AH1175" s="72"/>
    </row>
    <row r="1176" spans="2:34">
      <c r="B1176" s="72" t="s">
        <v>1318</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1317</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1316</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1314</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1313</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1312</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1311</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1310</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1309</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1308</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1307</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1306</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1305</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1304</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4293</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1303</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1302</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1301</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1300</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1299</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1298</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1297</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1296</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1295</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1294</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1293</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1292</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1291</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1290</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1289</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1288</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1287</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1286</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1285</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1284</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1283</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1282</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1281</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1280</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1279</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1278</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1277</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1276</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1275</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1274</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1273</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1272</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1271</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1270</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1269</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1268</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1267</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1266</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1265</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1264</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1263</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1262</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1261</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1260</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1259</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1258</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1257</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1256</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1255</v>
      </c>
    </row>
    <row r="1241" spans="2:34">
      <c r="B1241" s="72" t="s">
        <v>1254</v>
      </c>
    </row>
    <row r="1242" spans="2:34">
      <c r="B1242" s="72" t="s">
        <v>1253</v>
      </c>
    </row>
    <row r="1243" spans="2:34">
      <c r="B1243" s="72" t="s">
        <v>1252</v>
      </c>
    </row>
    <row r="1244" spans="2:34">
      <c r="B1244" s="72" t="s">
        <v>1251</v>
      </c>
    </row>
    <row r="1245" spans="2:34">
      <c r="B1245" s="72" t="s">
        <v>4304</v>
      </c>
    </row>
    <row r="1246" spans="2:34">
      <c r="B1246" s="72" t="s">
        <v>1250</v>
      </c>
    </row>
    <row r="1247" spans="2:34">
      <c r="B1247" s="72" t="s">
        <v>1249</v>
      </c>
    </row>
    <row r="1248" spans="2:34">
      <c r="B1248" s="72" t="s">
        <v>1248</v>
      </c>
    </row>
    <row r="1249" spans="2:34">
      <c r="B1249" s="72" t="s">
        <v>1247</v>
      </c>
    </row>
    <row r="1250" spans="2:34">
      <c r="B1250" s="72" t="s">
        <v>4305</v>
      </c>
    </row>
    <row r="1251" spans="2:34">
      <c r="B1251" s="72" t="s">
        <v>1246</v>
      </c>
    </row>
    <row r="1252" spans="2:34">
      <c r="B1252" s="72" t="s">
        <v>1245</v>
      </c>
    </row>
    <row r="1253" spans="2:34">
      <c r="B1253" s="72" t="s">
        <v>1244</v>
      </c>
      <c r="AF1253" s="63">
        <v>0.149258</v>
      </c>
      <c r="AG1253" s="68">
        <v>0.11944444444444445</v>
      </c>
      <c r="AH1253" s="68"/>
    </row>
    <row r="1254" spans="2:34">
      <c r="B1254" s="72" t="s">
        <v>1243</v>
      </c>
    </row>
    <row r="1255" spans="2:34">
      <c r="B1255" s="72" t="s">
        <v>1242</v>
      </c>
    </row>
    <row r="1256" spans="2:34">
      <c r="B1256" s="72" t="s">
        <v>1241</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1240</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1239</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1238</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1237</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1236</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1235</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1234</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1233</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1232</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1231</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1230</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1229</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1228</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1227</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1226</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1225</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1224</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1223</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1222</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1221</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1220</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1219</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1218</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1217</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1216</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1215</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1214</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1213</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1212</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1211</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8">
      <c r="B1287" s="72" t="s">
        <v>1210</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8">
      <c r="B1288" s="72" t="s">
        <v>1209</v>
      </c>
    </row>
    <row r="1289" spans="2:38">
      <c r="B1289" s="72" t="s">
        <v>1208</v>
      </c>
    </row>
    <row r="1290" spans="2:38">
      <c r="B1290" s="72" t="s">
        <v>1207</v>
      </c>
    </row>
    <row r="1291" spans="2:38">
      <c r="B1291" s="72" t="s">
        <v>1206</v>
      </c>
    </row>
    <row r="1292" spans="2:38">
      <c r="B1292" s="72" t="s">
        <v>1205</v>
      </c>
    </row>
    <row r="1293" spans="2:38">
      <c r="B1293" s="72" t="s">
        <v>161</v>
      </c>
    </row>
    <row r="1294" spans="2:38">
      <c r="B1294" s="72" t="s">
        <v>1204</v>
      </c>
      <c r="AL1294" s="89"/>
    </row>
    <row r="1295" spans="2:38">
      <c r="B1295" s="72" t="s">
        <v>1203</v>
      </c>
    </row>
    <row r="1296" spans="2:38">
      <c r="B1296" s="72" t="s">
        <v>1202</v>
      </c>
    </row>
    <row r="1297" spans="2:34">
      <c r="B1297" s="72" t="s">
        <v>1201</v>
      </c>
    </row>
    <row r="1298" spans="2:34">
      <c r="B1298" s="72" t="s">
        <v>1200</v>
      </c>
    </row>
    <row r="1299" spans="2:34">
      <c r="B1299" s="72" t="s">
        <v>1199</v>
      </c>
    </row>
    <row r="1300" spans="2:34">
      <c r="B1300" s="72" t="s">
        <v>1198</v>
      </c>
    </row>
    <row r="1301" spans="2:34">
      <c r="B1301" s="72" t="s">
        <v>1197</v>
      </c>
    </row>
    <row r="1302" spans="2:34">
      <c r="B1302" s="72" t="s">
        <v>1196</v>
      </c>
    </row>
    <row r="1303" spans="2:34">
      <c r="B1303" s="72" t="s">
        <v>1195</v>
      </c>
    </row>
    <row r="1304" spans="2:34">
      <c r="B1304" s="72" t="s">
        <v>1194</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1193</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1192</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1191</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1190</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1189</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1188</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1187</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1186</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1185</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1184</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1183</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1182</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1181</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1180</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1179</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1178</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1175</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1174</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1173</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1172</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1170</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1169</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238" t="s">
        <v>7502</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1166</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4274</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4276</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4277</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4279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4280</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4281</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4282</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4283</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4285</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4286</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4287</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4289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4290</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4291</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4296</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4297</v>
      </c>
      <c r="C1352" s="72"/>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4299</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1947</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4301</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4302</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4303</v>
      </c>
      <c r="C1359" s="73" t="s">
        <v>2138</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4307</v>
      </c>
      <c r="C1360" s="73" t="s">
        <v>4308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4310</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4311</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4312</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4315</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4316</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4353</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4381</v>
      </c>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4382</v>
      </c>
    </row>
    <row r="1370" spans="2:34">
      <c r="B1370" s="72" t="s">
        <v>4384</v>
      </c>
    </row>
    <row r="1371" spans="2:34">
      <c r="B1371" s="72" t="s">
        <v>4461</v>
      </c>
      <c r="J1371" s="72" t="s">
        <v>4463</v>
      </c>
      <c r="M1371" s="72">
        <v>2020</v>
      </c>
      <c r="AB1371" s="72" t="s">
        <v>2048</v>
      </c>
      <c r="AE1371" s="25" t="s">
        <v>4462</v>
      </c>
      <c r="AF1371" s="64"/>
      <c r="AG1371" s="59"/>
      <c r="AH1371" s="59"/>
    </row>
    <row r="1372" spans="2:34">
      <c r="B1372" s="72" t="s">
        <v>4836</v>
      </c>
    </row>
    <row r="1373" spans="2:34">
      <c r="B1373" s="72" t="s">
        <v>4878</v>
      </c>
    </row>
    <row r="1374" spans="2:34">
      <c r="B1374" s="72" t="s">
        <v>4973</v>
      </c>
    </row>
    <row r="1375" spans="2:34">
      <c r="B1375" s="72" t="s">
        <v>5007</v>
      </c>
    </row>
    <row r="1376" spans="2:34">
      <c r="B1376" s="72" t="s">
        <v>5009</v>
      </c>
    </row>
    <row r="1377" spans="2:34">
      <c r="B1377" s="72" t="s">
        <v>5062</v>
      </c>
    </row>
    <row r="1378" spans="2:34">
      <c r="B1378" s="72" t="s">
        <v>5063</v>
      </c>
    </row>
    <row r="1379" spans="2:34">
      <c r="B1379" s="72" t="s">
        <v>5075</v>
      </c>
    </row>
    <row r="1380" spans="2:34">
      <c r="B1380" s="72" t="s">
        <v>5087</v>
      </c>
    </row>
    <row r="1381" spans="2:34">
      <c r="B1381" s="72" t="s">
        <v>5089</v>
      </c>
    </row>
    <row r="1382" spans="2:34">
      <c r="B1382" s="72" t="s">
        <v>5090</v>
      </c>
    </row>
    <row r="1383" spans="2:34">
      <c r="B1383" s="72" t="s">
        <v>5109</v>
      </c>
    </row>
    <row r="1384" spans="2:34">
      <c r="B1384" s="72" t="s">
        <v>5110</v>
      </c>
    </row>
    <row r="1385" spans="2:34">
      <c r="B1385" s="72" t="s">
        <v>5112</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5118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5119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5125</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5126</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5127</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5130</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5142</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5157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5161</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5162</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5163</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5164</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5165</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5166</v>
      </c>
      <c r="C1400" s="72"/>
      <c r="D1400" s="72"/>
      <c r="F1400" s="72"/>
      <c r="G1400" s="72"/>
      <c r="H1400" s="72"/>
      <c r="P1400" s="72"/>
      <c r="Q1400" s="72"/>
      <c r="R1400" s="72"/>
      <c r="S1400" s="72"/>
      <c r="T1400" s="72"/>
      <c r="U1400" s="72"/>
      <c r="V1400" s="72"/>
      <c r="W1400" s="72"/>
      <c r="X1400" s="72"/>
      <c r="Y1400" s="72"/>
      <c r="Z1400" s="72"/>
      <c r="AA1400" s="72"/>
      <c r="AF1400" s="72"/>
      <c r="AG1400" s="72"/>
      <c r="AH1400" s="72"/>
    </row>
    <row r="1401" spans="2:34">
      <c r="B1401" s="72" t="s">
        <v>5167</v>
      </c>
      <c r="AF1401" s="72"/>
      <c r="AG1401" s="72"/>
      <c r="AH1401" s="72"/>
    </row>
    <row r="1402" spans="2:34">
      <c r="B1402" s="72" t="s">
        <v>5168</v>
      </c>
      <c r="AF1402" s="72"/>
      <c r="AG1402" s="72"/>
      <c r="AH1402" s="72"/>
    </row>
    <row r="1403" spans="2:34">
      <c r="B1403" s="72" t="s">
        <v>5171</v>
      </c>
      <c r="AF1403" s="72"/>
      <c r="AG1403" s="72"/>
      <c r="AH1403" s="72"/>
    </row>
    <row r="1404" spans="2:34">
      <c r="B1404" s="72" t="s">
        <v>5212</v>
      </c>
      <c r="AF1404" s="72"/>
      <c r="AG1404" s="72"/>
      <c r="AH1404" s="72"/>
    </row>
    <row r="1405" spans="2:34">
      <c r="B1405" s="91" t="s">
        <v>5226</v>
      </c>
      <c r="AF1405" s="72"/>
      <c r="AG1405" s="72"/>
      <c r="AH1405" s="72"/>
    </row>
    <row r="1406" spans="2:34">
      <c r="B1406" s="91" t="s">
        <v>5287</v>
      </c>
      <c r="AF1406" s="72"/>
      <c r="AG1406" s="72"/>
      <c r="AH1406" s="72"/>
    </row>
    <row r="1407" spans="2:34">
      <c r="B1407" s="91" t="s">
        <v>5399</v>
      </c>
      <c r="AF1407" s="72"/>
      <c r="AG1407" s="72"/>
      <c r="AH1407" s="72"/>
    </row>
    <row r="1408" spans="2:34">
      <c r="B1408" s="91" t="s">
        <v>5438</v>
      </c>
      <c r="C1408" s="96" t="s">
        <v>1691</v>
      </c>
      <c r="F1408" s="74">
        <v>6.6</v>
      </c>
      <c r="J1408" s="91" t="s">
        <v>5440</v>
      </c>
      <c r="M1408" s="72">
        <v>2022</v>
      </c>
      <c r="AB1408" s="91" t="s">
        <v>2152</v>
      </c>
      <c r="AC1408" s="91"/>
      <c r="AD1408" s="91"/>
      <c r="AE1408" s="91" t="s">
        <v>5439</v>
      </c>
      <c r="AF1408" s="72"/>
      <c r="AG1408" s="72"/>
      <c r="AH1408" s="72"/>
    </row>
    <row r="1409" spans="2:34">
      <c r="B1409" s="91" t="s">
        <v>5441</v>
      </c>
      <c r="AB1409" s="91" t="s">
        <v>2048</v>
      </c>
      <c r="AC1409" s="91"/>
      <c r="AD1409" s="91"/>
      <c r="AE1409" s="91" t="s">
        <v>5442</v>
      </c>
      <c r="AF1409" s="72"/>
      <c r="AG1409" s="72"/>
      <c r="AH1409" s="72"/>
    </row>
    <row r="1410" spans="2:34">
      <c r="B1410" s="91" t="s">
        <v>5443</v>
      </c>
      <c r="C1410" s="96" t="s">
        <v>1691</v>
      </c>
      <c r="J1410" s="91" t="s">
        <v>5444</v>
      </c>
      <c r="M1410" s="72">
        <v>2021</v>
      </c>
      <c r="AB1410" s="91" t="s">
        <v>2055</v>
      </c>
      <c r="AC1410" s="91"/>
      <c r="AD1410" s="91"/>
      <c r="AE1410" s="91" t="s">
        <v>5445</v>
      </c>
      <c r="AF1410" s="72"/>
      <c r="AG1410" s="72"/>
      <c r="AH1410" s="72"/>
    </row>
    <row r="1411" spans="2:34">
      <c r="B1411" s="91" t="s">
        <v>5638</v>
      </c>
      <c r="AF1411" s="72"/>
      <c r="AG1411" s="72"/>
      <c r="AH1411" s="72"/>
    </row>
    <row r="1412" spans="2:34">
      <c r="B1412" s="91" t="s">
        <v>5781</v>
      </c>
      <c r="AF1412" s="72"/>
      <c r="AG1412" s="72"/>
      <c r="AH1412" s="72"/>
    </row>
    <row r="1413" spans="2:34">
      <c r="B1413" s="91" t="s">
        <v>5888</v>
      </c>
      <c r="AF1413" s="72"/>
      <c r="AG1413" s="72"/>
      <c r="AH1413" s="72"/>
    </row>
    <row r="1414" spans="2:34">
      <c r="B1414" s="106" t="s">
        <v>6015</v>
      </c>
      <c r="I1414" s="106" t="s">
        <v>6016</v>
      </c>
      <c r="AF1414" s="72"/>
      <c r="AG1414" s="72"/>
      <c r="AH1414" s="72"/>
    </row>
    <row r="1415" spans="2:34">
      <c r="B1415" s="134" t="s">
        <v>6148</v>
      </c>
      <c r="AF1415" s="72"/>
      <c r="AG1415" s="72"/>
      <c r="AH1415" s="72"/>
    </row>
    <row r="1416" spans="2:34">
      <c r="B1416" s="134" t="s">
        <v>6194</v>
      </c>
      <c r="AF1416" s="72"/>
      <c r="AG1416" s="72"/>
      <c r="AH1416" s="72"/>
    </row>
    <row r="1417" spans="2:34">
      <c r="B1417" s="134" t="s">
        <v>6197</v>
      </c>
      <c r="P1417" s="72"/>
      <c r="Q1417" s="72"/>
      <c r="R1417" s="72"/>
      <c r="S1417" s="72"/>
      <c r="T1417" s="72"/>
      <c r="U1417" s="72"/>
      <c r="V1417" s="72"/>
      <c r="W1417" s="72"/>
      <c r="X1417" s="72"/>
      <c r="Y1417" s="72"/>
      <c r="Z1417" s="72"/>
      <c r="AA1417" s="72"/>
      <c r="AF1417" s="72"/>
      <c r="AG1417" s="72"/>
      <c r="AH1417" s="72"/>
    </row>
    <row r="1418" spans="2:34">
      <c r="B1418" s="134" t="s">
        <v>6224</v>
      </c>
      <c r="I1418" s="134" t="s">
        <v>6225</v>
      </c>
      <c r="P1418" s="72"/>
      <c r="Q1418" s="72"/>
      <c r="R1418" s="72"/>
      <c r="S1418" s="72"/>
      <c r="T1418" s="72"/>
      <c r="U1418" s="72"/>
      <c r="V1418" s="72"/>
      <c r="W1418" s="72"/>
      <c r="X1418" s="72"/>
      <c r="Y1418" s="72"/>
      <c r="Z1418" s="72"/>
      <c r="AA1418" s="72"/>
      <c r="AF1418" s="72"/>
      <c r="AG1418" s="72"/>
      <c r="AH1418" s="72"/>
    </row>
    <row r="1419" spans="2:34">
      <c r="B1419" s="134" t="s">
        <v>6286</v>
      </c>
      <c r="P1419" s="72"/>
      <c r="Q1419" s="72"/>
      <c r="R1419" s="72"/>
      <c r="S1419" s="72"/>
      <c r="T1419" s="72"/>
      <c r="U1419" s="72"/>
      <c r="V1419" s="72"/>
      <c r="W1419" s="72"/>
      <c r="X1419" s="72"/>
      <c r="Y1419" s="72"/>
      <c r="Z1419" s="72"/>
      <c r="AA1419" s="72"/>
      <c r="AF1419" s="72"/>
      <c r="AG1419" s="72"/>
      <c r="AH1419" s="72"/>
    </row>
    <row r="1420" spans="2:34">
      <c r="B1420" s="134" t="s">
        <v>6309</v>
      </c>
      <c r="I1420" s="134" t="s">
        <v>6310</v>
      </c>
      <c r="P1420" s="72"/>
      <c r="Q1420" s="72"/>
      <c r="R1420" s="72"/>
      <c r="S1420" s="72"/>
      <c r="T1420" s="72"/>
      <c r="U1420" s="72"/>
      <c r="V1420" s="72"/>
      <c r="W1420" s="72"/>
      <c r="X1420" s="72"/>
      <c r="Y1420" s="72"/>
      <c r="Z1420" s="72"/>
      <c r="AA1420" s="72"/>
      <c r="AF1420" s="72"/>
      <c r="AG1420" s="72"/>
      <c r="AH1420" s="72"/>
    </row>
    <row r="1421" spans="2:34">
      <c r="B1421" s="152" t="s">
        <v>6351</v>
      </c>
      <c r="P1421" s="72"/>
      <c r="Q1421" s="72"/>
      <c r="R1421" s="72"/>
      <c r="S1421" s="72"/>
      <c r="T1421" s="72"/>
      <c r="U1421" s="72"/>
      <c r="V1421" s="72"/>
      <c r="W1421" s="72"/>
      <c r="X1421" s="72"/>
      <c r="Y1421" s="72"/>
      <c r="Z1421" s="72"/>
      <c r="AA1421" s="72"/>
      <c r="AF1421" s="72"/>
      <c r="AG1421" s="72"/>
      <c r="AH1421" s="72"/>
    </row>
    <row r="1422" spans="2:34">
      <c r="B1422" s="152" t="s">
        <v>6352</v>
      </c>
      <c r="P1422" s="72"/>
      <c r="Q1422" s="72"/>
      <c r="R1422" s="72"/>
      <c r="S1422" s="72"/>
      <c r="T1422" s="72"/>
      <c r="U1422" s="72"/>
      <c r="V1422" s="72"/>
      <c r="W1422" s="72"/>
      <c r="X1422" s="72"/>
      <c r="Y1422" s="72"/>
      <c r="Z1422" s="72"/>
      <c r="AA1422" s="72"/>
      <c r="AF1422" s="72"/>
      <c r="AG1422" s="72"/>
      <c r="AH1422" s="72"/>
    </row>
    <row r="1423" spans="2:34">
      <c r="B1423" s="152" t="s">
        <v>6354</v>
      </c>
      <c r="P1423" s="72"/>
      <c r="Q1423" s="72"/>
      <c r="R1423" s="72"/>
      <c r="S1423" s="72"/>
      <c r="T1423" s="72"/>
      <c r="U1423" s="72"/>
      <c r="V1423" s="72"/>
      <c r="W1423" s="72"/>
      <c r="X1423" s="72"/>
      <c r="Y1423" s="72"/>
      <c r="Z1423" s="72"/>
      <c r="AA1423" s="72"/>
      <c r="AF1423" s="72"/>
      <c r="AG1423" s="72"/>
      <c r="AH1423" s="72"/>
    </row>
    <row r="1424" spans="2:34">
      <c r="B1424" s="152" t="s">
        <v>6514</v>
      </c>
      <c r="P1424" s="72"/>
      <c r="Q1424" s="72"/>
      <c r="R1424" s="72"/>
      <c r="S1424" s="72"/>
      <c r="T1424" s="72"/>
      <c r="U1424" s="72"/>
      <c r="V1424" s="72"/>
      <c r="W1424" s="72"/>
      <c r="X1424" s="72"/>
      <c r="Y1424" s="72"/>
      <c r="Z1424" s="72"/>
      <c r="AA1424" s="72"/>
      <c r="AF1424" s="72"/>
      <c r="AG1424" s="72"/>
      <c r="AH1424" s="72"/>
    </row>
    <row r="1425" spans="2:34">
      <c r="B1425" s="152" t="s">
        <v>6549</v>
      </c>
      <c r="P1425" s="72"/>
      <c r="Q1425" s="72"/>
      <c r="R1425" s="72"/>
      <c r="S1425" s="72"/>
      <c r="T1425" s="72"/>
      <c r="U1425" s="72"/>
      <c r="V1425" s="72"/>
      <c r="W1425" s="72"/>
      <c r="X1425" s="72"/>
      <c r="Y1425" s="72"/>
      <c r="Z1425" s="72"/>
      <c r="AA1425" s="72"/>
      <c r="AF1425" s="72"/>
      <c r="AG1425" s="72"/>
      <c r="AH1425" s="72"/>
    </row>
    <row r="1426" spans="2:34">
      <c r="B1426" s="152" t="s">
        <v>6581</v>
      </c>
      <c r="I1426" s="152" t="s">
        <v>6582</v>
      </c>
      <c r="P1426" s="72"/>
      <c r="Q1426" s="72"/>
      <c r="R1426" s="72"/>
      <c r="S1426" s="72"/>
      <c r="T1426" s="72"/>
      <c r="U1426" s="72"/>
      <c r="V1426" s="72"/>
      <c r="W1426" s="72"/>
      <c r="X1426" s="72"/>
      <c r="Y1426" s="72"/>
      <c r="Z1426" s="72"/>
      <c r="AA1426" s="72"/>
      <c r="AF1426" s="72"/>
      <c r="AG1426" s="72"/>
      <c r="AH1426" s="72"/>
    </row>
    <row r="1427" spans="2:34">
      <c r="B1427" s="152" t="s">
        <v>6584</v>
      </c>
      <c r="P1427" s="72"/>
      <c r="Q1427" s="72"/>
      <c r="R1427" s="72"/>
      <c r="S1427" s="72"/>
      <c r="T1427" s="72"/>
      <c r="U1427" s="72"/>
      <c r="V1427" s="72"/>
      <c r="W1427" s="72"/>
      <c r="X1427" s="72"/>
      <c r="Y1427" s="72"/>
      <c r="Z1427" s="72"/>
      <c r="AA1427" s="72"/>
      <c r="AF1427" s="72"/>
      <c r="AG1427" s="72"/>
      <c r="AH1427" s="72"/>
    </row>
    <row r="1428" spans="2:34">
      <c r="B1428" s="176" t="s">
        <v>6675</v>
      </c>
      <c r="P1428" s="72"/>
      <c r="Q1428" s="72"/>
      <c r="R1428" s="72"/>
      <c r="S1428" s="72"/>
      <c r="T1428" s="72"/>
      <c r="U1428" s="72"/>
      <c r="V1428" s="72"/>
      <c r="W1428" s="72"/>
      <c r="X1428" s="72"/>
      <c r="Y1428" s="72"/>
      <c r="Z1428" s="72"/>
      <c r="AA1428" s="72"/>
      <c r="AF1428" s="72"/>
      <c r="AG1428" s="72"/>
      <c r="AH1428" s="72"/>
    </row>
    <row r="1429" spans="2:34">
      <c r="B1429" s="176" t="s">
        <v>6700</v>
      </c>
      <c r="P1429" s="72"/>
      <c r="Q1429" s="72"/>
      <c r="R1429" s="72"/>
      <c r="S1429" s="72"/>
      <c r="T1429" s="72"/>
      <c r="U1429" s="72"/>
      <c r="V1429" s="72"/>
      <c r="W1429" s="72"/>
      <c r="X1429" s="72"/>
      <c r="Y1429" s="72"/>
      <c r="Z1429" s="72"/>
      <c r="AA1429" s="72"/>
      <c r="AF1429" s="72"/>
      <c r="AG1429" s="72"/>
      <c r="AH1429" s="72"/>
    </row>
    <row r="1430" spans="2:34">
      <c r="B1430" s="176" t="s">
        <v>6701</v>
      </c>
      <c r="P1430" s="72"/>
      <c r="Q1430" s="72"/>
      <c r="R1430" s="72"/>
      <c r="S1430" s="72"/>
      <c r="T1430" s="72"/>
      <c r="U1430" s="72"/>
      <c r="V1430" s="72"/>
      <c r="W1430" s="72"/>
      <c r="X1430" s="72"/>
      <c r="Y1430" s="72"/>
      <c r="Z1430" s="72"/>
      <c r="AA1430" s="72"/>
      <c r="AF1430" s="72"/>
      <c r="AG1430" s="72"/>
      <c r="AH1430" s="72"/>
    </row>
    <row r="1431" spans="2:34">
      <c r="B1431" s="176" t="s">
        <v>6710</v>
      </c>
      <c r="P1431" s="72"/>
      <c r="Q1431" s="72"/>
      <c r="R1431" s="72"/>
      <c r="S1431" s="72"/>
      <c r="T1431" s="72"/>
      <c r="U1431" s="72"/>
      <c r="V1431" s="72"/>
      <c r="W1431" s="72"/>
      <c r="X1431" s="72"/>
      <c r="Y1431" s="72"/>
      <c r="Z1431" s="72"/>
      <c r="AA1431" s="72"/>
      <c r="AF1431" s="72"/>
      <c r="AG1431" s="72"/>
      <c r="AH1431" s="72"/>
    </row>
    <row r="1432" spans="2:34">
      <c r="B1432" s="176" t="s">
        <v>6740</v>
      </c>
      <c r="P1432" s="72"/>
      <c r="Q1432" s="72"/>
      <c r="R1432" s="72"/>
      <c r="S1432" s="72"/>
      <c r="T1432" s="72"/>
      <c r="U1432" s="72"/>
      <c r="V1432" s="72"/>
      <c r="W1432" s="72"/>
      <c r="X1432" s="72"/>
      <c r="Y1432" s="72"/>
      <c r="Z1432" s="72"/>
      <c r="AA1432" s="72"/>
      <c r="AF1432" s="72"/>
      <c r="AG1432" s="72"/>
      <c r="AH1432" s="72"/>
    </row>
    <row r="1433" spans="2:34">
      <c r="B1433" s="176" t="s">
        <v>6742</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6748</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6749</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7023</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7053</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176" t="s">
        <v>7054</v>
      </c>
      <c r="C1438" s="72"/>
      <c r="D1438" s="72"/>
      <c r="F1438" s="72"/>
      <c r="G1438" s="72"/>
      <c r="H1438" s="72"/>
      <c r="P1438" s="72"/>
      <c r="Q1438" s="72"/>
      <c r="R1438" s="72"/>
      <c r="S1438" s="72"/>
      <c r="T1438" s="72"/>
      <c r="U1438" s="72"/>
      <c r="V1438" s="72"/>
      <c r="W1438" s="72"/>
      <c r="X1438" s="72"/>
      <c r="Y1438" s="72"/>
      <c r="Z1438" s="72"/>
      <c r="AA1438" s="72"/>
      <c r="AF1438" s="72"/>
      <c r="AG1438" s="72"/>
      <c r="AH1438" s="72"/>
    </row>
    <row r="1439" spans="2:34">
      <c r="B1439" s="72" t="s">
        <v>7271</v>
      </c>
    </row>
    <row r="1440" spans="2:34">
      <c r="B1440" s="72" t="s">
        <v>7272</v>
      </c>
    </row>
    <row r="1441" spans="2:31">
      <c r="B1441" s="72" t="s">
        <v>7273</v>
      </c>
    </row>
    <row r="1442" spans="2:31">
      <c r="B1442" s="238" t="s">
        <v>7359</v>
      </c>
    </row>
    <row r="1443" spans="2:31">
      <c r="B1443" s="238" t="s">
        <v>7382</v>
      </c>
      <c r="I1443" s="238" t="s">
        <v>7383</v>
      </c>
      <c r="AE1443" s="238" t="s">
        <v>7384</v>
      </c>
    </row>
    <row r="1444" spans="2:31">
      <c r="B1444" s="238" t="s">
        <v>7387</v>
      </c>
    </row>
    <row r="1445" spans="2:31">
      <c r="B1445" s="238" t="s">
        <v>7388</v>
      </c>
    </row>
    <row r="1446" spans="2:31">
      <c r="B1446" s="238" t="s">
        <v>7398</v>
      </c>
    </row>
    <row r="1447" spans="2:31">
      <c r="B1447" s="238" t="s">
        <v>7399</v>
      </c>
    </row>
    <row r="1448" spans="2:31">
      <c r="B1448" s="238" t="s">
        <v>7400</v>
      </c>
    </row>
    <row r="1449" spans="2:31">
      <c r="B1449" s="238" t="s">
        <v>7429</v>
      </c>
    </row>
    <row r="1450" spans="2:31">
      <c r="B1450" s="238" t="s">
        <v>7496</v>
      </c>
    </row>
    <row r="1451" spans="2:31">
      <c r="B1451" s="238" t="s">
        <v>7497</v>
      </c>
    </row>
    <row r="1452" spans="2:31">
      <c r="B1452" s="238" t="s">
        <v>7498</v>
      </c>
    </row>
    <row r="1453" spans="2:31">
      <c r="B1453" s="238" t="s">
        <v>7499</v>
      </c>
    </row>
    <row r="1454" spans="2:31">
      <c r="B1454" s="238" t="s">
        <v>7500</v>
      </c>
    </row>
    <row r="1455" spans="2:31">
      <c r="B1455" s="238" t="s">
        <v>7501</v>
      </c>
    </row>
    <row r="1456" spans="2:31">
      <c r="B1456" s="238" t="s">
        <v>7503</v>
      </c>
    </row>
    <row r="1457" spans="2:9">
      <c r="B1457" s="238" t="s">
        <v>7504</v>
      </c>
    </row>
    <row r="1458" spans="2:9">
      <c r="B1458" s="238" t="s">
        <v>7505</v>
      </c>
    </row>
    <row r="1459" spans="2:9">
      <c r="B1459" s="238" t="s">
        <v>7511</v>
      </c>
    </row>
    <row r="1460" spans="2:9">
      <c r="B1460" s="238" t="s">
        <v>7514</v>
      </c>
    </row>
    <row r="1461" spans="2:9">
      <c r="B1461" s="238" t="s">
        <v>7515</v>
      </c>
    </row>
    <row r="1462" spans="2:9">
      <c r="B1462" s="238" t="s">
        <v>7516</v>
      </c>
    </row>
    <row r="1463" spans="2:9">
      <c r="B1463" s="238" t="s">
        <v>7633</v>
      </c>
      <c r="I1463" s="238" t="s">
        <v>7573</v>
      </c>
    </row>
    <row r="1464" spans="2:9">
      <c r="B1464" s="238" t="s">
        <v>7655</v>
      </c>
    </row>
    <row r="1465" spans="2:9">
      <c r="B1465" s="238" t="s">
        <v>7656</v>
      </c>
    </row>
    <row r="1466" spans="2:9">
      <c r="B1466" s="264" t="s">
        <v>7878</v>
      </c>
      <c r="I1466" s="264" t="s">
        <v>7879</v>
      </c>
    </row>
    <row r="1467" spans="2:9">
      <c r="B1467" s="264" t="s">
        <v>7938</v>
      </c>
    </row>
    <row r="1468" spans="2:9">
      <c r="B1468" s="264" t="s">
        <v>7939</v>
      </c>
    </row>
    <row r="1469" spans="2:9">
      <c r="B1469" s="274" t="s">
        <v>8027</v>
      </c>
    </row>
    <row r="1470" spans="2:9">
      <c r="B1470" s="274" t="s">
        <v>8882</v>
      </c>
    </row>
    <row r="1471" spans="2:9">
      <c r="B1471" s="274" t="s">
        <v>8883</v>
      </c>
    </row>
    <row r="1472" spans="2:9">
      <c r="B1472" s="274" t="s">
        <v>8911</v>
      </c>
    </row>
    <row r="1473" spans="2:31">
      <c r="B1473" s="274" t="s">
        <v>8918</v>
      </c>
    </row>
    <row r="1474" spans="2:31">
      <c r="B1474" s="274" t="s">
        <v>8925</v>
      </c>
    </row>
    <row r="1475" spans="2:31">
      <c r="B1475" s="274" t="s">
        <v>9071</v>
      </c>
    </row>
    <row r="1476" spans="2:31">
      <c r="B1476" s="274" t="s">
        <v>9072</v>
      </c>
    </row>
    <row r="1477" spans="2:31">
      <c r="B1477" s="274" t="s">
        <v>9073</v>
      </c>
    </row>
    <row r="1478" spans="2:31">
      <c r="B1478" s="381" t="s">
        <v>9540</v>
      </c>
      <c r="AE1478" s="25" t="s">
        <v>9541</v>
      </c>
    </row>
    <row r="1479" spans="2:31">
      <c r="B1479" s="381" t="s">
        <v>9543</v>
      </c>
      <c r="AE1479" s="25" t="s">
        <v>9544</v>
      </c>
    </row>
    <row r="1480" spans="2:31">
      <c r="B1480" s="392" t="s">
        <v>9714</v>
      </c>
    </row>
    <row r="1481" spans="2:31">
      <c r="B1481" s="392" t="s">
        <v>9729</v>
      </c>
    </row>
    <row r="1482" spans="2:31">
      <c r="B1482" s="392" t="s">
        <v>9767</v>
      </c>
      <c r="AE1482" s="392" t="s">
        <v>9768</v>
      </c>
    </row>
    <row r="1483" spans="2:31">
      <c r="B1483" s="392" t="s">
        <v>9770</v>
      </c>
      <c r="AE1483" s="392" t="s">
        <v>9769</v>
      </c>
    </row>
    <row r="1484" spans="2:31">
      <c r="B1484" s="392" t="s">
        <v>9771</v>
      </c>
      <c r="AE1484" s="392" t="s">
        <v>9772</v>
      </c>
    </row>
    <row r="1485" spans="2:31">
      <c r="B1485" s="392" t="s">
        <v>8228</v>
      </c>
      <c r="AE1485" s="392" t="s">
        <v>9773</v>
      </c>
    </row>
    <row r="1486" spans="2:31">
      <c r="B1486" s="392" t="s">
        <v>9794</v>
      </c>
      <c r="AE1486" s="392" t="s">
        <v>9795</v>
      </c>
    </row>
    <row r="1487" spans="2:31">
      <c r="B1487" s="532" t="s">
        <v>15626</v>
      </c>
      <c r="AE1487" s="392"/>
    </row>
    <row r="1488" spans="2:31">
      <c r="B1488" s="532" t="s">
        <v>15627</v>
      </c>
    </row>
    <row r="1489" spans="2:3">
      <c r="B1489" s="532" t="s">
        <v>15628</v>
      </c>
    </row>
    <row r="1490" spans="2:3">
      <c r="B1490" s="532" t="s">
        <v>15629</v>
      </c>
      <c r="C1490" s="480"/>
    </row>
    <row r="1491" spans="2:3">
      <c r="B1491" s="532" t="s">
        <v>15630</v>
      </c>
    </row>
    <row r="1492" spans="2:3">
      <c r="B1492" s="532" t="s">
        <v>15631</v>
      </c>
    </row>
  </sheetData>
  <autoFilter ref="A2:AG378" xr:uid="{1D086FBF-54A7-D645-B852-D7C36F7A3282}"/>
  <sortState xmlns:xlrd2="http://schemas.microsoft.com/office/spreadsheetml/2017/richdata2" ref="A5:AI568">
    <sortCondition descending="1" ref="AF5:AF568"/>
  </sortState>
  <hyperlinks>
    <hyperlink ref="A1" location="Main!A1" display="Main" xr:uid="{7DC47930-6FDD-2A40-A215-ADB7D7D212D9}"/>
    <hyperlink ref="N62" r:id="rId1" xr:uid="{37B348D1-62FB-CB42-8FDE-DB2286F85AF4}"/>
    <hyperlink ref="N435" r:id="rId2" xr:uid="{63A7BC90-DBBE-514D-9915-3C6B5CB87487}"/>
    <hyperlink ref="AP5" r:id="rId3" location="gid=503924035" xr:uid="{EB939790-927D-6F49-9F17-5978E943E6F0}"/>
    <hyperlink ref="AP3" r:id="rId4" xr:uid="{72758097-3595-0D4C-8A1A-A922DD9B3ACA}"/>
    <hyperlink ref="AE348" r:id="rId5" xr:uid="{ED4C4901-26B0-DD47-8A57-E9851FDE4E45}"/>
    <hyperlink ref="AE372" r:id="rId6" xr:uid="{2DAB4514-E808-DB40-9A64-A8C67F3ECD93}"/>
    <hyperlink ref="AE139" r:id="rId7" xr:uid="{AB3930FA-F679-A344-BA29-64D2D2FEC47E}"/>
    <hyperlink ref="AE130" r:id="rId8" xr:uid="{6CE92E7C-8B8B-A342-AB1F-A673F4460D55}"/>
    <hyperlink ref="AE346" r:id="rId9" xr:uid="{E179990D-B264-E64C-8A3F-16A0D4E9B53C}"/>
    <hyperlink ref="AE84" r:id="rId10" xr:uid="{8C90E27D-4F9D-5D4E-8EA0-BE3C7413319F}"/>
    <hyperlink ref="AE349" r:id="rId11" xr:uid="{B959BFB5-FA17-4049-9F1C-D181B14C9BAC}"/>
    <hyperlink ref="AE22" r:id="rId12" xr:uid="{D3F3CAAC-B165-8641-B49B-D1D231AC1BB5}"/>
    <hyperlink ref="AE31" r:id="rId13" xr:uid="{0D93FA7F-DF31-464B-B7DB-6643E2D277F9}"/>
    <hyperlink ref="AE38" r:id="rId14" xr:uid="{764D5E85-2FA7-3F4A-847E-36641C8801B6}"/>
    <hyperlink ref="AE35" r:id="rId15" xr:uid="{920F94BA-DE8E-5146-98C8-1B194655CBEE}"/>
    <hyperlink ref="AE54" r:id="rId16" xr:uid="{E93BB48A-3B55-A94A-BF1D-F1DB95DB5FE8}"/>
    <hyperlink ref="AE92" r:id="rId17" xr:uid="{72FD1EF1-B4ED-0941-9B52-50EE94060A4E}"/>
    <hyperlink ref="AE21" r:id="rId18" xr:uid="{5ED8BADD-3E21-1647-B238-2661DB750F6A}"/>
    <hyperlink ref="AE37" r:id="rId19" xr:uid="{BFBA0651-87AB-954B-9475-1E4DBB347C42}"/>
    <hyperlink ref="AE416" r:id="rId20" xr:uid="{A8B20ECF-8056-E242-9021-7197D22C0B38}"/>
    <hyperlink ref="AE396" r:id="rId21" xr:uid="{2D8D9379-6E23-AD4C-A876-0968872143E5}"/>
    <hyperlink ref="AE409" r:id="rId22" xr:uid="{022F52CA-9B2E-1044-A61A-10BCCE89F5FA}"/>
    <hyperlink ref="AE403" r:id="rId23" xr:uid="{C6B6BF51-25A9-D149-ADD8-8643DC8033F2}"/>
    <hyperlink ref="AE458" r:id="rId24" xr:uid="{58B96F6A-4A47-594B-AA9F-64985A0568AD}"/>
    <hyperlink ref="AE91" r:id="rId25" xr:uid="{F6F3BAEB-0D08-9A41-AA5D-8FC4FAEE90C4}"/>
    <hyperlink ref="AE187" r:id="rId26" xr:uid="{AF414F64-2DC8-B34A-A112-4B02EDC8CC31}"/>
    <hyperlink ref="AE406" r:id="rId27" xr:uid="{1443711D-B9DB-714F-ADE4-0E99FF7F5888}"/>
    <hyperlink ref="AE40" r:id="rId28" xr:uid="{0E1B45F4-A047-DC46-BBEA-367B4042C6F5}"/>
    <hyperlink ref="AE454" r:id="rId29" xr:uid="{95F915AF-5880-204B-94D3-5AE3004DEF67}"/>
    <hyperlink ref="AE174" r:id="rId30" xr:uid="{720ED47E-6D0B-9D46-A96E-D501FDBC5DEC}"/>
    <hyperlink ref="AE182" r:id="rId31" xr:uid="{7B645E94-5A15-6D40-AC9E-C5EDCCE27A44}"/>
    <hyperlink ref="AE211" r:id="rId32" xr:uid="{06A5BC78-FA4C-1D4F-AB34-ADA02902E774}"/>
    <hyperlink ref="AE19" r:id="rId33" xr:uid="{F13C139A-0782-844D-B0AD-57F47BFEC853}"/>
    <hyperlink ref="AE373" r:id="rId34" xr:uid="{78942238-C074-2F4E-993D-1790D1BAB63C}"/>
    <hyperlink ref="AE136" r:id="rId35" xr:uid="{171EBBA1-AB06-4341-B724-8DD665D29B80}"/>
    <hyperlink ref="AE14" r:id="rId36" xr:uid="{EBFFA5AE-9580-C441-8CBA-814F45F518A6}"/>
    <hyperlink ref="AE410" r:id="rId37" xr:uid="{0C119BC3-D578-2941-AE8A-3F57B9639DE1}"/>
    <hyperlink ref="AE57" r:id="rId38" xr:uid="{6BF6AEA6-6D03-6B4E-83CE-101A2D8F2EAD}"/>
    <hyperlink ref="AE33" r:id="rId39" xr:uid="{C1FD3CDF-9167-074F-AF1C-4ABFE7C01B56}"/>
    <hyperlink ref="AE81" r:id="rId40" xr:uid="{E81664D1-DEF0-324B-B3FE-7F80B17C89A0}"/>
    <hyperlink ref="AE59" r:id="rId41" xr:uid="{18983DD3-B944-F34D-BD3E-3547A0838F94}"/>
    <hyperlink ref="AE24" r:id="rId42" xr:uid="{4390AFC5-4DA5-5B4F-80CE-6A61C4C29D2F}"/>
    <hyperlink ref="AE56" r:id="rId43" xr:uid="{9C818224-4DC6-D34D-9304-6F79AAEA9CDB}"/>
    <hyperlink ref="AE79" r:id="rId44" xr:uid="{72EBC7D9-5D60-C944-8533-1D90793FF099}"/>
    <hyperlink ref="AE404" r:id="rId45" xr:uid="{4E63B0C1-3987-4D40-9857-B61C3A4446FD}"/>
    <hyperlink ref="AE46" r:id="rId46" xr:uid="{8B81CD89-B13C-E246-A976-CBFA55B11F26}"/>
    <hyperlink ref="AE87" r:id="rId47" xr:uid="{E698049E-CA87-2440-A514-617669A5F2DE}"/>
    <hyperlink ref="AE401" r:id="rId48" xr:uid="{EF08B206-7BC2-B347-B3C3-099A76A6C98B}"/>
    <hyperlink ref="AE140" r:id="rId49" xr:uid="{57F72F8F-C3C2-2340-BB94-064E315D07EA}"/>
    <hyperlink ref="AE85" r:id="rId50" xr:uid="{4FE35350-6B01-CE4D-9AA6-C9547D5251C7}"/>
    <hyperlink ref="AE50" r:id="rId51" xr:uid="{822DE1CE-F100-6140-A115-CC1D7D91EB06}"/>
    <hyperlink ref="AE55" r:id="rId52" xr:uid="{5C527B46-95F8-3949-A59B-0C85E4B8FD01}"/>
    <hyperlink ref="AE43" r:id="rId53" xr:uid="{786DD53F-75EA-C54E-8222-9C3C805CDED3}"/>
    <hyperlink ref="AE414" r:id="rId54" xr:uid="{CC40D851-813C-B745-BB91-B1FBA1A75411}"/>
    <hyperlink ref="AE384" r:id="rId55" xr:uid="{718F0717-0D80-D749-AFAC-503136FD614D}"/>
    <hyperlink ref="AE49" r:id="rId56" xr:uid="{3B3A7990-C704-2F48-8F13-639726F48493}"/>
    <hyperlink ref="AE61" r:id="rId57" xr:uid="{8D834950-57B6-1C42-9BD8-9A11223A1EE7}"/>
    <hyperlink ref="AE393" r:id="rId58" xr:uid="{6DEE1342-B5DE-8A4A-9202-3E064FA3552E}"/>
    <hyperlink ref="AE378" r:id="rId59" xr:uid="{0F558832-98B6-A04D-9F3E-A9DD31237A57}"/>
    <hyperlink ref="AE90" r:id="rId60" xr:uid="{8432CAA1-9EA3-3445-B38D-B2C1FB98CAFF}"/>
    <hyperlink ref="AE36" r:id="rId61" xr:uid="{D822643C-567F-9B4F-A9B7-4AA9131C4992}"/>
    <hyperlink ref="AE20" r:id="rId62" xr:uid="{8AEC09E9-BAFC-1747-A44C-E3AC8638062E}"/>
    <hyperlink ref="AE107" r:id="rId63" xr:uid="{C049C314-E5E6-124D-986D-B4ABAA8971A5}"/>
    <hyperlink ref="AE96" r:id="rId64" xr:uid="{41E3F6C5-FE57-7F4C-ABC1-0A929B321F55}"/>
    <hyperlink ref="AE86" r:id="rId65" xr:uid="{EF76843A-20C1-0C40-A724-B82D6732F343}"/>
    <hyperlink ref="AE428" r:id="rId66" xr:uid="{2F3CAC6A-88CD-4446-B4C7-33F81E485CD2}"/>
    <hyperlink ref="AE376" r:id="rId67" xr:uid="{B2CA3E12-3DD8-8042-A982-B5CC5EFFFF91}"/>
    <hyperlink ref="AE97" r:id="rId68" xr:uid="{6C539E22-DAF2-5E4E-9D5C-1E03772465DA}"/>
    <hyperlink ref="AE413" r:id="rId69" xr:uid="{87C25159-B1AC-BF46-9340-62733348B7E0}"/>
    <hyperlink ref="AE98" r:id="rId70" xr:uid="{34C39878-848E-C14A-9B44-00A8BABEE64D}"/>
    <hyperlink ref="AE52" r:id="rId71" xr:uid="{232D0BD7-F897-F845-A366-566DFA7F934D}"/>
    <hyperlink ref="AE118" r:id="rId72" xr:uid="{595EAB48-8F0F-8F40-B4AD-C1440DC5AE74}"/>
    <hyperlink ref="AE117" r:id="rId73" xr:uid="{EED3C4C4-851A-D742-99D1-B00136F25814}"/>
    <hyperlink ref="AE119" r:id="rId74" xr:uid="{25F55270-8D06-1C44-997C-0EFA27FDDE7D}"/>
    <hyperlink ref="AE116" r:id="rId75" xr:uid="{7D172C89-55BA-C74E-9FB6-1B577B13328F}"/>
    <hyperlink ref="AE82" r:id="rId76" xr:uid="{F6B807EF-5B29-A94F-90FB-FBA22E01FFE3}"/>
    <hyperlink ref="AE100" r:id="rId77" xr:uid="{DF04C472-E93F-8D49-883D-3A3083FCFA55}"/>
    <hyperlink ref="AE120" r:id="rId78" xr:uid="{F10A53D6-C97B-5D41-A44E-3A64FC7FC182}"/>
    <hyperlink ref="AE124" r:id="rId79" xr:uid="{C64CEDF1-FA29-CD40-AB6A-A14C8C0914DB}"/>
    <hyperlink ref="AE424" r:id="rId80" xr:uid="{FC157F44-7D10-0D47-9AFE-34FD994F50EF}"/>
    <hyperlink ref="AE132" r:id="rId81" xr:uid="{A71DBD10-F8F8-464A-8ECA-E2701F4707CB}"/>
    <hyperlink ref="AE131" r:id="rId82" xr:uid="{C081AFBB-180A-1245-9F9B-8E5A28D427C8}"/>
    <hyperlink ref="AE257" r:id="rId83" xr:uid="{F3A98648-33B7-224A-A09D-D75043161E67}"/>
    <hyperlink ref="AE149"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6" r:id="rId90" xr:uid="{E6BDCB95-87C5-194B-86DD-A6D87ABB61A7}"/>
    <hyperlink ref="AE1024" r:id="rId91" xr:uid="{66BC287C-4E47-2144-AD96-65C577525380}"/>
    <hyperlink ref="AE122" r:id="rId92" xr:uid="{FFF327F4-5C55-A349-AFE2-746952199BBE}"/>
    <hyperlink ref="AE6" r:id="rId93" xr:uid="{4263060B-2033-724A-8D13-455A838F3C0C}"/>
    <hyperlink ref="AE10" r:id="rId94" xr:uid="{D7214A73-B44A-644A-8C81-49C743571541}"/>
    <hyperlink ref="AE13" r:id="rId95" xr:uid="{35BB026E-6743-FE4B-B130-FCE5E9D4AFFD}"/>
    <hyperlink ref="AE17" r:id="rId96" xr:uid="{752CA68D-EF0B-FC49-8B6B-4276B4AC78C5}"/>
    <hyperlink ref="AE15" r:id="rId97" xr:uid="{CE5D58C7-F1C9-F64C-876B-C55C50A18A7D}"/>
    <hyperlink ref="AE25" r:id="rId98" xr:uid="{B6AEBDB8-0696-5F45-BC3E-310DFDF06ED0}"/>
    <hyperlink ref="AE23" r:id="rId99" xr:uid="{88DD3D1B-9840-6341-B1AD-DD0D5176365F}"/>
    <hyperlink ref="AE95" r:id="rId100" xr:uid="{2B2237B7-71A7-2748-B616-CD86EE1251A4}"/>
    <hyperlink ref="AE16" r:id="rId101" xr:uid="{F2075492-7E7A-8B49-9F40-57E8B37CD4D4}"/>
    <hyperlink ref="AE32" r:id="rId102" xr:uid="{054990A6-8D35-D14D-B18E-5D87ACDE132A}"/>
    <hyperlink ref="AE34" r:id="rId103" xr:uid="{21FDF57F-F07F-094B-A2E4-BED4F719F594}"/>
    <hyperlink ref="AE70" r:id="rId104" xr:uid="{AC762AC4-0727-1B4F-B144-DF9EB3F24517}"/>
    <hyperlink ref="AE44" r:id="rId105" xr:uid="{8888E035-8F99-5941-8628-08B4C8962CDB}"/>
    <hyperlink ref="AE47" r:id="rId106" xr:uid="{AD5B981B-F2A5-2145-AC1F-9DDCEB0F8CE2}"/>
    <hyperlink ref="AE45" r:id="rId107" xr:uid="{8216AD65-7A39-F64F-8848-092966213C2C}"/>
    <hyperlink ref="AE260" r:id="rId108" xr:uid="{44EEF2A2-0D97-2340-A353-E6DBC2DA382F}"/>
    <hyperlink ref="AE67" r:id="rId109" xr:uid="{7BE63379-BF9A-7E4B-97DB-FF614886D4FB}"/>
    <hyperlink ref="AE1371" r:id="rId110" xr:uid="{1FE48E92-AC62-274A-893A-145FF5FC4532}"/>
    <hyperlink ref="AE135" r:id="rId111" xr:uid="{8FB42B19-1A8D-F542-9437-186FE8BB6134}"/>
    <hyperlink ref="AE355" r:id="rId112" xr:uid="{FCCC7729-ED5B-3F4E-B1A2-05F6FE381007}"/>
    <hyperlink ref="AE390" r:id="rId113" xr:uid="{990F5320-3B93-42FE-AEFB-F794669BA45D}"/>
    <hyperlink ref="AE350" r:id="rId114" xr:uid="{398B524B-2EF1-45B9-9353-FE15AE719578}"/>
    <hyperlink ref="AE205" r:id="rId115" xr:uid="{3F3503C6-B8FC-493A-B233-C0E80C6B5087}"/>
    <hyperlink ref="AE209" r:id="rId116" xr:uid="{80492207-9DF0-431B-8AC9-0208FAA1BA95}"/>
    <hyperlink ref="AE207" r:id="rId117" xr:uid="{94CCCCD8-53B7-4D82-8980-E75B4AE8658E}"/>
    <hyperlink ref="AE203" r:id="rId118" xr:uid="{8210ED98-C3BC-42F6-B4EB-E990B7F5030E}"/>
    <hyperlink ref="AE202" r:id="rId119" xr:uid="{E1F2E0C9-A428-42BD-BE2F-B6DD4ACD965D}"/>
    <hyperlink ref="AE204" r:id="rId120" xr:uid="{AA82B750-7F33-46A3-8EF1-BAD4E381845A}"/>
    <hyperlink ref="AE208" r:id="rId121" xr:uid="{3DD79ED6-6824-4B66-9AB0-0747EF1570A2}"/>
    <hyperlink ref="AE206" r:id="rId122" xr:uid="{ED72A748-76CA-4959-860E-545788AEC490}"/>
    <hyperlink ref="AE325" r:id="rId123" xr:uid="{2A46D5BC-D2D0-4E9C-9570-2A1AA378909B}"/>
    <hyperlink ref="AE58" r:id="rId124" xr:uid="{0AEAEEA3-1DDA-4713-B310-071B945BF382}"/>
    <hyperlink ref="AE60" r:id="rId125" xr:uid="{F0FE1A7E-AA13-4454-99FA-92546ADBA951}"/>
    <hyperlink ref="AE66" r:id="rId126" xr:uid="{D02EFA09-480E-4E2F-B8E1-C66D33A63C52}"/>
    <hyperlink ref="AE53" r:id="rId127" xr:uid="{E46090F7-8E78-3B4D-B33D-208D8E84BAD6}"/>
    <hyperlink ref="AE68" r:id="rId128" xr:uid="{0A45D2DB-AD10-6743-AA52-F683ADC2807F}"/>
    <hyperlink ref="AE64" r:id="rId129" xr:uid="{287DAC41-74ED-3145-8D6F-AB83DFBB1512}"/>
    <hyperlink ref="AE72" r:id="rId130" xr:uid="{44E30C16-AB80-924A-99D7-9F94F5BD679E}"/>
    <hyperlink ref="AE71" r:id="rId131" xr:uid="{5CF07AED-8491-DE46-A728-2C23F0746031}"/>
    <hyperlink ref="AE78" r:id="rId132" xr:uid="{E0F07144-562B-624B-9953-EBE464AC3725}"/>
    <hyperlink ref="AE30" r:id="rId133" xr:uid="{1527D306-FF1E-3B4D-A06C-6CCE0B837D94}"/>
    <hyperlink ref="AE75" r:id="rId134" xr:uid="{35813410-337F-ED49-9DA5-CBD5D54E5A38}"/>
    <hyperlink ref="AE77" r:id="rId135" xr:uid="{CAB7B190-B358-1A4D-86E6-11A52D535E37}"/>
    <hyperlink ref="AE73" r:id="rId136" xr:uid="{83B8ED7C-26C5-1C4F-AC48-ACEA8B14B965}"/>
    <hyperlink ref="AE218" r:id="rId137" xr:uid="{41C8697D-3284-7F41-8941-BCE95A6D657E}"/>
    <hyperlink ref="AE69" r:id="rId138" xr:uid="{36179F68-B149-6C43-880C-D6DBD071E5E2}"/>
    <hyperlink ref="AE76" r:id="rId139" xr:uid="{9E91F0B4-85AC-DA4F-895B-A2BC8437ACA7}"/>
    <hyperlink ref="AE74" r:id="rId140" xr:uid="{22E1505F-29F7-3A4E-9845-12BDCFBE0C17}"/>
    <hyperlink ref="AE83" r:id="rId141" xr:uid="{503BD61A-567B-1E43-ADC2-6777C017A7CD}"/>
    <hyperlink ref="AE162" r:id="rId142" xr:uid="{00726223-8E26-284E-A769-3F8547042B33}"/>
    <hyperlink ref="AE89" r:id="rId143" xr:uid="{C440704F-6D38-B24A-B860-8800297D28C4}"/>
    <hyperlink ref="AE88" r:id="rId144" xr:uid="{26EE7D3C-38A7-9545-AD98-540CEE640343}"/>
    <hyperlink ref="AE62" r:id="rId145" xr:uid="{69CD3547-9B40-074E-9FB0-7B615CC6E7B8}"/>
    <hyperlink ref="AE93" r:id="rId146" xr:uid="{7C5C3E2F-7780-DE47-A7E4-444ED1AF9A8B}"/>
    <hyperlink ref="AE102" r:id="rId147" xr:uid="{03FE0D2F-F61E-5B4D-B197-FAAE35634B9A}"/>
    <hyperlink ref="AE103" r:id="rId148" xr:uid="{BF971618-A986-104A-BC23-6C3BA9C0B36D}"/>
    <hyperlink ref="AE106" r:id="rId149" xr:uid="{223727F9-C07D-3D4D-B021-C05C36DED526}"/>
    <hyperlink ref="AE94" r:id="rId150" xr:uid="{219A0428-5EC9-9344-BCB4-FDF7372029A0}"/>
    <hyperlink ref="AE104" r:id="rId151" xr:uid="{CD9EF797-F18D-7649-8CF0-D54C545AB75C}"/>
    <hyperlink ref="AE105" r:id="rId152" xr:uid="{2F70E2FB-12D5-D549-8305-6824D2E50448}"/>
    <hyperlink ref="AE101" r:id="rId153" xr:uid="{2E67CCF7-494D-894E-8236-8BD17BFE71EA}"/>
    <hyperlink ref="AE99" r:id="rId154" xr:uid="{404EAABD-FC74-2147-A95F-BD65E4E07E71}"/>
    <hyperlink ref="AE109" r:id="rId155" xr:uid="{796D9E0D-EF83-074B-80EA-7F7A566BBD0C}"/>
    <hyperlink ref="AE108" r:id="rId156" xr:uid="{AFC648B0-0244-9B48-B12F-0B898AEEFA19}"/>
    <hyperlink ref="AE111" r:id="rId157" xr:uid="{AA7FD59A-D95D-5248-8AB6-F9524301B028}"/>
    <hyperlink ref="AE115" r:id="rId158" xr:uid="{92CDA0B7-604C-E045-B8CB-8BABBE89F2EE}"/>
    <hyperlink ref="AE114" r:id="rId159" xr:uid="{822C5D50-DBFA-5D49-AB79-B292DC7F93D1}"/>
    <hyperlink ref="AE121" r:id="rId160" xr:uid="{F56C0C8B-9B2A-6346-A98D-1FE4DA5C251A}"/>
    <hyperlink ref="AE127" r:id="rId161" xr:uid="{64056387-0ADF-6642-B168-15E124BD2D55}"/>
    <hyperlink ref="AE123" r:id="rId162" xr:uid="{04BBB9EC-4AAC-0943-B479-8A3876728243}"/>
    <hyperlink ref="AE126" r:id="rId163" xr:uid="{4D296595-F92A-6C44-A43F-558089F50506}"/>
    <hyperlink ref="AE128" r:id="rId164" xr:uid="{3581FDD4-ABDC-2943-AADD-0752CD3EB218}"/>
    <hyperlink ref="AE26" r:id="rId165" xr:uid="{95705588-C65B-6940-B637-780ECF494B91}"/>
    <hyperlink ref="AE138" r:id="rId166" xr:uid="{7D3E777C-622C-2744-B80B-27DC780661DD}"/>
    <hyperlink ref="AE129" r:id="rId167" xr:uid="{CD9364D2-4793-9341-9EF0-CC3483BDAD70}"/>
    <hyperlink ref="AE137" r:id="rId168" xr:uid="{AEEC97F4-4A4C-0847-ABFF-7C532AD78935}"/>
    <hyperlink ref="AE141" r:id="rId169" xr:uid="{2FD0DC1B-E796-4345-BEE8-D14CC6F5CFF2}"/>
    <hyperlink ref="AE133" r:id="rId170" xr:uid="{F2A69100-160F-2F4B-8F38-C4F1C1EADC4E}"/>
    <hyperlink ref="AE173" r:id="rId171" xr:uid="{9FACA1BB-7F21-544E-9B33-3FE13E3E4FD9}"/>
    <hyperlink ref="AE134" r:id="rId172" xr:uid="{C2CE7640-A6C6-6143-8D90-89F0FC47E93B}"/>
    <hyperlink ref="AE39" r:id="rId173" xr:uid="{189165D7-24F6-E74A-886C-08338AE6EED7}"/>
    <hyperlink ref="AE144" r:id="rId174" xr:uid="{FC5EEB0D-36F1-4241-B7E8-CF9AA3FABC7F}"/>
    <hyperlink ref="AE148" r:id="rId175" xr:uid="{D8D5AD6A-D021-7A44-9696-B49D5C8C028D}"/>
    <hyperlink ref="AE143" r:id="rId176" xr:uid="{A85E971E-1BEF-2843-80C2-8D7C45FC7072}"/>
    <hyperlink ref="AE151" r:id="rId177" xr:uid="{AB845885-3F0E-4148-A81C-198356FF0A4A}"/>
    <hyperlink ref="AE146" r:id="rId178" xr:uid="{1CA8DED2-44B4-A647-AF37-4FA139F70198}"/>
    <hyperlink ref="AE147" r:id="rId179" xr:uid="{CD01578E-B5F4-D844-8CE7-4FDE6910B80D}"/>
    <hyperlink ref="AE142" r:id="rId180" xr:uid="{9FAFF344-E781-7245-B996-1B1302CD28BC}"/>
    <hyperlink ref="AE112" r:id="rId181" xr:uid="{EDEAD548-8B9D-AB47-9AE1-53164F58CC1E}"/>
    <hyperlink ref="AE154" r:id="rId182" xr:uid="{C1462C4F-9289-6242-B7E8-21D217F7911C}"/>
    <hyperlink ref="AE145" r:id="rId183" xr:uid="{F80B3C12-3FFF-C945-99BB-C596BFF957AD}"/>
    <hyperlink ref="AE153" r:id="rId184" xr:uid="{FE972754-0E6E-854B-B0C0-70C72FE34827}"/>
    <hyperlink ref="AE152" r:id="rId185" xr:uid="{02B49A03-4DCA-8F47-9667-A7C3E132B5D1}"/>
    <hyperlink ref="AE155" r:id="rId186" xr:uid="{179D7B5C-E319-0F4C-B610-7C8883F22AAD}"/>
    <hyperlink ref="AE156" r:id="rId187" xr:uid="{94FC1DC2-3C2F-9C4A-B0FA-7C6059C8C77A}"/>
    <hyperlink ref="AE195" r:id="rId188" xr:uid="{47686162-7D56-DA46-B1D8-626585D8762F}"/>
    <hyperlink ref="AE166" r:id="rId189" xr:uid="{93BE207F-A76D-7045-A175-B4FA6D509849}"/>
    <hyperlink ref="AE163" r:id="rId190" xr:uid="{5A3D8CFA-FE3D-9640-8978-3C3C7C73BC35}"/>
    <hyperlink ref="AE189" r:id="rId191" xr:uid="{81A0CF52-2E72-BF45-930C-F428B6C53DFE}"/>
    <hyperlink ref="AE168" r:id="rId192" xr:uid="{0D704F84-17D6-1041-818C-F3B155B318F6}"/>
    <hyperlink ref="AE175" r:id="rId193" xr:uid="{FEE85570-2183-D140-A941-2EA309E048AF}"/>
    <hyperlink ref="AE176" r:id="rId194" xr:uid="{849EBCBE-1E6B-A148-B10B-04C74C75E93C}"/>
    <hyperlink ref="AE158" r:id="rId195" xr:uid="{D2DF8E8C-C408-0C41-BAEC-50FB7E038728}"/>
    <hyperlink ref="AE164" r:id="rId196" xr:uid="{B88943CC-5F3C-FE48-B652-DE2F3B1E584A}"/>
    <hyperlink ref="AE171" r:id="rId197" xr:uid="{3D5A9B18-CD60-F746-8E5B-13FFD613636F}"/>
    <hyperlink ref="AE201" r:id="rId198" xr:uid="{389DFFD7-FB4D-6043-9782-E76E6C1D0F9C}"/>
    <hyperlink ref="AE190" r:id="rId199" xr:uid="{3E4C2378-E2BC-8B4D-B14E-D6B8B19583CF}"/>
    <hyperlink ref="AE170" r:id="rId200" xr:uid="{465E564D-CA8B-7646-BD18-7D80BF9083F3}"/>
    <hyperlink ref="AE48" r:id="rId201" xr:uid="{4FFC79B8-43A3-F74B-988A-C198CCDF051B}"/>
    <hyperlink ref="AE157" r:id="rId202" xr:uid="{F6FC6F0F-BC0F-1945-9673-8BF2326966F4}"/>
    <hyperlink ref="AE177" r:id="rId203" xr:uid="{3044799F-AFA0-6541-AC03-39C4067AF3A7}"/>
    <hyperlink ref="AE167" r:id="rId204" xr:uid="{7A7C1715-EFE7-DC45-80A6-13C06C8CF8AB}"/>
    <hyperlink ref="AE194" r:id="rId205" xr:uid="{E2A94A5E-090A-7745-8227-DDE9B55DC0DB}"/>
    <hyperlink ref="AE165" r:id="rId206" xr:uid="{40A9F733-A6F0-794F-A0AA-71CFA22C7937}"/>
    <hyperlink ref="AE178" r:id="rId207" xr:uid="{5FF881BA-77A5-7646-99CD-77CEFCDB2C5E}"/>
    <hyperlink ref="AE161" r:id="rId208" xr:uid="{8DE1E36E-C230-5E44-BC8B-0064B23E8FA9}"/>
    <hyperlink ref="AE324" r:id="rId209" xr:uid="{DF3626E1-ACB5-B641-8D51-9FD727656B56}"/>
    <hyperlink ref="AE329" r:id="rId210" xr:uid="{05482C5A-7E9E-A04A-8B22-568613912ACC}"/>
    <hyperlink ref="AE343" r:id="rId211" xr:uid="{78A84723-46EC-0344-9897-7DD8CE22AF88}"/>
    <hyperlink ref="AE193" r:id="rId212" xr:uid="{A7005CF4-69AC-2B4D-99A7-37F6148A563A}"/>
    <hyperlink ref="AE184" r:id="rId213" xr:uid="{3D938CEA-38CE-AA40-B0BF-C8F9154BD1B6}"/>
    <hyperlink ref="AE169" r:id="rId214" xr:uid="{C1E46E5A-12EC-2148-928B-63837E4882B7}"/>
    <hyperlink ref="AE179" r:id="rId215" xr:uid="{5502C466-408F-EC46-8627-2098010E205C}"/>
    <hyperlink ref="AE183" r:id="rId216" xr:uid="{635B6037-C220-6C4D-A146-9DF57FEDA72F}"/>
    <hyperlink ref="AE172" r:id="rId217" xr:uid="{71917D6A-2B74-436A-9646-B3E33BD136A2}"/>
    <hyperlink ref="AE180" r:id="rId218" xr:uid="{672CFC1C-1345-435C-B738-4DFE3047F2E1}"/>
    <hyperlink ref="AE186" r:id="rId219" xr:uid="{79E3DCEA-F083-4456-A3C3-47CC711B627B}"/>
    <hyperlink ref="AE188" r:id="rId220" xr:uid="{DCD406E8-9A05-45CC-ABC4-B0FFC6FFC3A8}"/>
    <hyperlink ref="AE339" r:id="rId221" xr:uid="{382A1147-57FF-4F42-8F1B-02F825E14D0F}"/>
    <hyperlink ref="AE185" r:id="rId222" xr:uid="{94BB643C-B897-4ECE-95E8-32F3C61916CD}"/>
    <hyperlink ref="AE160" r:id="rId223" xr:uid="{A6E686A2-D3AD-436E-97EF-9ACB22472403}"/>
    <hyperlink ref="AE181" r:id="rId224" xr:uid="{C78813BD-4FE3-7546-9ABA-91E99EB6FDBF}"/>
    <hyperlink ref="AE210" r:id="rId225" xr:uid="{D7F8333A-B4E9-7B44-AFAC-0A61BD2204D2}"/>
    <hyperlink ref="AE159" r:id="rId226" xr:uid="{1E134B6B-F61A-2D4A-8655-D7E5F2109F28}"/>
    <hyperlink ref="AE192" r:id="rId227" xr:uid="{49AE46D0-F7E8-A844-A5D0-8C78ABA77C3A}"/>
    <hyperlink ref="AE200" r:id="rId228" xr:uid="{1E39F6FF-D503-FD4B-B0B1-5C850DC7BDBC}"/>
    <hyperlink ref="AE150" r:id="rId229" xr:uid="{226F56C4-2CCA-4C0B-B984-92D0358049BA}"/>
    <hyperlink ref="AE471" r:id="rId230" xr:uid="{EFB33F59-3B9A-4172-A43D-594E7561E827}"/>
    <hyperlink ref="AE221" r:id="rId231" xr:uid="{13ECD8E8-1075-4D6F-AFA3-2297D4C486B9}"/>
    <hyperlink ref="AE222" r:id="rId232" xr:uid="{056CFA4B-51AB-4619-AD67-3A74C810CFDF}"/>
    <hyperlink ref="AE224" r:id="rId233" xr:uid="{3F18A77A-4474-4F96-8538-97E60E5DC9C6}"/>
    <hyperlink ref="AE472" r:id="rId234" xr:uid="{C3E9D7AB-3C74-403E-8033-F607ECEEC5E9}"/>
    <hyperlink ref="AE227" r:id="rId235" xr:uid="{1EEC32DF-CDBB-CE4E-895D-6A759C2B9708}"/>
    <hyperlink ref="AE229" r:id="rId236" xr:uid="{3D3C0744-27C6-0746-9E7C-4E6356697DF5}"/>
    <hyperlink ref="AE237" r:id="rId237" xr:uid="{F4827E95-667D-4505-ABD7-FA036BC6EFAC}"/>
    <hyperlink ref="AE214" r:id="rId238" xr:uid="{AA9B6F83-C7CF-4638-BE2E-24169F5EBC8C}"/>
    <hyperlink ref="AE216" r:id="rId239" xr:uid="{615A2B3B-A6A7-4324-93C5-80F6B0523868}"/>
    <hyperlink ref="AE212" r:id="rId240" xr:uid="{23B31A01-AAA1-D841-BA57-62844A7410D0}"/>
    <hyperlink ref="AE215" r:id="rId241" xr:uid="{46A5B2E5-8F4E-BC4D-B887-83EC1EEE8C11}"/>
    <hyperlink ref="AE213" r:id="rId242" xr:uid="{795ED42A-37FC-CA49-AB60-18F9E8350F52}"/>
    <hyperlink ref="AE352" r:id="rId243" xr:uid="{436B0629-F3A6-FD42-A069-7F84C3DCBD76}"/>
    <hyperlink ref="AE353" r:id="rId244" xr:uid="{95723F2F-AA94-5443-98BA-E5717EFF634F}"/>
    <hyperlink ref="AE228" r:id="rId245" xr:uid="{54384C20-B1F9-6D4D-965D-2A929B9D4416}"/>
    <hyperlink ref="AE429" r:id="rId246" xr:uid="{4188DEE7-4934-F148-B803-CF98133B0096}"/>
    <hyperlink ref="AE449" r:id="rId247" xr:uid="{BA085312-B83B-0646-8F76-150DEC1537F9}"/>
    <hyperlink ref="AE110" r:id="rId248" xr:uid="{467F8089-B1B9-0F49-AF05-F9D8796B98B3}"/>
    <hyperlink ref="AE289" r:id="rId249" xr:uid="{47FAD4DB-533D-A141-8D7D-AA7FF92DFCF4}"/>
    <hyperlink ref="AE466" r:id="rId250" xr:uid="{095AFFD9-D256-6445-A825-D0102405CFCA}"/>
    <hyperlink ref="AE263" r:id="rId251" xr:uid="{35E68EDB-C078-DF4F-8678-C4D1F30D1AB0}"/>
    <hyperlink ref="AE29" r:id="rId252" xr:uid="{1BBED3C7-7FB5-F04A-8776-A2610F38ECF5}"/>
    <hyperlink ref="N29" r:id="rId253" xr:uid="{F34DB0AF-F289-024D-AF53-614380091A79}"/>
    <hyperlink ref="AP4" r:id="rId254" xr:uid="{B29AA56E-584F-43FF-B525-838D2ED88232}"/>
    <hyperlink ref="AE199" r:id="rId255" xr:uid="{70ADC80D-201B-414D-B32A-BFCC964CC1C4}"/>
    <hyperlink ref="AE198" r:id="rId256" xr:uid="{0AD08137-F2D4-9742-9A7A-7180CA870641}"/>
    <hyperlink ref="AE197" r:id="rId257" xr:uid="{A9E252BD-17D8-AB4E-BF09-E436A57BCBCF}"/>
    <hyperlink ref="AE196" r:id="rId258" xr:uid="{7B1673DC-4957-CE47-A468-FAA16C79EB1D}"/>
    <hyperlink ref="AE337" r:id="rId259" xr:uid="{26FC4FD2-D5CD-4912-B51E-7896FAD3EBEF}"/>
    <hyperlink ref="AE338" r:id="rId260" xr:uid="{F468CBDE-58BC-4A00-86A8-33F824E35FE7}"/>
    <hyperlink ref="AE425" r:id="rId261" xr:uid="{29F91D18-746A-1941-882C-6831B9F0BC14}"/>
    <hyperlink ref="AE298" r:id="rId262" xr:uid="{DAB31EF2-B5D4-6544-BC54-72CB05ED9B3A}"/>
    <hyperlink ref="AE308" r:id="rId263" xr:uid="{77735A64-3B48-6B4C-A027-6E2D226FD271}"/>
    <hyperlink ref="AE347" r:id="rId264" xr:uid="{58040DD2-16B1-5C49-AE33-0D0F0BE4E7DF}"/>
    <hyperlink ref="AE354" r:id="rId265" xr:uid="{9B8CB591-DBEB-3049-A3C6-AD603150F331}"/>
    <hyperlink ref="AE307" r:id="rId266" xr:uid="{D3F4F672-DF6C-7E41-AF90-01A69DC4E0C6}"/>
    <hyperlink ref="AE113" r:id="rId267" xr:uid="{2B4C61B0-494A-A049-9B0D-F7A9E472AF60}"/>
    <hyperlink ref="AE430" r:id="rId268" xr:uid="{998B1299-0712-8748-A22E-6A0A28B20DB3}"/>
    <hyperlink ref="AE617" r:id="rId269" xr:uid="{6448774F-954D-084F-B0AE-159F52B2709E}"/>
    <hyperlink ref="AE18" r:id="rId270" xr:uid="{07E5AC65-BAA0-7F4E-935A-411ACE776173}"/>
    <hyperlink ref="AE65" r:id="rId271" xr:uid="{162CF5DD-A313-AB4E-86C8-0A30B7553EF0}"/>
    <hyperlink ref="AE217" r:id="rId272" xr:uid="{B17509E6-58BD-F14F-AF8D-2F97279BD6E8}"/>
    <hyperlink ref="AE219" r:id="rId273" xr:uid="{B54068B6-F5BE-FC45-8027-7D3991063DAB}"/>
    <hyperlink ref="AE220" r:id="rId274" xr:uid="{F709ADF5-943A-934E-8BB7-15B15193C5F4}"/>
    <hyperlink ref="AE225" r:id="rId275" xr:uid="{BBAF9042-AA17-7B44-BBD6-6B2A933AE2C7}"/>
    <hyperlink ref="AE230" r:id="rId276" xr:uid="{57A7A4F5-88DD-FD4E-AB0B-20D2C02F7A53}"/>
    <hyperlink ref="AE231" r:id="rId277" xr:uid="{03500AB0-AF32-7B49-BCA6-E167C8C30EAC}"/>
    <hyperlink ref="AE232" r:id="rId278" xr:uid="{6B75DBAB-A2EB-4E4D-9CFC-4C44B462A03A}"/>
    <hyperlink ref="AE233" r:id="rId279" xr:uid="{37628C8F-EFC6-3645-BFB5-9FE28B129995}"/>
    <hyperlink ref="AE234" r:id="rId280" xr:uid="{36FB7EC9-DE9F-0B4B-9CA3-7ADA5AE25533}"/>
    <hyperlink ref="AE235" r:id="rId281" xr:uid="{D071DE85-C41D-2846-8A2B-B143D8F99328}"/>
    <hyperlink ref="AE236" r:id="rId282" xr:uid="{3B9FC79D-9ECF-1E49-9251-5122D5A61384}"/>
    <hyperlink ref="AE238" r:id="rId283" xr:uid="{911324EA-D539-4B4A-B5F9-15A2D340FF56}"/>
    <hyperlink ref="AE239" r:id="rId284" xr:uid="{7F99CF21-62DF-D446-92A8-2ECF4BF3518A}"/>
    <hyperlink ref="AE240" r:id="rId285" xr:uid="{D9958458-8360-D34D-9770-5ABFB6B78B80}"/>
    <hyperlink ref="AE241" r:id="rId286" xr:uid="{C623C855-4637-F84B-974B-E7D666020FD6}"/>
    <hyperlink ref="AE242" r:id="rId287" xr:uid="{70D7883E-54BE-0C49-ADDB-8CC67A1116E1}"/>
    <hyperlink ref="AE243" r:id="rId288" xr:uid="{867AF7CB-4E9E-B04F-950D-512C38B27F49}"/>
    <hyperlink ref="AE244" r:id="rId289" xr:uid="{82848FC8-758F-B847-9783-6E6CBF5C7B2D}"/>
    <hyperlink ref="AE245" r:id="rId290" xr:uid="{3772A5E5-D681-3F45-AAAE-B50A5E4D408F}"/>
    <hyperlink ref="AE246" r:id="rId291" xr:uid="{7BA0A547-9599-9648-84E7-90B30FCB345B}"/>
    <hyperlink ref="AE247" r:id="rId292" xr:uid="{F3C415F1-A956-8742-8CC2-51178B1DE65A}"/>
    <hyperlink ref="AE248" r:id="rId293" xr:uid="{6AF0E442-2172-7F4F-8F8E-2DBD2FF5A282}"/>
    <hyperlink ref="AE249" r:id="rId294" xr:uid="{A53761D3-3F03-1042-980F-0F5090C75D3A}"/>
    <hyperlink ref="AE251" r:id="rId295" xr:uid="{2C763568-BE31-F24B-A317-9A4B230A1CC3}"/>
    <hyperlink ref="AE252" r:id="rId296" xr:uid="{CDADF45A-8F4B-A941-8B0A-9CA53149FCE4}"/>
    <hyperlink ref="AE253" r:id="rId297" xr:uid="{406E3501-C858-5A43-A130-A6BE1875915E}"/>
    <hyperlink ref="AE255" r:id="rId298" xr:uid="{A3F9ED62-6444-CD46-8B28-D0781733216C}"/>
    <hyperlink ref="AE254" r:id="rId299" xr:uid="{18ED7D98-F309-2A49-8D9E-592B384F6583}"/>
    <hyperlink ref="AE256" r:id="rId300" xr:uid="{D06A65CE-8051-4F4A-855E-838300759FB9}"/>
    <hyperlink ref="AE258" r:id="rId301" xr:uid="{6D293C2F-0402-AF4A-91EC-4E505B01799F}"/>
    <hyperlink ref="AE259" r:id="rId302" xr:uid="{B016E171-BC47-4342-8265-39CB9FC84BE3}"/>
    <hyperlink ref="AE261" r:id="rId303" xr:uid="{8D7F2A32-058E-394B-9BD7-9058DF81CFDC}"/>
    <hyperlink ref="AE262" r:id="rId304" xr:uid="{F7739593-1355-5448-BEB6-CE7A91520F1E}"/>
    <hyperlink ref="AE264" r:id="rId305" xr:uid="{D4EA5D56-DCCB-4E4E-9694-E74364388786}"/>
    <hyperlink ref="AE265" r:id="rId306" xr:uid="{FF8700A6-F16B-4F49-9BE7-351B283C42BB}"/>
    <hyperlink ref="AE266" r:id="rId307" xr:uid="{61336400-512D-8344-B225-51ABE3821307}"/>
    <hyperlink ref="AE267" r:id="rId308" xr:uid="{67AFAABF-D577-C446-91DB-94FEA911C4C7}"/>
    <hyperlink ref="AE268" r:id="rId309" xr:uid="{E5DAA746-6501-5144-A849-452A72E44312}"/>
    <hyperlink ref="AE269" r:id="rId310" xr:uid="{87C0987C-7F0F-734C-8E3F-6D493EC7746A}"/>
    <hyperlink ref="AE270" r:id="rId311" xr:uid="{6563F089-78CF-5242-AD94-7FD74ABAE34F}"/>
    <hyperlink ref="AE271" r:id="rId312" xr:uid="{4E6881C9-39B8-6949-9857-73B866BDC94A}"/>
    <hyperlink ref="AE272" r:id="rId313" xr:uid="{BCA07FCC-0ECC-C141-9573-A8277D437927}"/>
    <hyperlink ref="AE273" r:id="rId314" xr:uid="{8506E28C-BD54-9B43-8795-E5AC9360E02C}"/>
    <hyperlink ref="AE274" r:id="rId315" xr:uid="{DA178F23-3BD0-0548-B51C-A27297BF56F7}"/>
    <hyperlink ref="AE275" r:id="rId316" xr:uid="{1E1E11F3-ADC2-584A-BA78-DB4F1A38F3D3}"/>
    <hyperlink ref="AE276" r:id="rId317" xr:uid="{A1E88A77-042B-CA49-A528-17A72AC072D8}"/>
    <hyperlink ref="AE277" r:id="rId318" xr:uid="{EF0B0A4B-C42B-4E48-955A-34F439B1484C}"/>
    <hyperlink ref="AE278" r:id="rId319" xr:uid="{986F7989-64CD-9C46-BA5C-915A95BCBB36}"/>
    <hyperlink ref="AE279" r:id="rId320" xr:uid="{F6BB7280-4064-9C47-885D-E0410BA1063E}"/>
    <hyperlink ref="AE125" r:id="rId321" xr:uid="{E6419996-677E-1443-8377-00E51A11546B}"/>
    <hyperlink ref="AE280" r:id="rId322" xr:uid="{32FF0FBB-34C9-6243-A348-2E3B49D7107B}"/>
    <hyperlink ref="AE281" r:id="rId323" xr:uid="{F0F3E2E4-64DB-2944-B7AE-B89B0A45C135}"/>
    <hyperlink ref="AE282" r:id="rId324" xr:uid="{F9493634-CCE2-0746-9293-73E77A402917}"/>
    <hyperlink ref="AE283" r:id="rId325" xr:uid="{63879ABF-0F4F-E347-B6CD-94C0E02FD1D8}"/>
    <hyperlink ref="AE284" r:id="rId326" xr:uid="{0A22B528-11B1-0145-A559-65DC1FA5D191}"/>
    <hyperlink ref="AE285" r:id="rId327" xr:uid="{FF784A18-78E2-7C40-87E2-5D6F2E0A9AF1}"/>
    <hyperlink ref="AE286" r:id="rId328" xr:uid="{ED266046-9370-284E-9B80-CA57211DFD07}"/>
    <hyperlink ref="AE287" r:id="rId329" xr:uid="{A4DC563E-89E8-4344-BAF6-50FA19223416}"/>
    <hyperlink ref="AE288" r:id="rId330" xr:uid="{EE63A928-876D-DA43-BF32-D9B00B926608}"/>
    <hyperlink ref="AE290" r:id="rId331" xr:uid="{93995FD1-CC95-B34A-B019-912AD7AB28BD}"/>
    <hyperlink ref="AE291" r:id="rId332" xr:uid="{33F8AFA5-8CCF-D347-8B38-1988D3B75B68}"/>
    <hyperlink ref="AE292" r:id="rId333" xr:uid="{21C9B56E-25DC-3B4B-AF49-05D7CBE23570}"/>
    <hyperlink ref="AE293" r:id="rId334" xr:uid="{23D34F7D-1E67-AE48-96C9-A722085BEA01}"/>
    <hyperlink ref="AE492" r:id="rId335" xr:uid="{28A6AC6C-8C61-7F45-851F-5FF77B95421F}"/>
    <hyperlink ref="AE516" r:id="rId336" xr:uid="{DAFEA6A6-09F1-204C-B3F7-26D0F93B55AF}"/>
    <hyperlink ref="AE1478" r:id="rId337" xr:uid="{CB5C08CC-02BF-2149-9A67-A7A20D40490A}"/>
    <hyperlink ref="AE944" r:id="rId338" xr:uid="{82545A85-70B9-114F-B1AC-E4DDF456D72B}"/>
    <hyperlink ref="AE1479" r:id="rId339" xr:uid="{1AC90B83-50A5-704A-8DD2-DD55F019608D}"/>
    <hyperlink ref="AE941" r:id="rId340" xr:uid="{FFC06C76-45C1-6D42-BA5D-7023E793FE4C}"/>
    <hyperlink ref="AE512" r:id="rId341" xr:uid="{A0B40D72-8D96-2A43-B7F0-541B310DA728}"/>
    <hyperlink ref="AE191" r:id="rId342" xr:uid="{CDA2EA26-B0C8-7B40-B794-4E1FF4C3B552}"/>
    <hyperlink ref="AE1130" r:id="rId343" xr:uid="{2B24BEFD-2102-104B-9FD9-47CC56301C6C}"/>
    <hyperlink ref="AE341" r:id="rId344" xr:uid="{768980B5-CEB0-6F43-A857-3C61C2C9232F}"/>
    <hyperlink ref="AE11" r:id="rId345" xr:uid="{95E7B413-0724-E144-99E9-AA34945E946B}"/>
    <hyperlink ref="AE480" r:id="rId346" xr:uid="{6CA1A95D-9F64-6649-BE67-1F4193BC1AB6}"/>
    <hyperlink ref="AE9" r:id="rId347" xr:uid="{4FA0F400-6310-0A47-8650-7B74B3AD9F26}"/>
    <hyperlink ref="AE42" r:id="rId348" xr:uid="{031CC666-5E7E-9B40-9CDA-8EDFDCC1E307}"/>
    <hyperlink ref="AE295" r:id="rId349" xr:uid="{8C576564-24C1-6A42-BC5A-F7C4A422BB64}"/>
    <hyperlink ref="AE28"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5"/>
  <cols>
    <col min="1" max="1" width="4.3320312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3203125" defaultRowHeight="12.5"/>
  <cols>
    <col min="1" max="1" width="2.58203125" style="40" bestFit="1" customWidth="1"/>
    <col min="2" max="16384" width="8.83203125" style="40"/>
  </cols>
  <sheetData>
    <row r="1" spans="1:3">
      <c r="A1" s="41" t="s">
        <v>3794</v>
      </c>
    </row>
    <row r="3" spans="1:3" ht="13">
      <c r="B3" s="42" t="s">
        <v>4168</v>
      </c>
    </row>
    <row r="4" spans="1:3" ht="13">
      <c r="C4" s="42" t="s">
        <v>4166</v>
      </c>
    </row>
    <row r="6" spans="1:3" ht="13">
      <c r="B6" s="42" t="s">
        <v>4167</v>
      </c>
    </row>
    <row r="7" spans="1:3" ht="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5"/>
  <cols>
    <col min="1" max="1" width="4.33203125" style="269" bestFit="1" customWidth="1"/>
    <col min="2" max="2" width="16.58203125" style="269" bestFit="1" customWidth="1"/>
    <col min="3" max="16384" width="9" style="269"/>
  </cols>
  <sheetData>
    <row r="1" spans="1:4">
      <c r="A1" s="269" t="s">
        <v>1165</v>
      </c>
    </row>
    <row r="2" spans="1:4">
      <c r="B2" s="269" t="s">
        <v>7980</v>
      </c>
      <c r="C2" s="269" t="s">
        <v>7981</v>
      </c>
    </row>
    <row r="3" spans="1:4">
      <c r="B3" s="269" t="s">
        <v>7979</v>
      </c>
    </row>
    <row r="4" spans="1:4" ht="13">
      <c r="B4" s="49" t="s">
        <v>7978</v>
      </c>
      <c r="C4" s="269" t="s">
        <v>7982</v>
      </c>
      <c r="D4" s="269" t="s">
        <v>8001</v>
      </c>
    </row>
    <row r="5" spans="1:4" ht="13">
      <c r="B5" s="49" t="s">
        <v>7983</v>
      </c>
    </row>
    <row r="6" spans="1:4" ht="13">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5"/>
  <cols>
    <col min="1" max="1" width="4.33203125" style="230" bestFit="1" customWidth="1"/>
    <col min="2" max="2" width="19.58203125" style="230" customWidth="1"/>
    <col min="3" max="4" width="9.58203125" style="231" customWidth="1"/>
    <col min="5" max="6" width="9" style="230"/>
    <col min="7" max="7" width="16.08203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ht="13">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ht="13">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5"/>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ht="13">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3" customHeight="1">
      <c r="B9" s="517">
        <f t="shared" si="0"/>
        <v>7</v>
      </c>
      <c r="C9" s="517">
        <v>3</v>
      </c>
      <c r="D9" s="107" t="s">
        <v>4504</v>
      </c>
      <c r="E9" s="107" t="s">
        <v>4667</v>
      </c>
      <c r="G9" s="127">
        <v>42339</v>
      </c>
      <c r="H9" s="126" t="s">
        <v>4630</v>
      </c>
      <c r="I9" s="25" t="s">
        <v>5347</v>
      </c>
      <c r="J9" s="277" t="s">
        <v>8288</v>
      </c>
    </row>
    <row r="10" spans="1:14" ht="13" customHeight="1">
      <c r="B10" s="517">
        <f t="shared" si="0"/>
        <v>8</v>
      </c>
      <c r="C10" s="517">
        <v>4</v>
      </c>
      <c r="D10" s="107" t="s">
        <v>4621</v>
      </c>
      <c r="E10" s="107" t="s">
        <v>4623</v>
      </c>
      <c r="F10" s="107" t="s">
        <v>4622</v>
      </c>
      <c r="G10" s="127">
        <v>42339</v>
      </c>
      <c r="H10" s="126" t="s">
        <v>4630</v>
      </c>
      <c r="J10" s="107" t="s">
        <v>6052</v>
      </c>
    </row>
    <row r="11" spans="1:14" s="311" customFormat="1" ht="13"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3" customHeight="1">
      <c r="B12" s="520">
        <f t="shared" si="1"/>
        <v>10</v>
      </c>
      <c r="C12" s="520"/>
      <c r="D12" s="311" t="s">
        <v>9585</v>
      </c>
      <c r="F12" s="311" t="s">
        <v>2696</v>
      </c>
      <c r="G12" s="312">
        <v>42339</v>
      </c>
      <c r="H12" s="313" t="s">
        <v>8280</v>
      </c>
      <c r="I12" s="312"/>
      <c r="J12" s="311" t="s">
        <v>9587</v>
      </c>
    </row>
    <row r="13" spans="1:14" s="311" customFormat="1" ht="13" customHeight="1">
      <c r="B13" s="520">
        <f t="shared" si="1"/>
        <v>11</v>
      </c>
      <c r="C13" s="520"/>
      <c r="D13" s="311" t="s">
        <v>9588</v>
      </c>
      <c r="G13" s="312">
        <v>42339</v>
      </c>
      <c r="H13" s="313" t="s">
        <v>8280</v>
      </c>
      <c r="I13" s="312"/>
    </row>
    <row r="14" spans="1:14" s="311" customFormat="1" ht="13" customHeight="1">
      <c r="B14" s="520">
        <f t="shared" si="1"/>
        <v>12</v>
      </c>
      <c r="C14" s="520"/>
      <c r="D14" s="311" t="s">
        <v>9589</v>
      </c>
      <c r="G14" s="312">
        <v>42339</v>
      </c>
      <c r="H14" s="313" t="s">
        <v>8280</v>
      </c>
      <c r="I14" s="312"/>
    </row>
    <row r="15" spans="1:14" s="311" customFormat="1" ht="13" customHeight="1">
      <c r="B15" s="520">
        <f t="shared" si="1"/>
        <v>13</v>
      </c>
      <c r="C15" s="520"/>
      <c r="D15" s="311" t="s">
        <v>4494</v>
      </c>
      <c r="E15" s="311" t="s">
        <v>5353</v>
      </c>
      <c r="F15" s="311" t="s">
        <v>5354</v>
      </c>
      <c r="G15" s="312">
        <v>42430</v>
      </c>
      <c r="H15" s="313">
        <v>42795</v>
      </c>
      <c r="I15" s="311" t="s">
        <v>1</v>
      </c>
    </row>
    <row r="16" spans="1:14" s="311" customFormat="1" ht="13" customHeight="1">
      <c r="B16" s="520">
        <f t="shared" si="1"/>
        <v>14</v>
      </c>
      <c r="C16" s="520"/>
      <c r="D16" s="311" t="s">
        <v>5339</v>
      </c>
      <c r="E16" s="311" t="s">
        <v>6258</v>
      </c>
      <c r="F16" s="311" t="s">
        <v>4620</v>
      </c>
      <c r="G16" s="312">
        <v>42461</v>
      </c>
      <c r="H16" s="313">
        <v>43678</v>
      </c>
      <c r="J16" s="311" t="s">
        <v>8284</v>
      </c>
    </row>
    <row r="17" spans="2:14" s="317" customFormat="1" ht="13">
      <c r="B17" s="520">
        <f t="shared" si="1"/>
        <v>15</v>
      </c>
      <c r="C17" s="520"/>
      <c r="D17" s="317" t="s">
        <v>4470</v>
      </c>
      <c r="G17" s="384">
        <v>42486</v>
      </c>
      <c r="H17" s="330" t="s">
        <v>8280</v>
      </c>
      <c r="J17" s="317" t="s">
        <v>8281</v>
      </c>
    </row>
    <row r="18" spans="2:14" s="311" customFormat="1" ht="13"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ht="13">
      <c r="B19" s="521">
        <f t="shared" ref="B19:B114" si="2">B18+1</f>
        <v>17</v>
      </c>
      <c r="C19" s="521">
        <v>5</v>
      </c>
      <c r="D19" s="277" t="s">
        <v>4570</v>
      </c>
      <c r="E19" s="277" t="s">
        <v>4571</v>
      </c>
      <c r="G19" s="309">
        <v>42491</v>
      </c>
      <c r="H19" s="310" t="s">
        <v>4630</v>
      </c>
      <c r="I19" s="28" t="s">
        <v>8129</v>
      </c>
      <c r="J19" s="277" t="s">
        <v>6055</v>
      </c>
      <c r="M19" s="277" t="s">
        <v>8130</v>
      </c>
    </row>
    <row r="20" spans="2:14" s="277" customFormat="1" ht="13">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3" customHeight="1">
      <c r="B25" s="521">
        <f t="shared" si="2"/>
        <v>23</v>
      </c>
      <c r="C25" s="521">
        <f>C24+1</f>
        <v>8</v>
      </c>
      <c r="D25" s="236" t="s">
        <v>4951</v>
      </c>
      <c r="E25" s="107" t="s">
        <v>6060</v>
      </c>
      <c r="F25" s="107" t="s">
        <v>4635</v>
      </c>
      <c r="G25" s="127">
        <v>42795</v>
      </c>
      <c r="H25" s="126" t="s">
        <v>4630</v>
      </c>
      <c r="M25" s="107" t="s">
        <v>4940</v>
      </c>
    </row>
    <row r="26" spans="2:14" ht="13"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3"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3"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3" customHeight="1">
      <c r="B29" s="519">
        <f t="shared" ref="B29:B36" si="3">+B28+1</f>
        <v>27</v>
      </c>
      <c r="C29" s="519"/>
      <c r="D29" s="317" t="s">
        <v>4569</v>
      </c>
      <c r="E29" s="317" t="s">
        <v>8274</v>
      </c>
      <c r="G29" s="384">
        <v>42926</v>
      </c>
      <c r="H29" s="329">
        <v>45597</v>
      </c>
      <c r="J29" s="317" t="s">
        <v>8276</v>
      </c>
    </row>
    <row r="30" spans="2:14" ht="13" customHeight="1">
      <c r="B30" s="517">
        <f t="shared" si="3"/>
        <v>28</v>
      </c>
      <c r="C30" s="517">
        <f>C26+1</f>
        <v>10</v>
      </c>
      <c r="D30" s="107" t="s">
        <v>5331</v>
      </c>
      <c r="G30" s="128">
        <v>42926</v>
      </c>
      <c r="H30" s="328" t="s">
        <v>3175</v>
      </c>
      <c r="I30" s="25" t="s">
        <v>8278</v>
      </c>
      <c r="J30" s="277" t="s">
        <v>8277</v>
      </c>
    </row>
    <row r="31" spans="2:14" s="317" customFormat="1" ht="13" customHeight="1">
      <c r="B31" s="519">
        <f t="shared" si="3"/>
        <v>29</v>
      </c>
      <c r="C31" s="519"/>
      <c r="D31" s="317" t="s">
        <v>8279</v>
      </c>
      <c r="G31" s="384">
        <v>42675</v>
      </c>
      <c r="H31" s="512">
        <v>43891</v>
      </c>
      <c r="I31" s="383"/>
      <c r="J31" s="317" t="s">
        <v>8281</v>
      </c>
    </row>
    <row r="32" spans="2:14" s="317" customFormat="1" ht="13" customHeight="1">
      <c r="B32" s="519">
        <f t="shared" si="3"/>
        <v>30</v>
      </c>
      <c r="C32" s="519"/>
      <c r="D32" s="317" t="s">
        <v>4912</v>
      </c>
      <c r="E32" s="317" t="s">
        <v>1545</v>
      </c>
      <c r="G32" s="330">
        <v>2017</v>
      </c>
      <c r="H32" s="330" t="s">
        <v>8283</v>
      </c>
      <c r="J32" s="317" t="s">
        <v>8282</v>
      </c>
    </row>
    <row r="33" spans="2:13" s="317" customFormat="1" ht="13"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ht="13">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ht="13">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ht="13">
      <c r="B51" s="517">
        <f t="shared" si="2"/>
        <v>48</v>
      </c>
      <c r="C51" s="519"/>
      <c r="D51" s="311" t="s">
        <v>5338</v>
      </c>
      <c r="F51" s="311" t="s">
        <v>6257</v>
      </c>
      <c r="G51" s="312">
        <v>43344</v>
      </c>
      <c r="H51" s="313">
        <v>43525</v>
      </c>
      <c r="J51" s="311" t="s">
        <v>5335</v>
      </c>
    </row>
    <row r="52" spans="2:15" s="311" customFormat="1" ht="14.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ht="13">
      <c r="B55" s="519">
        <f t="shared" si="2"/>
        <v>52</v>
      </c>
      <c r="C55" s="519"/>
      <c r="D55" s="317" t="s">
        <v>9581</v>
      </c>
      <c r="G55" s="312">
        <v>42979</v>
      </c>
      <c r="H55" s="312">
        <v>43313</v>
      </c>
      <c r="I55" s="383" t="s">
        <v>9582</v>
      </c>
      <c r="J55" s="317" t="s">
        <v>9584</v>
      </c>
      <c r="K55" s="317"/>
      <c r="L55" s="317"/>
      <c r="M55" s="317"/>
      <c r="N55" s="317"/>
      <c r="O55" s="317"/>
    </row>
    <row r="56" spans="2:15" s="311" customFormat="1" ht="13">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ht="13">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ht="13">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ht="13">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3203125" defaultRowHeight="12.5"/>
  <cols>
    <col min="1" max="1" width="4.83203125" style="95" bestFit="1" customWidth="1"/>
    <col min="2" max="2" width="16.33203125" style="95" bestFit="1" customWidth="1"/>
    <col min="3" max="16384" width="10.8320312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3203125" defaultRowHeight="12.5"/>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3203125" defaultRowHeight="12.5"/>
  <cols>
    <col min="1" max="1" width="4.83203125" style="95" bestFit="1" customWidth="1"/>
    <col min="2" max="2" width="17.58203125" style="95" bestFit="1" customWidth="1"/>
    <col min="3" max="16384" width="10.83203125" style="95"/>
  </cols>
  <sheetData>
    <row r="1" spans="1:5">
      <c r="A1" s="25" t="s">
        <v>1165</v>
      </c>
    </row>
    <row r="2" spans="1:5">
      <c r="A2" s="25"/>
      <c r="B2" s="277" t="s">
        <v>8233</v>
      </c>
    </row>
    <row r="3" spans="1:5">
      <c r="A3" s="25"/>
      <c r="B3" s="95" t="s">
        <v>8234</v>
      </c>
    </row>
    <row r="4" spans="1:5">
      <c r="A4" s="25"/>
      <c r="B4" s="95" t="s">
        <v>8235</v>
      </c>
      <c r="E4" s="95" t="s">
        <v>8927</v>
      </c>
    </row>
    <row r="5" spans="1:5" ht="13">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5">
      <c r="B30"/>
    </row>
    <row r="31" spans="2:3">
      <c r="B31" s="236" t="s">
        <v>7641</v>
      </c>
    </row>
    <row r="32" spans="2:3">
      <c r="B32" s="236" t="s">
        <v>7642</v>
      </c>
    </row>
    <row r="34" spans="2:2" ht="15.5">
      <c r="B34"/>
    </row>
    <row r="36" spans="2:2">
      <c r="B36" s="236" t="s">
        <v>7643</v>
      </c>
    </row>
    <row r="37" spans="2:2">
      <c r="B37" s="236" t="s">
        <v>7644</v>
      </c>
    </row>
    <row r="39" spans="2:2" ht="15.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08203125" defaultRowHeight="12.5"/>
  <cols>
    <col min="1" max="1" width="5" style="1" bestFit="1" customWidth="1"/>
    <col min="2" max="2" width="28.58203125" style="1" customWidth="1"/>
    <col min="3" max="3" width="11.08203125" style="2" customWidth="1"/>
    <col min="4" max="4" width="25" style="2" customWidth="1"/>
    <col min="5" max="5" width="9.08203125" style="3"/>
    <col min="6" max="6" width="10.83203125" style="3" bestFit="1" customWidth="1"/>
    <col min="7" max="7" width="11.5" style="2" customWidth="1"/>
    <col min="8" max="8" width="9.08203125" style="1"/>
    <col min="9" max="9" width="15.33203125" style="1" customWidth="1"/>
    <col min="10" max="10" width="9.08203125" style="1"/>
    <col min="11" max="11" width="9.08203125" style="1" customWidth="1"/>
    <col min="12" max="12" width="9.08203125" style="1"/>
    <col min="13" max="18" width="9.08203125" style="2"/>
    <col min="19" max="16384" width="9.08203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ht="13">
      <c r="A3" s="1">
        <v>1</v>
      </c>
      <c r="B3" s="259" t="s">
        <v>1149</v>
      </c>
      <c r="C3" s="13" t="s">
        <v>969</v>
      </c>
      <c r="D3" s="13" t="s">
        <v>968</v>
      </c>
      <c r="E3" s="15"/>
      <c r="F3" s="15">
        <f>SUM(F4:F21)</f>
        <v>2160.6666666666665</v>
      </c>
      <c r="G3" s="14">
        <f>G21</f>
        <v>45125</v>
      </c>
      <c r="I3" s="24" t="s">
        <v>1</v>
      </c>
      <c r="J3" s="13" t="s">
        <v>1</v>
      </c>
      <c r="K3" s="13" t="s">
        <v>1</v>
      </c>
    </row>
    <row r="4" spans="1:19" ht="13">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ht="13">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ht="13">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ht="13">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ht="13">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ht="13">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ht="13">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ht="13">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ht="13">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ht="13">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ht="13">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ht="13">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ht="13">
      <c r="G276" s="4"/>
      <c r="I276" s="12"/>
      <c r="J276" s="12"/>
      <c r="K276" s="12"/>
    </row>
    <row r="277" spans="1:11" ht="13">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ht="13">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ht="13">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ht="13">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ht="13">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ht="13">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ht="13">
      <c r="B431" s="12" t="s">
        <v>4981</v>
      </c>
      <c r="C431" s="13" t="s">
        <v>969</v>
      </c>
      <c r="D431" s="13" t="s">
        <v>968</v>
      </c>
      <c r="F431" s="15">
        <f>SUM(F432:F448)</f>
        <v>2434.9923395445135</v>
      </c>
      <c r="G431" s="14">
        <f>+G448</f>
        <v>45567</v>
      </c>
      <c r="I431" s="1" t="s">
        <v>1</v>
      </c>
      <c r="J431" s="1" t="s">
        <v>1</v>
      </c>
      <c r="K431" s="1" t="s">
        <v>1</v>
      </c>
    </row>
    <row r="432" spans="2:11" ht="13">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ht="13">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ht="13">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ht="13">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ht="13">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ht="13">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ht="13">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ht="13">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ht="13">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ht="13">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ht="13">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ht="13">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ht="13">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ht="13">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ht="13">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ht="13">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ht="13">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ht="13">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ht="13">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ht="13">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ht="13">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ht="13">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ht="13">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ht="13">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ht="13">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ht="13">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ht="13">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ht="13">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ht="13">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ht="13">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ht="13">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ht="13">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ht="13">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ht="13">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ht="13">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ht="13">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ht="13">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ht="13">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ht="13">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ht="13">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ht="13">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ht="13">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ht="13">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ht="13">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ht="13">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ht="13">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ht="13">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ht="13">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ht="13">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ht="13">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ht="13">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ht="13">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ht="13">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ht="13">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ht="13">
      <c r="B1033" s="12" t="s">
        <v>1101</v>
      </c>
      <c r="C1033" s="13" t="s">
        <v>969</v>
      </c>
      <c r="D1033" s="13" t="s">
        <v>968</v>
      </c>
      <c r="F1033" s="15">
        <f>SUM(F1034:F1054)</f>
        <v>131.66666666666669</v>
      </c>
      <c r="G1033" s="14">
        <f>+G1054</f>
        <v>45061</v>
      </c>
    </row>
    <row r="1034" spans="2:10" ht="13">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ht="13">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ht="13">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ht="13">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ht="13">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ht="13">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ht="13">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ht="13">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ht="13">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ht="13">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ht="13">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ht="13">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ht="13">
      <c r="B1144" s="12" t="s">
        <v>1097</v>
      </c>
      <c r="C1144" s="13" t="s">
        <v>969</v>
      </c>
      <c r="D1144" s="13" t="s">
        <v>968</v>
      </c>
      <c r="E1144" s="15"/>
      <c r="F1144" s="15">
        <f>SUM(F1145:F1166)</f>
        <v>621.18333333333339</v>
      </c>
      <c r="G1144" s="14">
        <f>+G1166</f>
        <v>45567</v>
      </c>
      <c r="M1144" s="13"/>
      <c r="N1144" s="13"/>
      <c r="O1144" s="13"/>
      <c r="P1144" s="13"/>
      <c r="Q1144" s="13"/>
      <c r="R1144" s="13"/>
    </row>
    <row r="1145" spans="2:18" ht="13">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ht="13">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ht="13">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ht="13">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ht="13">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ht="13">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ht="13">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ht="13">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ht="13">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ht="13">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ht="13">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ht="13">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ht="13">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ht="13">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ht="13">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ht="13">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ht="13">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ht="13">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ht="13">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ht="13">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ht="13">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ht="13">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ht="13">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ht="13">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ht="13">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ht="13">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ht="13">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ht="13">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ht="13">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ht="13">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ht="13">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ht="13">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ht="13">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ht="13">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ht="13">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ht="13">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ht="13">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ht="13">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ht="13">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ht="13">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ht="13">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ht="13">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ht="13">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ht="13">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ht="13">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ht="13">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ht="13">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ht="13">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ht="13">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ht="13">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ht="13">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ht="13">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ht="13">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ht="13">
      <c r="B1555" s="12" t="s">
        <v>7933</v>
      </c>
      <c r="C1555" s="13" t="s">
        <v>969</v>
      </c>
      <c r="D1555" s="13" t="s">
        <v>968</v>
      </c>
      <c r="E1555" s="15"/>
      <c r="F1555" s="15">
        <f>SUM(F1556:F1562)</f>
        <v>66</v>
      </c>
      <c r="G1555" s="14">
        <f>+G1562</f>
        <v>45147</v>
      </c>
      <c r="M1555" s="13"/>
      <c r="N1555" s="13"/>
      <c r="O1555" s="13"/>
      <c r="P1555" s="13"/>
      <c r="Q1555" s="13"/>
      <c r="R1555" s="13"/>
    </row>
    <row r="1556" spans="2:18" ht="13">
      <c r="B1556" s="12"/>
      <c r="C1556" s="2" t="s">
        <v>5</v>
      </c>
      <c r="D1556" s="2" t="s">
        <v>935</v>
      </c>
      <c r="E1556" s="3">
        <v>150</v>
      </c>
      <c r="F1556" s="3">
        <v>25</v>
      </c>
      <c r="G1556" s="4">
        <v>45008</v>
      </c>
    </row>
    <row r="1557" spans="2:18" ht="13">
      <c r="B1557" s="12"/>
      <c r="C1557" s="2" t="s">
        <v>5</v>
      </c>
      <c r="D1557" s="2" t="s">
        <v>446</v>
      </c>
      <c r="E1557" s="3">
        <v>28</v>
      </c>
      <c r="F1557" s="3">
        <v>5</v>
      </c>
      <c r="G1557" s="4">
        <v>44624</v>
      </c>
    </row>
    <row r="1558" spans="2:18" ht="13">
      <c r="B1558" s="12"/>
      <c r="C1558" s="2" t="s">
        <v>4</v>
      </c>
      <c r="D1558" s="2" t="s">
        <v>446</v>
      </c>
      <c r="E1558" s="3">
        <v>5</v>
      </c>
      <c r="F1558" s="3">
        <v>3</v>
      </c>
      <c r="G1558" s="4">
        <v>44136</v>
      </c>
    </row>
    <row r="1559" spans="2:18" ht="13">
      <c r="B1559" s="12"/>
      <c r="C1559" s="92" t="s">
        <v>5</v>
      </c>
      <c r="D1559" s="92" t="s">
        <v>3213</v>
      </c>
      <c r="E1559" s="3">
        <v>19</v>
      </c>
      <c r="F1559" s="3">
        <v>3</v>
      </c>
      <c r="G1559" s="4">
        <v>45097</v>
      </c>
    </row>
    <row r="1560" spans="2:18" ht="13">
      <c r="B1560" s="12"/>
      <c r="C1560" s="92" t="s">
        <v>5</v>
      </c>
      <c r="D1560" s="92" t="s">
        <v>546</v>
      </c>
      <c r="E1560" s="3">
        <v>58</v>
      </c>
      <c r="F1560" s="3">
        <v>10</v>
      </c>
      <c r="G1560" s="4">
        <v>45104</v>
      </c>
      <c r="I1560" s="1">
        <v>242</v>
      </c>
      <c r="J1560" s="1">
        <v>242</v>
      </c>
    </row>
    <row r="1561" spans="2:18" ht="13">
      <c r="B1561" s="12"/>
      <c r="C1561" s="92" t="s">
        <v>5</v>
      </c>
      <c r="D1561" s="92" t="s">
        <v>1004</v>
      </c>
      <c r="E1561" s="3">
        <v>25.6</v>
      </c>
      <c r="F1561" s="3">
        <v>5</v>
      </c>
      <c r="G1561" s="4">
        <v>45013</v>
      </c>
    </row>
    <row r="1562" spans="2:18" ht="13">
      <c r="B1562" s="12"/>
      <c r="C1562" s="265" t="s">
        <v>1040</v>
      </c>
      <c r="D1562" s="265" t="s">
        <v>3661</v>
      </c>
      <c r="E1562" s="3">
        <v>50</v>
      </c>
      <c r="F1562" s="3">
        <v>15</v>
      </c>
      <c r="G1562" s="4">
        <v>45147</v>
      </c>
    </row>
    <row r="1563" spans="2:18" ht="13">
      <c r="B1563" s="12"/>
      <c r="G1563" s="4"/>
    </row>
    <row r="1564" spans="2:18" s="12" customFormat="1" ht="13">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ht="13">
      <c r="B1569" s="12" t="s">
        <v>1071</v>
      </c>
      <c r="C1569" s="13" t="s">
        <v>969</v>
      </c>
      <c r="D1569" s="13" t="s">
        <v>968</v>
      </c>
      <c r="F1569" s="15">
        <f>SUM(F1570:F1579)</f>
        <v>65.214285714285708</v>
      </c>
      <c r="G1569" s="14">
        <f>G1572</f>
        <v>44690</v>
      </c>
      <c r="I1569" s="1">
        <f>140+191</f>
        <v>331</v>
      </c>
      <c r="J1569" s="19">
        <f>+F1569/I1569</f>
        <v>0.19702201122140697</v>
      </c>
      <c r="K1569" s="1">
        <v>2014</v>
      </c>
    </row>
    <row r="1570" spans="2:18" ht="13">
      <c r="B1570" s="12"/>
      <c r="C1570" s="2" t="s">
        <v>5</v>
      </c>
      <c r="D1570" s="2" t="s">
        <v>935</v>
      </c>
      <c r="E1570" s="3">
        <v>150</v>
      </c>
      <c r="F1570" s="3">
        <v>15</v>
      </c>
      <c r="G1570" s="4">
        <v>45008</v>
      </c>
    </row>
    <row r="1571" spans="2:18" ht="13">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ht="13">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ht="13">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ht="13">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ht="13">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ht="13">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ht="13">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ht="13">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ht="13">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ht="13">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ht="13">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ht="13">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ht="13">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ht="13">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ht="13">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ht="13">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ht="13">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ht="13">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ht="13">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ht="13">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ht="13">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ht="13">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ht="13">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ht="13">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ht="13">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ht="13">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ht="13">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ht="13">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ht="13">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ht="13">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ht="13">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ht="13">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ht="13">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ht="13">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ht="13">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ht="13">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ht="13">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ht="13">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ht="13">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ht="13">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ht="13">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ht="13">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ht="13">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ht="13">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ht="13">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ht="13">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ht="13">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ht="13">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ht="13">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ht="13">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ht="13">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ht="13">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ht="13">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ht="13">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ht="13">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ht="13">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ht="13">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ht="13">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ht="13">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ht="13">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ht="13">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ht="13">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ht="13">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ht="13">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ht="13">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ht="13">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ht="13">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ht="13">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ht="13">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ht="13">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ht="13">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ht="13">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ht="13">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ht="13">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ht="13">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ht="13">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ht="13">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ht="13">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ht="13">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ht="13">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ht="13">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ht="13">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ht="13">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ht="13">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ht="13">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ht="13">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ht="13">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ht="13">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ht="13">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ht="13">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ht="13">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ht="13">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ht="13">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ht="13">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ht="13">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ht="13">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ht="13">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ht="13">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ht="13">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ht="13">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ht="13">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ht="13">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ht="13">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ht="13">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ht="13">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ht="13">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ht="13">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ht="13">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ht="13">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ht="13">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ht="13">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ht="13">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ht="13">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ht="13">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ht="13">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ht="13">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ht="13">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ht="13">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ht="13">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ht="13">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ht="13">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ht="13">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ht="13">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ht="13">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ht="13">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ht="13">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ht="13">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ht="13">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ht="13">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ht="13">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ht="13">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ht="13">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ht="13">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ht="13">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ht="13">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ht="13">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ht="13">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ht="13">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ht="13">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ht="13">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ht="13">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ht="13">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ht="13">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ht="13">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ht="13">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ht="13">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ht="13">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ht="13">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ht="13">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ht="13">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ht="13">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ht="13">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ht="13">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ht="13">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ht="13">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ht="13">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ht="13">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ht="13">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ht="13">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ht="13">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ht="13">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ht="13">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ht="13">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ht="13">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ht="13">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ht="13">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ht="13">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ht="13">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ht="13">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ht="13">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ht="13">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ht="13">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ht="13">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ht="13">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ht="13">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ht="13">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ht="13">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ht="13">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ht="13">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ht="13">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ht="13">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ht="13">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ht="13">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ht="13">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ht="13">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ht="13">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ht="13">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ht="13">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ht="13">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ht="13">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ht="13">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ht="13">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ht="13">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ht="13">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ht="13">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ht="13">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ht="13">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ht="13">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ht="13">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ht="13">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ht="13">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ht="13">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ht="13">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ht="13">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ht="13">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ht="13">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ht="13">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ht="13">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ht="13">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ht="13">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ht="13">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ht="13">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ht="13">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ht="13">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ht="13">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ht="13">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ht="13">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ht="13">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ht="13">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ht="13">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ht="13">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ht="13">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ht="13">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ht="13">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ht="13">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ht="13">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ht="13">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ht="13">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ht="13">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ht="13">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ht="13">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ht="13">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ht="13">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ht="13">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ht="13">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ht="13">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ht="13">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ht="13">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ht="13">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ht="13">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ht="13">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ht="13">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ht="13">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ht="13">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ht="13">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ht="13">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ht="13">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ht="13">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ht="13">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ht="13">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ht="13">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ht="13">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ht="13">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ht="13">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ht="13">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ht="13">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ht="13">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ht="13">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ht="13">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ht="13">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ht="13">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ht="13">
      <c r="B3093" s="12" t="s">
        <v>287</v>
      </c>
      <c r="C3093" s="13" t="s">
        <v>969</v>
      </c>
      <c r="D3093" s="13" t="s">
        <v>968</v>
      </c>
      <c r="E3093" s="15"/>
      <c r="F3093" s="15">
        <f>SUM(F3094:F3095)</f>
        <v>7</v>
      </c>
      <c r="G3093" s="14">
        <f>G3094</f>
        <v>44309</v>
      </c>
      <c r="M3093" s="13"/>
      <c r="N3093" s="13"/>
      <c r="O3093" s="13"/>
      <c r="P3093" s="13"/>
      <c r="Q3093" s="13"/>
      <c r="R3093" s="13"/>
    </row>
    <row r="3094" spans="2:18" ht="13">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ht="13">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ht="13">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ht="13">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ht="13">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ht="13">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ht="13">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ht="13">
      <c r="B3123" s="12" t="s">
        <v>6553</v>
      </c>
      <c r="C3123" s="13" t="s">
        <v>969</v>
      </c>
      <c r="D3123" s="13" t="s">
        <v>968</v>
      </c>
      <c r="E3123" s="15"/>
      <c r="F3123" s="15">
        <f>SUM(F3124:F3125)</f>
        <v>6</v>
      </c>
      <c r="G3123" s="14">
        <f>G3124</f>
        <v>44572</v>
      </c>
      <c r="M3123" s="13"/>
      <c r="N3123" s="13"/>
      <c r="O3123" s="13"/>
      <c r="P3123" s="13"/>
      <c r="Q3123" s="13"/>
      <c r="R3123" s="13"/>
    </row>
    <row r="3124" spans="2:18" ht="13">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ht="13">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ht="13">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ht="13">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ht="13">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ht="13">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ht="13">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ht="13">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ht="13">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ht="13">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ht="13">
      <c r="B3169" s="12" t="s">
        <v>410</v>
      </c>
      <c r="C3169" s="13" t="s">
        <v>969</v>
      </c>
      <c r="D3169" s="13" t="s">
        <v>968</v>
      </c>
      <c r="E3169" s="15"/>
      <c r="F3169" s="15">
        <f>SUM(F3170:F3171)</f>
        <v>5.75</v>
      </c>
      <c r="G3169" s="14">
        <f>G3170</f>
        <v>44740</v>
      </c>
    </row>
    <row r="3170" spans="2:18" ht="13">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ht="13">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ht="13">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ht="13">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ht="13">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ht="13">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ht="13">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ht="13">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ht="13">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ht="13">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ht="13">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ht="13">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ht="13">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ht="13">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ht="13">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ht="13">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ht="13">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ht="13">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ht="13">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ht="13">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ht="13">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ht="13">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ht="13">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ht="13">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ht="13">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ht="13">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ht="13">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ht="13">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ht="13">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ht="13">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ht="13">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ht="13">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ht="13">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ht="13">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ht="13">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ht="13">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ht="13">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ht="13">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ht="13">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ht="13">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ht="13">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ht="13">
      <c r="B3354" s="12" t="s">
        <v>790</v>
      </c>
      <c r="C3354" s="13" t="s">
        <v>969</v>
      </c>
      <c r="D3354" s="13" t="s">
        <v>968</v>
      </c>
      <c r="F3354" s="15">
        <f>SUM(F3355:F3357)</f>
        <v>5</v>
      </c>
      <c r="G3354" s="14">
        <f>G3356</f>
        <v>44515</v>
      </c>
      <c r="M3354" s="1"/>
      <c r="N3354" s="1"/>
      <c r="O3354" s="1"/>
      <c r="P3354" s="1"/>
      <c r="Q3354" s="1"/>
      <c r="R3354" s="1"/>
    </row>
    <row r="3355" spans="2:18" ht="13">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ht="13">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ht="13">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ht="13">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ht="13">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ht="13">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ht="13">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ht="13">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ht="13">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ht="13">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ht="13">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ht="13">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ht="13">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ht="13">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ht="13">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ht="13">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ht="13">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ht="13">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ht="13">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ht="13">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ht="13">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ht="13">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ht="13">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ht="13">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ht="13">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ht="13">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ht="13">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ht="13">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ht="13">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ht="13">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ht="13">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ht="13">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ht="13">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ht="13">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ht="13">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ht="13">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ht="13">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ht="13">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ht="13">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ht="13">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ht="13">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ht="13">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ht="13">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ht="13">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ht="13">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ht="13">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ht="13">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ht="13">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ht="13">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ht="13">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ht="13">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ht="13">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ht="13">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ht="13">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ht="13">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ht="13">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ht="13">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3203125" defaultRowHeight="12.5"/>
  <cols>
    <col min="1" max="1" width="4" style="236" customWidth="1"/>
    <col min="2" max="2" width="22.5" style="236" customWidth="1"/>
    <col min="3" max="4" width="10.83203125" style="250"/>
    <col min="5" max="5" width="14.83203125" style="236" bestFit="1" customWidth="1"/>
    <col min="6" max="6" width="22.08203125" style="236" customWidth="1"/>
    <col min="7" max="16384" width="10.83203125" style="236"/>
  </cols>
  <sheetData>
    <row r="2" spans="2:11" ht="13">
      <c r="B2" s="49" t="s">
        <v>7822</v>
      </c>
    </row>
    <row r="3" spans="2:11" ht="13">
      <c r="B3" s="49"/>
    </row>
    <row r="5" spans="2:11">
      <c r="B5" s="236" t="s">
        <v>3976</v>
      </c>
      <c r="C5" s="250" t="s">
        <v>1155</v>
      </c>
      <c r="D5" s="250" t="s">
        <v>7796</v>
      </c>
      <c r="E5" s="236" t="s">
        <v>7797</v>
      </c>
      <c r="F5" s="236" t="s">
        <v>7798</v>
      </c>
      <c r="G5" s="236" t="s">
        <v>7839</v>
      </c>
    </row>
    <row r="6" spans="2:11" ht="14.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4.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4.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3203125" defaultRowHeight="12.5"/>
  <cols>
    <col min="1" max="1" width="4.33203125" style="108" bestFit="1" customWidth="1"/>
    <col min="2" max="2" width="28.08203125" style="108" customWidth="1"/>
    <col min="3" max="3" width="51.5" style="108" customWidth="1"/>
    <col min="4" max="4" width="6.08203125" style="108" customWidth="1"/>
    <col min="5" max="18" width="4.58203125" style="108" customWidth="1"/>
    <col min="19" max="16384" width="8.8320312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ht="1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ht="1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5">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8" customHeight="1">
      <c r="B80" s="108" t="s">
        <v>4103</v>
      </c>
      <c r="C80" s="258" t="s">
        <v>4102</v>
      </c>
    </row>
    <row r="81" spans="2:3">
      <c r="B81" s="108" t="s">
        <v>5268</v>
      </c>
      <c r="C81" s="108" t="s">
        <v>5269</v>
      </c>
    </row>
    <row r="82" spans="2:3" ht="148" customHeight="1">
      <c r="B82" s="43" t="s">
        <v>4244</v>
      </c>
      <c r="C82" s="308" t="s">
        <v>8122</v>
      </c>
    </row>
    <row r="83" spans="2:3" ht="13">
      <c r="B83" s="43" t="s">
        <v>7772</v>
      </c>
      <c r="C83" s="258" t="s">
        <v>7773</v>
      </c>
    </row>
    <row r="84" spans="2:3" ht="13">
      <c r="B84" s="108" t="s">
        <v>5196</v>
      </c>
      <c r="C84" s="245" t="s">
        <v>7767</v>
      </c>
    </row>
    <row r="85" spans="2:3" ht="40" customHeight="1">
      <c r="B85" s="175" t="s">
        <v>6970</v>
      </c>
      <c r="C85" s="258" t="s">
        <v>7768</v>
      </c>
    </row>
    <row r="86" spans="2:3">
      <c r="B86" s="378" t="s">
        <v>9462</v>
      </c>
      <c r="C86" s="379" t="s">
        <v>9463</v>
      </c>
    </row>
    <row r="87" spans="2:3">
      <c r="B87" s="108" t="s">
        <v>5942</v>
      </c>
      <c r="C87" s="108" t="s">
        <v>5943</v>
      </c>
    </row>
    <row r="88" spans="2:3" ht="37.5">
      <c r="B88" s="108" t="s">
        <v>5933</v>
      </c>
      <c r="C88" s="229" t="s">
        <v>5934</v>
      </c>
    </row>
    <row r="89" spans="2:3">
      <c r="B89" s="108" t="s">
        <v>5251</v>
      </c>
    </row>
    <row r="90" spans="2:3">
      <c r="B90" s="108" t="s">
        <v>1250</v>
      </c>
      <c r="C90" s="108" t="s">
        <v>4247</v>
      </c>
    </row>
    <row r="91" spans="2:3" ht="1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5">
      <c r="B165"/>
    </row>
    <row r="166" spans="2:3" ht="15.5">
      <c r="B166"/>
    </row>
    <row r="167" spans="2:3" ht="15.5">
      <c r="B167"/>
    </row>
    <row r="168" spans="2:3" ht="15.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7.5">
      <c r="C194" s="273" t="s">
        <v>8010</v>
      </c>
      <c r="D194" s="272" t="s">
        <v>8009</v>
      </c>
    </row>
    <row r="195" spans="2:4" ht="17.5">
      <c r="C195" s="273" t="s">
        <v>8011</v>
      </c>
      <c r="D195" s="272" t="s">
        <v>8009</v>
      </c>
    </row>
    <row r="196" spans="2:4" ht="17.5">
      <c r="C196" s="273" t="s">
        <v>8012</v>
      </c>
      <c r="D196" s="272" t="s">
        <v>8014</v>
      </c>
    </row>
    <row r="197" spans="2:4" ht="17.5">
      <c r="C197" s="273" t="s">
        <v>8013</v>
      </c>
      <c r="D197" s="272" t="s">
        <v>8009</v>
      </c>
    </row>
    <row r="198" spans="2:4" ht="17.5">
      <c r="C198" s="273" t="s">
        <v>8017</v>
      </c>
      <c r="D198" s="272" t="s">
        <v>8015</v>
      </c>
    </row>
    <row r="199" spans="2:4" ht="16.5">
      <c r="C199" s="273" t="s">
        <v>8018</v>
      </c>
      <c r="D199" s="272"/>
    </row>
    <row r="200" spans="2:4">
      <c r="B200" s="412" t="s">
        <v>10750</v>
      </c>
      <c r="C200" s="413" t="s">
        <v>10751</v>
      </c>
      <c r="D200" s="272"/>
    </row>
    <row r="201" spans="2:4" ht="13">
      <c r="B201" s="43" t="s">
        <v>4058</v>
      </c>
      <c r="C201" s="43" t="s">
        <v>9752</v>
      </c>
    </row>
    <row r="202" spans="2:4">
      <c r="B202" s="490" t="s">
        <v>15218</v>
      </c>
      <c r="C202" s="490" t="s">
        <v>15219</v>
      </c>
    </row>
    <row r="203" spans="2:4" ht="13">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ht="1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ht="1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ht="13">
      <c r="B314" s="43" t="s">
        <v>4021</v>
      </c>
      <c r="C314" s="43" t="s">
        <v>5375</v>
      </c>
    </row>
    <row r="315" spans="2:3">
      <c r="B315" s="175" t="s">
        <v>6973</v>
      </c>
      <c r="C315" s="175" t="s">
        <v>4058</v>
      </c>
    </row>
    <row r="316" spans="2:3">
      <c r="B316" s="159" t="s">
        <v>6588</v>
      </c>
      <c r="C316" s="159" t="s">
        <v>6589</v>
      </c>
    </row>
    <row r="317" spans="2:3" ht="1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3203125" defaultRowHeight="12.5"/>
  <cols>
    <col min="1" max="1" width="4.83203125" style="277" bestFit="1" customWidth="1"/>
    <col min="2" max="2" width="9.58203125" style="277" customWidth="1"/>
    <col min="3" max="16384" width="10.83203125" style="277"/>
  </cols>
  <sheetData>
    <row r="1" spans="1:4">
      <c r="A1" s="25" t="s">
        <v>1165</v>
      </c>
    </row>
    <row r="2" spans="1:4" ht="13">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ht="13">
      <c r="B11" s="391" t="s">
        <v>9820</v>
      </c>
      <c r="C11" s="142" t="s">
        <v>9821</v>
      </c>
    </row>
    <row r="13" spans="1:4" ht="13">
      <c r="B13" s="406" t="s">
        <v>10743</v>
      </c>
      <c r="C13" s="142" t="s">
        <v>10744</v>
      </c>
    </row>
    <row r="16" spans="1:4">
      <c r="B16" s="277" t="s">
        <v>356</v>
      </c>
    </row>
    <row r="17" spans="2:3">
      <c r="C17" s="277" t="s">
        <v>8132</v>
      </c>
    </row>
    <row r="18" spans="2:3">
      <c r="C18" s="277" t="s">
        <v>8133</v>
      </c>
    </row>
    <row r="20" spans="2:3" ht="13">
      <c r="C20" s="142" t="s">
        <v>14127</v>
      </c>
    </row>
    <row r="21" spans="2:3">
      <c r="C21" s="277" t="s">
        <v>14128</v>
      </c>
    </row>
    <row r="22" spans="2:3">
      <c r="C22" s="277" t="s">
        <v>14129</v>
      </c>
    </row>
    <row r="24" spans="2:3" ht="13">
      <c r="C24" s="142" t="s">
        <v>10958</v>
      </c>
    </row>
    <row r="27" spans="2:3">
      <c r="B27" s="414" t="s">
        <v>10961</v>
      </c>
    </row>
    <row r="28" spans="2:3">
      <c r="C28" s="414" t="s">
        <v>10959</v>
      </c>
    </row>
    <row r="29" spans="2:3">
      <c r="C29" s="414" t="s">
        <v>10960</v>
      </c>
    </row>
    <row r="31" spans="2:3" ht="13">
      <c r="C31" s="142" t="s">
        <v>14141</v>
      </c>
    </row>
    <row r="32" spans="2:3">
      <c r="C32" s="277" t="s">
        <v>14142</v>
      </c>
    </row>
    <row r="34" spans="2:6" ht="13">
      <c r="C34" s="142" t="s">
        <v>15194</v>
      </c>
    </row>
    <row r="35" spans="2:6">
      <c r="C35" s="487" t="s">
        <v>15195</v>
      </c>
    </row>
    <row r="36" spans="2:6">
      <c r="C36" s="487"/>
    </row>
    <row r="37" spans="2:6">
      <c r="C37" s="487"/>
    </row>
    <row r="39" spans="2:6">
      <c r="B39" s="414" t="s">
        <v>10962</v>
      </c>
    </row>
    <row r="42" spans="2:6">
      <c r="B42" s="486" t="s">
        <v>14958</v>
      </c>
    </row>
    <row r="43" spans="2:6" ht="13">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ht="13">
      <c r="C53" s="142" t="s">
        <v>15224</v>
      </c>
    </row>
    <row r="54" spans="2:3">
      <c r="C54" s="377" t="s">
        <v>15225</v>
      </c>
    </row>
    <row r="57" spans="2:3" ht="13">
      <c r="B57" s="142" t="s">
        <v>15222</v>
      </c>
    </row>
    <row r="58" spans="2:3">
      <c r="B58" s="277" t="s">
        <v>15223</v>
      </c>
    </row>
    <row r="61" spans="2:3" ht="14.5">
      <c r="B61" s="44" t="s">
        <v>15339</v>
      </c>
    </row>
    <row r="62" spans="2:3">
      <c r="B62" s="277" t="s">
        <v>15349</v>
      </c>
    </row>
    <row r="64" spans="2:3" ht="1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3203125" defaultRowHeight="12.5"/>
  <cols>
    <col min="1" max="2" width="12.33203125" style="108" customWidth="1"/>
    <col min="3" max="3" width="9.5" style="109" customWidth="1"/>
    <col min="4" max="8" width="8.83203125" style="108"/>
    <col min="9" max="9" width="12.08203125" style="108" customWidth="1"/>
    <col min="10" max="16384" width="8.83203125" style="108"/>
  </cols>
  <sheetData>
    <row r="1" spans="1:3">
      <c r="A1" s="25" t="s">
        <v>1165</v>
      </c>
    </row>
    <row r="2" spans="1:3" ht="13">
      <c r="A2" s="212" t="s">
        <v>7247</v>
      </c>
      <c r="B2" s="42" t="s">
        <v>7249</v>
      </c>
    </row>
    <row r="3" spans="1:3">
      <c r="A3" s="25"/>
      <c r="B3" s="212" t="s">
        <v>5732</v>
      </c>
      <c r="C3" s="213" t="s">
        <v>7248</v>
      </c>
    </row>
    <row r="4" spans="1:3">
      <c r="A4" s="25"/>
    </row>
    <row r="5" spans="1:3" ht="13">
      <c r="A5" s="212" t="s">
        <v>7229</v>
      </c>
      <c r="B5" s="42" t="s">
        <v>7230</v>
      </c>
    </row>
    <row r="6" spans="1:3">
      <c r="A6" s="25"/>
      <c r="B6" s="212" t="s">
        <v>5732</v>
      </c>
      <c r="C6" s="213" t="s">
        <v>7231</v>
      </c>
    </row>
    <row r="7" spans="1:3">
      <c r="A7" s="25"/>
    </row>
    <row r="8" spans="1:3">
      <c r="A8" s="25"/>
    </row>
    <row r="9" spans="1:3" ht="13">
      <c r="A9" s="212" t="s">
        <v>7235</v>
      </c>
      <c r="B9" s="42" t="s">
        <v>7236</v>
      </c>
    </row>
    <row r="10" spans="1:3">
      <c r="A10" s="25"/>
      <c r="B10" s="212" t="s">
        <v>5732</v>
      </c>
      <c r="C10" s="213" t="s">
        <v>7237</v>
      </c>
    </row>
    <row r="11" spans="1:3">
      <c r="A11" s="25"/>
    </row>
    <row r="12" spans="1:3">
      <c r="A12" s="25"/>
    </row>
    <row r="13" spans="1:3" ht="13">
      <c r="A13" s="212" t="s">
        <v>7241</v>
      </c>
      <c r="B13" s="42" t="s">
        <v>7242</v>
      </c>
    </row>
    <row r="14" spans="1:3">
      <c r="A14" s="25"/>
      <c r="B14" s="212" t="s">
        <v>5732</v>
      </c>
      <c r="C14" s="213" t="s">
        <v>7243</v>
      </c>
    </row>
    <row r="15" spans="1:3">
      <c r="A15" s="25"/>
    </row>
    <row r="16" spans="1:3" ht="13">
      <c r="A16" s="212" t="s">
        <v>7232</v>
      </c>
      <c r="B16" s="42" t="s">
        <v>7233</v>
      </c>
    </row>
    <row r="17" spans="1:3">
      <c r="A17" s="25"/>
      <c r="B17" s="212" t="s">
        <v>5732</v>
      </c>
      <c r="C17" s="213" t="s">
        <v>7234</v>
      </c>
    </row>
    <row r="18" spans="1:3">
      <c r="A18" s="25"/>
    </row>
    <row r="19" spans="1:3" ht="13">
      <c r="A19" s="212" t="s">
        <v>7253</v>
      </c>
      <c r="B19" s="42" t="s">
        <v>7254</v>
      </c>
    </row>
    <row r="20" spans="1:3">
      <c r="A20" s="25"/>
      <c r="B20" s="212" t="s">
        <v>5732</v>
      </c>
      <c r="C20" s="213" t="s">
        <v>4097</v>
      </c>
    </row>
    <row r="21" spans="1:3">
      <c r="A21" s="25"/>
    </row>
    <row r="22" spans="1:3" ht="13">
      <c r="A22" s="212" t="s">
        <v>7250</v>
      </c>
      <c r="B22" s="42" t="s">
        <v>7251</v>
      </c>
    </row>
    <row r="23" spans="1:3">
      <c r="A23" s="25"/>
      <c r="B23" s="212" t="s">
        <v>5732</v>
      </c>
      <c r="C23" s="213" t="s">
        <v>7252</v>
      </c>
    </row>
    <row r="24" spans="1:3">
      <c r="A24" s="25"/>
    </row>
    <row r="25" spans="1:3" ht="13">
      <c r="A25" s="212" t="s">
        <v>7317</v>
      </c>
      <c r="B25" s="42" t="s">
        <v>7318</v>
      </c>
    </row>
    <row r="26" spans="1:3">
      <c r="A26" s="25"/>
      <c r="B26" s="108" t="s">
        <v>5732</v>
      </c>
      <c r="C26" s="109" t="s">
        <v>7319</v>
      </c>
    </row>
    <row r="27" spans="1:3">
      <c r="A27" s="25"/>
    </row>
    <row r="28" spans="1:3" ht="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ht="13">
      <c r="A56" s="212" t="s">
        <v>7238</v>
      </c>
      <c r="B56" s="42" t="s">
        <v>7239</v>
      </c>
    </row>
    <row r="57" spans="1:3">
      <c r="A57" s="25"/>
      <c r="B57" s="212" t="s">
        <v>5732</v>
      </c>
      <c r="C57" s="213" t="s">
        <v>7240</v>
      </c>
    </row>
    <row r="58" spans="1:3">
      <c r="A58" s="25"/>
    </row>
    <row r="59" spans="1:3" ht="13">
      <c r="A59" s="212" t="s">
        <v>7244</v>
      </c>
      <c r="B59" s="42" t="s">
        <v>7245</v>
      </c>
    </row>
    <row r="60" spans="1:3">
      <c r="A60" s="25"/>
      <c r="B60" s="212" t="s">
        <v>5732</v>
      </c>
      <c r="C60" s="213" t="s">
        <v>7246</v>
      </c>
    </row>
    <row r="61" spans="1:3">
      <c r="A61" s="25"/>
    </row>
    <row r="62" spans="1:3" ht="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ht="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ht="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ht="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ht="13">
      <c r="A86" s="108" t="s">
        <v>5678</v>
      </c>
      <c r="B86" s="42" t="s">
        <v>5675</v>
      </c>
    </row>
    <row r="87" spans="1:3">
      <c r="B87" s="108" t="s">
        <v>5666</v>
      </c>
      <c r="C87" s="109" t="s">
        <v>5298</v>
      </c>
    </row>
    <row r="88" spans="1:3">
      <c r="B88" s="108" t="s">
        <v>5667</v>
      </c>
      <c r="C88" s="112">
        <v>17453</v>
      </c>
    </row>
    <row r="89" spans="1:3">
      <c r="B89" s="108" t="s">
        <v>5665</v>
      </c>
      <c r="C89" s="228" t="s">
        <v>5676</v>
      </c>
    </row>
    <row r="91" spans="1:3" ht="13">
      <c r="A91" s="108" t="s">
        <v>5679</v>
      </c>
      <c r="B91" s="42" t="s">
        <v>5484</v>
      </c>
    </row>
    <row r="92" spans="1:3">
      <c r="B92" s="108" t="s">
        <v>5666</v>
      </c>
      <c r="C92" s="109" t="s">
        <v>4123</v>
      </c>
    </row>
    <row r="93" spans="1:3">
      <c r="B93" s="108" t="s">
        <v>5667</v>
      </c>
      <c r="C93" s="111">
        <v>1984</v>
      </c>
    </row>
    <row r="94" spans="1:3">
      <c r="B94" s="108" t="s">
        <v>5665</v>
      </c>
      <c r="C94" s="101" t="s">
        <v>5688</v>
      </c>
    </row>
    <row r="96" spans="1:3" ht="13">
      <c r="A96" s="108" t="s">
        <v>5680</v>
      </c>
      <c r="B96" s="42" t="s">
        <v>5690</v>
      </c>
    </row>
    <row r="97" spans="1:3">
      <c r="B97" s="108" t="s">
        <v>5666</v>
      </c>
      <c r="C97" s="109" t="s">
        <v>5689</v>
      </c>
    </row>
    <row r="98" spans="1:3">
      <c r="B98" s="108" t="s">
        <v>5667</v>
      </c>
      <c r="C98" s="111">
        <v>2957</v>
      </c>
    </row>
    <row r="99" spans="1:3">
      <c r="B99" s="108" t="s">
        <v>5665</v>
      </c>
      <c r="C99" s="101" t="s">
        <v>5691</v>
      </c>
    </row>
    <row r="101" spans="1:3" ht="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ht="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ht="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ht="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ht="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ht="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ht="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ht="13">
      <c r="B136" s="42" t="s">
        <v>7202</v>
      </c>
    </row>
    <row r="137" spans="1:3">
      <c r="B137" s="205" t="s">
        <v>5732</v>
      </c>
      <c r="C137" s="207" t="s">
        <v>7203</v>
      </c>
    </row>
    <row r="140" spans="1:3" ht="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ht="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ht="13">
      <c r="A150" s="205" t="s">
        <v>7208</v>
      </c>
      <c r="B150" s="42" t="s">
        <v>7206</v>
      </c>
    </row>
    <row r="151" spans="1:3">
      <c r="B151" s="205" t="s">
        <v>5666</v>
      </c>
      <c r="C151" s="207" t="s">
        <v>7207</v>
      </c>
    </row>
    <row r="153" spans="1:3" ht="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ht="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ht="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ht="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ht="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ht="13">
      <c r="A180" s="205" t="s">
        <v>7189</v>
      </c>
      <c r="B180" s="42" t="s">
        <v>7190</v>
      </c>
    </row>
    <row r="181" spans="1:3">
      <c r="B181" s="205" t="s">
        <v>5732</v>
      </c>
      <c r="C181" s="207" t="s">
        <v>4500</v>
      </c>
    </row>
    <row r="185" spans="1:3" ht="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ht="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ht="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ht="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ht="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ht="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ht="13">
      <c r="A215" s="175" t="s">
        <v>6840</v>
      </c>
      <c r="B215" s="42" t="s">
        <v>6843</v>
      </c>
    </row>
    <row r="216" spans="1:3" ht="13">
      <c r="A216" s="175"/>
      <c r="B216" s="175" t="s">
        <v>5666</v>
      </c>
      <c r="C216" s="198" t="s">
        <v>6841</v>
      </c>
    </row>
    <row r="217" spans="1:3">
      <c r="B217" s="175" t="s">
        <v>5667</v>
      </c>
      <c r="C217" s="111">
        <v>4388</v>
      </c>
    </row>
    <row r="218" spans="1:3">
      <c r="B218" s="175" t="s">
        <v>5665</v>
      </c>
      <c r="C218" s="101" t="s">
        <v>6842</v>
      </c>
    </row>
    <row r="220" spans="1:3" ht="13">
      <c r="A220" s="205" t="s">
        <v>7211</v>
      </c>
      <c r="B220" s="42" t="s">
        <v>7209</v>
      </c>
    </row>
    <row r="221" spans="1:3">
      <c r="B221" s="205" t="s">
        <v>5666</v>
      </c>
      <c r="C221" s="207" t="s">
        <v>7210</v>
      </c>
    </row>
    <row r="224" spans="1:3" ht="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ht="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ht="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ht="13">
      <c r="A239" s="205" t="s">
        <v>7187</v>
      </c>
      <c r="B239" s="42" t="s">
        <v>7185</v>
      </c>
    </row>
    <row r="240" spans="1:3">
      <c r="B240" s="205" t="s">
        <v>5732</v>
      </c>
      <c r="C240" s="207" t="s">
        <v>7186</v>
      </c>
    </row>
    <row r="242" spans="1:3" ht="13">
      <c r="A242" s="378" t="s">
        <v>9563</v>
      </c>
      <c r="B242" s="42" t="s">
        <v>9565</v>
      </c>
    </row>
    <row r="243" spans="1:3">
      <c r="B243" s="378" t="s">
        <v>5666</v>
      </c>
      <c r="C243" s="380" t="s">
        <v>9564</v>
      </c>
    </row>
    <row r="244" spans="1:3">
      <c r="B244" s="378" t="s">
        <v>5667</v>
      </c>
    </row>
    <row r="245" spans="1:3">
      <c r="B245" s="378" t="s">
        <v>5665</v>
      </c>
    </row>
    <row r="247" spans="1:3" ht="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ht="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ht="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ht="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ht="13">
      <c r="B267" s="42" t="s">
        <v>6031</v>
      </c>
    </row>
    <row r="268" spans="1:3">
      <c r="B268" s="108" t="s">
        <v>5666</v>
      </c>
      <c r="C268" s="109" t="s">
        <v>6030</v>
      </c>
    </row>
    <row r="269" spans="1:3">
      <c r="B269" s="108" t="s">
        <v>5667</v>
      </c>
    </row>
    <row r="270" spans="1:3">
      <c r="B270" s="108" t="s">
        <v>5665</v>
      </c>
    </row>
    <row r="272" spans="1:3" ht="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ht="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ht="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ht="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ht="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ht="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ht="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ht="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ht="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ht="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ht="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ht="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ht="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ht="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ht="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ht="13">
      <c r="A349" s="108" t="s">
        <v>6142</v>
      </c>
      <c r="B349" s="42" t="s">
        <v>6278</v>
      </c>
    </row>
    <row r="350" spans="1:3">
      <c r="B350" s="108" t="s">
        <v>5666</v>
      </c>
      <c r="C350" s="109" t="s">
        <v>6279</v>
      </c>
    </row>
    <row r="351" spans="1:3">
      <c r="B351" s="108" t="s">
        <v>5667</v>
      </c>
      <c r="C351" s="122">
        <v>3366</v>
      </c>
    </row>
    <row r="352" spans="1:3" ht="13">
      <c r="B352" s="108" t="s">
        <v>5665</v>
      </c>
      <c r="C352" s="144" t="s">
        <v>6277</v>
      </c>
    </row>
    <row r="354" spans="1:3" ht="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ht="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ht="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ht="13">
      <c r="A369" s="175" t="s">
        <v>6937</v>
      </c>
      <c r="B369" s="42" t="s">
        <v>6830</v>
      </c>
    </row>
    <row r="370" spans="1:3">
      <c r="B370" s="175" t="s">
        <v>5666</v>
      </c>
      <c r="C370" s="193" t="s">
        <v>6828</v>
      </c>
    </row>
    <row r="371" spans="1:3">
      <c r="B371" s="175" t="s">
        <v>5667</v>
      </c>
      <c r="C371" s="197" t="s">
        <v>1</v>
      </c>
    </row>
    <row r="372" spans="1:3" ht="14.5">
      <c r="B372" s="175" t="s">
        <v>5665</v>
      </c>
      <c r="C372" s="151" t="s">
        <v>6829</v>
      </c>
    </row>
    <row r="374" spans="1:3" ht="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ht="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ht="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ht="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ht="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ht="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ht="13">
      <c r="A413" s="272" t="s">
        <v>8938</v>
      </c>
      <c r="B413" s="42" t="s">
        <v>8939</v>
      </c>
    </row>
    <row r="414" spans="1:3">
      <c r="B414" s="272" t="s">
        <v>5666</v>
      </c>
      <c r="C414" s="278" t="s">
        <v>8940</v>
      </c>
    </row>
    <row r="415" spans="1:3">
      <c r="B415" s="272" t="s">
        <v>5667</v>
      </c>
      <c r="C415" s="278"/>
    </row>
    <row r="416" spans="1:3">
      <c r="B416" s="272" t="s">
        <v>5665</v>
      </c>
      <c r="C416" s="278" t="s">
        <v>8941</v>
      </c>
    </row>
    <row r="418" spans="1:3" ht="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ht="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ht="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ht="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ht="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ht="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ht="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ht="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ht="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ht="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ht="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ht="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ht="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ht="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ht="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ht="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ht="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ht="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ht="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ht="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ht="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ht="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ht="13">
      <c r="A530" s="175" t="s">
        <v>5812</v>
      </c>
      <c r="B530" s="42" t="s">
        <v>6914</v>
      </c>
    </row>
    <row r="531" spans="1:3">
      <c r="B531" s="175" t="s">
        <v>5666</v>
      </c>
      <c r="C531" s="193" t="s">
        <v>6915</v>
      </c>
    </row>
    <row r="532" spans="1:3">
      <c r="B532" s="175" t="s">
        <v>5667</v>
      </c>
      <c r="C532" s="119">
        <v>11388</v>
      </c>
    </row>
    <row r="533" spans="1:3" ht="14.5">
      <c r="B533" s="175" t="s">
        <v>5665</v>
      </c>
      <c r="C533" s="151" t="s">
        <v>6916</v>
      </c>
    </row>
    <row r="535" spans="1:3" ht="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ht="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ht="13">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ht="13">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ht="13">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ht="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ht="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ht="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ht="13">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ht="13">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ht="13">
      <c r="B603" s="175" t="s">
        <v>5665</v>
      </c>
      <c r="C603" s="144" t="s">
        <v>6838</v>
      </c>
      <c r="D603" s="175"/>
      <c r="E603" s="175"/>
      <c r="F603" s="175"/>
      <c r="G603" s="175"/>
    </row>
    <row r="605" spans="1:7" ht="13">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ht="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ht="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ht="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ht="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ht="13">
      <c r="B630" s="42" t="s">
        <v>6020</v>
      </c>
    </row>
    <row r="631" spans="1:13">
      <c r="B631" s="108" t="s">
        <v>5666</v>
      </c>
      <c r="C631" s="109" t="s">
        <v>6021</v>
      </c>
    </row>
    <row r="632" spans="1:13">
      <c r="B632" s="108" t="s">
        <v>5667</v>
      </c>
    </row>
    <row r="633" spans="1:13">
      <c r="B633" s="108" t="s">
        <v>5665</v>
      </c>
    </row>
    <row r="634" spans="1:13">
      <c r="F634" s="109"/>
    </row>
    <row r="635" spans="1:13" ht="13">
      <c r="B635" s="42" t="s">
        <v>6042</v>
      </c>
      <c r="F635" s="109"/>
    </row>
    <row r="636" spans="1:13">
      <c r="B636" s="108" t="s">
        <v>5666</v>
      </c>
      <c r="C636" s="109" t="s">
        <v>6041</v>
      </c>
      <c r="F636" s="109"/>
    </row>
    <row r="637" spans="1:13">
      <c r="B637" s="108" t="s">
        <v>5667</v>
      </c>
      <c r="F637" s="109"/>
    </row>
    <row r="638" spans="1:13">
      <c r="B638" s="108" t="s">
        <v>5665</v>
      </c>
      <c r="F638" s="109"/>
    </row>
    <row r="640" spans="1:13" ht="13">
      <c r="B640" s="42" t="s">
        <v>8204</v>
      </c>
    </row>
    <row r="641" spans="1:3">
      <c r="B641" s="272" t="s">
        <v>5666</v>
      </c>
    </row>
    <row r="642" spans="1:3">
      <c r="B642" s="272" t="s">
        <v>5667</v>
      </c>
    </row>
    <row r="643" spans="1:3">
      <c r="B643" s="272" t="s">
        <v>5665</v>
      </c>
    </row>
    <row r="645" spans="1:3" ht="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ht="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ht="13">
      <c r="A657" s="108" t="s">
        <v>5663</v>
      </c>
      <c r="B657" s="42" t="s">
        <v>5454</v>
      </c>
    </row>
    <row r="658" spans="1:3">
      <c r="B658" s="108" t="s">
        <v>5666</v>
      </c>
      <c r="C658" s="109" t="s">
        <v>5455</v>
      </c>
    </row>
    <row r="659" spans="1:3">
      <c r="B659" s="108" t="s">
        <v>5667</v>
      </c>
      <c r="C659" s="125">
        <v>16402</v>
      </c>
    </row>
    <row r="660" spans="1:3">
      <c r="B660" s="108" t="s">
        <v>5665</v>
      </c>
      <c r="C660" s="108"/>
    </row>
    <row r="662" spans="1:3" ht="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ht="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ht="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ht="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ht="13">
      <c r="A682" s="175" t="s">
        <v>6889</v>
      </c>
      <c r="B682" s="42" t="s">
        <v>6881</v>
      </c>
    </row>
    <row r="683" spans="1:3">
      <c r="B683" s="175" t="s">
        <v>5666</v>
      </c>
      <c r="C683" s="193" t="s">
        <v>6882</v>
      </c>
    </row>
    <row r="684" spans="1:3">
      <c r="B684" s="175" t="s">
        <v>5667</v>
      </c>
      <c r="C684" s="116">
        <v>3290</v>
      </c>
    </row>
    <row r="685" spans="1:3" ht="14.5">
      <c r="B685" s="175" t="s">
        <v>5665</v>
      </c>
      <c r="C685" s="151" t="s">
        <v>6883</v>
      </c>
    </row>
    <row r="687" spans="1:3" ht="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ht="13">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ht="13">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ht="13">
      <c r="A702" s="175" t="s">
        <v>6944</v>
      </c>
      <c r="B702" s="42" t="s">
        <v>6435</v>
      </c>
    </row>
    <row r="703" spans="1:6">
      <c r="B703" s="159" t="s">
        <v>5666</v>
      </c>
      <c r="C703" s="160" t="s">
        <v>6434</v>
      </c>
    </row>
    <row r="704" spans="1:6">
      <c r="B704" s="159" t="s">
        <v>5667</v>
      </c>
      <c r="C704" s="116">
        <v>469</v>
      </c>
    </row>
    <row r="705" spans="1:3" ht="14.5">
      <c r="B705" s="159" t="s">
        <v>5665</v>
      </c>
      <c r="C705" s="151" t="s">
        <v>6433</v>
      </c>
    </row>
    <row r="707" spans="1:3" ht="13">
      <c r="A707" s="272" t="s">
        <v>8198</v>
      </c>
      <c r="B707" s="42" t="s">
        <v>8199</v>
      </c>
    </row>
    <row r="708" spans="1:3">
      <c r="B708" s="272" t="s">
        <v>5666</v>
      </c>
      <c r="C708" s="278" t="s">
        <v>8200</v>
      </c>
    </row>
    <row r="709" spans="1:3">
      <c r="B709" s="272" t="s">
        <v>5667</v>
      </c>
    </row>
    <row r="710" spans="1:3">
      <c r="B710" s="272" t="s">
        <v>5665</v>
      </c>
    </row>
    <row r="711" spans="1:3">
      <c r="B711" s="272"/>
    </row>
    <row r="712" spans="1:3" ht="13">
      <c r="A712" s="272" t="s">
        <v>8218</v>
      </c>
      <c r="B712" s="42" t="s">
        <v>8219</v>
      </c>
    </row>
    <row r="713" spans="1:3">
      <c r="A713" s="272"/>
      <c r="B713" s="272" t="s">
        <v>5666</v>
      </c>
      <c r="C713" s="278" t="s">
        <v>8220</v>
      </c>
    </row>
    <row r="714" spans="1:3">
      <c r="B714" s="272" t="s">
        <v>5667</v>
      </c>
    </row>
    <row r="715" spans="1:3">
      <c r="B715" s="272" t="s">
        <v>5665</v>
      </c>
      <c r="C715" s="109" t="s">
        <v>8221</v>
      </c>
    </row>
    <row r="717" spans="1:3" ht="13">
      <c r="A717" s="378" t="s">
        <v>9502</v>
      </c>
      <c r="B717" s="42" t="s">
        <v>9503</v>
      </c>
    </row>
    <row r="718" spans="1:3">
      <c r="B718" s="378" t="s">
        <v>5666</v>
      </c>
      <c r="C718" s="380" t="s">
        <v>9504</v>
      </c>
    </row>
    <row r="719" spans="1:3">
      <c r="B719" s="378" t="s">
        <v>5667</v>
      </c>
    </row>
    <row r="720" spans="1:3">
      <c r="B720" s="378" t="s">
        <v>5665</v>
      </c>
    </row>
    <row r="722" spans="1:9" ht="13">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ht="13">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ht="13">
      <c r="A747" s="378" t="s">
        <v>9554</v>
      </c>
      <c r="B747" s="42" t="s">
        <v>9551</v>
      </c>
    </row>
    <row r="748" spans="1:9">
      <c r="B748" s="378" t="s">
        <v>5666</v>
      </c>
      <c r="C748" s="380" t="s">
        <v>9553</v>
      </c>
    </row>
    <row r="749" spans="1:9">
      <c r="B749" s="378" t="s">
        <v>5667</v>
      </c>
      <c r="C749" s="123">
        <v>11920</v>
      </c>
    </row>
    <row r="750" spans="1:9" ht="14.5">
      <c r="B750" s="378" t="s">
        <v>5665</v>
      </c>
      <c r="C750" s="151" t="s">
        <v>9552</v>
      </c>
    </row>
    <row r="752" spans="1:9" ht="13">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ht="13">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ht="13">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ht="13">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ht="13">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ht="13">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ht="13">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ht="13">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ht="13">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ht="13">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ht="13">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ht="13">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4.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ht="13">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ht="13">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ht="13">
      <c r="A823" s="245" t="s">
        <v>7667</v>
      </c>
      <c r="B823" s="42" t="s">
        <v>7664</v>
      </c>
    </row>
    <row r="824" spans="1:9">
      <c r="B824" s="245" t="s">
        <v>5666</v>
      </c>
      <c r="C824" s="246" t="s">
        <v>7665</v>
      </c>
    </row>
    <row r="825" spans="1:9">
      <c r="B825" s="245" t="s">
        <v>5667</v>
      </c>
      <c r="C825" s="197">
        <v>34</v>
      </c>
    </row>
    <row r="826" spans="1:9">
      <c r="B826" s="245" t="s">
        <v>5665</v>
      </c>
      <c r="C826" s="101" t="s">
        <v>7666</v>
      </c>
    </row>
    <row r="828" spans="1:9" ht="13">
      <c r="A828" s="272" t="s">
        <v>8195</v>
      </c>
      <c r="B828" s="42" t="s">
        <v>8196</v>
      </c>
    </row>
    <row r="829" spans="1:9">
      <c r="B829" s="272" t="s">
        <v>5666</v>
      </c>
      <c r="C829" s="278" t="s">
        <v>8197</v>
      </c>
    </row>
    <row r="830" spans="1:9">
      <c r="B830" s="272" t="s">
        <v>5667</v>
      </c>
    </row>
    <row r="831" spans="1:9">
      <c r="B831" s="272" t="s">
        <v>5665</v>
      </c>
    </row>
    <row r="833" spans="1:3" ht="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ht="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ht="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ht="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ht="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ht="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ht="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ht="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ht="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ht="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ht="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ht="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ht="13">
      <c r="A914" s="175" t="s">
        <v>6859</v>
      </c>
      <c r="B914" s="42" t="s">
        <v>6877</v>
      </c>
    </row>
    <row r="915" spans="1:3">
      <c r="B915" s="175" t="s">
        <v>5666</v>
      </c>
      <c r="C915" s="193" t="s">
        <v>6878</v>
      </c>
    </row>
    <row r="916" spans="1:3">
      <c r="B916" s="175" t="s">
        <v>5667</v>
      </c>
      <c r="C916" s="122">
        <v>550</v>
      </c>
    </row>
    <row r="917" spans="1:3" ht="14.5">
      <c r="B917" s="175" t="s">
        <v>5665</v>
      </c>
      <c r="C917" s="151" t="s">
        <v>6879</v>
      </c>
    </row>
    <row r="919" spans="1:3" ht="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ht="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ht="13">
      <c r="A930" s="175" t="s">
        <v>6897</v>
      </c>
      <c r="B930" s="42" t="s">
        <v>6821</v>
      </c>
    </row>
    <row r="931" spans="1:3">
      <c r="B931" s="175" t="s">
        <v>5666</v>
      </c>
      <c r="C931" s="193" t="s">
        <v>6820</v>
      </c>
    </row>
    <row r="932" spans="1:3">
      <c r="B932" s="175" t="s">
        <v>5667</v>
      </c>
      <c r="C932" s="122">
        <v>339</v>
      </c>
    </row>
    <row r="933" spans="1:3" ht="14.5">
      <c r="B933" s="175" t="s">
        <v>5665</v>
      </c>
      <c r="C933" s="151" t="s">
        <v>6819</v>
      </c>
    </row>
    <row r="935" spans="1:3" ht="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ht="13">
      <c r="A940" s="272" t="s">
        <v>7671</v>
      </c>
      <c r="B940" s="42" t="s">
        <v>8201</v>
      </c>
    </row>
    <row r="941" spans="1:3">
      <c r="B941" s="272" t="s">
        <v>5666</v>
      </c>
      <c r="C941" s="278" t="s">
        <v>8202</v>
      </c>
    </row>
    <row r="942" spans="1:3">
      <c r="B942" s="272" t="s">
        <v>5667</v>
      </c>
    </row>
    <row r="943" spans="1:3">
      <c r="B943" s="272" t="s">
        <v>5665</v>
      </c>
      <c r="C943" s="109" t="s">
        <v>8203</v>
      </c>
    </row>
    <row r="945" spans="1:3" ht="13">
      <c r="A945" s="272" t="s">
        <v>8934</v>
      </c>
      <c r="B945" s="42" t="s">
        <v>8935</v>
      </c>
    </row>
    <row r="946" spans="1:3">
      <c r="B946" s="272" t="s">
        <v>5666</v>
      </c>
      <c r="C946" s="278" t="s">
        <v>8937</v>
      </c>
    </row>
    <row r="947" spans="1:3">
      <c r="B947" s="272" t="s">
        <v>5667</v>
      </c>
    </row>
    <row r="948" spans="1:3">
      <c r="B948" s="272" t="s">
        <v>5665</v>
      </c>
      <c r="C948" s="109" t="s">
        <v>8936</v>
      </c>
    </row>
    <row r="950" spans="1:3" ht="13">
      <c r="A950" s="378" t="s">
        <v>9484</v>
      </c>
      <c r="B950" s="42" t="s">
        <v>9487</v>
      </c>
    </row>
    <row r="951" spans="1:3">
      <c r="B951" s="378" t="s">
        <v>5666</v>
      </c>
      <c r="C951" s="380" t="s">
        <v>9485</v>
      </c>
    </row>
    <row r="952" spans="1:3">
      <c r="B952" s="378" t="s">
        <v>5667</v>
      </c>
    </row>
    <row r="953" spans="1:3">
      <c r="B953" s="378" t="s">
        <v>5665</v>
      </c>
      <c r="C953" s="101" t="s">
        <v>9486</v>
      </c>
    </row>
    <row r="955" spans="1:3" ht="13">
      <c r="A955" s="378" t="s">
        <v>9559</v>
      </c>
      <c r="B955" s="42" t="s">
        <v>9560</v>
      </c>
    </row>
    <row r="956" spans="1:3">
      <c r="B956" s="378" t="s">
        <v>5666</v>
      </c>
      <c r="C956" s="380" t="s">
        <v>9562</v>
      </c>
    </row>
    <row r="957" spans="1:3">
      <c r="B957" s="378" t="s">
        <v>5667</v>
      </c>
      <c r="C957" s="122">
        <v>26</v>
      </c>
    </row>
    <row r="958" spans="1:3" ht="14.5">
      <c r="B958" s="378" t="s">
        <v>5665</v>
      </c>
      <c r="C958" s="151" t="s">
        <v>9561</v>
      </c>
    </row>
    <row r="960" spans="1:3" ht="13">
      <c r="A960" s="378" t="s">
        <v>9569</v>
      </c>
      <c r="B960" s="42" t="s">
        <v>9570</v>
      </c>
    </row>
    <row r="961" spans="1:3">
      <c r="B961" s="378" t="s">
        <v>5666</v>
      </c>
      <c r="C961" s="380" t="s">
        <v>9571</v>
      </c>
    </row>
    <row r="962" spans="1:3">
      <c r="B962" s="378" t="s">
        <v>5667</v>
      </c>
    </row>
    <row r="963" spans="1:3">
      <c r="B963" s="378" t="s">
        <v>5665</v>
      </c>
    </row>
    <row r="964" spans="1:3">
      <c r="B964" s="378"/>
    </row>
    <row r="965" spans="1:3" ht="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ht="13">
      <c r="A970" s="378" t="s">
        <v>9579</v>
      </c>
      <c r="B970" s="42" t="s">
        <v>9577</v>
      </c>
    </row>
    <row r="971" spans="1:3">
      <c r="B971" s="378" t="s">
        <v>5666</v>
      </c>
      <c r="C971" s="380" t="s">
        <v>9578</v>
      </c>
    </row>
    <row r="972" spans="1:3">
      <c r="B972" s="378" t="s">
        <v>5665</v>
      </c>
      <c r="C972" s="101" t="s">
        <v>9580</v>
      </c>
    </row>
    <row r="973" spans="1:3">
      <c r="B973" s="175"/>
    </row>
    <row r="974" spans="1:3" ht="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ht="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ht="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ht="13">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ht="13">
      <c r="B994" s="175" t="s">
        <v>5665</v>
      </c>
      <c r="C994" s="28" t="s">
        <v>6473</v>
      </c>
    </row>
    <row r="995" spans="1:3" s="175" customFormat="1">
      <c r="C995" s="193"/>
    </row>
    <row r="996" spans="1:3" s="175" customFormat="1" ht="13">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ht="13">
      <c r="C1000" s="144"/>
    </row>
    <row r="1001" spans="1:3" s="175" customFormat="1" ht="13">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ht="13">
      <c r="C1005" s="144"/>
    </row>
    <row r="1006" spans="1:3" s="175" customFormat="1" ht="13">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ht="13">
      <c r="C1010" s="144"/>
    </row>
    <row r="1011" spans="1:3" s="175" customFormat="1" ht="13">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ht="13">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ht="13">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ht="13">
      <c r="B1024" s="175" t="s">
        <v>5665</v>
      </c>
      <c r="C1024" s="144" t="s">
        <v>6471</v>
      </c>
    </row>
    <row r="1025" spans="1:3" s="175" customFormat="1" ht="13">
      <c r="C1025" s="144"/>
    </row>
    <row r="1026" spans="1:3" ht="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ht="13">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ht="13">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ht="13">
      <c r="A1046" s="175" t="s">
        <v>6772</v>
      </c>
      <c r="B1046" s="42" t="s">
        <v>6347</v>
      </c>
      <c r="C1046" s="193"/>
    </row>
    <row r="1047" spans="1:3" s="175" customFormat="1">
      <c r="B1047" s="175" t="s">
        <v>5666</v>
      </c>
      <c r="C1047" s="193" t="s">
        <v>6346</v>
      </c>
    </row>
    <row r="1048" spans="1:3">
      <c r="B1048" s="108" t="s">
        <v>5667</v>
      </c>
      <c r="C1048" s="197">
        <v>341</v>
      </c>
    </row>
    <row r="1049" spans="1:3" ht="14.5">
      <c r="B1049" s="108" t="s">
        <v>5665</v>
      </c>
      <c r="C1049" s="151" t="s">
        <v>6348</v>
      </c>
    </row>
    <row r="1051" spans="1:3" ht="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ht="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ht="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ht="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ht="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ht="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ht="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ht="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ht="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ht="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ht="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ht="13">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ht="13">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ht="13">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ht="13">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ht="13">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ht="13">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ht="13">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ht="13">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ht="13">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ht="13">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ht="13">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ht="13">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ht="13">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ht="13">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ht="13">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ht="13">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ht="13">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ht="13">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ht="13">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ht="13">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ht="13">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ht="13">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ht="13">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ht="13">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ht="13">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ht="13">
      <c r="A1219" s="175" t="s">
        <v>6789</v>
      </c>
      <c r="B1219" s="110" t="s">
        <v>6439</v>
      </c>
    </row>
    <row r="1220" spans="1:9">
      <c r="B1220" s="109" t="s">
        <v>5666</v>
      </c>
      <c r="C1220" s="109" t="s">
        <v>6344</v>
      </c>
    </row>
    <row r="1221" spans="1:9">
      <c r="B1221" s="109" t="s">
        <v>5667</v>
      </c>
      <c r="C1221" s="122">
        <v>6</v>
      </c>
    </row>
    <row r="1222" spans="1:9" ht="14.5">
      <c r="B1222" s="109" t="s">
        <v>5665</v>
      </c>
      <c r="C1222" s="151" t="s">
        <v>6440</v>
      </c>
    </row>
    <row r="1223" spans="1:9">
      <c r="B1223" s="109"/>
    </row>
    <row r="1224" spans="1:9" ht="13">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ht="13">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ht="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ht="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ht="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ht="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ht="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ht="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ht="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ht="13">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ht="13">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ht="13">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ht="13">
      <c r="A1282" s="159"/>
      <c r="B1282" s="159" t="s">
        <v>5665</v>
      </c>
      <c r="C1282" s="144" t="s">
        <v>6422</v>
      </c>
      <c r="D1282" s="159"/>
      <c r="E1282" s="159"/>
      <c r="F1282" s="159"/>
      <c r="G1282" s="159"/>
      <c r="H1282" s="159"/>
      <c r="I1282" s="159"/>
    </row>
    <row r="1283" spans="1:9" ht="13">
      <c r="A1283" s="159"/>
      <c r="B1283" s="159"/>
      <c r="C1283" s="144"/>
      <c r="D1283" s="159"/>
      <c r="E1283" s="159"/>
      <c r="F1283" s="159"/>
      <c r="G1283" s="159"/>
      <c r="H1283" s="159"/>
      <c r="I1283" s="159"/>
    </row>
    <row r="1284" spans="1:9" ht="13">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4.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ht="13">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ht="13">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ht="13">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4.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ht="13">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4.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ht="13">
      <c r="B1304" s="110" t="s">
        <v>6513</v>
      </c>
    </row>
    <row r="1305" spans="1:9">
      <c r="B1305" s="160" t="s">
        <v>5666</v>
      </c>
      <c r="C1305" s="160" t="s">
        <v>6511</v>
      </c>
    </row>
    <row r="1306" spans="1:9">
      <c r="B1306" s="160" t="s">
        <v>5667</v>
      </c>
      <c r="C1306" s="122">
        <v>93</v>
      </c>
    </row>
    <row r="1307" spans="1:9" ht="14.5">
      <c r="B1307" s="160" t="s">
        <v>5665</v>
      </c>
      <c r="C1307" s="151" t="s">
        <v>6512</v>
      </c>
    </row>
    <row r="1308" spans="1:9">
      <c r="A1308" s="159"/>
      <c r="B1308" s="159"/>
      <c r="C1308" s="160"/>
      <c r="D1308" s="159"/>
      <c r="E1308" s="159"/>
      <c r="F1308" s="159"/>
      <c r="G1308" s="159"/>
      <c r="H1308" s="159"/>
      <c r="I1308" s="159"/>
    </row>
    <row r="1309" spans="1:9" ht="13">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ht="13">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ht="13">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4.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ht="13">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ht="13">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ht="13">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ht="13">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ht="13">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ht="13">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4.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ht="13">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ht="13">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ht="13">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ht="13">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ht="13">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ht="13">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ht="13">
      <c r="B1368" s="159" t="s">
        <v>5665</v>
      </c>
      <c r="C1368" s="144" t="s">
        <v>6338</v>
      </c>
      <c r="D1368" s="159"/>
      <c r="E1368" s="159"/>
      <c r="F1368" s="159"/>
    </row>
    <row r="1369" spans="2:6">
      <c r="B1369" s="159"/>
      <c r="C1369" s="160"/>
      <c r="D1369" s="159"/>
      <c r="E1369" s="159"/>
      <c r="F1369" s="159"/>
    </row>
    <row r="1370" spans="2:6" ht="13">
      <c r="B1370" s="42" t="s">
        <v>6519</v>
      </c>
    </row>
    <row r="1371" spans="2:6">
      <c r="B1371" s="159" t="s">
        <v>5666</v>
      </c>
      <c r="C1371" s="160" t="s">
        <v>6520</v>
      </c>
    </row>
    <row r="1372" spans="2:6">
      <c r="B1372" s="159" t="s">
        <v>5667</v>
      </c>
      <c r="C1372" s="122">
        <v>17</v>
      </c>
    </row>
    <row r="1373" spans="2:6" ht="14.5">
      <c r="B1373" s="159" t="s">
        <v>5665</v>
      </c>
      <c r="C1373" s="151" t="s">
        <v>6521</v>
      </c>
    </row>
    <row r="1375" spans="2:6" ht="13">
      <c r="B1375" s="42" t="s">
        <v>6420</v>
      </c>
    </row>
    <row r="1376" spans="2:6">
      <c r="B1376" s="159" t="s">
        <v>5666</v>
      </c>
      <c r="C1376" s="160" t="s">
        <v>6418</v>
      </c>
    </row>
    <row r="1377" spans="2:4">
      <c r="B1377" s="159" t="s">
        <v>5667</v>
      </c>
      <c r="C1377" s="122">
        <v>0</v>
      </c>
    </row>
    <row r="1378" spans="2:4" ht="14.5">
      <c r="B1378" s="159" t="s">
        <v>5665</v>
      </c>
      <c r="C1378" s="44" t="s">
        <v>6419</v>
      </c>
    </row>
    <row r="1380" spans="2:4" ht="13">
      <c r="B1380" s="42" t="s">
        <v>6790</v>
      </c>
    </row>
    <row r="1381" spans="2:4">
      <c r="B1381" s="108" t="s">
        <v>5666</v>
      </c>
      <c r="C1381" s="109" t="s">
        <v>6048</v>
      </c>
    </row>
    <row r="1382" spans="2:4">
      <c r="B1382" s="108" t="s">
        <v>5667</v>
      </c>
      <c r="C1382" s="122">
        <v>1</v>
      </c>
    </row>
    <row r="1383" spans="2:4" ht="14.5">
      <c r="B1383" s="108" t="s">
        <v>5665</v>
      </c>
      <c r="C1383" s="151" t="s">
        <v>6424</v>
      </c>
    </row>
    <row r="1385" spans="2:4" ht="13">
      <c r="B1385" s="42" t="s">
        <v>6429</v>
      </c>
      <c r="C1385" s="160"/>
      <c r="D1385" s="159"/>
    </row>
    <row r="1386" spans="2:4">
      <c r="B1386" s="159" t="s">
        <v>5666</v>
      </c>
      <c r="C1386" s="160" t="s">
        <v>6417</v>
      </c>
      <c r="D1386" s="159"/>
    </row>
    <row r="1387" spans="2:4">
      <c r="B1387" s="159" t="s">
        <v>5667</v>
      </c>
      <c r="C1387" s="122">
        <v>0</v>
      </c>
      <c r="D1387" s="159"/>
    </row>
    <row r="1388" spans="2:4" ht="13">
      <c r="B1388" s="159" t="s">
        <v>5665</v>
      </c>
      <c r="C1388" s="144" t="s">
        <v>6416</v>
      </c>
      <c r="D1388" s="159"/>
    </row>
    <row r="1390" spans="2:4" ht="13">
      <c r="B1390" s="42" t="s">
        <v>6428</v>
      </c>
    </row>
    <row r="1391" spans="2:4">
      <c r="B1391" s="159" t="s">
        <v>5666</v>
      </c>
      <c r="C1391" s="160" t="s">
        <v>6430</v>
      </c>
    </row>
    <row r="1392" spans="2:4">
      <c r="B1392" s="159" t="s">
        <v>5667</v>
      </c>
      <c r="C1392" s="197" t="s">
        <v>1</v>
      </c>
    </row>
    <row r="1393" spans="1:3" ht="14.5">
      <c r="B1393" s="159" t="s">
        <v>5665</v>
      </c>
      <c r="C1393" s="151" t="s">
        <v>6431</v>
      </c>
    </row>
    <row r="1395" spans="1:3" ht="13">
      <c r="B1395" s="42" t="s">
        <v>6531</v>
      </c>
    </row>
    <row r="1396" spans="1:3">
      <c r="B1396" s="159" t="s">
        <v>5666</v>
      </c>
      <c r="C1396" s="160" t="s">
        <v>6532</v>
      </c>
    </row>
    <row r="1397" spans="1:3">
      <c r="B1397" s="159" t="s">
        <v>5667</v>
      </c>
      <c r="C1397" s="122">
        <v>30</v>
      </c>
    </row>
    <row r="1398" spans="1:3" ht="14.5">
      <c r="B1398" s="159" t="s">
        <v>5665</v>
      </c>
      <c r="C1398" s="151" t="s">
        <v>6533</v>
      </c>
    </row>
    <row r="1400" spans="1:3" ht="13">
      <c r="A1400" s="378" t="s">
        <v>9534</v>
      </c>
      <c r="B1400" s="42" t="s">
        <v>9530</v>
      </c>
    </row>
    <row r="1401" spans="1:3">
      <c r="B1401" s="378" t="s">
        <v>5666</v>
      </c>
      <c r="C1401" s="380" t="s">
        <v>9531</v>
      </c>
    </row>
    <row r="1402" spans="1:3">
      <c r="B1402" s="378" t="s">
        <v>5667</v>
      </c>
    </row>
    <row r="1403" spans="1:3">
      <c r="B1403" s="378" t="s">
        <v>5665</v>
      </c>
      <c r="C1403" s="101" t="s">
        <v>9532</v>
      </c>
    </row>
    <row r="1405" spans="1:3" ht="13">
      <c r="B1405" s="42" t="s">
        <v>7634</v>
      </c>
    </row>
    <row r="1406" spans="1:3">
      <c r="B1406" s="245" t="s">
        <v>5666</v>
      </c>
      <c r="C1406" s="246" t="s">
        <v>7635</v>
      </c>
    </row>
    <row r="1407" spans="1:3">
      <c r="B1407" s="245" t="s">
        <v>5667</v>
      </c>
      <c r="C1407" s="122">
        <v>2</v>
      </c>
    </row>
    <row r="1408" spans="1:3">
      <c r="B1408" s="245" t="s">
        <v>5665</v>
      </c>
      <c r="C1408" s="101" t="s">
        <v>7636</v>
      </c>
    </row>
    <row r="1410" spans="1:6" ht="13">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ht="13">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ht="13">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ht="13">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ht="13">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ht="13">
      <c r="B1439" s="42" t="s">
        <v>9529</v>
      </c>
    </row>
    <row r="1440" spans="2:6">
      <c r="B1440" s="245" t="s">
        <v>5666</v>
      </c>
      <c r="C1440" s="246" t="s">
        <v>7562</v>
      </c>
    </row>
    <row r="1441" spans="1:6">
      <c r="B1441" s="245" t="s">
        <v>5667</v>
      </c>
    </row>
    <row r="1442" spans="1:6">
      <c r="B1442" s="245" t="s">
        <v>5665</v>
      </c>
      <c r="C1442" s="101" t="s">
        <v>7563</v>
      </c>
    </row>
    <row r="1444" spans="1:6" ht="13">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ht="13">
      <c r="B1449" s="42" t="s">
        <v>9520</v>
      </c>
    </row>
    <row r="1450" spans="1:6">
      <c r="B1450" s="272" t="s">
        <v>5666</v>
      </c>
      <c r="C1450" s="278" t="s">
        <v>8120</v>
      </c>
    </row>
    <row r="1451" spans="1:6">
      <c r="B1451" s="272" t="s">
        <v>5667</v>
      </c>
    </row>
    <row r="1452" spans="1:6">
      <c r="B1452" s="272" t="s">
        <v>5665</v>
      </c>
      <c r="C1452" s="101" t="s">
        <v>8121</v>
      </c>
    </row>
    <row r="1454" spans="1:6" ht="13">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ht="13">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ht="13">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ht="13">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ht="1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ht="1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ht="1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ht="1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ht="1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633"/>
  <sheetViews>
    <sheetView zoomScale="199" zoomScaleNormal="199" workbookViewId="0">
      <pane xSplit="2" ySplit="2" topLeftCell="C61" activePane="bottomRight" state="frozen"/>
      <selection pane="topRight" activeCell="C1" sqref="C1"/>
      <selection pane="bottomLeft" activeCell="A3" sqref="A3"/>
      <selection pane="bottomRight" activeCell="B79" sqref="B79"/>
    </sheetView>
  </sheetViews>
  <sheetFormatPr defaultColWidth="9" defaultRowHeight="12.5"/>
  <cols>
    <col min="1" max="1" width="4.33203125" style="406" bestFit="1" customWidth="1"/>
    <col min="2" max="2" width="6.33203125" style="406" customWidth="1"/>
    <col min="3" max="3" width="6.83203125" style="407" customWidth="1"/>
    <col min="4" max="4" width="9" style="407"/>
    <col min="5" max="5" width="21.58203125" style="406" customWidth="1"/>
    <col min="6" max="6" width="3.0820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2501</v>
      </c>
      <c r="C3" s="407">
        <v>1428</v>
      </c>
      <c r="D3" s="408">
        <v>45660</v>
      </c>
      <c r="E3" s="535" t="s">
        <v>15632</v>
      </c>
      <c r="G3" s="445"/>
    </row>
    <row r="4" spans="1:8">
      <c r="B4" s="407">
        <v>2501</v>
      </c>
      <c r="C4" s="407">
        <v>1427</v>
      </c>
      <c r="D4" s="408">
        <v>45660</v>
      </c>
      <c r="E4" s="535" t="s">
        <v>15633</v>
      </c>
      <c r="G4" s="445"/>
    </row>
    <row r="5" spans="1:8">
      <c r="B5" s="407">
        <v>2501</v>
      </c>
      <c r="C5" s="407">
        <v>1426</v>
      </c>
      <c r="D5" s="408">
        <v>45660</v>
      </c>
      <c r="E5" s="535" t="s">
        <v>15634</v>
      </c>
      <c r="G5" s="445"/>
    </row>
    <row r="6" spans="1:8">
      <c r="B6" s="407">
        <v>2501</v>
      </c>
      <c r="C6" s="407">
        <v>1425</v>
      </c>
      <c r="D6" s="408">
        <v>45660</v>
      </c>
      <c r="E6" s="535" t="s">
        <v>15635</v>
      </c>
      <c r="G6" s="445"/>
    </row>
    <row r="7" spans="1:8">
      <c r="B7" s="407">
        <v>2501</v>
      </c>
      <c r="C7" s="407">
        <v>1424</v>
      </c>
      <c r="D7" s="408">
        <v>45660</v>
      </c>
      <c r="E7" s="535" t="s">
        <v>15636</v>
      </c>
      <c r="G7" s="445"/>
    </row>
    <row r="8" spans="1:8">
      <c r="B8" s="407">
        <v>2501</v>
      </c>
      <c r="C8" s="407">
        <v>1423</v>
      </c>
      <c r="D8" s="408">
        <v>45660</v>
      </c>
      <c r="E8" s="535" t="s">
        <v>15637</v>
      </c>
      <c r="G8" s="445"/>
    </row>
    <row r="9" spans="1:8">
      <c r="B9" s="407">
        <v>2501</v>
      </c>
      <c r="C9" s="407">
        <v>1422</v>
      </c>
      <c r="D9" s="408">
        <v>45660</v>
      </c>
      <c r="E9" s="535" t="s">
        <v>15638</v>
      </c>
      <c r="G9" s="445"/>
    </row>
    <row r="10" spans="1:8">
      <c r="B10" s="407">
        <v>2501</v>
      </c>
      <c r="C10" s="407">
        <v>1421</v>
      </c>
      <c r="D10" s="408">
        <v>45660</v>
      </c>
      <c r="E10" s="536" t="s">
        <v>15639</v>
      </c>
      <c r="G10" s="445"/>
    </row>
    <row r="11" spans="1:8">
      <c r="B11" s="407">
        <v>2501</v>
      </c>
      <c r="C11" s="407">
        <v>1420</v>
      </c>
      <c r="D11" s="408">
        <v>45660</v>
      </c>
      <c r="E11" s="535" t="s">
        <v>15640</v>
      </c>
      <c r="G11" s="445"/>
    </row>
    <row r="12" spans="1:8">
      <c r="B12" s="407">
        <v>2501</v>
      </c>
      <c r="C12" s="407">
        <v>1416</v>
      </c>
      <c r="D12" s="408">
        <v>45660</v>
      </c>
      <c r="E12" s="535" t="s">
        <v>15641</v>
      </c>
      <c r="G12" s="445"/>
    </row>
    <row r="13" spans="1:8">
      <c r="B13" s="407">
        <v>2501</v>
      </c>
      <c r="C13" s="407">
        <v>1414</v>
      </c>
      <c r="D13" s="408">
        <v>45660</v>
      </c>
      <c r="E13" s="536" t="s">
        <v>15642</v>
      </c>
      <c r="G13" s="445"/>
    </row>
    <row r="14" spans="1:8">
      <c r="B14" s="407">
        <v>2501</v>
      </c>
      <c r="C14" s="407">
        <v>1409</v>
      </c>
      <c r="D14" s="408">
        <v>45660</v>
      </c>
      <c r="E14" s="535" t="s">
        <v>15643</v>
      </c>
      <c r="G14" s="445"/>
    </row>
    <row r="15" spans="1:8">
      <c r="B15" s="407">
        <v>2501</v>
      </c>
      <c r="C15" s="407">
        <v>1407</v>
      </c>
      <c r="D15" s="408">
        <v>45660</v>
      </c>
      <c r="E15" s="535" t="s">
        <v>15644</v>
      </c>
      <c r="G15" s="445"/>
    </row>
    <row r="16" spans="1:8" s="49" customFormat="1" ht="13">
      <c r="B16" s="409">
        <v>2501</v>
      </c>
      <c r="C16" s="409">
        <v>1406</v>
      </c>
      <c r="D16" s="410">
        <v>45660</v>
      </c>
      <c r="E16" s="424" t="s">
        <v>15645</v>
      </c>
    </row>
    <row r="17" spans="2:7">
      <c r="B17" s="537">
        <v>2501</v>
      </c>
      <c r="C17" s="537">
        <v>1404</v>
      </c>
      <c r="D17" s="538">
        <v>45660</v>
      </c>
      <c r="E17" s="535" t="s">
        <v>15646</v>
      </c>
      <c r="G17" s="445"/>
    </row>
    <row r="18" spans="2:7">
      <c r="B18" s="537">
        <v>2501</v>
      </c>
      <c r="C18" s="407">
        <v>1402</v>
      </c>
      <c r="D18" s="538">
        <v>45660</v>
      </c>
      <c r="E18" s="536" t="s">
        <v>15647</v>
      </c>
      <c r="G18" s="445"/>
    </row>
    <row r="19" spans="2:7">
      <c r="B19" s="537">
        <v>2501</v>
      </c>
      <c r="C19" s="407">
        <v>1397</v>
      </c>
      <c r="D19" s="538">
        <v>45660</v>
      </c>
      <c r="E19" s="536" t="s">
        <v>15648</v>
      </c>
      <c r="G19" s="445"/>
    </row>
    <row r="20" spans="2:7">
      <c r="B20" s="537">
        <v>2501</v>
      </c>
      <c r="C20" s="407">
        <v>1394</v>
      </c>
      <c r="D20" s="538">
        <v>45660</v>
      </c>
      <c r="E20" s="536" t="s">
        <v>15649</v>
      </c>
      <c r="G20" s="445"/>
    </row>
    <row r="21" spans="2:7">
      <c r="B21" s="537">
        <v>2501</v>
      </c>
      <c r="C21" s="407">
        <v>1393</v>
      </c>
      <c r="D21" s="538">
        <v>45660</v>
      </c>
      <c r="E21" s="536" t="s">
        <v>15650</v>
      </c>
      <c r="G21" s="445"/>
    </row>
    <row r="22" spans="2:7">
      <c r="B22" s="537">
        <v>2501</v>
      </c>
      <c r="C22" s="407">
        <v>1392</v>
      </c>
      <c r="D22" s="538">
        <v>45660</v>
      </c>
      <c r="E22" s="536" t="s">
        <v>15651</v>
      </c>
      <c r="G22" s="445"/>
    </row>
    <row r="23" spans="2:7">
      <c r="B23" s="537">
        <v>2501</v>
      </c>
      <c r="C23" s="407">
        <v>1389</v>
      </c>
      <c r="D23" s="538">
        <v>45660</v>
      </c>
      <c r="E23" s="536" t="s">
        <v>15652</v>
      </c>
      <c r="G23" s="445"/>
    </row>
    <row r="24" spans="2:7">
      <c r="B24" s="537">
        <v>2501</v>
      </c>
      <c r="C24" s="407">
        <v>1384</v>
      </c>
      <c r="D24" s="538">
        <v>45660</v>
      </c>
      <c r="E24" s="536" t="s">
        <v>15653</v>
      </c>
      <c r="G24" s="445"/>
    </row>
    <row r="25" spans="2:7" ht="13">
      <c r="B25" s="409">
        <v>2501</v>
      </c>
      <c r="C25" s="409">
        <v>1377</v>
      </c>
      <c r="D25" s="410">
        <v>45660</v>
      </c>
      <c r="E25" s="424" t="s">
        <v>15654</v>
      </c>
      <c r="G25" s="445"/>
    </row>
    <row r="26" spans="2:7" ht="13">
      <c r="B26" s="409">
        <v>2501</v>
      </c>
      <c r="C26" s="409">
        <v>1375</v>
      </c>
      <c r="D26" s="410">
        <v>45660</v>
      </c>
      <c r="E26" s="424" t="s">
        <v>15655</v>
      </c>
      <c r="G26" s="445"/>
    </row>
    <row r="27" spans="2:7" ht="13">
      <c r="B27" s="409">
        <v>2501</v>
      </c>
      <c r="C27" s="409">
        <v>1374</v>
      </c>
      <c r="D27" s="410">
        <v>45660</v>
      </c>
      <c r="E27" s="424" t="s">
        <v>15656</v>
      </c>
      <c r="G27" s="445"/>
    </row>
    <row r="28" spans="2:7">
      <c r="B28" s="537">
        <v>2501</v>
      </c>
      <c r="C28" s="407">
        <v>1372</v>
      </c>
      <c r="D28" s="538">
        <v>45660</v>
      </c>
      <c r="E28" s="536" t="s">
        <v>15657</v>
      </c>
      <c r="G28" s="445"/>
    </row>
    <row r="29" spans="2:7">
      <c r="B29" s="537">
        <v>2501</v>
      </c>
      <c r="C29" s="407">
        <v>1371</v>
      </c>
      <c r="D29" s="538">
        <v>45660</v>
      </c>
      <c r="E29" s="536" t="s">
        <v>15658</v>
      </c>
      <c r="G29" s="445"/>
    </row>
    <row r="30" spans="2:7">
      <c r="B30" s="537">
        <v>2501</v>
      </c>
      <c r="C30" s="407">
        <v>1370</v>
      </c>
      <c r="D30" s="538">
        <v>45660</v>
      </c>
      <c r="E30" s="536" t="s">
        <v>15659</v>
      </c>
      <c r="G30" s="445"/>
    </row>
    <row r="31" spans="2:7">
      <c r="B31" s="537">
        <v>2501</v>
      </c>
      <c r="C31" s="407">
        <v>1368</v>
      </c>
      <c r="D31" s="538">
        <v>45660</v>
      </c>
      <c r="E31" s="536" t="s">
        <v>15660</v>
      </c>
      <c r="G31" s="445"/>
    </row>
    <row r="32" spans="2:7">
      <c r="B32" s="537">
        <v>2501</v>
      </c>
      <c r="C32" s="407">
        <v>1367</v>
      </c>
      <c r="D32" s="538">
        <v>45660</v>
      </c>
      <c r="E32" s="536" t="s">
        <v>15661</v>
      </c>
      <c r="G32" s="445"/>
    </row>
    <row r="33" spans="2:7">
      <c r="B33" s="537">
        <v>2501</v>
      </c>
      <c r="C33" s="407">
        <v>1366</v>
      </c>
      <c r="D33" s="538">
        <v>45660</v>
      </c>
      <c r="E33" s="536" t="s">
        <v>15662</v>
      </c>
      <c r="G33" s="445"/>
    </row>
    <row r="34" spans="2:7">
      <c r="B34" s="537">
        <v>2501</v>
      </c>
      <c r="C34" s="407">
        <v>1362</v>
      </c>
      <c r="D34" s="538">
        <v>45660</v>
      </c>
      <c r="E34" s="536" t="s">
        <v>15663</v>
      </c>
      <c r="G34" s="445"/>
    </row>
    <row r="35" spans="2:7">
      <c r="B35" s="537">
        <v>2501</v>
      </c>
      <c r="C35" s="407">
        <v>1349</v>
      </c>
      <c r="D35" s="538">
        <v>45660</v>
      </c>
      <c r="E35" s="536" t="s">
        <v>15664</v>
      </c>
      <c r="G35" s="445"/>
    </row>
    <row r="36" spans="2:7">
      <c r="B36" s="537">
        <v>2501</v>
      </c>
      <c r="C36" s="407">
        <v>1347</v>
      </c>
      <c r="D36" s="538">
        <v>45660</v>
      </c>
      <c r="E36" s="536" t="s">
        <v>15665</v>
      </c>
      <c r="G36" s="445"/>
    </row>
    <row r="37" spans="2:7">
      <c r="B37" s="537">
        <v>2501</v>
      </c>
      <c r="C37" s="407">
        <v>1346</v>
      </c>
      <c r="D37" s="538">
        <v>45660</v>
      </c>
      <c r="E37" s="536" t="s">
        <v>15666</v>
      </c>
      <c r="G37" s="445"/>
    </row>
    <row r="38" spans="2:7">
      <c r="B38" s="537">
        <v>2501</v>
      </c>
      <c r="C38" s="407">
        <v>1342</v>
      </c>
      <c r="D38" s="538">
        <v>45660</v>
      </c>
      <c r="E38" s="536" t="s">
        <v>15667</v>
      </c>
      <c r="G38" s="445"/>
    </row>
    <row r="39" spans="2:7">
      <c r="B39" s="537">
        <v>2501</v>
      </c>
      <c r="C39" s="407">
        <v>1336</v>
      </c>
      <c r="D39" s="538">
        <v>45660</v>
      </c>
      <c r="E39" s="536" t="s">
        <v>15668</v>
      </c>
      <c r="G39" s="445"/>
    </row>
    <row r="40" spans="2:7">
      <c r="B40" s="537">
        <v>2501</v>
      </c>
      <c r="C40" s="407">
        <v>1333</v>
      </c>
      <c r="D40" s="538">
        <v>45660</v>
      </c>
      <c r="E40" s="536" t="s">
        <v>15669</v>
      </c>
      <c r="G40" s="445"/>
    </row>
    <row r="41" spans="2:7">
      <c r="B41" s="537">
        <v>2501</v>
      </c>
      <c r="C41" s="407">
        <v>1332</v>
      </c>
      <c r="D41" s="538">
        <v>45660</v>
      </c>
      <c r="E41" s="536" t="s">
        <v>15670</v>
      </c>
      <c r="G41" s="445"/>
    </row>
    <row r="42" spans="2:7">
      <c r="B42" s="537">
        <v>2501</v>
      </c>
      <c r="C42" s="407">
        <v>1329</v>
      </c>
      <c r="D42" s="538">
        <v>45660</v>
      </c>
      <c r="E42" s="536" t="s">
        <v>15671</v>
      </c>
      <c r="G42" s="445"/>
    </row>
    <row r="43" spans="2:7">
      <c r="B43" s="537">
        <v>2501</v>
      </c>
      <c r="C43" s="407">
        <v>1327</v>
      </c>
      <c r="D43" s="538">
        <v>45660</v>
      </c>
      <c r="E43" s="536" t="s">
        <v>15672</v>
      </c>
      <c r="G43" s="445"/>
    </row>
    <row r="44" spans="2:7">
      <c r="B44" s="537">
        <v>2501</v>
      </c>
      <c r="C44" s="407">
        <v>1326</v>
      </c>
      <c r="D44" s="538">
        <v>45660</v>
      </c>
      <c r="E44" s="536" t="s">
        <v>15673</v>
      </c>
      <c r="G44" s="445"/>
    </row>
    <row r="45" spans="2:7">
      <c r="B45" s="537">
        <v>2501</v>
      </c>
      <c r="C45" s="407">
        <v>1323</v>
      </c>
      <c r="D45" s="538">
        <v>45660</v>
      </c>
      <c r="E45" s="536" t="s">
        <v>15674</v>
      </c>
      <c r="G45" s="445"/>
    </row>
    <row r="46" spans="2:7">
      <c r="B46" s="537">
        <v>2501</v>
      </c>
      <c r="C46" s="407">
        <v>1320</v>
      </c>
      <c r="D46" s="538">
        <v>45660</v>
      </c>
      <c r="E46" s="536" t="s">
        <v>15675</v>
      </c>
      <c r="G46" s="445"/>
    </row>
    <row r="47" spans="2:7">
      <c r="B47" s="537">
        <v>2501</v>
      </c>
      <c r="C47" s="407">
        <v>1317</v>
      </c>
      <c r="D47" s="538">
        <v>45660</v>
      </c>
      <c r="E47" s="536" t="s">
        <v>15676</v>
      </c>
      <c r="G47" s="445"/>
    </row>
    <row r="48" spans="2:7">
      <c r="B48" s="537">
        <v>2501</v>
      </c>
      <c r="C48" s="407">
        <v>1312</v>
      </c>
      <c r="D48" s="538">
        <v>45660</v>
      </c>
      <c r="E48" s="536" t="s">
        <v>15677</v>
      </c>
      <c r="G48" s="445"/>
    </row>
    <row r="49" spans="2:7">
      <c r="B49" s="537">
        <v>2501</v>
      </c>
      <c r="C49" s="407">
        <v>1311</v>
      </c>
      <c r="D49" s="538">
        <v>45660</v>
      </c>
      <c r="E49" s="536" t="s">
        <v>15678</v>
      </c>
      <c r="G49" s="445"/>
    </row>
    <row r="50" spans="2:7">
      <c r="B50" s="537">
        <v>2501</v>
      </c>
      <c r="C50" s="407">
        <v>1306</v>
      </c>
      <c r="D50" s="538">
        <v>45660</v>
      </c>
      <c r="E50" s="536" t="s">
        <v>15679</v>
      </c>
      <c r="G50" s="445"/>
    </row>
    <row r="51" spans="2:7">
      <c r="B51" s="537">
        <v>2501</v>
      </c>
      <c r="C51" s="407">
        <v>1305</v>
      </c>
      <c r="D51" s="538">
        <v>45660</v>
      </c>
      <c r="E51" s="536" t="s">
        <v>15680</v>
      </c>
      <c r="G51" s="445"/>
    </row>
    <row r="52" spans="2:7">
      <c r="B52" s="537">
        <v>2501</v>
      </c>
      <c r="C52" s="407">
        <v>1303</v>
      </c>
      <c r="D52" s="538">
        <v>45660</v>
      </c>
      <c r="E52" s="536" t="s">
        <v>15681</v>
      </c>
      <c r="G52" s="445"/>
    </row>
    <row r="53" spans="2:7">
      <c r="B53" s="537">
        <v>2501</v>
      </c>
      <c r="C53" s="407">
        <v>1290</v>
      </c>
      <c r="D53" s="538">
        <v>45660</v>
      </c>
      <c r="E53" s="536" t="s">
        <v>15706</v>
      </c>
      <c r="G53" s="445"/>
    </row>
    <row r="54" spans="2:7">
      <c r="B54" s="537">
        <v>2501</v>
      </c>
      <c r="C54" s="407">
        <v>1284</v>
      </c>
      <c r="D54" s="538">
        <v>45660</v>
      </c>
      <c r="E54" s="536" t="s">
        <v>15705</v>
      </c>
      <c r="G54" s="445"/>
    </row>
    <row r="55" spans="2:7">
      <c r="B55" s="537">
        <v>2501</v>
      </c>
      <c r="C55" s="407">
        <v>1282</v>
      </c>
      <c r="D55" s="538">
        <v>45660</v>
      </c>
      <c r="E55" s="536" t="s">
        <v>15704</v>
      </c>
      <c r="G55" s="445"/>
    </row>
    <row r="56" spans="2:7">
      <c r="B56" s="537">
        <v>2501</v>
      </c>
      <c r="C56" s="407">
        <v>1277</v>
      </c>
      <c r="D56" s="538">
        <v>45660</v>
      </c>
      <c r="E56" s="536" t="s">
        <v>15703</v>
      </c>
      <c r="G56" s="445"/>
    </row>
    <row r="57" spans="2:7">
      <c r="B57" s="537">
        <v>2501</v>
      </c>
      <c r="C57" s="407">
        <v>1276</v>
      </c>
      <c r="D57" s="538">
        <v>45660</v>
      </c>
      <c r="E57" s="536" t="s">
        <v>15702</v>
      </c>
      <c r="G57" s="445"/>
    </row>
    <row r="58" spans="2:7">
      <c r="B58" s="537">
        <v>2501</v>
      </c>
      <c r="C58" s="407">
        <v>1273</v>
      </c>
      <c r="D58" s="538">
        <v>45660</v>
      </c>
      <c r="E58" s="536" t="s">
        <v>15701</v>
      </c>
      <c r="G58" s="445"/>
    </row>
    <row r="59" spans="2:7">
      <c r="B59" s="537">
        <v>2501</v>
      </c>
      <c r="C59" s="407">
        <v>1266</v>
      </c>
      <c r="D59" s="538">
        <v>45660</v>
      </c>
      <c r="E59" s="536" t="s">
        <v>15700</v>
      </c>
      <c r="G59" s="445"/>
    </row>
    <row r="60" spans="2:7">
      <c r="B60" s="537">
        <v>2501</v>
      </c>
      <c r="C60" s="407">
        <v>1264</v>
      </c>
      <c r="D60" s="538">
        <v>45660</v>
      </c>
      <c r="E60" s="536" t="s">
        <v>15699</v>
      </c>
      <c r="G60" s="445"/>
    </row>
    <row r="61" spans="2:7">
      <c r="B61" s="537">
        <v>2501</v>
      </c>
      <c r="C61" s="407">
        <v>1262</v>
      </c>
      <c r="D61" s="538">
        <v>45660</v>
      </c>
      <c r="E61" s="536" t="s">
        <v>15698</v>
      </c>
      <c r="G61" s="445"/>
    </row>
    <row r="62" spans="2:7">
      <c r="B62" s="537">
        <v>2501</v>
      </c>
      <c r="C62" s="407">
        <v>1257</v>
      </c>
      <c r="D62" s="538">
        <v>45660</v>
      </c>
      <c r="E62" s="536" t="s">
        <v>15697</v>
      </c>
      <c r="G62" s="445"/>
    </row>
    <row r="63" spans="2:7">
      <c r="B63" s="537">
        <v>2501</v>
      </c>
      <c r="C63" s="407">
        <v>1248</v>
      </c>
      <c r="D63" s="538">
        <v>45660</v>
      </c>
      <c r="E63" s="536" t="s">
        <v>15696</v>
      </c>
      <c r="G63" s="445"/>
    </row>
    <row r="64" spans="2:7">
      <c r="B64" s="537">
        <v>2501</v>
      </c>
      <c r="C64" s="407">
        <v>1246</v>
      </c>
      <c r="D64" s="538">
        <v>45660</v>
      </c>
      <c r="E64" s="536" t="s">
        <v>15695</v>
      </c>
      <c r="G64" s="445"/>
    </row>
    <row r="65" spans="2:7">
      <c r="B65" s="537">
        <v>2501</v>
      </c>
      <c r="C65" s="407">
        <v>1245</v>
      </c>
      <c r="D65" s="538">
        <v>45660</v>
      </c>
      <c r="E65" s="536" t="s">
        <v>15694</v>
      </c>
      <c r="G65" s="445"/>
    </row>
    <row r="66" spans="2:7">
      <c r="B66" s="537">
        <v>2501</v>
      </c>
      <c r="C66" s="407">
        <v>1243</v>
      </c>
      <c r="D66" s="538">
        <v>45660</v>
      </c>
      <c r="E66" s="536" t="s">
        <v>15693</v>
      </c>
      <c r="G66" s="445"/>
    </row>
    <row r="67" spans="2:7">
      <c r="B67" s="537">
        <v>2501</v>
      </c>
      <c r="C67" s="407">
        <v>1240</v>
      </c>
      <c r="D67" s="538">
        <v>45660</v>
      </c>
      <c r="E67" s="536" t="s">
        <v>15692</v>
      </c>
      <c r="G67" s="445"/>
    </row>
    <row r="68" spans="2:7">
      <c r="B68" s="537">
        <v>2501</v>
      </c>
      <c r="C68" s="407">
        <v>1239</v>
      </c>
      <c r="D68" s="538">
        <v>45660</v>
      </c>
      <c r="E68" s="536" t="s">
        <v>15691</v>
      </c>
      <c r="G68" s="445"/>
    </row>
    <row r="69" spans="2:7">
      <c r="B69" s="537">
        <v>2501</v>
      </c>
      <c r="C69" s="407">
        <v>1238</v>
      </c>
      <c r="D69" s="538">
        <v>45660</v>
      </c>
      <c r="E69" s="536" t="s">
        <v>15690</v>
      </c>
      <c r="G69" s="445"/>
    </row>
    <row r="70" spans="2:7">
      <c r="B70" s="537">
        <v>2501</v>
      </c>
      <c r="C70" s="407">
        <v>1237</v>
      </c>
      <c r="D70" s="538">
        <v>45660</v>
      </c>
      <c r="E70" s="536" t="s">
        <v>15689</v>
      </c>
      <c r="G70" s="445"/>
    </row>
    <row r="71" spans="2:7">
      <c r="B71" s="537">
        <v>2501</v>
      </c>
      <c r="C71" s="407">
        <v>1235</v>
      </c>
      <c r="D71" s="538">
        <v>45660</v>
      </c>
      <c r="E71" s="536" t="s">
        <v>15688</v>
      </c>
      <c r="G71" s="445"/>
    </row>
    <row r="72" spans="2:7">
      <c r="B72" s="537">
        <v>2501</v>
      </c>
      <c r="C72" s="407">
        <v>1231</v>
      </c>
      <c r="D72" s="538">
        <v>45660</v>
      </c>
      <c r="E72" s="536" t="s">
        <v>15687</v>
      </c>
      <c r="G72" s="445"/>
    </row>
    <row r="73" spans="2:7">
      <c r="B73" s="537">
        <v>2501</v>
      </c>
      <c r="C73" s="407">
        <v>1230</v>
      </c>
      <c r="D73" s="538">
        <v>45660</v>
      </c>
      <c r="E73" s="536" t="s">
        <v>15686</v>
      </c>
      <c r="G73" s="445"/>
    </row>
    <row r="74" spans="2:7">
      <c r="B74" s="537">
        <v>2501</v>
      </c>
      <c r="C74" s="407">
        <v>1227</v>
      </c>
      <c r="D74" s="538">
        <v>45660</v>
      </c>
      <c r="E74" s="536" t="s">
        <v>15685</v>
      </c>
      <c r="G74" s="445"/>
    </row>
    <row r="75" spans="2:7">
      <c r="B75" s="537">
        <v>2501</v>
      </c>
      <c r="C75" s="407">
        <v>1223</v>
      </c>
      <c r="D75" s="538">
        <v>45660</v>
      </c>
      <c r="E75" s="536" t="s">
        <v>15684</v>
      </c>
      <c r="G75" s="445"/>
    </row>
    <row r="76" spans="2:7">
      <c r="B76" s="537">
        <v>2501</v>
      </c>
      <c r="C76" s="407">
        <v>1222</v>
      </c>
      <c r="D76" s="538">
        <v>45660</v>
      </c>
      <c r="E76" s="536" t="s">
        <v>15683</v>
      </c>
      <c r="G76" s="445"/>
    </row>
    <row r="77" spans="2:7">
      <c r="B77" s="537">
        <v>2501</v>
      </c>
      <c r="C77" s="407">
        <v>1220</v>
      </c>
      <c r="D77" s="538">
        <v>45660</v>
      </c>
      <c r="E77" s="536" t="s">
        <v>15682</v>
      </c>
      <c r="G77" s="445"/>
    </row>
    <row r="78" spans="2:7">
      <c r="B78" s="537">
        <v>2501</v>
      </c>
      <c r="C78" s="407">
        <v>1216</v>
      </c>
      <c r="D78" s="538">
        <v>45660</v>
      </c>
      <c r="E78" s="536" t="s">
        <v>15707</v>
      </c>
      <c r="G78" s="445"/>
    </row>
    <row r="79" spans="2:7">
      <c r="B79" s="407">
        <v>2412</v>
      </c>
      <c r="C79" s="407">
        <v>5280</v>
      </c>
      <c r="D79" s="408">
        <v>45633</v>
      </c>
      <c r="E79" s="530" t="s">
        <v>15611</v>
      </c>
      <c r="F79" s="406">
        <v>3</v>
      </c>
      <c r="G79" s="445"/>
    </row>
    <row r="80" spans="2:7">
      <c r="B80" s="407">
        <v>2412</v>
      </c>
      <c r="C80" s="407">
        <v>5279</v>
      </c>
      <c r="D80" s="408">
        <v>45633</v>
      </c>
      <c r="E80" s="531" t="s">
        <v>15612</v>
      </c>
      <c r="F80" s="406">
        <v>5</v>
      </c>
      <c r="G80" s="445"/>
    </row>
    <row r="81" spans="2:7">
      <c r="B81" s="407">
        <v>2412</v>
      </c>
      <c r="C81" s="407">
        <v>5278</v>
      </c>
      <c r="D81" s="408">
        <v>45633</v>
      </c>
      <c r="E81" s="530" t="s">
        <v>15613</v>
      </c>
      <c r="F81" s="406">
        <v>3</v>
      </c>
      <c r="G81" s="445"/>
    </row>
    <row r="82" spans="2:7">
      <c r="B82" s="407">
        <v>2412</v>
      </c>
      <c r="C82" s="407">
        <v>5277</v>
      </c>
      <c r="D82" s="408">
        <v>45633</v>
      </c>
      <c r="E82" s="530" t="s">
        <v>15614</v>
      </c>
      <c r="F82" s="406">
        <v>2</v>
      </c>
      <c r="G82" s="445"/>
    </row>
    <row r="83" spans="2:7">
      <c r="B83" s="407">
        <v>2412</v>
      </c>
      <c r="C83" s="407">
        <v>5276</v>
      </c>
      <c r="D83" s="408">
        <v>45633</v>
      </c>
      <c r="E83" s="530" t="s">
        <v>15615</v>
      </c>
      <c r="F83" s="406">
        <v>2</v>
      </c>
      <c r="G83" s="445"/>
    </row>
    <row r="84" spans="2:7">
      <c r="B84" s="407">
        <v>2412</v>
      </c>
      <c r="C84" s="407">
        <v>5275</v>
      </c>
      <c r="D84" s="408">
        <v>45633</v>
      </c>
      <c r="E84" s="530" t="s">
        <v>15616</v>
      </c>
      <c r="F84" s="406">
        <v>2</v>
      </c>
      <c r="G84" s="445"/>
    </row>
    <row r="85" spans="2:7">
      <c r="B85" s="407">
        <v>2412</v>
      </c>
      <c r="C85" s="407">
        <v>5274</v>
      </c>
      <c r="D85" s="408">
        <v>45633</v>
      </c>
      <c r="E85" s="531" t="s">
        <v>15617</v>
      </c>
      <c r="F85" s="406">
        <v>2</v>
      </c>
      <c r="G85" s="445"/>
    </row>
    <row r="86" spans="2:7">
      <c r="B86" s="407">
        <v>2412</v>
      </c>
      <c r="C86" s="407">
        <v>5271</v>
      </c>
      <c r="D86" s="408">
        <v>45633</v>
      </c>
      <c r="E86" s="531" t="s">
        <v>15618</v>
      </c>
      <c r="F86" s="406">
        <v>4</v>
      </c>
      <c r="G86" s="445"/>
    </row>
    <row r="87" spans="2:7">
      <c r="B87" s="407">
        <v>2412</v>
      </c>
      <c r="C87" s="407">
        <v>5270</v>
      </c>
      <c r="D87" s="408">
        <v>45633</v>
      </c>
      <c r="E87" s="531" t="s">
        <v>15619</v>
      </c>
      <c r="F87" s="406">
        <v>3</v>
      </c>
      <c r="G87" s="445"/>
    </row>
    <row r="88" spans="2:7" s="49" customFormat="1" ht="13">
      <c r="B88" s="409">
        <v>2412</v>
      </c>
      <c r="C88" s="409">
        <v>5269</v>
      </c>
      <c r="D88" s="410">
        <v>45633</v>
      </c>
      <c r="E88" s="49" t="s">
        <v>15620</v>
      </c>
      <c r="F88" s="49">
        <v>10</v>
      </c>
    </row>
    <row r="89" spans="2:7">
      <c r="B89" s="407">
        <v>2412</v>
      </c>
      <c r="C89" s="407">
        <v>4472</v>
      </c>
      <c r="D89" s="408">
        <v>45632</v>
      </c>
      <c r="E89" s="530" t="s">
        <v>15575</v>
      </c>
      <c r="F89" s="406">
        <v>2</v>
      </c>
      <c r="G89" s="445"/>
    </row>
    <row r="90" spans="2:7">
      <c r="B90" s="407">
        <v>2412</v>
      </c>
      <c r="C90" s="407">
        <v>4471</v>
      </c>
      <c r="D90" s="408">
        <v>45632</v>
      </c>
      <c r="E90" s="530" t="s">
        <v>15576</v>
      </c>
      <c r="F90" s="406">
        <v>2</v>
      </c>
      <c r="G90" s="445"/>
    </row>
    <row r="91" spans="2:7">
      <c r="B91" s="407">
        <v>2412</v>
      </c>
      <c r="C91" s="407">
        <v>4470</v>
      </c>
      <c r="D91" s="408">
        <v>45632</v>
      </c>
      <c r="E91" s="531" t="s">
        <v>15577</v>
      </c>
      <c r="F91" s="406">
        <v>4</v>
      </c>
      <c r="G91" s="445"/>
    </row>
    <row r="92" spans="2:7">
      <c r="B92" s="407">
        <v>2412</v>
      </c>
      <c r="C92" s="407">
        <v>4469</v>
      </c>
      <c r="D92" s="408">
        <v>45632</v>
      </c>
      <c r="E92" s="530" t="s">
        <v>15578</v>
      </c>
      <c r="F92" s="406">
        <v>2</v>
      </c>
      <c r="G92" s="445"/>
    </row>
    <row r="93" spans="2:7">
      <c r="B93" s="407">
        <v>2412</v>
      </c>
      <c r="C93" s="407">
        <v>4468</v>
      </c>
      <c r="D93" s="408">
        <v>45632</v>
      </c>
      <c r="E93" s="530" t="s">
        <v>15579</v>
      </c>
      <c r="F93" s="406">
        <v>2</v>
      </c>
      <c r="G93" s="445"/>
    </row>
    <row r="94" spans="2:7">
      <c r="B94" s="407">
        <v>2412</v>
      </c>
      <c r="C94" s="407">
        <v>4467</v>
      </c>
      <c r="D94" s="408">
        <v>45632</v>
      </c>
      <c r="E94" s="530" t="s">
        <v>15580</v>
      </c>
      <c r="F94" s="406">
        <v>2</v>
      </c>
      <c r="G94" s="445"/>
    </row>
    <row r="95" spans="2:7">
      <c r="B95" s="407">
        <v>2412</v>
      </c>
      <c r="C95" s="407">
        <v>4465</v>
      </c>
      <c r="D95" s="408">
        <v>45632</v>
      </c>
      <c r="E95" s="530" t="s">
        <v>15581</v>
      </c>
      <c r="F95" s="406">
        <v>2</v>
      </c>
      <c r="G95" s="445"/>
    </row>
    <row r="96" spans="2:7">
      <c r="B96" s="407">
        <v>2412</v>
      </c>
      <c r="C96" s="407">
        <v>4464</v>
      </c>
      <c r="D96" s="408">
        <v>45632</v>
      </c>
      <c r="E96" s="530" t="s">
        <v>15582</v>
      </c>
      <c r="F96" s="406">
        <v>2</v>
      </c>
      <c r="G96" s="445"/>
    </row>
    <row r="97" spans="2:7">
      <c r="B97" s="407">
        <v>2412</v>
      </c>
      <c r="C97" s="407">
        <v>4463</v>
      </c>
      <c r="D97" s="408">
        <v>45632</v>
      </c>
      <c r="E97" s="530" t="s">
        <v>15583</v>
      </c>
      <c r="F97" s="406">
        <v>2</v>
      </c>
      <c r="G97" s="445"/>
    </row>
    <row r="98" spans="2:7">
      <c r="B98" s="407">
        <v>2412</v>
      </c>
      <c r="C98" s="407">
        <v>4462</v>
      </c>
      <c r="D98" s="408">
        <v>45632</v>
      </c>
      <c r="E98" s="530" t="s">
        <v>15584</v>
      </c>
      <c r="F98" s="406">
        <v>2</v>
      </c>
      <c r="G98" s="445"/>
    </row>
    <row r="99" spans="2:7">
      <c r="B99" s="407">
        <v>2412</v>
      </c>
      <c r="C99" s="407">
        <v>4460</v>
      </c>
      <c r="D99" s="408">
        <v>45632</v>
      </c>
      <c r="E99" s="530" t="s">
        <v>15585</v>
      </c>
      <c r="F99" s="406">
        <v>5</v>
      </c>
      <c r="G99" s="445"/>
    </row>
    <row r="100" spans="2:7">
      <c r="B100" s="407">
        <v>2412</v>
      </c>
      <c r="C100" s="407">
        <v>4459</v>
      </c>
      <c r="D100" s="408">
        <v>45632</v>
      </c>
      <c r="E100" s="530" t="s">
        <v>15586</v>
      </c>
      <c r="G100" s="445"/>
    </row>
    <row r="101" spans="2:7">
      <c r="B101" s="407">
        <v>2412</v>
      </c>
      <c r="C101" s="407">
        <v>4458</v>
      </c>
      <c r="D101" s="408">
        <v>45632</v>
      </c>
      <c r="E101" s="530" t="s">
        <v>15587</v>
      </c>
      <c r="G101" s="445"/>
    </row>
    <row r="102" spans="2:7">
      <c r="B102" s="407">
        <v>2412</v>
      </c>
      <c r="C102" s="407">
        <v>4457</v>
      </c>
      <c r="D102" s="408">
        <v>45632</v>
      </c>
      <c r="E102" s="530" t="s">
        <v>15588</v>
      </c>
      <c r="G102" s="445"/>
    </row>
    <row r="103" spans="2:7">
      <c r="B103" s="407">
        <v>2412</v>
      </c>
      <c r="C103" s="407">
        <v>4456</v>
      </c>
      <c r="D103" s="408">
        <v>45632</v>
      </c>
      <c r="E103" s="530" t="s">
        <v>15589</v>
      </c>
      <c r="G103" s="445"/>
    </row>
    <row r="104" spans="2:7">
      <c r="B104" s="407">
        <v>2412</v>
      </c>
      <c r="C104" s="407">
        <v>4455</v>
      </c>
      <c r="D104" s="408">
        <v>45632</v>
      </c>
      <c r="E104" s="530" t="s">
        <v>15590</v>
      </c>
      <c r="G104" s="445"/>
    </row>
    <row r="105" spans="2:7">
      <c r="B105" s="407">
        <v>2412</v>
      </c>
      <c r="C105" s="407">
        <v>4454</v>
      </c>
      <c r="D105" s="408">
        <v>45632</v>
      </c>
      <c r="E105" s="530" t="s">
        <v>15591</v>
      </c>
      <c r="G105" s="445"/>
    </row>
    <row r="106" spans="2:7">
      <c r="B106" s="407">
        <v>2412</v>
      </c>
      <c r="C106" s="407">
        <v>4453</v>
      </c>
      <c r="D106" s="408">
        <v>45632</v>
      </c>
      <c r="E106" s="530" t="s">
        <v>15592</v>
      </c>
      <c r="G106" s="445"/>
    </row>
    <row r="107" spans="2:7">
      <c r="B107" s="407">
        <v>2412</v>
      </c>
      <c r="C107" s="407">
        <v>4452</v>
      </c>
      <c r="D107" s="408">
        <v>45632</v>
      </c>
      <c r="E107" s="530" t="s">
        <v>15593</v>
      </c>
      <c r="G107" s="445"/>
    </row>
    <row r="108" spans="2:7">
      <c r="B108" s="407">
        <v>2412</v>
      </c>
      <c r="C108" s="407">
        <v>4449</v>
      </c>
      <c r="D108" s="408">
        <v>45632</v>
      </c>
      <c r="E108" s="530" t="s">
        <v>15594</v>
      </c>
      <c r="G108" s="445"/>
    </row>
    <row r="109" spans="2:7">
      <c r="B109" s="407">
        <v>2412</v>
      </c>
      <c r="C109" s="407">
        <v>4448</v>
      </c>
      <c r="D109" s="408">
        <v>45632</v>
      </c>
      <c r="E109" s="530" t="s">
        <v>15595</v>
      </c>
      <c r="G109" s="445"/>
    </row>
    <row r="110" spans="2:7">
      <c r="B110" s="407">
        <v>2412</v>
      </c>
      <c r="C110" s="407">
        <v>4447</v>
      </c>
      <c r="D110" s="408">
        <v>45632</v>
      </c>
      <c r="E110" s="530" t="s">
        <v>15596</v>
      </c>
      <c r="G110" s="445"/>
    </row>
    <row r="111" spans="2:7">
      <c r="B111" s="407">
        <v>2412</v>
      </c>
      <c r="C111" s="407">
        <v>4446</v>
      </c>
      <c r="D111" s="408">
        <v>45632</v>
      </c>
      <c r="E111" s="530" t="s">
        <v>15597</v>
      </c>
      <c r="G111" s="445"/>
    </row>
    <row r="112" spans="2:7">
      <c r="B112" s="407">
        <v>2412</v>
      </c>
      <c r="C112" s="407">
        <v>4445</v>
      </c>
      <c r="D112" s="408">
        <v>45632</v>
      </c>
      <c r="E112" s="530" t="s">
        <v>15598</v>
      </c>
      <c r="G112" s="445"/>
    </row>
    <row r="113" spans="2:7">
      <c r="B113" s="407">
        <v>2412</v>
      </c>
      <c r="C113" s="407">
        <v>4441</v>
      </c>
      <c r="D113" s="408">
        <v>45632</v>
      </c>
      <c r="E113" s="530" t="s">
        <v>15599</v>
      </c>
      <c r="G113" s="445"/>
    </row>
    <row r="114" spans="2:7">
      <c r="B114" s="407">
        <v>2412</v>
      </c>
      <c r="C114" s="407">
        <v>4440</v>
      </c>
      <c r="D114" s="408">
        <v>45632</v>
      </c>
      <c r="E114" s="530" t="s">
        <v>15600</v>
      </c>
      <c r="G114" s="445"/>
    </row>
    <row r="115" spans="2:7">
      <c r="B115" s="407">
        <v>2412</v>
      </c>
      <c r="C115" s="407">
        <v>4434</v>
      </c>
      <c r="D115" s="408">
        <v>45632</v>
      </c>
      <c r="E115" s="530" t="s">
        <v>15601</v>
      </c>
      <c r="G115" s="445"/>
    </row>
    <row r="116" spans="2:7">
      <c r="B116" s="407">
        <v>2412</v>
      </c>
      <c r="C116" s="407">
        <v>4433</v>
      </c>
      <c r="D116" s="408">
        <v>45632</v>
      </c>
      <c r="E116" s="530" t="s">
        <v>15602</v>
      </c>
      <c r="G116" s="445"/>
    </row>
    <row r="117" spans="2:7">
      <c r="B117" s="407">
        <v>2412</v>
      </c>
      <c r="C117" s="407">
        <v>4432</v>
      </c>
      <c r="D117" s="408">
        <v>45632</v>
      </c>
      <c r="E117" s="530" t="s">
        <v>15603</v>
      </c>
      <c r="G117" s="445"/>
    </row>
    <row r="118" spans="2:7">
      <c r="B118" s="407">
        <v>2412</v>
      </c>
      <c r="C118" s="407">
        <v>4431</v>
      </c>
      <c r="D118" s="408">
        <v>45632</v>
      </c>
      <c r="E118" s="530" t="s">
        <v>15604</v>
      </c>
      <c r="G118" s="445"/>
    </row>
    <row r="119" spans="2:7">
      <c r="B119" s="407">
        <v>2412</v>
      </c>
      <c r="C119" s="407">
        <v>4429</v>
      </c>
      <c r="D119" s="408">
        <v>45632</v>
      </c>
      <c r="E119" s="530" t="s">
        <v>15605</v>
      </c>
      <c r="G119" s="445"/>
    </row>
    <row r="120" spans="2:7">
      <c r="B120" s="407">
        <v>2412</v>
      </c>
      <c r="C120" s="407">
        <v>4426</v>
      </c>
      <c r="D120" s="408">
        <v>45632</v>
      </c>
      <c r="E120" s="530" t="s">
        <v>15606</v>
      </c>
      <c r="G120" s="445"/>
    </row>
    <row r="121" spans="2:7">
      <c r="B121" s="407">
        <v>2412</v>
      </c>
      <c r="C121" s="407">
        <v>4425</v>
      </c>
      <c r="D121" s="408">
        <v>45632</v>
      </c>
      <c r="E121" s="530" t="s">
        <v>15607</v>
      </c>
      <c r="G121" s="445"/>
    </row>
    <row r="122" spans="2:7">
      <c r="B122" s="407">
        <v>2412</v>
      </c>
      <c r="C122" s="407">
        <v>4424</v>
      </c>
      <c r="D122" s="408">
        <v>45632</v>
      </c>
      <c r="E122" s="530" t="s">
        <v>15608</v>
      </c>
      <c r="G122" s="445"/>
    </row>
    <row r="123" spans="2:7">
      <c r="B123" s="407">
        <v>2412</v>
      </c>
      <c r="C123" s="407">
        <v>4416</v>
      </c>
      <c r="D123" s="408">
        <v>45632</v>
      </c>
      <c r="E123" s="530" t="s">
        <v>15609</v>
      </c>
      <c r="G123" s="445"/>
    </row>
    <row r="124" spans="2:7">
      <c r="B124" s="407">
        <v>2412</v>
      </c>
      <c r="C124" s="407">
        <v>4415</v>
      </c>
      <c r="D124" s="408">
        <v>45632</v>
      </c>
      <c r="E124" s="530" t="s">
        <v>15610</v>
      </c>
      <c r="G124" s="445"/>
    </row>
    <row r="125" spans="2:7">
      <c r="B125" s="407">
        <v>2412</v>
      </c>
      <c r="C125" s="407">
        <v>4413</v>
      </c>
      <c r="D125" s="408">
        <v>45632</v>
      </c>
      <c r="E125" s="530"/>
      <c r="G125" s="445"/>
    </row>
    <row r="126" spans="2:7">
      <c r="B126" s="407">
        <v>2412</v>
      </c>
      <c r="C126" s="407">
        <v>4409</v>
      </c>
      <c r="D126" s="408">
        <v>45632</v>
      </c>
      <c r="E126" s="530"/>
      <c r="G126" s="445"/>
    </row>
    <row r="127" spans="2:7">
      <c r="B127" s="407">
        <v>2412</v>
      </c>
      <c r="D127" s="408">
        <v>45632</v>
      </c>
      <c r="E127" s="530"/>
      <c r="G127" s="445"/>
    </row>
    <row r="128" spans="2:7">
      <c r="B128" s="407">
        <v>2412</v>
      </c>
      <c r="D128" s="408">
        <v>45632</v>
      </c>
      <c r="E128" s="530"/>
      <c r="G128" s="445"/>
    </row>
    <row r="129" spans="2:7">
      <c r="B129" s="407">
        <v>2410</v>
      </c>
      <c r="C129" s="407">
        <v>19735</v>
      </c>
      <c r="D129" s="408">
        <v>45590</v>
      </c>
      <c r="E129" s="504" t="s">
        <v>15518</v>
      </c>
      <c r="G129" s="445"/>
    </row>
    <row r="130" spans="2:7">
      <c r="B130" s="407">
        <v>2410</v>
      </c>
      <c r="C130" s="407">
        <v>19733</v>
      </c>
      <c r="D130" s="408">
        <v>45590</v>
      </c>
      <c r="E130" s="504" t="s">
        <v>15519</v>
      </c>
      <c r="G130" s="445"/>
    </row>
    <row r="131" spans="2:7">
      <c r="B131" s="407">
        <v>2410</v>
      </c>
      <c r="C131" s="407">
        <v>19732</v>
      </c>
      <c r="D131" s="408">
        <v>45590</v>
      </c>
      <c r="E131" s="504" t="s">
        <v>15520</v>
      </c>
      <c r="G131" s="445"/>
    </row>
    <row r="132" spans="2:7">
      <c r="B132" s="407">
        <v>2410</v>
      </c>
      <c r="C132" s="407">
        <v>19730</v>
      </c>
      <c r="D132" s="408">
        <v>45590</v>
      </c>
      <c r="E132" s="504" t="s">
        <v>15521</v>
      </c>
      <c r="G132" s="445"/>
    </row>
    <row r="133" spans="2:7">
      <c r="B133" s="407">
        <v>2410</v>
      </c>
      <c r="C133" s="407">
        <v>19727</v>
      </c>
      <c r="D133" s="408">
        <v>45590</v>
      </c>
      <c r="E133" s="504" t="s">
        <v>15522</v>
      </c>
      <c r="G133" s="445"/>
    </row>
    <row r="134" spans="2:7">
      <c r="B134" s="407">
        <v>2410</v>
      </c>
      <c r="C134" s="407">
        <v>19725</v>
      </c>
      <c r="D134" s="408">
        <v>45590</v>
      </c>
      <c r="E134" s="504" t="s">
        <v>15523</v>
      </c>
      <c r="G134" s="445"/>
    </row>
    <row r="135" spans="2:7">
      <c r="B135" s="407">
        <v>2410</v>
      </c>
      <c r="C135" s="407">
        <v>19723</v>
      </c>
      <c r="D135" s="408">
        <v>45590</v>
      </c>
      <c r="E135" s="505" t="s">
        <v>15524</v>
      </c>
      <c r="G135" s="445"/>
    </row>
    <row r="136" spans="2:7">
      <c r="B136" s="407">
        <v>2410</v>
      </c>
      <c r="C136" s="407">
        <v>19722</v>
      </c>
      <c r="D136" s="408">
        <v>45590</v>
      </c>
      <c r="E136" s="505" t="s">
        <v>15525</v>
      </c>
      <c r="G136" s="445"/>
    </row>
    <row r="137" spans="2:7">
      <c r="B137" s="407">
        <v>2410</v>
      </c>
      <c r="C137" s="407">
        <v>19720</v>
      </c>
      <c r="D137" s="408">
        <v>45590</v>
      </c>
      <c r="E137" s="504" t="s">
        <v>15526</v>
      </c>
      <c r="G137" s="445"/>
    </row>
    <row r="138" spans="2:7">
      <c r="B138" s="407">
        <v>2410</v>
      </c>
      <c r="C138" s="407">
        <v>19719</v>
      </c>
      <c r="D138" s="408">
        <v>45590</v>
      </c>
      <c r="E138" s="505" t="s">
        <v>15527</v>
      </c>
      <c r="G138" s="445"/>
    </row>
    <row r="139" spans="2:7">
      <c r="B139" s="407">
        <v>2410</v>
      </c>
      <c r="C139" s="407">
        <v>19718</v>
      </c>
      <c r="D139" s="408">
        <v>45590</v>
      </c>
      <c r="E139" s="505" t="s">
        <v>15528</v>
      </c>
      <c r="G139" s="445"/>
    </row>
    <row r="140" spans="2:7">
      <c r="B140" s="407">
        <v>2410</v>
      </c>
      <c r="C140" s="407">
        <v>19717</v>
      </c>
      <c r="D140" s="408">
        <v>45590</v>
      </c>
      <c r="E140" s="504" t="s">
        <v>15529</v>
      </c>
      <c r="G140" s="445"/>
    </row>
    <row r="141" spans="2:7">
      <c r="B141" s="407">
        <v>2410</v>
      </c>
      <c r="C141" s="407">
        <v>19715</v>
      </c>
      <c r="D141" s="408">
        <v>45590</v>
      </c>
      <c r="E141" s="504" t="s">
        <v>15530</v>
      </c>
      <c r="G141" s="445"/>
    </row>
    <row r="142" spans="2:7">
      <c r="B142" s="407">
        <v>2410</v>
      </c>
      <c r="C142" s="407">
        <v>19712</v>
      </c>
      <c r="D142" s="408">
        <v>45590</v>
      </c>
      <c r="E142" s="504" t="s">
        <v>15531</v>
      </c>
      <c r="G142" s="445"/>
    </row>
    <row r="143" spans="2:7">
      <c r="B143" s="407">
        <v>2410</v>
      </c>
      <c r="C143" s="407">
        <v>19706</v>
      </c>
      <c r="D143" s="408">
        <v>45590</v>
      </c>
      <c r="E143" s="504" t="s">
        <v>15532</v>
      </c>
      <c r="G143" s="445"/>
    </row>
    <row r="144" spans="2:7">
      <c r="B144" s="407">
        <v>2410</v>
      </c>
      <c r="C144" s="407">
        <v>19705</v>
      </c>
      <c r="D144" s="408">
        <v>45590</v>
      </c>
      <c r="E144" s="504" t="s">
        <v>15533</v>
      </c>
      <c r="G144" s="445"/>
    </row>
    <row r="145" spans="2:7">
      <c r="B145" s="407">
        <v>2410</v>
      </c>
      <c r="C145" s="407">
        <v>19704</v>
      </c>
      <c r="D145" s="408">
        <v>45590</v>
      </c>
      <c r="E145" s="504" t="s">
        <v>15534</v>
      </c>
      <c r="G145" s="445"/>
    </row>
    <row r="146" spans="2:7">
      <c r="B146" s="407">
        <v>2410</v>
      </c>
      <c r="C146" s="407">
        <v>19702</v>
      </c>
      <c r="D146" s="408">
        <v>45590</v>
      </c>
      <c r="E146" s="505" t="s">
        <v>15535</v>
      </c>
      <c r="G146" s="445"/>
    </row>
    <row r="147" spans="2:7">
      <c r="B147" s="407">
        <v>2410</v>
      </c>
      <c r="C147" s="407">
        <v>19697</v>
      </c>
      <c r="D147" s="408">
        <v>45590</v>
      </c>
      <c r="E147" s="504" t="s">
        <v>15536</v>
      </c>
      <c r="G147" s="445"/>
    </row>
    <row r="148" spans="2:7">
      <c r="B148" s="407">
        <v>2410</v>
      </c>
      <c r="C148" s="407">
        <v>19694</v>
      </c>
      <c r="D148" s="408">
        <v>45590</v>
      </c>
      <c r="E148" s="504" t="s">
        <v>15537</v>
      </c>
      <c r="G148" s="445"/>
    </row>
    <row r="149" spans="2:7">
      <c r="B149" s="407">
        <v>2410</v>
      </c>
      <c r="C149" s="407">
        <v>19693</v>
      </c>
      <c r="D149" s="408">
        <v>45590</v>
      </c>
      <c r="E149" s="504" t="s">
        <v>15538</v>
      </c>
      <c r="G149" s="445"/>
    </row>
    <row r="150" spans="2:7">
      <c r="B150" s="407">
        <v>2410</v>
      </c>
      <c r="C150" s="407">
        <v>19692</v>
      </c>
      <c r="D150" s="408">
        <v>45590</v>
      </c>
      <c r="E150" s="504" t="s">
        <v>15539</v>
      </c>
      <c r="G150" s="445"/>
    </row>
    <row r="151" spans="2:7">
      <c r="B151" s="407">
        <v>2410</v>
      </c>
      <c r="C151" s="407">
        <v>19690</v>
      </c>
      <c r="D151" s="408">
        <v>45590</v>
      </c>
      <c r="E151" s="505" t="s">
        <v>15540</v>
      </c>
      <c r="G151" s="445"/>
    </row>
    <row r="152" spans="2:7">
      <c r="B152" s="407">
        <v>2410</v>
      </c>
      <c r="C152" s="407">
        <v>19681</v>
      </c>
      <c r="D152" s="408">
        <v>45590</v>
      </c>
      <c r="E152" s="504" t="s">
        <v>15541</v>
      </c>
      <c r="G152" s="445"/>
    </row>
    <row r="153" spans="2:7">
      <c r="B153" s="407">
        <v>2410</v>
      </c>
      <c r="C153" s="407">
        <v>19657</v>
      </c>
      <c r="D153" s="408">
        <v>45590</v>
      </c>
      <c r="E153" s="504" t="s">
        <v>15542</v>
      </c>
      <c r="G153" s="445"/>
    </row>
    <row r="154" spans="2:7">
      <c r="B154" s="407">
        <v>2410</v>
      </c>
      <c r="C154" s="407">
        <v>19646</v>
      </c>
      <c r="D154" s="408">
        <v>45590</v>
      </c>
      <c r="E154" s="505" t="s">
        <v>15543</v>
      </c>
      <c r="G154" s="445"/>
    </row>
    <row r="155" spans="2:7">
      <c r="B155" s="407">
        <v>2410</v>
      </c>
      <c r="C155" s="407">
        <v>19643</v>
      </c>
      <c r="D155" s="408">
        <v>45590</v>
      </c>
      <c r="E155" s="505" t="s">
        <v>15544</v>
      </c>
      <c r="G155" s="445"/>
    </row>
    <row r="156" spans="2:7">
      <c r="B156" s="407">
        <v>2410</v>
      </c>
      <c r="C156" s="407">
        <v>19639</v>
      </c>
      <c r="D156" s="408">
        <v>45590</v>
      </c>
      <c r="E156" s="505"/>
      <c r="G156" s="445"/>
    </row>
    <row r="157" spans="2:7">
      <c r="B157" s="407">
        <v>2410</v>
      </c>
      <c r="D157" s="408">
        <v>45590</v>
      </c>
      <c r="E157" s="505"/>
      <c r="G157" s="445"/>
    </row>
    <row r="158" spans="2:7">
      <c r="B158" s="407">
        <v>2410</v>
      </c>
      <c r="D158" s="408">
        <v>45590</v>
      </c>
      <c r="E158" s="505"/>
      <c r="G158" s="445"/>
    </row>
    <row r="159" spans="2:7">
      <c r="B159" s="407">
        <v>2410</v>
      </c>
      <c r="D159" s="408">
        <v>45590</v>
      </c>
      <c r="E159" s="505"/>
      <c r="G159" s="445"/>
    </row>
    <row r="160" spans="2:7">
      <c r="B160" s="407">
        <v>2410</v>
      </c>
      <c r="D160" s="408">
        <v>45590</v>
      </c>
      <c r="E160" s="505"/>
      <c r="G160" s="445"/>
    </row>
    <row r="161" spans="2:7">
      <c r="B161" s="407">
        <v>2410</v>
      </c>
      <c r="D161" s="408">
        <v>45590</v>
      </c>
      <c r="E161" s="504"/>
      <c r="G161" s="445"/>
    </row>
    <row r="162" spans="2:7">
      <c r="B162" s="407">
        <v>2409</v>
      </c>
      <c r="C162" s="407">
        <v>10516</v>
      </c>
      <c r="D162" s="408">
        <v>45552</v>
      </c>
      <c r="E162" s="502" t="s">
        <v>15463</v>
      </c>
      <c r="G162" s="445"/>
    </row>
    <row r="163" spans="2:7">
      <c r="B163" s="407">
        <v>2409</v>
      </c>
      <c r="C163" s="407">
        <v>10515</v>
      </c>
      <c r="D163" s="408">
        <v>45552</v>
      </c>
      <c r="E163" s="502" t="s">
        <v>15464</v>
      </c>
      <c r="G163" s="445"/>
    </row>
    <row r="164" spans="2:7">
      <c r="B164" s="407">
        <v>2409</v>
      </c>
      <c r="C164" s="407">
        <v>10509</v>
      </c>
      <c r="D164" s="408">
        <v>45552</v>
      </c>
      <c r="E164" s="503" t="s">
        <v>15465</v>
      </c>
      <c r="G164" s="445"/>
    </row>
    <row r="165" spans="2:7">
      <c r="B165" s="407">
        <v>2409</v>
      </c>
      <c r="C165" s="407">
        <v>10506</v>
      </c>
      <c r="D165" s="408">
        <v>45552</v>
      </c>
      <c r="E165" s="503" t="s">
        <v>15466</v>
      </c>
      <c r="G165" s="445"/>
    </row>
    <row r="166" spans="2:7">
      <c r="B166" s="407">
        <v>2409</v>
      </c>
      <c r="C166" s="407">
        <v>10504</v>
      </c>
      <c r="D166" s="408">
        <v>45552</v>
      </c>
      <c r="E166" s="503" t="s">
        <v>15467</v>
      </c>
      <c r="G166" s="445"/>
    </row>
    <row r="167" spans="2:7">
      <c r="B167" s="407">
        <v>2409</v>
      </c>
      <c r="C167" s="407">
        <v>10502</v>
      </c>
      <c r="D167" s="408">
        <v>45552</v>
      </c>
      <c r="E167" s="502" t="s">
        <v>15468</v>
      </c>
      <c r="G167" s="445"/>
    </row>
    <row r="168" spans="2:7">
      <c r="B168" s="407">
        <v>2409</v>
      </c>
      <c r="C168" s="407">
        <v>10499</v>
      </c>
      <c r="D168" s="408">
        <v>45552</v>
      </c>
      <c r="E168" s="503" t="s">
        <v>15469</v>
      </c>
      <c r="G168" s="445"/>
    </row>
    <row r="169" spans="2:7">
      <c r="B169" s="407">
        <v>2409</v>
      </c>
      <c r="C169" s="407">
        <v>10496</v>
      </c>
      <c r="D169" s="408">
        <v>45552</v>
      </c>
      <c r="E169" s="502" t="s">
        <v>15470</v>
      </c>
      <c r="G169" s="445"/>
    </row>
    <row r="170" spans="2:7">
      <c r="B170" s="407">
        <v>2409</v>
      </c>
      <c r="C170" s="407">
        <v>10494</v>
      </c>
      <c r="D170" s="408">
        <v>45552</v>
      </c>
      <c r="E170" s="502" t="s">
        <v>15471</v>
      </c>
      <c r="G170" s="445"/>
    </row>
    <row r="171" spans="2:7">
      <c r="B171" s="407">
        <v>2409</v>
      </c>
      <c r="C171" s="407">
        <v>10489</v>
      </c>
      <c r="D171" s="408">
        <v>45552</v>
      </c>
      <c r="E171" s="502" t="s">
        <v>15472</v>
      </c>
      <c r="G171" s="445"/>
    </row>
    <row r="172" spans="2:7">
      <c r="B172" s="407">
        <v>2409</v>
      </c>
      <c r="C172" s="407">
        <v>10488</v>
      </c>
      <c r="D172" s="408">
        <v>45552</v>
      </c>
      <c r="E172" s="503" t="s">
        <v>15473</v>
      </c>
      <c r="G172" s="445"/>
    </row>
    <row r="173" spans="2:7">
      <c r="B173" s="407">
        <v>2409</v>
      </c>
      <c r="C173" s="407">
        <v>10482</v>
      </c>
      <c r="D173" s="408">
        <v>45552</v>
      </c>
      <c r="E173" s="503" t="s">
        <v>15474</v>
      </c>
      <c r="G173" s="445"/>
    </row>
    <row r="174" spans="2:7">
      <c r="B174" s="407">
        <v>2409</v>
      </c>
      <c r="C174" s="407">
        <v>10481</v>
      </c>
      <c r="D174" s="408">
        <v>45552</v>
      </c>
      <c r="E174" s="503" t="s">
        <v>15475</v>
      </c>
      <c r="G174" s="445"/>
    </row>
    <row r="175" spans="2:7">
      <c r="B175" s="407">
        <v>2409</v>
      </c>
      <c r="C175" s="407">
        <v>10476</v>
      </c>
      <c r="D175" s="408">
        <v>45552</v>
      </c>
      <c r="E175" s="503" t="s">
        <v>15476</v>
      </c>
      <c r="G175" s="445"/>
    </row>
    <row r="176" spans="2:7">
      <c r="B176" s="407">
        <v>2409</v>
      </c>
      <c r="C176" s="407">
        <v>10473</v>
      </c>
      <c r="D176" s="408">
        <v>45552</v>
      </c>
      <c r="E176" s="503" t="s">
        <v>15477</v>
      </c>
      <c r="G176" s="445"/>
    </row>
    <row r="177" spans="2:7">
      <c r="B177" s="407">
        <v>2409</v>
      </c>
      <c r="C177" s="407">
        <v>10463</v>
      </c>
      <c r="D177" s="408">
        <v>45552</v>
      </c>
      <c r="E177" s="503" t="s">
        <v>15478</v>
      </c>
      <c r="G177" s="445"/>
    </row>
    <row r="178" spans="2:7">
      <c r="B178" s="407">
        <v>2409</v>
      </c>
      <c r="C178" s="407">
        <v>10452</v>
      </c>
      <c r="D178" s="408">
        <v>45552</v>
      </c>
      <c r="E178" s="503" t="s">
        <v>15479</v>
      </c>
      <c r="G178" s="445"/>
    </row>
    <row r="179" spans="2:7">
      <c r="B179" s="407">
        <v>2409</v>
      </c>
      <c r="C179" s="407">
        <v>10450</v>
      </c>
      <c r="D179" s="408">
        <v>45552</v>
      </c>
      <c r="E179" s="503" t="s">
        <v>15480</v>
      </c>
      <c r="G179" s="445"/>
    </row>
    <row r="180" spans="2:7">
      <c r="B180" s="407">
        <v>2409</v>
      </c>
      <c r="C180" s="407">
        <v>10446</v>
      </c>
      <c r="D180" s="408">
        <v>45552</v>
      </c>
      <c r="E180" s="503" t="s">
        <v>15481</v>
      </c>
      <c r="G180" s="445"/>
    </row>
    <row r="181" spans="2:7">
      <c r="B181" s="407">
        <v>2409</v>
      </c>
      <c r="C181" s="407">
        <v>10445</v>
      </c>
      <c r="D181" s="408">
        <v>45552</v>
      </c>
      <c r="E181" s="503" t="s">
        <v>15482</v>
      </c>
      <c r="G181" s="445"/>
    </row>
    <row r="182" spans="2:7">
      <c r="B182" s="407">
        <v>2409</v>
      </c>
      <c r="C182" s="407">
        <v>10432</v>
      </c>
      <c r="D182" s="408">
        <v>45552</v>
      </c>
      <c r="E182" s="503" t="s">
        <v>15483</v>
      </c>
      <c r="G182" s="445"/>
    </row>
    <row r="183" spans="2:7">
      <c r="B183" s="407">
        <v>2409</v>
      </c>
      <c r="C183" s="407">
        <v>10429</v>
      </c>
      <c r="D183" s="408">
        <v>45552</v>
      </c>
      <c r="E183" s="503" t="s">
        <v>15484</v>
      </c>
      <c r="G183" s="445"/>
    </row>
    <row r="184" spans="2:7">
      <c r="B184" s="407">
        <v>2409</v>
      </c>
      <c r="C184" s="407">
        <v>10422</v>
      </c>
      <c r="D184" s="408">
        <v>45552</v>
      </c>
      <c r="E184" s="503" t="s">
        <v>15485</v>
      </c>
      <c r="G184" s="445"/>
    </row>
    <row r="185" spans="2:7">
      <c r="B185" s="407">
        <v>2409</v>
      </c>
      <c r="C185" s="407">
        <v>10403</v>
      </c>
      <c r="D185" s="408">
        <v>45552</v>
      </c>
      <c r="E185" s="503" t="s">
        <v>15486</v>
      </c>
      <c r="G185" s="445"/>
    </row>
    <row r="186" spans="2:7">
      <c r="B186" s="407">
        <v>2409</v>
      </c>
      <c r="C186" s="407">
        <v>10394</v>
      </c>
      <c r="D186" s="408">
        <v>45552</v>
      </c>
      <c r="E186" s="503" t="s">
        <v>15487</v>
      </c>
      <c r="G186" s="445"/>
    </row>
    <row r="187" spans="2:7">
      <c r="B187" s="407">
        <v>2409</v>
      </c>
      <c r="C187" s="407">
        <v>10389</v>
      </c>
      <c r="D187" s="408">
        <v>45552</v>
      </c>
      <c r="E187" s="503" t="s">
        <v>15488</v>
      </c>
      <c r="G187" s="445"/>
    </row>
    <row r="188" spans="2:7">
      <c r="B188" s="407">
        <v>2409</v>
      </c>
      <c r="C188" s="407">
        <v>10388</v>
      </c>
      <c r="D188" s="408">
        <v>45552</v>
      </c>
      <c r="E188" s="503" t="s">
        <v>15489</v>
      </c>
      <c r="G188" s="445"/>
    </row>
    <row r="189" spans="2:7">
      <c r="B189" s="407">
        <v>2409</v>
      </c>
      <c r="C189" s="407">
        <v>10385</v>
      </c>
      <c r="D189" s="408">
        <v>45552</v>
      </c>
      <c r="E189" s="503" t="s">
        <v>15490</v>
      </c>
      <c r="G189" s="445"/>
    </row>
    <row r="190" spans="2:7" s="49" customFormat="1" ht="13">
      <c r="B190" s="409">
        <v>2409</v>
      </c>
      <c r="C190" s="409">
        <v>10376</v>
      </c>
      <c r="D190" s="410">
        <v>45552</v>
      </c>
      <c r="E190" s="424" t="s">
        <v>15491</v>
      </c>
    </row>
    <row r="191" spans="2:7">
      <c r="B191" s="407">
        <v>2409</v>
      </c>
      <c r="C191" s="407">
        <v>10370</v>
      </c>
      <c r="D191" s="408">
        <v>45552</v>
      </c>
      <c r="E191" s="503" t="s">
        <v>15492</v>
      </c>
      <c r="G191" s="445"/>
    </row>
    <row r="192" spans="2:7">
      <c r="B192" s="407">
        <v>2409</v>
      </c>
      <c r="C192" s="407">
        <v>10365</v>
      </c>
      <c r="D192" s="408">
        <v>45552</v>
      </c>
      <c r="E192" s="503" t="s">
        <v>15493</v>
      </c>
      <c r="G192" s="445"/>
    </row>
    <row r="193" spans="2:7">
      <c r="B193" s="407">
        <v>2409</v>
      </c>
      <c r="C193" s="407">
        <v>10362</v>
      </c>
      <c r="D193" s="408">
        <v>45552</v>
      </c>
      <c r="E193" s="503" t="s">
        <v>15494</v>
      </c>
      <c r="G193" s="445"/>
    </row>
    <row r="194" spans="2:7">
      <c r="B194" s="407">
        <v>2409</v>
      </c>
      <c r="C194" s="407">
        <v>10358</v>
      </c>
      <c r="D194" s="408">
        <v>45552</v>
      </c>
      <c r="E194" s="503" t="s">
        <v>15495</v>
      </c>
      <c r="G194" s="445"/>
    </row>
    <row r="195" spans="2:7">
      <c r="B195" s="407">
        <v>2409</v>
      </c>
      <c r="C195" s="407">
        <v>10357</v>
      </c>
      <c r="D195" s="408">
        <v>45552</v>
      </c>
      <c r="E195" s="503" t="s">
        <v>15496</v>
      </c>
      <c r="G195" s="445"/>
    </row>
    <row r="196" spans="2:7">
      <c r="B196" s="407">
        <v>2409</v>
      </c>
      <c r="C196" s="407">
        <v>10354</v>
      </c>
      <c r="D196" s="408">
        <v>45552</v>
      </c>
      <c r="E196" s="503" t="s">
        <v>15497</v>
      </c>
      <c r="G196" s="445"/>
    </row>
    <row r="197" spans="2:7">
      <c r="B197" s="407">
        <v>2409</v>
      </c>
      <c r="C197" s="407">
        <v>10353</v>
      </c>
      <c r="D197" s="408">
        <v>45552</v>
      </c>
      <c r="E197" s="503" t="s">
        <v>15498</v>
      </c>
      <c r="G197" s="445"/>
    </row>
    <row r="198" spans="2:7">
      <c r="B198" s="407">
        <v>2409</v>
      </c>
      <c r="C198" s="407">
        <v>10343</v>
      </c>
      <c r="D198" s="408">
        <v>45552</v>
      </c>
      <c r="E198" s="503" t="s">
        <v>15499</v>
      </c>
      <c r="G198" s="445"/>
    </row>
    <row r="199" spans="2:7">
      <c r="B199" s="407">
        <v>2409</v>
      </c>
      <c r="C199" s="407">
        <v>10339</v>
      </c>
      <c r="D199" s="408">
        <v>45552</v>
      </c>
      <c r="E199" s="503" t="s">
        <v>15500</v>
      </c>
      <c r="G199" s="445"/>
    </row>
    <row r="200" spans="2:7">
      <c r="B200" s="407">
        <v>2409</v>
      </c>
      <c r="C200" s="407">
        <v>10338</v>
      </c>
      <c r="D200" s="408">
        <v>45552</v>
      </c>
      <c r="E200" s="503" t="s">
        <v>15501</v>
      </c>
      <c r="G200" s="445"/>
    </row>
    <row r="201" spans="2:7">
      <c r="B201" s="407">
        <v>2409</v>
      </c>
      <c r="C201" s="407">
        <v>10335</v>
      </c>
      <c r="D201" s="408">
        <v>45552</v>
      </c>
      <c r="E201" s="503" t="s">
        <v>15502</v>
      </c>
      <c r="G201" s="445"/>
    </row>
    <row r="202" spans="2:7">
      <c r="B202" s="407">
        <v>2409</v>
      </c>
      <c r="C202" s="407">
        <v>10331</v>
      </c>
      <c r="D202" s="408">
        <v>45552</v>
      </c>
      <c r="E202" s="503" t="s">
        <v>15503</v>
      </c>
      <c r="G202" s="445"/>
    </row>
    <row r="203" spans="2:7">
      <c r="B203" s="407">
        <v>2409</v>
      </c>
      <c r="C203" s="407">
        <v>10328</v>
      </c>
      <c r="D203" s="408">
        <v>45552</v>
      </c>
      <c r="E203" s="503" t="s">
        <v>15504</v>
      </c>
      <c r="G203" s="445"/>
    </row>
    <row r="204" spans="2:7">
      <c r="B204" s="407">
        <v>2409</v>
      </c>
      <c r="C204" s="407">
        <v>10327</v>
      </c>
      <c r="D204" s="408">
        <v>45552</v>
      </c>
      <c r="E204" s="503" t="s">
        <v>15505</v>
      </c>
      <c r="G204" s="445"/>
    </row>
    <row r="205" spans="2:7">
      <c r="B205" s="407">
        <v>2409</v>
      </c>
      <c r="C205" s="407">
        <v>10325</v>
      </c>
      <c r="D205" s="408">
        <v>45552</v>
      </c>
      <c r="E205" s="503" t="s">
        <v>15506</v>
      </c>
      <c r="G205" s="445"/>
    </row>
    <row r="206" spans="2:7">
      <c r="B206" s="407">
        <v>2409</v>
      </c>
      <c r="C206" s="407">
        <v>10304</v>
      </c>
      <c r="D206" s="408">
        <v>45552</v>
      </c>
      <c r="E206" s="503" t="s">
        <v>15507</v>
      </c>
      <c r="G206" s="445"/>
    </row>
    <row r="207" spans="2:7">
      <c r="B207" s="407">
        <v>2409</v>
      </c>
      <c r="C207" s="407">
        <v>10297</v>
      </c>
      <c r="D207" s="408">
        <v>45552</v>
      </c>
      <c r="E207" s="503" t="s">
        <v>15508</v>
      </c>
      <c r="G207" s="445"/>
    </row>
    <row r="208" spans="2:7">
      <c r="B208" s="407">
        <v>2409</v>
      </c>
      <c r="C208" s="407">
        <v>10294</v>
      </c>
      <c r="D208" s="408">
        <v>45552</v>
      </c>
      <c r="E208" s="503" t="s">
        <v>15509</v>
      </c>
      <c r="G208" s="445"/>
    </row>
    <row r="209" spans="2:7">
      <c r="B209" s="407">
        <v>2409</v>
      </c>
      <c r="C209" s="407">
        <v>10293</v>
      </c>
      <c r="D209" s="408">
        <v>45552</v>
      </c>
      <c r="E209" s="503" t="s">
        <v>15510</v>
      </c>
      <c r="G209" s="445"/>
    </row>
    <row r="210" spans="2:7">
      <c r="B210" s="407">
        <v>2409</v>
      </c>
      <c r="C210" s="407">
        <v>10291</v>
      </c>
      <c r="D210" s="408">
        <v>45552</v>
      </c>
      <c r="E210" s="503" t="s">
        <v>15511</v>
      </c>
      <c r="G210" s="445"/>
    </row>
    <row r="211" spans="2:7">
      <c r="B211" s="407">
        <v>2409</v>
      </c>
      <c r="C211" s="407">
        <v>10290</v>
      </c>
      <c r="D211" s="408">
        <v>45552</v>
      </c>
      <c r="E211" s="503" t="s">
        <v>15512</v>
      </c>
      <c r="G211" s="445"/>
    </row>
    <row r="212" spans="2:7">
      <c r="B212" s="407">
        <v>2409</v>
      </c>
      <c r="C212" s="407">
        <v>10289</v>
      </c>
      <c r="D212" s="408">
        <v>45552</v>
      </c>
      <c r="E212" s="503" t="s">
        <v>15513</v>
      </c>
      <c r="G212" s="445"/>
    </row>
    <row r="213" spans="2:7">
      <c r="B213" s="407">
        <v>2409</v>
      </c>
      <c r="C213" s="407">
        <v>10286</v>
      </c>
      <c r="D213" s="408">
        <v>45552</v>
      </c>
      <c r="E213" s="503" t="s">
        <v>15514</v>
      </c>
      <c r="G213" s="445"/>
    </row>
    <row r="214" spans="2:7">
      <c r="B214" s="407">
        <v>2409</v>
      </c>
      <c r="C214" s="407">
        <v>10281</v>
      </c>
      <c r="D214" s="408">
        <v>45552</v>
      </c>
      <c r="E214" s="503" t="s">
        <v>15515</v>
      </c>
      <c r="G214" s="445"/>
    </row>
    <row r="215" spans="2:7">
      <c r="B215" s="407">
        <v>2409</v>
      </c>
      <c r="C215" s="407">
        <v>10277</v>
      </c>
      <c r="D215" s="408">
        <v>45552</v>
      </c>
      <c r="E215" s="503" t="s">
        <v>15516</v>
      </c>
      <c r="G215" s="445"/>
    </row>
    <row r="216" spans="2:7">
      <c r="B216" s="407">
        <v>2409</v>
      </c>
      <c r="C216" s="407">
        <v>10267</v>
      </c>
      <c r="D216" s="408">
        <v>45552</v>
      </c>
      <c r="E216" s="503" t="s">
        <v>15517</v>
      </c>
      <c r="G216" s="445"/>
    </row>
    <row r="217" spans="2:7">
      <c r="B217" s="407">
        <v>2409</v>
      </c>
      <c r="D217" s="408">
        <v>45552</v>
      </c>
      <c r="E217" s="503"/>
      <c r="G217" s="445"/>
    </row>
    <row r="218" spans="2:7">
      <c r="B218" s="407">
        <v>2409</v>
      </c>
      <c r="D218" s="408">
        <v>45552</v>
      </c>
      <c r="E218" s="503"/>
      <c r="G218" s="445"/>
    </row>
    <row r="219" spans="2:7">
      <c r="B219" s="407">
        <v>2409</v>
      </c>
      <c r="D219" s="408">
        <v>45552</v>
      </c>
      <c r="E219" s="503"/>
      <c r="G219" s="445"/>
    </row>
    <row r="220" spans="2:7">
      <c r="B220" s="407">
        <v>2409</v>
      </c>
      <c r="C220" s="407">
        <v>7456</v>
      </c>
      <c r="D220" s="408">
        <v>45547</v>
      </c>
      <c r="E220" s="496" t="s">
        <v>15366</v>
      </c>
      <c r="G220" s="445"/>
    </row>
    <row r="221" spans="2:7">
      <c r="B221" s="407">
        <v>2409</v>
      </c>
      <c r="C221" s="407">
        <v>7454</v>
      </c>
      <c r="D221" s="408">
        <v>45547</v>
      </c>
      <c r="E221" s="496" t="s">
        <v>15367</v>
      </c>
      <c r="G221" s="445"/>
    </row>
    <row r="222" spans="2:7">
      <c r="B222" s="407">
        <v>2409</v>
      </c>
      <c r="C222" s="407">
        <v>7453</v>
      </c>
      <c r="D222" s="408">
        <v>45547</v>
      </c>
      <c r="E222" s="496" t="s">
        <v>15368</v>
      </c>
      <c r="G222" s="445"/>
    </row>
    <row r="223" spans="2:7">
      <c r="B223" s="407">
        <v>2409</v>
      </c>
      <c r="C223" s="407">
        <v>7452</v>
      </c>
      <c r="D223" s="408">
        <v>45547</v>
      </c>
      <c r="E223" s="496" t="s">
        <v>15369</v>
      </c>
      <c r="G223" s="445"/>
    </row>
    <row r="224" spans="2:7">
      <c r="B224" s="407">
        <v>2409</v>
      </c>
      <c r="C224" s="407">
        <v>7451</v>
      </c>
      <c r="D224" s="408">
        <v>45547</v>
      </c>
      <c r="E224" s="496" t="s">
        <v>15370</v>
      </c>
      <c r="G224" s="445"/>
    </row>
    <row r="225" spans="1:7">
      <c r="B225" s="407">
        <v>2409</v>
      </c>
      <c r="C225" s="407">
        <v>7450</v>
      </c>
      <c r="D225" s="408">
        <v>45547</v>
      </c>
      <c r="E225" s="496" t="s">
        <v>15371</v>
      </c>
      <c r="G225" s="445"/>
    </row>
    <row r="226" spans="1:7">
      <c r="B226" s="407">
        <v>2409</v>
      </c>
      <c r="C226" s="407">
        <v>7447</v>
      </c>
      <c r="D226" s="408">
        <v>45547</v>
      </c>
      <c r="E226" s="496" t="s">
        <v>15372</v>
      </c>
      <c r="G226" s="445"/>
    </row>
    <row r="227" spans="1:7">
      <c r="B227" s="407">
        <v>2409</v>
      </c>
      <c r="C227" s="407">
        <v>7440</v>
      </c>
      <c r="D227" s="408">
        <v>45547</v>
      </c>
      <c r="E227" s="496" t="s">
        <v>15373</v>
      </c>
      <c r="G227" s="445"/>
    </row>
    <row r="228" spans="1:7">
      <c r="B228" s="407">
        <v>2409</v>
      </c>
      <c r="C228" s="407">
        <v>7437</v>
      </c>
      <c r="D228" s="408">
        <v>45547</v>
      </c>
      <c r="E228" s="496" t="s">
        <v>15374</v>
      </c>
      <c r="G228" s="445"/>
    </row>
    <row r="229" spans="1:7">
      <c r="B229" s="407">
        <v>2409</v>
      </c>
      <c r="C229" s="407">
        <v>7434</v>
      </c>
      <c r="D229" s="408">
        <v>45547</v>
      </c>
      <c r="E229" s="496" t="s">
        <v>15375</v>
      </c>
      <c r="G229" s="445"/>
    </row>
    <row r="230" spans="1:7">
      <c r="B230" s="407">
        <v>2409</v>
      </c>
      <c r="C230" s="407">
        <v>7431</v>
      </c>
      <c r="D230" s="408">
        <v>45547</v>
      </c>
      <c r="E230" s="496" t="s">
        <v>15376</v>
      </c>
      <c r="G230" s="445"/>
    </row>
    <row r="231" spans="1:7">
      <c r="B231" s="407">
        <v>2409</v>
      </c>
      <c r="C231" s="407">
        <v>7429</v>
      </c>
      <c r="D231" s="408">
        <v>45547</v>
      </c>
      <c r="E231" s="496" t="s">
        <v>15377</v>
      </c>
      <c r="G231" s="445"/>
    </row>
    <row r="232" spans="1:7">
      <c r="B232" s="407">
        <v>2409</v>
      </c>
      <c r="C232" s="407">
        <v>7426</v>
      </c>
      <c r="D232" s="408">
        <v>45547</v>
      </c>
      <c r="E232" s="496" t="s">
        <v>15378</v>
      </c>
      <c r="G232" s="445"/>
    </row>
    <row r="233" spans="1:7" ht="13">
      <c r="A233" s="49"/>
      <c r="B233" s="409">
        <v>2409</v>
      </c>
      <c r="C233" s="409">
        <v>7422</v>
      </c>
      <c r="D233" s="410">
        <v>45547</v>
      </c>
      <c r="E233" s="424" t="s">
        <v>15379</v>
      </c>
      <c r="G233" s="445"/>
    </row>
    <row r="234" spans="1:7">
      <c r="B234" s="407">
        <v>2409</v>
      </c>
      <c r="C234" s="407">
        <v>7417</v>
      </c>
      <c r="D234" s="408">
        <v>45547</v>
      </c>
      <c r="E234" s="496" t="s">
        <v>15380</v>
      </c>
      <c r="G234" s="445"/>
    </row>
    <row r="235" spans="1:7">
      <c r="B235" s="407">
        <v>2409</v>
      </c>
      <c r="C235" s="407">
        <v>7414</v>
      </c>
      <c r="D235" s="408">
        <v>45547</v>
      </c>
      <c r="E235" s="496" t="s">
        <v>15381</v>
      </c>
      <c r="G235" s="445"/>
    </row>
    <row r="236" spans="1:7">
      <c r="B236" s="407">
        <v>2409</v>
      </c>
      <c r="C236" s="407">
        <v>7402</v>
      </c>
      <c r="D236" s="408">
        <v>45547</v>
      </c>
      <c r="E236" s="496" t="s">
        <v>15382</v>
      </c>
      <c r="G236" s="445"/>
    </row>
    <row r="237" spans="1:7">
      <c r="B237" s="407">
        <v>2409</v>
      </c>
      <c r="C237" s="407">
        <v>7401</v>
      </c>
      <c r="D237" s="408">
        <v>45547</v>
      </c>
      <c r="E237" s="496" t="s">
        <v>15383</v>
      </c>
      <c r="G237" s="445"/>
    </row>
    <row r="238" spans="1:7">
      <c r="B238" s="407">
        <v>2409</v>
      </c>
      <c r="C238" s="407">
        <v>7394</v>
      </c>
      <c r="D238" s="408">
        <v>45547</v>
      </c>
      <c r="E238" s="496" t="s">
        <v>15384</v>
      </c>
      <c r="G238" s="445"/>
    </row>
    <row r="239" spans="1:7">
      <c r="B239" s="407">
        <v>2409</v>
      </c>
      <c r="C239" s="407">
        <v>7392</v>
      </c>
      <c r="D239" s="408">
        <v>45547</v>
      </c>
      <c r="E239" s="496" t="s">
        <v>15385</v>
      </c>
      <c r="G239" s="445"/>
    </row>
    <row r="240" spans="1:7">
      <c r="B240" s="407">
        <v>2409</v>
      </c>
      <c r="C240" s="407">
        <v>7388</v>
      </c>
      <c r="D240" s="408">
        <v>45547</v>
      </c>
      <c r="E240" s="496" t="s">
        <v>15386</v>
      </c>
      <c r="G240" s="445"/>
    </row>
    <row r="241" spans="2:7">
      <c r="B241" s="407">
        <v>2409</v>
      </c>
      <c r="C241" s="407">
        <v>7387</v>
      </c>
      <c r="D241" s="408">
        <v>45547</v>
      </c>
      <c r="E241" s="496" t="s">
        <v>15387</v>
      </c>
      <c r="G241" s="445"/>
    </row>
    <row r="242" spans="2:7">
      <c r="B242" s="407">
        <v>2409</v>
      </c>
      <c r="C242" s="407">
        <v>7379</v>
      </c>
      <c r="D242" s="408">
        <v>45547</v>
      </c>
      <c r="E242" s="496" t="s">
        <v>15388</v>
      </c>
      <c r="G242" s="445"/>
    </row>
    <row r="243" spans="2:7">
      <c r="B243" s="407">
        <v>2409</v>
      </c>
      <c r="C243" s="407">
        <v>7372</v>
      </c>
      <c r="D243" s="408">
        <v>45547</v>
      </c>
      <c r="E243" s="496" t="s">
        <v>15389</v>
      </c>
      <c r="G243" s="445"/>
    </row>
    <row r="244" spans="2:7">
      <c r="B244" s="407">
        <v>2409</v>
      </c>
      <c r="C244" s="407">
        <v>7367</v>
      </c>
      <c r="D244" s="408">
        <v>45547</v>
      </c>
      <c r="E244" s="496" t="s">
        <v>15390</v>
      </c>
      <c r="G244" s="445"/>
    </row>
    <row r="245" spans="2:7">
      <c r="B245" s="407">
        <v>2409</v>
      </c>
      <c r="C245" s="407">
        <v>7361</v>
      </c>
      <c r="D245" s="408">
        <v>45547</v>
      </c>
      <c r="E245" s="496" t="s">
        <v>15391</v>
      </c>
      <c r="G245" s="445"/>
    </row>
    <row r="246" spans="2:7">
      <c r="B246" s="407">
        <v>2409</v>
      </c>
      <c r="C246" s="407">
        <v>7359</v>
      </c>
      <c r="D246" s="408">
        <v>45547</v>
      </c>
      <c r="E246" s="496" t="s">
        <v>15392</v>
      </c>
      <c r="G246" s="445"/>
    </row>
    <row r="247" spans="2:7">
      <c r="B247" s="407">
        <v>2409</v>
      </c>
      <c r="C247" s="407">
        <v>7355</v>
      </c>
      <c r="D247" s="408">
        <v>45547</v>
      </c>
      <c r="E247" s="496" t="s">
        <v>15393</v>
      </c>
      <c r="G247" s="445"/>
    </row>
    <row r="248" spans="2:7">
      <c r="B248" s="407">
        <v>2409</v>
      </c>
      <c r="C248" s="407">
        <v>7347</v>
      </c>
      <c r="D248" s="408">
        <v>45547</v>
      </c>
      <c r="E248" s="496" t="s">
        <v>15394</v>
      </c>
      <c r="G248" s="445"/>
    </row>
    <row r="249" spans="2:7" ht="13">
      <c r="B249" s="409">
        <v>2409</v>
      </c>
      <c r="C249" s="409">
        <v>7326</v>
      </c>
      <c r="D249" s="410">
        <v>45547</v>
      </c>
      <c r="E249" s="424" t="s">
        <v>15395</v>
      </c>
      <c r="G249" s="445"/>
    </row>
    <row r="250" spans="2:7" ht="13">
      <c r="B250" s="409">
        <v>2409</v>
      </c>
      <c r="C250" s="409">
        <v>7322</v>
      </c>
      <c r="D250" s="410">
        <v>45547</v>
      </c>
      <c r="E250" s="424" t="s">
        <v>15396</v>
      </c>
      <c r="G250" s="445"/>
    </row>
    <row r="251" spans="2:7" ht="13">
      <c r="B251" s="409">
        <v>2409</v>
      </c>
      <c r="C251" s="409">
        <v>7315</v>
      </c>
      <c r="D251" s="410">
        <v>45547</v>
      </c>
      <c r="E251" s="424" t="s">
        <v>15397</v>
      </c>
      <c r="G251" s="445"/>
    </row>
    <row r="252" spans="2:7" ht="13">
      <c r="B252" s="409">
        <v>2409</v>
      </c>
      <c r="C252" s="409">
        <v>7314</v>
      </c>
      <c r="D252" s="410">
        <v>45547</v>
      </c>
      <c r="E252" s="424" t="s">
        <v>15398</v>
      </c>
      <c r="G252" s="445"/>
    </row>
    <row r="253" spans="2:7">
      <c r="B253" s="407">
        <v>2409</v>
      </c>
      <c r="C253" s="407">
        <v>7310</v>
      </c>
      <c r="D253" s="408">
        <v>45547</v>
      </c>
      <c r="E253" s="496" t="s">
        <v>15399</v>
      </c>
      <c r="G253" s="445"/>
    </row>
    <row r="254" spans="2:7">
      <c r="B254" s="407">
        <v>2409</v>
      </c>
      <c r="C254" s="407">
        <v>7308</v>
      </c>
      <c r="D254" s="408">
        <v>45547</v>
      </c>
      <c r="E254" s="496" t="s">
        <v>15400</v>
      </c>
      <c r="G254" s="445"/>
    </row>
    <row r="255" spans="2:7">
      <c r="B255" s="407">
        <v>2409</v>
      </c>
      <c r="C255" s="407">
        <v>7306</v>
      </c>
      <c r="D255" s="408">
        <v>45547</v>
      </c>
      <c r="E255" s="496" t="s">
        <v>15401</v>
      </c>
      <c r="G255" s="445"/>
    </row>
    <row r="256" spans="2:7">
      <c r="B256" s="407">
        <v>2409</v>
      </c>
      <c r="C256" s="407">
        <v>7304</v>
      </c>
      <c r="D256" s="408">
        <v>45547</v>
      </c>
      <c r="E256" s="496" t="s">
        <v>15402</v>
      </c>
      <c r="G256" s="445"/>
    </row>
    <row r="257" spans="2:7">
      <c r="B257" s="407">
        <v>2409</v>
      </c>
      <c r="C257" s="407">
        <v>7292</v>
      </c>
      <c r="D257" s="408">
        <v>45547</v>
      </c>
      <c r="E257" s="496" t="s">
        <v>15403</v>
      </c>
      <c r="G257" s="445"/>
    </row>
    <row r="258" spans="2:7">
      <c r="B258" s="407">
        <v>2409</v>
      </c>
      <c r="C258" s="407">
        <v>7291</v>
      </c>
      <c r="D258" s="408">
        <v>45547</v>
      </c>
      <c r="E258" s="496" t="s">
        <v>15404</v>
      </c>
      <c r="G258" s="445"/>
    </row>
    <row r="259" spans="2:7">
      <c r="B259" s="407">
        <v>2409</v>
      </c>
      <c r="C259" s="407">
        <v>7286</v>
      </c>
      <c r="D259" s="408">
        <v>45547</v>
      </c>
      <c r="E259" s="496" t="s">
        <v>15405</v>
      </c>
      <c r="G259" s="445"/>
    </row>
    <row r="260" spans="2:7">
      <c r="B260" s="407">
        <v>2409</v>
      </c>
      <c r="C260" s="407">
        <v>7276</v>
      </c>
      <c r="D260" s="408">
        <v>45547</v>
      </c>
      <c r="E260" s="496" t="s">
        <v>15406</v>
      </c>
      <c r="G260" s="445"/>
    </row>
    <row r="261" spans="2:7">
      <c r="B261" s="407">
        <v>2409</v>
      </c>
      <c r="C261" s="407">
        <v>7275</v>
      </c>
      <c r="D261" s="408">
        <v>45547</v>
      </c>
      <c r="E261" s="496" t="s">
        <v>15407</v>
      </c>
      <c r="G261" s="445"/>
    </row>
    <row r="262" spans="2:7">
      <c r="B262" s="407">
        <v>2409</v>
      </c>
      <c r="C262" s="407">
        <v>7272</v>
      </c>
      <c r="D262" s="408">
        <v>45547</v>
      </c>
      <c r="E262" s="496" t="s">
        <v>15408</v>
      </c>
      <c r="G262" s="445"/>
    </row>
    <row r="263" spans="2:7">
      <c r="B263" s="407">
        <v>2409</v>
      </c>
      <c r="C263" s="407">
        <v>7271</v>
      </c>
      <c r="D263" s="408">
        <v>45547</v>
      </c>
      <c r="E263" s="496" t="s">
        <v>15409</v>
      </c>
      <c r="G263" s="445"/>
    </row>
    <row r="264" spans="2:7">
      <c r="B264" s="407">
        <v>2409</v>
      </c>
      <c r="C264" s="407">
        <v>7269</v>
      </c>
      <c r="D264" s="408">
        <v>45547</v>
      </c>
      <c r="E264" s="496" t="s">
        <v>15410</v>
      </c>
      <c r="G264" s="445"/>
    </row>
    <row r="265" spans="2:7" ht="13">
      <c r="B265" s="409">
        <v>2409</v>
      </c>
      <c r="C265" s="409">
        <v>7265</v>
      </c>
      <c r="D265" s="410">
        <v>45547</v>
      </c>
      <c r="E265" s="424" t="s">
        <v>15411</v>
      </c>
      <c r="G265" s="445"/>
    </row>
    <row r="266" spans="2:7">
      <c r="B266" s="407">
        <v>2409</v>
      </c>
      <c r="C266" s="407">
        <v>7259</v>
      </c>
      <c r="D266" s="408">
        <v>45547</v>
      </c>
      <c r="E266" s="496" t="s">
        <v>15412</v>
      </c>
      <c r="G266" s="445"/>
    </row>
    <row r="267" spans="2:7">
      <c r="B267" s="407">
        <v>2409</v>
      </c>
      <c r="C267" s="407">
        <v>7256</v>
      </c>
      <c r="D267" s="408">
        <v>45547</v>
      </c>
      <c r="E267" s="496" t="s">
        <v>15457</v>
      </c>
      <c r="G267" s="445"/>
    </row>
    <row r="268" spans="2:7">
      <c r="B268" s="407">
        <v>2409</v>
      </c>
      <c r="C268" s="407">
        <v>7255</v>
      </c>
      <c r="D268" s="408">
        <v>45547</v>
      </c>
      <c r="E268" s="496" t="s">
        <v>15456</v>
      </c>
      <c r="G268" s="445"/>
    </row>
    <row r="269" spans="2:7">
      <c r="B269" s="407">
        <v>2409</v>
      </c>
      <c r="C269" s="407">
        <v>7253</v>
      </c>
      <c r="D269" s="408">
        <v>45547</v>
      </c>
      <c r="E269" s="496" t="s">
        <v>15455</v>
      </c>
      <c r="G269" s="445"/>
    </row>
    <row r="270" spans="2:7">
      <c r="B270" s="407">
        <v>2409</v>
      </c>
      <c r="C270" s="407">
        <v>7250</v>
      </c>
      <c r="D270" s="408">
        <v>45547</v>
      </c>
      <c r="E270" s="496" t="s">
        <v>15454</v>
      </c>
      <c r="G270" s="445"/>
    </row>
    <row r="271" spans="2:7">
      <c r="B271" s="407">
        <v>2409</v>
      </c>
      <c r="C271" s="407">
        <v>7245</v>
      </c>
      <c r="D271" s="408">
        <v>45547</v>
      </c>
      <c r="E271" s="496" t="s">
        <v>15453</v>
      </c>
      <c r="G271" s="445"/>
    </row>
    <row r="272" spans="2:7">
      <c r="B272" s="407">
        <v>2409</v>
      </c>
      <c r="C272" s="407">
        <v>7239</v>
      </c>
      <c r="D272" s="408">
        <v>45547</v>
      </c>
      <c r="E272" s="496" t="s">
        <v>15452</v>
      </c>
      <c r="G272" s="445"/>
    </row>
    <row r="273" spans="2:7">
      <c r="B273" s="407">
        <v>2409</v>
      </c>
      <c r="C273" s="407">
        <v>7238</v>
      </c>
      <c r="D273" s="408">
        <v>45547</v>
      </c>
      <c r="E273" s="496" t="s">
        <v>15451</v>
      </c>
      <c r="G273" s="445"/>
    </row>
    <row r="274" spans="2:7">
      <c r="B274" s="407">
        <v>2409</v>
      </c>
      <c r="C274" s="407">
        <v>7236</v>
      </c>
      <c r="D274" s="408">
        <v>45547</v>
      </c>
      <c r="E274" s="496" t="s">
        <v>15450</v>
      </c>
      <c r="G274" s="445"/>
    </row>
    <row r="275" spans="2:7">
      <c r="B275" s="407">
        <v>2409</v>
      </c>
      <c r="C275" s="407">
        <v>7232</v>
      </c>
      <c r="D275" s="408">
        <v>45547</v>
      </c>
      <c r="E275" s="496" t="s">
        <v>15449</v>
      </c>
      <c r="G275" s="445"/>
    </row>
    <row r="276" spans="2:7">
      <c r="B276" s="407">
        <v>2409</v>
      </c>
      <c r="C276" s="407">
        <v>7226</v>
      </c>
      <c r="D276" s="408">
        <v>45547</v>
      </c>
      <c r="E276" s="496" t="s">
        <v>15448</v>
      </c>
      <c r="G276" s="445"/>
    </row>
    <row r="277" spans="2:7">
      <c r="B277" s="407">
        <v>2409</v>
      </c>
      <c r="C277" s="407">
        <v>7210</v>
      </c>
      <c r="D277" s="408">
        <v>45547</v>
      </c>
      <c r="E277" s="496" t="s">
        <v>15447</v>
      </c>
      <c r="G277" s="445"/>
    </row>
    <row r="278" spans="2:7">
      <c r="B278" s="407">
        <v>2409</v>
      </c>
      <c r="C278" s="407">
        <v>7190</v>
      </c>
      <c r="D278" s="408">
        <v>45547</v>
      </c>
      <c r="E278" s="496" t="s">
        <v>15446</v>
      </c>
      <c r="G278" s="445"/>
    </row>
    <row r="279" spans="2:7">
      <c r="B279" s="407">
        <v>2409</v>
      </c>
      <c r="C279" s="407">
        <v>7189</v>
      </c>
      <c r="D279" s="408">
        <v>45547</v>
      </c>
      <c r="E279" s="496" t="s">
        <v>15445</v>
      </c>
      <c r="G279" s="445"/>
    </row>
    <row r="280" spans="2:7">
      <c r="B280" s="407">
        <v>2409</v>
      </c>
      <c r="C280" s="407">
        <v>7188</v>
      </c>
      <c r="D280" s="408">
        <v>45547</v>
      </c>
      <c r="E280" s="496" t="s">
        <v>15444</v>
      </c>
      <c r="G280" s="445"/>
    </row>
    <row r="281" spans="2:7">
      <c r="B281" s="407">
        <v>2409</v>
      </c>
      <c r="C281" s="407">
        <v>7186</v>
      </c>
      <c r="D281" s="408">
        <v>45547</v>
      </c>
      <c r="E281" s="496" t="s">
        <v>15443</v>
      </c>
      <c r="G281" s="445"/>
    </row>
    <row r="282" spans="2:7">
      <c r="B282" s="407">
        <v>2409</v>
      </c>
      <c r="C282" s="407">
        <v>7179</v>
      </c>
      <c r="D282" s="408">
        <v>45547</v>
      </c>
      <c r="E282" s="496" t="s">
        <v>15442</v>
      </c>
      <c r="G282" s="445"/>
    </row>
    <row r="283" spans="2:7">
      <c r="B283" s="407">
        <v>2409</v>
      </c>
      <c r="C283" s="407">
        <v>7172</v>
      </c>
      <c r="D283" s="408">
        <v>45547</v>
      </c>
      <c r="E283" s="496" t="s">
        <v>15441</v>
      </c>
      <c r="G283" s="445"/>
    </row>
    <row r="284" spans="2:7">
      <c r="B284" s="407">
        <v>2409</v>
      </c>
      <c r="C284" s="407">
        <v>7171</v>
      </c>
      <c r="D284" s="408">
        <v>45547</v>
      </c>
      <c r="E284" s="496" t="s">
        <v>15440</v>
      </c>
      <c r="G284" s="445"/>
    </row>
    <row r="285" spans="2:7">
      <c r="B285" s="407">
        <v>2409</v>
      </c>
      <c r="C285" s="407">
        <v>7170</v>
      </c>
      <c r="D285" s="408">
        <v>45547</v>
      </c>
      <c r="E285" s="496" t="s">
        <v>15439</v>
      </c>
      <c r="G285" s="445"/>
    </row>
    <row r="286" spans="2:7">
      <c r="B286" s="407">
        <v>2409</v>
      </c>
      <c r="C286" s="407">
        <v>7165</v>
      </c>
      <c r="D286" s="408">
        <v>45547</v>
      </c>
      <c r="E286" s="496" t="s">
        <v>15438</v>
      </c>
      <c r="G286" s="445"/>
    </row>
    <row r="287" spans="2:7">
      <c r="B287" s="407">
        <v>2409</v>
      </c>
      <c r="C287" s="407">
        <v>7162</v>
      </c>
      <c r="D287" s="408">
        <v>45547</v>
      </c>
      <c r="E287" s="496" t="s">
        <v>15437</v>
      </c>
      <c r="G287" s="445"/>
    </row>
    <row r="288" spans="2:7" ht="13">
      <c r="B288" s="409">
        <v>2409</v>
      </c>
      <c r="C288" s="409">
        <v>7151</v>
      </c>
      <c r="D288" s="410">
        <v>45547</v>
      </c>
      <c r="E288" s="424" t="s">
        <v>15436</v>
      </c>
      <c r="G288" s="445"/>
    </row>
    <row r="289" spans="2:7">
      <c r="B289" s="407">
        <v>2409</v>
      </c>
      <c r="C289" s="407">
        <v>7146</v>
      </c>
      <c r="D289" s="408">
        <v>45547</v>
      </c>
      <c r="E289" s="496" t="s">
        <v>15435</v>
      </c>
      <c r="G289" s="445"/>
    </row>
    <row r="290" spans="2:7">
      <c r="B290" s="407">
        <v>2409</v>
      </c>
      <c r="C290" s="407">
        <v>7132</v>
      </c>
      <c r="D290" s="408">
        <v>45547</v>
      </c>
      <c r="E290" s="496" t="s">
        <v>15434</v>
      </c>
      <c r="G290" s="445"/>
    </row>
    <row r="291" spans="2:7">
      <c r="B291" s="407">
        <v>2409</v>
      </c>
      <c r="C291" s="407">
        <v>7131</v>
      </c>
      <c r="D291" s="408">
        <v>45547</v>
      </c>
      <c r="E291" s="496" t="s">
        <v>15433</v>
      </c>
      <c r="G291" s="445"/>
    </row>
    <row r="292" spans="2:7">
      <c r="B292" s="407">
        <v>2409</v>
      </c>
      <c r="C292" s="407">
        <v>7128</v>
      </c>
      <c r="D292" s="408">
        <v>45547</v>
      </c>
      <c r="E292" s="496" t="s">
        <v>15432</v>
      </c>
      <c r="G292" s="445"/>
    </row>
    <row r="293" spans="2:7">
      <c r="B293" s="407">
        <v>2409</v>
      </c>
      <c r="C293" s="407">
        <v>7123</v>
      </c>
      <c r="D293" s="408">
        <v>45547</v>
      </c>
      <c r="E293" s="496" t="s">
        <v>15431</v>
      </c>
      <c r="G293" s="445"/>
    </row>
    <row r="294" spans="2:7">
      <c r="B294" s="407">
        <v>2409</v>
      </c>
      <c r="C294" s="407">
        <v>7115</v>
      </c>
      <c r="D294" s="408">
        <v>45547</v>
      </c>
      <c r="E294" s="496" t="s">
        <v>15430</v>
      </c>
      <c r="G294" s="445"/>
    </row>
    <row r="295" spans="2:7">
      <c r="B295" s="407">
        <v>2409</v>
      </c>
      <c r="C295" s="407">
        <v>7100</v>
      </c>
      <c r="D295" s="408">
        <v>45547</v>
      </c>
      <c r="E295" s="496" t="s">
        <v>15429</v>
      </c>
      <c r="G295" s="445"/>
    </row>
    <row r="296" spans="2:7" ht="13">
      <c r="B296" s="409">
        <v>2409</v>
      </c>
      <c r="C296" s="409">
        <v>7094</v>
      </c>
      <c r="D296" s="410">
        <v>45547</v>
      </c>
      <c r="E296" s="424" t="s">
        <v>15428</v>
      </c>
      <c r="G296" s="445"/>
    </row>
    <row r="297" spans="2:7" ht="13">
      <c r="B297" s="409">
        <v>2409</v>
      </c>
      <c r="C297" s="409">
        <v>7092</v>
      </c>
      <c r="D297" s="410">
        <v>45547</v>
      </c>
      <c r="E297" s="424" t="s">
        <v>15427</v>
      </c>
      <c r="G297" s="445"/>
    </row>
    <row r="298" spans="2:7" ht="13">
      <c r="B298" s="409">
        <v>2409</v>
      </c>
      <c r="C298" s="409">
        <v>7089</v>
      </c>
      <c r="D298" s="410">
        <v>45547</v>
      </c>
      <c r="E298" s="424" t="s">
        <v>15426</v>
      </c>
      <c r="G298" s="445"/>
    </row>
    <row r="299" spans="2:7">
      <c r="B299" s="407">
        <v>2409</v>
      </c>
      <c r="C299" s="407">
        <v>7088</v>
      </c>
      <c r="D299" s="408">
        <v>45547</v>
      </c>
      <c r="E299" s="496" t="s">
        <v>15425</v>
      </c>
      <c r="G299" s="445"/>
    </row>
    <row r="300" spans="2:7">
      <c r="B300" s="407">
        <v>2409</v>
      </c>
      <c r="C300" s="407">
        <v>7085</v>
      </c>
      <c r="D300" s="408">
        <v>45547</v>
      </c>
      <c r="E300" s="496" t="s">
        <v>15424</v>
      </c>
      <c r="G300" s="445"/>
    </row>
    <row r="301" spans="2:7">
      <c r="B301" s="407">
        <v>2409</v>
      </c>
      <c r="C301" s="407">
        <v>7083</v>
      </c>
      <c r="D301" s="408">
        <v>45547</v>
      </c>
      <c r="E301" s="496" t="s">
        <v>15423</v>
      </c>
      <c r="G301" s="445"/>
    </row>
    <row r="302" spans="2:7">
      <c r="B302" s="407">
        <v>2409</v>
      </c>
      <c r="C302" s="407">
        <v>7078</v>
      </c>
      <c r="D302" s="408">
        <v>45547</v>
      </c>
      <c r="E302" s="496" t="s">
        <v>15422</v>
      </c>
      <c r="G302" s="445"/>
    </row>
    <row r="303" spans="2:7">
      <c r="B303" s="407">
        <v>2409</v>
      </c>
      <c r="C303" s="407">
        <v>7072</v>
      </c>
      <c r="D303" s="408">
        <v>45547</v>
      </c>
      <c r="E303" s="496" t="s">
        <v>15421</v>
      </c>
      <c r="G303" s="445"/>
    </row>
    <row r="304" spans="2:7">
      <c r="B304" s="407">
        <v>2409</v>
      </c>
      <c r="C304" s="407">
        <v>7067</v>
      </c>
      <c r="D304" s="408">
        <v>45547</v>
      </c>
      <c r="E304" s="496" t="s">
        <v>15420</v>
      </c>
      <c r="G304" s="445"/>
    </row>
    <row r="305" spans="2:7">
      <c r="B305" s="407">
        <v>2409</v>
      </c>
      <c r="C305" s="407">
        <v>7064</v>
      </c>
      <c r="D305" s="408">
        <v>45547</v>
      </c>
      <c r="E305" s="496" t="s">
        <v>15419</v>
      </c>
      <c r="G305" s="445"/>
    </row>
    <row r="306" spans="2:7">
      <c r="B306" s="407">
        <v>2409</v>
      </c>
      <c r="C306" s="407">
        <v>7055</v>
      </c>
      <c r="D306" s="408">
        <v>45547</v>
      </c>
      <c r="E306" s="496" t="s">
        <v>15418</v>
      </c>
      <c r="G306" s="445"/>
    </row>
    <row r="307" spans="2:7">
      <c r="B307" s="407">
        <v>2409</v>
      </c>
      <c r="C307" s="407">
        <v>7054</v>
      </c>
      <c r="D307" s="408">
        <v>45547</v>
      </c>
      <c r="E307" s="496" t="s">
        <v>15417</v>
      </c>
      <c r="G307" s="445"/>
    </row>
    <row r="308" spans="2:7">
      <c r="B308" s="407">
        <v>2409</v>
      </c>
      <c r="C308" s="407">
        <v>7045</v>
      </c>
      <c r="D308" s="408">
        <v>45547</v>
      </c>
      <c r="E308" s="496" t="s">
        <v>15416</v>
      </c>
      <c r="G308" s="445"/>
    </row>
    <row r="309" spans="2:7">
      <c r="B309" s="407">
        <v>2409</v>
      </c>
      <c r="C309" s="407">
        <v>7041</v>
      </c>
      <c r="D309" s="408">
        <v>45547</v>
      </c>
      <c r="E309" s="496" t="s">
        <v>15415</v>
      </c>
      <c r="G309" s="445"/>
    </row>
    <row r="310" spans="2:7">
      <c r="B310" s="407">
        <v>2409</v>
      </c>
      <c r="C310" s="407">
        <v>7040</v>
      </c>
      <c r="D310" s="408">
        <v>45547</v>
      </c>
      <c r="E310" s="496" t="s">
        <v>15414</v>
      </c>
      <c r="G310" s="445"/>
    </row>
    <row r="311" spans="2:7">
      <c r="B311" s="407">
        <v>2409</v>
      </c>
      <c r="C311" s="407">
        <v>7032</v>
      </c>
      <c r="D311" s="408">
        <v>45547</v>
      </c>
      <c r="E311" s="496" t="s">
        <v>15413</v>
      </c>
      <c r="G311" s="445"/>
    </row>
    <row r="312" spans="2:7">
      <c r="B312" s="407">
        <v>2408</v>
      </c>
      <c r="C312" s="407">
        <v>16770</v>
      </c>
      <c r="D312" s="408">
        <v>45534</v>
      </c>
      <c r="E312" s="491" t="s">
        <v>15340</v>
      </c>
      <c r="G312" s="445"/>
    </row>
    <row r="313" spans="2:7">
      <c r="B313" s="407">
        <v>2408</v>
      </c>
      <c r="C313" s="407">
        <v>16769</v>
      </c>
      <c r="D313" s="408">
        <v>45534</v>
      </c>
      <c r="E313" s="491" t="s">
        <v>15341</v>
      </c>
      <c r="G313" s="445"/>
    </row>
    <row r="314" spans="2:7">
      <c r="B314" s="407">
        <v>2408</v>
      </c>
      <c r="C314" s="407">
        <v>16768</v>
      </c>
      <c r="D314" s="408">
        <v>45534</v>
      </c>
      <c r="E314" s="491" t="s">
        <v>15342</v>
      </c>
      <c r="G314" s="445"/>
    </row>
    <row r="315" spans="2:7">
      <c r="B315" s="407">
        <v>2408</v>
      </c>
      <c r="C315" s="407">
        <v>16767</v>
      </c>
      <c r="D315" s="408">
        <v>45534</v>
      </c>
      <c r="E315" s="491" t="s">
        <v>15343</v>
      </c>
      <c r="G315" s="445"/>
    </row>
    <row r="316" spans="2:7">
      <c r="B316" s="407">
        <v>2408</v>
      </c>
      <c r="C316" s="407">
        <v>16766</v>
      </c>
      <c r="D316" s="408">
        <v>45534</v>
      </c>
      <c r="E316" s="491" t="s">
        <v>15344</v>
      </c>
      <c r="G316" s="445"/>
    </row>
    <row r="317" spans="2:7">
      <c r="B317" s="407">
        <v>2408</v>
      </c>
      <c r="C317" s="407">
        <v>16765</v>
      </c>
      <c r="D317" s="408">
        <v>45534</v>
      </c>
      <c r="E317" s="491" t="s">
        <v>15347</v>
      </c>
      <c r="G317" s="445"/>
    </row>
    <row r="318" spans="2:7">
      <c r="B318" s="407">
        <v>2408</v>
      </c>
      <c r="C318" s="407">
        <v>16762</v>
      </c>
      <c r="D318" s="408">
        <v>45534</v>
      </c>
      <c r="E318" s="491" t="s">
        <v>15346</v>
      </c>
      <c r="G318" s="445"/>
    </row>
    <row r="319" spans="2:7">
      <c r="B319" s="407">
        <v>2408</v>
      </c>
      <c r="C319" s="407">
        <v>16760</v>
      </c>
      <c r="D319" s="408">
        <v>45534</v>
      </c>
      <c r="E319" s="491" t="s">
        <v>15345</v>
      </c>
      <c r="G319" s="445"/>
    </row>
    <row r="320" spans="2:7">
      <c r="B320" s="407">
        <v>2408</v>
      </c>
      <c r="C320" s="407">
        <v>16756</v>
      </c>
      <c r="D320" s="408">
        <v>45534</v>
      </c>
      <c r="E320" s="491" t="s">
        <v>15348</v>
      </c>
      <c r="G320" s="445"/>
    </row>
    <row r="321" spans="2:7">
      <c r="B321" s="407">
        <v>2408</v>
      </c>
      <c r="C321" s="407">
        <v>15999</v>
      </c>
      <c r="D321" s="408">
        <v>45533</v>
      </c>
      <c r="E321" s="491" t="s">
        <v>15226</v>
      </c>
      <c r="G321" s="445"/>
    </row>
    <row r="322" spans="2:7">
      <c r="B322" s="407">
        <v>2408</v>
      </c>
      <c r="C322" s="407">
        <v>15998</v>
      </c>
      <c r="D322" s="408">
        <v>45533</v>
      </c>
      <c r="E322" s="491" t="s">
        <v>15227</v>
      </c>
      <c r="G322" s="445"/>
    </row>
    <row r="323" spans="2:7">
      <c r="B323" s="407">
        <v>2408</v>
      </c>
      <c r="C323" s="407">
        <v>15997</v>
      </c>
      <c r="D323" s="408">
        <v>45533</v>
      </c>
      <c r="E323" s="491" t="s">
        <v>15228</v>
      </c>
      <c r="G323" s="445"/>
    </row>
    <row r="324" spans="2:7">
      <c r="B324" s="407">
        <v>2408</v>
      </c>
      <c r="C324" s="407">
        <v>15996</v>
      </c>
      <c r="D324" s="408">
        <v>45533</v>
      </c>
      <c r="E324" s="491" t="s">
        <v>15229</v>
      </c>
      <c r="G324" s="445"/>
    </row>
    <row r="325" spans="2:7">
      <c r="B325" s="407">
        <v>2408</v>
      </c>
      <c r="C325" s="407">
        <v>15995</v>
      </c>
      <c r="D325" s="408">
        <v>45533</v>
      </c>
      <c r="E325" s="491" t="s">
        <v>15230</v>
      </c>
      <c r="G325" s="445"/>
    </row>
    <row r="326" spans="2:7">
      <c r="B326" s="407">
        <v>2408</v>
      </c>
      <c r="C326" s="407">
        <v>15994</v>
      </c>
      <c r="D326" s="408">
        <v>45533</v>
      </c>
      <c r="E326" s="491" t="s">
        <v>15231</v>
      </c>
      <c r="G326" s="445"/>
    </row>
    <row r="327" spans="2:7">
      <c r="B327" s="407">
        <v>2408</v>
      </c>
      <c r="C327" s="407">
        <v>15992</v>
      </c>
      <c r="D327" s="408">
        <v>45533</v>
      </c>
      <c r="E327" s="491" t="s">
        <v>15232</v>
      </c>
      <c r="G327" s="445"/>
    </row>
    <row r="328" spans="2:7" ht="13">
      <c r="B328" s="407">
        <v>2408</v>
      </c>
      <c r="C328" s="409">
        <v>15991</v>
      </c>
      <c r="D328" s="410">
        <v>45533</v>
      </c>
      <c r="E328" s="424" t="s">
        <v>15233</v>
      </c>
      <c r="G328" s="445"/>
    </row>
    <row r="329" spans="2:7">
      <c r="B329" s="407">
        <v>2408</v>
      </c>
      <c r="C329" s="492">
        <v>15980</v>
      </c>
      <c r="D329" s="408">
        <v>45533</v>
      </c>
      <c r="E329" s="491" t="s">
        <v>15234</v>
      </c>
      <c r="G329" s="445"/>
    </row>
    <row r="330" spans="2:7">
      <c r="B330" s="407">
        <v>2408</v>
      </c>
      <c r="C330" s="407">
        <v>15978</v>
      </c>
      <c r="D330" s="408">
        <v>45533</v>
      </c>
      <c r="E330" s="491" t="s">
        <v>15235</v>
      </c>
      <c r="G330" s="445"/>
    </row>
    <row r="331" spans="2:7">
      <c r="B331" s="407">
        <v>2408</v>
      </c>
      <c r="C331" s="407">
        <v>15971</v>
      </c>
      <c r="D331" s="408">
        <v>45533</v>
      </c>
      <c r="E331" s="491" t="s">
        <v>15236</v>
      </c>
      <c r="G331" s="445"/>
    </row>
    <row r="332" spans="2:7">
      <c r="B332" s="407">
        <v>2408</v>
      </c>
      <c r="C332" s="407">
        <v>15969</v>
      </c>
      <c r="D332" s="408">
        <v>45533</v>
      </c>
      <c r="E332" s="491" t="s">
        <v>15237</v>
      </c>
      <c r="G332" s="445"/>
    </row>
    <row r="333" spans="2:7">
      <c r="B333" s="407">
        <v>2408</v>
      </c>
      <c r="C333" s="407">
        <v>15966</v>
      </c>
      <c r="D333" s="408">
        <v>45533</v>
      </c>
      <c r="E333" s="491" t="s">
        <v>15238</v>
      </c>
      <c r="G333" s="445"/>
    </row>
    <row r="334" spans="2:7">
      <c r="B334" s="407">
        <v>2408</v>
      </c>
      <c r="C334" s="407">
        <v>15958</v>
      </c>
      <c r="D334" s="408">
        <v>45533</v>
      </c>
      <c r="E334" s="491" t="s">
        <v>15239</v>
      </c>
      <c r="G334" s="445"/>
    </row>
    <row r="335" spans="2:7">
      <c r="B335" s="407">
        <v>2408</v>
      </c>
      <c r="C335" s="407">
        <v>15956</v>
      </c>
      <c r="D335" s="408">
        <v>45533</v>
      </c>
      <c r="E335" s="491" t="s">
        <v>15240</v>
      </c>
      <c r="G335" s="445"/>
    </row>
    <row r="336" spans="2:7">
      <c r="B336" s="407">
        <v>2408</v>
      </c>
      <c r="C336" s="407">
        <v>15955</v>
      </c>
      <c r="D336" s="408">
        <v>45533</v>
      </c>
      <c r="E336" s="491" t="s">
        <v>15241</v>
      </c>
      <c r="G336" s="445"/>
    </row>
    <row r="337" spans="2:7">
      <c r="B337" s="407">
        <v>2408</v>
      </c>
      <c r="C337" s="407">
        <v>15954</v>
      </c>
      <c r="D337" s="408">
        <v>45533</v>
      </c>
      <c r="E337" s="489" t="s">
        <v>15242</v>
      </c>
      <c r="G337" s="445"/>
    </row>
    <row r="338" spans="2:7">
      <c r="B338" s="407">
        <v>2408</v>
      </c>
      <c r="C338" s="407">
        <v>15953</v>
      </c>
      <c r="D338" s="408">
        <v>45533</v>
      </c>
      <c r="E338" s="489" t="s">
        <v>15243</v>
      </c>
      <c r="G338" s="445"/>
    </row>
    <row r="339" spans="2:7">
      <c r="B339" s="407">
        <v>2408</v>
      </c>
      <c r="C339" s="407">
        <v>15950</v>
      </c>
      <c r="D339" s="408">
        <v>45533</v>
      </c>
      <c r="E339" s="491" t="s">
        <v>15244</v>
      </c>
      <c r="G339" s="445"/>
    </row>
    <row r="340" spans="2:7">
      <c r="B340" s="407">
        <v>2408</v>
      </c>
      <c r="C340" s="407">
        <v>15948</v>
      </c>
      <c r="D340" s="408">
        <v>45533</v>
      </c>
      <c r="E340" s="491" t="s">
        <v>15245</v>
      </c>
      <c r="G340" s="445"/>
    </row>
    <row r="341" spans="2:7">
      <c r="B341" s="407">
        <v>2408</v>
      </c>
      <c r="C341" s="407">
        <v>15947</v>
      </c>
      <c r="D341" s="408">
        <v>45533</v>
      </c>
      <c r="E341" s="491" t="s">
        <v>15246</v>
      </c>
      <c r="G341" s="445"/>
    </row>
    <row r="342" spans="2:7">
      <c r="B342" s="407">
        <v>2408</v>
      </c>
      <c r="C342" s="407">
        <v>15946</v>
      </c>
      <c r="D342" s="408">
        <v>45533</v>
      </c>
      <c r="E342" s="491" t="s">
        <v>15247</v>
      </c>
      <c r="G342" s="445"/>
    </row>
    <row r="343" spans="2:7">
      <c r="B343" s="407">
        <v>2408</v>
      </c>
      <c r="C343" s="407">
        <v>15924</v>
      </c>
      <c r="D343" s="408">
        <v>45533</v>
      </c>
      <c r="E343" s="491" t="s">
        <v>15248</v>
      </c>
      <c r="G343" s="445"/>
    </row>
    <row r="344" spans="2:7">
      <c r="B344" s="407">
        <v>2408</v>
      </c>
      <c r="C344" s="407">
        <v>15923</v>
      </c>
      <c r="D344" s="408">
        <v>45533</v>
      </c>
      <c r="E344" s="491" t="s">
        <v>15249</v>
      </c>
      <c r="G344" s="445"/>
    </row>
    <row r="345" spans="2:7">
      <c r="B345" s="407">
        <v>2408</v>
      </c>
      <c r="C345" s="407">
        <v>15922</v>
      </c>
      <c r="D345" s="408">
        <v>45533</v>
      </c>
      <c r="E345" s="491" t="s">
        <v>15250</v>
      </c>
      <c r="G345" s="445"/>
    </row>
    <row r="346" spans="2:7">
      <c r="B346" s="407">
        <v>2408</v>
      </c>
      <c r="C346" s="407">
        <v>15919</v>
      </c>
      <c r="D346" s="408">
        <v>45533</v>
      </c>
      <c r="E346" s="491" t="s">
        <v>15251</v>
      </c>
      <c r="G346" s="445"/>
    </row>
    <row r="347" spans="2:7">
      <c r="B347" s="407">
        <v>2408</v>
      </c>
      <c r="C347" s="407">
        <v>15916</v>
      </c>
      <c r="D347" s="408">
        <v>45533</v>
      </c>
      <c r="E347" s="491" t="s">
        <v>15252</v>
      </c>
      <c r="G347" s="445"/>
    </row>
    <row r="348" spans="2:7">
      <c r="B348" s="407">
        <v>2408</v>
      </c>
      <c r="C348" s="407">
        <v>15915</v>
      </c>
      <c r="D348" s="408">
        <v>45533</v>
      </c>
      <c r="E348" s="491" t="s">
        <v>15253</v>
      </c>
      <c r="G348" s="445"/>
    </row>
    <row r="349" spans="2:7">
      <c r="B349" s="407">
        <v>2408</v>
      </c>
      <c r="C349" s="407">
        <v>15914</v>
      </c>
      <c r="D349" s="408">
        <v>45533</v>
      </c>
      <c r="E349" s="491" t="s">
        <v>15254</v>
      </c>
      <c r="G349" s="445"/>
    </row>
    <row r="350" spans="2:7">
      <c r="B350" s="407">
        <v>2408</v>
      </c>
      <c r="C350" s="407">
        <v>15907</v>
      </c>
      <c r="D350" s="408">
        <v>45533</v>
      </c>
      <c r="E350" s="491" t="s">
        <v>15255</v>
      </c>
      <c r="G350" s="445"/>
    </row>
    <row r="351" spans="2:7">
      <c r="B351" s="407">
        <v>2408</v>
      </c>
      <c r="C351" s="407">
        <v>15906</v>
      </c>
      <c r="D351" s="408">
        <v>45533</v>
      </c>
      <c r="E351" s="491" t="s">
        <v>15256</v>
      </c>
      <c r="G351" s="445"/>
    </row>
    <row r="352" spans="2:7">
      <c r="B352" s="407">
        <v>2408</v>
      </c>
      <c r="C352" s="407">
        <v>15905</v>
      </c>
      <c r="D352" s="408">
        <v>45533</v>
      </c>
      <c r="E352" s="491" t="s">
        <v>15257</v>
      </c>
      <c r="G352" s="445"/>
    </row>
    <row r="353" spans="2:7">
      <c r="B353" s="407">
        <v>2408</v>
      </c>
      <c r="C353" s="407">
        <v>15903</v>
      </c>
      <c r="D353" s="408">
        <v>45533</v>
      </c>
      <c r="E353" s="491" t="s">
        <v>15258</v>
      </c>
      <c r="G353" s="445"/>
    </row>
    <row r="354" spans="2:7">
      <c r="B354" s="407">
        <v>2408</v>
      </c>
      <c r="C354" s="407">
        <v>15901</v>
      </c>
      <c r="D354" s="408">
        <v>45533</v>
      </c>
      <c r="E354" s="491" t="s">
        <v>15259</v>
      </c>
      <c r="G354" s="445"/>
    </row>
    <row r="355" spans="2:7">
      <c r="B355" s="407">
        <v>2408</v>
      </c>
      <c r="C355" s="407">
        <v>15899</v>
      </c>
      <c r="D355" s="408">
        <v>45533</v>
      </c>
      <c r="E355" s="491" t="s">
        <v>15260</v>
      </c>
      <c r="G355" s="445"/>
    </row>
    <row r="356" spans="2:7">
      <c r="B356" s="407">
        <v>2408</v>
      </c>
      <c r="C356" s="407">
        <v>15898</v>
      </c>
      <c r="D356" s="408">
        <v>45533</v>
      </c>
      <c r="E356" s="491" t="s">
        <v>15261</v>
      </c>
      <c r="G356" s="445"/>
    </row>
    <row r="357" spans="2:7">
      <c r="B357" s="407">
        <v>2408</v>
      </c>
      <c r="C357" s="407">
        <v>15896</v>
      </c>
      <c r="D357" s="408">
        <v>45533</v>
      </c>
      <c r="E357" s="491" t="s">
        <v>15262</v>
      </c>
      <c r="G357" s="445"/>
    </row>
    <row r="358" spans="2:7">
      <c r="B358" s="407">
        <v>2408</v>
      </c>
      <c r="C358" s="407">
        <v>15895</v>
      </c>
      <c r="D358" s="408">
        <v>45533</v>
      </c>
      <c r="E358" s="491" t="s">
        <v>15263</v>
      </c>
      <c r="G358" s="445"/>
    </row>
    <row r="359" spans="2:7">
      <c r="B359" s="407">
        <v>2408</v>
      </c>
      <c r="C359" s="407">
        <v>15894</v>
      </c>
      <c r="D359" s="408">
        <v>45533</v>
      </c>
      <c r="E359" s="491" t="s">
        <v>15264</v>
      </c>
      <c r="G359" s="445"/>
    </row>
    <row r="360" spans="2:7">
      <c r="B360" s="407">
        <v>2408</v>
      </c>
      <c r="C360" s="407">
        <v>15890</v>
      </c>
      <c r="D360" s="408">
        <v>45533</v>
      </c>
      <c r="E360" s="491" t="s">
        <v>15265</v>
      </c>
      <c r="G360" s="445"/>
    </row>
    <row r="361" spans="2:7">
      <c r="B361" s="407">
        <v>2408</v>
      </c>
      <c r="C361" s="407">
        <v>15887</v>
      </c>
      <c r="D361" s="408">
        <v>45533</v>
      </c>
      <c r="E361" s="491" t="s">
        <v>15266</v>
      </c>
      <c r="G361" s="445"/>
    </row>
    <row r="362" spans="2:7">
      <c r="B362" s="407">
        <v>2408</v>
      </c>
      <c r="C362" s="407">
        <v>15886</v>
      </c>
      <c r="D362" s="408">
        <v>45533</v>
      </c>
      <c r="E362" s="491" t="s">
        <v>15267</v>
      </c>
      <c r="G362" s="445"/>
    </row>
    <row r="363" spans="2:7">
      <c r="B363" s="407">
        <v>2408</v>
      </c>
      <c r="C363" s="407">
        <v>15881</v>
      </c>
      <c r="D363" s="408">
        <v>45533</v>
      </c>
      <c r="E363" s="491" t="s">
        <v>15268</v>
      </c>
      <c r="G363" s="445"/>
    </row>
    <row r="364" spans="2:7">
      <c r="B364" s="407">
        <v>2408</v>
      </c>
      <c r="C364" s="407">
        <v>15879</v>
      </c>
      <c r="D364" s="408">
        <v>45533</v>
      </c>
      <c r="E364" s="491" t="s">
        <v>15269</v>
      </c>
      <c r="G364" s="445"/>
    </row>
    <row r="365" spans="2:7">
      <c r="B365" s="407">
        <v>2408</v>
      </c>
      <c r="C365" s="407">
        <v>15877</v>
      </c>
      <c r="D365" s="408">
        <v>45533</v>
      </c>
      <c r="E365" s="491" t="s">
        <v>15270</v>
      </c>
      <c r="G365" s="445"/>
    </row>
    <row r="366" spans="2:7">
      <c r="B366" s="407">
        <v>2408</v>
      </c>
      <c r="C366" s="407">
        <v>15876</v>
      </c>
      <c r="D366" s="408">
        <v>45533</v>
      </c>
      <c r="E366" s="491" t="s">
        <v>15271</v>
      </c>
      <c r="G366" s="445"/>
    </row>
    <row r="367" spans="2:7">
      <c r="B367" s="407">
        <v>2408</v>
      </c>
      <c r="C367" s="407">
        <v>15870</v>
      </c>
      <c r="D367" s="408">
        <v>45533</v>
      </c>
      <c r="E367" s="491" t="s">
        <v>15272</v>
      </c>
      <c r="G367" s="445"/>
    </row>
    <row r="368" spans="2:7">
      <c r="B368" s="407">
        <v>2408</v>
      </c>
      <c r="C368" s="407">
        <v>15866</v>
      </c>
      <c r="D368" s="408">
        <v>45533</v>
      </c>
      <c r="E368" s="491" t="s">
        <v>15273</v>
      </c>
      <c r="G368" s="445"/>
    </row>
    <row r="369" spans="2:7">
      <c r="B369" s="407">
        <v>2408</v>
      </c>
      <c r="C369" s="407">
        <v>15865</v>
      </c>
      <c r="D369" s="408">
        <v>45533</v>
      </c>
      <c r="E369" s="491" t="s">
        <v>15274</v>
      </c>
      <c r="G369" s="445"/>
    </row>
    <row r="370" spans="2:7">
      <c r="B370" s="407">
        <v>2408</v>
      </c>
      <c r="C370" s="407">
        <v>15864</v>
      </c>
      <c r="D370" s="408">
        <v>45533</v>
      </c>
      <c r="E370" s="491" t="s">
        <v>15275</v>
      </c>
      <c r="G370" s="445"/>
    </row>
    <row r="371" spans="2:7">
      <c r="B371" s="407">
        <v>2408</v>
      </c>
      <c r="C371" s="407">
        <v>15857</v>
      </c>
      <c r="D371" s="408">
        <v>45533</v>
      </c>
      <c r="E371" s="491" t="s">
        <v>15276</v>
      </c>
      <c r="G371" s="445"/>
    </row>
    <row r="372" spans="2:7">
      <c r="B372" s="407">
        <v>2408</v>
      </c>
      <c r="C372" s="407">
        <v>15854</v>
      </c>
      <c r="D372" s="408">
        <v>45533</v>
      </c>
      <c r="E372" s="491" t="s">
        <v>15277</v>
      </c>
      <c r="G372" s="445"/>
    </row>
    <row r="373" spans="2:7">
      <c r="B373" s="407">
        <v>2408</v>
      </c>
      <c r="C373" s="407">
        <v>15852</v>
      </c>
      <c r="D373" s="408">
        <v>45533</v>
      </c>
      <c r="E373" s="491" t="s">
        <v>15278</v>
      </c>
      <c r="G373" s="445"/>
    </row>
    <row r="374" spans="2:7">
      <c r="B374" s="407">
        <v>2408</v>
      </c>
      <c r="C374" s="407">
        <v>15844</v>
      </c>
      <c r="D374" s="408">
        <v>45533</v>
      </c>
      <c r="E374" s="491" t="s">
        <v>15279</v>
      </c>
      <c r="G374" s="445"/>
    </row>
    <row r="375" spans="2:7">
      <c r="B375" s="407">
        <v>2408</v>
      </c>
      <c r="C375" s="407">
        <v>15836</v>
      </c>
      <c r="D375" s="408">
        <v>45533</v>
      </c>
      <c r="E375" s="491" t="s">
        <v>15280</v>
      </c>
      <c r="G375" s="445"/>
    </row>
    <row r="376" spans="2:7">
      <c r="B376" s="407">
        <v>2408</v>
      </c>
      <c r="C376" s="407">
        <v>15833</v>
      </c>
      <c r="D376" s="408">
        <v>45533</v>
      </c>
      <c r="E376" s="491" t="s">
        <v>15281</v>
      </c>
      <c r="G376" s="445"/>
    </row>
    <row r="377" spans="2:7">
      <c r="B377" s="407">
        <v>2408</v>
      </c>
      <c r="C377" s="407">
        <v>15829</v>
      </c>
      <c r="D377" s="408">
        <v>45533</v>
      </c>
      <c r="E377" s="491" t="s">
        <v>15282</v>
      </c>
      <c r="G377" s="445"/>
    </row>
    <row r="378" spans="2:7">
      <c r="B378" s="407">
        <v>2408</v>
      </c>
      <c r="C378" s="407">
        <v>15827</v>
      </c>
      <c r="D378" s="408">
        <v>45533</v>
      </c>
      <c r="E378" s="491" t="s">
        <v>15283</v>
      </c>
      <c r="G378" s="445"/>
    </row>
    <row r="379" spans="2:7">
      <c r="B379" s="407">
        <v>2408</v>
      </c>
      <c r="C379" s="407">
        <v>15823</v>
      </c>
      <c r="D379" s="408">
        <v>45533</v>
      </c>
      <c r="E379" s="491" t="s">
        <v>15284</v>
      </c>
      <c r="G379" s="445"/>
    </row>
    <row r="380" spans="2:7">
      <c r="B380" s="407">
        <v>2408</v>
      </c>
      <c r="C380" s="407">
        <v>15815</v>
      </c>
      <c r="D380" s="408">
        <v>45533</v>
      </c>
      <c r="E380" s="491" t="s">
        <v>15285</v>
      </c>
      <c r="G380" s="445"/>
    </row>
    <row r="381" spans="2:7">
      <c r="B381" s="407">
        <v>2408</v>
      </c>
      <c r="C381" s="407">
        <v>15803</v>
      </c>
      <c r="D381" s="408">
        <v>45533</v>
      </c>
      <c r="E381" s="491" t="s">
        <v>15287</v>
      </c>
      <c r="G381" s="445"/>
    </row>
    <row r="382" spans="2:7">
      <c r="B382" s="407">
        <v>2408</v>
      </c>
      <c r="C382" s="407">
        <v>15802</v>
      </c>
      <c r="D382" s="408">
        <v>45533</v>
      </c>
      <c r="E382" s="491" t="s">
        <v>15286</v>
      </c>
      <c r="G382" s="445"/>
    </row>
    <row r="383" spans="2:7">
      <c r="B383" s="407">
        <v>2408</v>
      </c>
      <c r="C383" s="407">
        <v>15801</v>
      </c>
      <c r="D383" s="408">
        <v>45533</v>
      </c>
      <c r="E383" s="491" t="s">
        <v>15288</v>
      </c>
      <c r="G383" s="445"/>
    </row>
    <row r="384" spans="2:7">
      <c r="B384" s="407">
        <v>2408</v>
      </c>
      <c r="C384" s="407">
        <v>15800</v>
      </c>
      <c r="D384" s="408">
        <v>45533</v>
      </c>
      <c r="E384" s="491" t="s">
        <v>15289</v>
      </c>
      <c r="G384" s="445"/>
    </row>
    <row r="385" spans="2:7">
      <c r="B385" s="407">
        <v>2408</v>
      </c>
      <c r="C385" s="407">
        <v>15796</v>
      </c>
      <c r="D385" s="408">
        <v>45533</v>
      </c>
      <c r="E385" s="491" t="s">
        <v>15290</v>
      </c>
      <c r="G385" s="445"/>
    </row>
    <row r="386" spans="2:7">
      <c r="B386" s="407">
        <v>2408</v>
      </c>
      <c r="C386" s="407">
        <v>15793</v>
      </c>
      <c r="D386" s="408">
        <v>45533</v>
      </c>
      <c r="E386" s="491" t="s">
        <v>15291</v>
      </c>
      <c r="G386" s="445"/>
    </row>
    <row r="387" spans="2:7">
      <c r="B387" s="407">
        <v>2408</v>
      </c>
      <c r="C387" s="407">
        <v>15792</v>
      </c>
      <c r="D387" s="408">
        <v>45533</v>
      </c>
      <c r="E387" s="491" t="s">
        <v>15292</v>
      </c>
      <c r="G387" s="445"/>
    </row>
    <row r="388" spans="2:7">
      <c r="B388" s="407">
        <v>2408</v>
      </c>
      <c r="C388" s="407">
        <v>15787</v>
      </c>
      <c r="D388" s="408">
        <v>45533</v>
      </c>
      <c r="E388" s="491" t="s">
        <v>15293</v>
      </c>
      <c r="G388" s="445"/>
    </row>
    <row r="389" spans="2:7">
      <c r="B389" s="407">
        <v>2408</v>
      </c>
      <c r="C389" s="407">
        <v>15784</v>
      </c>
      <c r="D389" s="408">
        <v>45533</v>
      </c>
      <c r="E389" s="491" t="s">
        <v>15294</v>
      </c>
      <c r="G389" s="445"/>
    </row>
    <row r="390" spans="2:7">
      <c r="B390" s="407">
        <v>2408</v>
      </c>
      <c r="C390" s="407">
        <v>15778</v>
      </c>
      <c r="D390" s="408">
        <v>45533</v>
      </c>
      <c r="E390" s="491" t="s">
        <v>15295</v>
      </c>
      <c r="G390" s="445"/>
    </row>
    <row r="391" spans="2:7">
      <c r="B391" s="407">
        <v>2408</v>
      </c>
      <c r="C391" s="407">
        <v>15777</v>
      </c>
      <c r="D391" s="408">
        <v>45533</v>
      </c>
      <c r="E391" s="491" t="s">
        <v>15296</v>
      </c>
      <c r="G391" s="445"/>
    </row>
    <row r="392" spans="2:7">
      <c r="B392" s="407">
        <v>2408</v>
      </c>
      <c r="C392" s="407">
        <v>15775</v>
      </c>
      <c r="D392" s="408">
        <v>45533</v>
      </c>
      <c r="E392" s="491" t="s">
        <v>15297</v>
      </c>
      <c r="G392" s="445"/>
    </row>
    <row r="393" spans="2:7">
      <c r="B393" s="407">
        <v>2408</v>
      </c>
      <c r="C393" s="407">
        <v>15771</v>
      </c>
      <c r="D393" s="408">
        <v>45533</v>
      </c>
      <c r="E393" s="491" t="s">
        <v>15298</v>
      </c>
      <c r="G393" s="445"/>
    </row>
    <row r="394" spans="2:7">
      <c r="B394" s="407">
        <v>2408</v>
      </c>
      <c r="C394" s="407">
        <v>15769</v>
      </c>
      <c r="D394" s="408">
        <v>45533</v>
      </c>
      <c r="E394" s="491" t="s">
        <v>15299</v>
      </c>
      <c r="G394" s="445"/>
    </row>
    <row r="395" spans="2:7">
      <c r="B395" s="407">
        <v>2408</v>
      </c>
      <c r="C395" s="407">
        <v>15767</v>
      </c>
      <c r="D395" s="408">
        <v>45533</v>
      </c>
      <c r="E395" s="491" t="s">
        <v>15300</v>
      </c>
      <c r="G395" s="445"/>
    </row>
    <row r="396" spans="2:7">
      <c r="B396" s="407">
        <v>2408</v>
      </c>
      <c r="C396" s="407">
        <v>15766</v>
      </c>
      <c r="D396" s="408">
        <v>45533</v>
      </c>
      <c r="E396" s="491" t="s">
        <v>15301</v>
      </c>
      <c r="G396" s="445"/>
    </row>
    <row r="397" spans="2:7">
      <c r="B397" s="407">
        <v>2408</v>
      </c>
      <c r="C397" s="407">
        <v>15753</v>
      </c>
      <c r="D397" s="408">
        <v>45533</v>
      </c>
      <c r="E397" s="491" t="s">
        <v>15302</v>
      </c>
      <c r="G397" s="445"/>
    </row>
    <row r="398" spans="2:7">
      <c r="B398" s="407">
        <v>2408</v>
      </c>
      <c r="C398" s="407">
        <v>15747</v>
      </c>
      <c r="D398" s="408">
        <v>45533</v>
      </c>
      <c r="E398" s="491" t="s">
        <v>15303</v>
      </c>
      <c r="G398" s="445"/>
    </row>
    <row r="399" spans="2:7">
      <c r="B399" s="407">
        <v>2408</v>
      </c>
      <c r="C399" s="407">
        <v>15746</v>
      </c>
      <c r="D399" s="408">
        <v>45533</v>
      </c>
      <c r="E399" s="491" t="s">
        <v>15304</v>
      </c>
      <c r="G399" s="445"/>
    </row>
    <row r="400" spans="2:7">
      <c r="B400" s="407">
        <v>2408</v>
      </c>
      <c r="C400" s="407">
        <v>15741</v>
      </c>
      <c r="D400" s="408">
        <v>45533</v>
      </c>
      <c r="E400" s="491" t="s">
        <v>15305</v>
      </c>
      <c r="G400" s="445"/>
    </row>
    <row r="401" spans="2:7">
      <c r="B401" s="407">
        <v>2408</v>
      </c>
      <c r="C401" s="407">
        <v>15740</v>
      </c>
      <c r="D401" s="408">
        <v>45533</v>
      </c>
      <c r="E401" s="491" t="s">
        <v>15306</v>
      </c>
      <c r="G401" s="445"/>
    </row>
    <row r="402" spans="2:7">
      <c r="B402" s="407">
        <v>2408</v>
      </c>
      <c r="C402" s="407">
        <v>15737</v>
      </c>
      <c r="D402" s="408">
        <v>45533</v>
      </c>
      <c r="E402" s="491" t="s">
        <v>15307</v>
      </c>
      <c r="G402" s="445"/>
    </row>
    <row r="403" spans="2:7">
      <c r="B403" s="407">
        <v>2408</v>
      </c>
      <c r="C403" s="407">
        <v>15729</v>
      </c>
      <c r="D403" s="408">
        <v>45533</v>
      </c>
      <c r="E403" s="491" t="s">
        <v>15308</v>
      </c>
      <c r="G403" s="445"/>
    </row>
    <row r="404" spans="2:7">
      <c r="B404" s="407">
        <v>2408</v>
      </c>
      <c r="C404" s="407">
        <v>15720</v>
      </c>
      <c r="D404" s="408">
        <v>45533</v>
      </c>
      <c r="E404" s="491" t="s">
        <v>15309</v>
      </c>
      <c r="G404" s="445"/>
    </row>
    <row r="405" spans="2:7">
      <c r="B405" s="407">
        <v>2408</v>
      </c>
      <c r="C405" s="407">
        <v>15715</v>
      </c>
      <c r="D405" s="408">
        <v>45533</v>
      </c>
      <c r="E405" s="491" t="s">
        <v>15310</v>
      </c>
      <c r="G405" s="445"/>
    </row>
    <row r="406" spans="2:7">
      <c r="B406" s="407">
        <v>2408</v>
      </c>
      <c r="C406" s="407">
        <v>15714</v>
      </c>
      <c r="D406" s="408">
        <v>45533</v>
      </c>
      <c r="E406" s="491" t="s">
        <v>15311</v>
      </c>
      <c r="G406" s="445"/>
    </row>
    <row r="407" spans="2:7">
      <c r="B407" s="407">
        <v>2408</v>
      </c>
      <c r="C407" s="407">
        <v>15710</v>
      </c>
      <c r="D407" s="408">
        <v>45533</v>
      </c>
      <c r="E407" s="491" t="s">
        <v>15312</v>
      </c>
      <c r="G407" s="445"/>
    </row>
    <row r="408" spans="2:7">
      <c r="B408" s="407">
        <v>2408</v>
      </c>
      <c r="C408" s="407">
        <v>15708</v>
      </c>
      <c r="D408" s="408">
        <v>45533</v>
      </c>
      <c r="E408" s="491" t="s">
        <v>15313</v>
      </c>
      <c r="G408" s="445"/>
    </row>
    <row r="409" spans="2:7">
      <c r="B409" s="407">
        <v>2408</v>
      </c>
      <c r="C409" s="407">
        <v>15702</v>
      </c>
      <c r="D409" s="408">
        <v>45533</v>
      </c>
      <c r="E409" s="491" t="s">
        <v>15314</v>
      </c>
      <c r="G409" s="445"/>
    </row>
    <row r="410" spans="2:7">
      <c r="B410" s="407">
        <v>2408</v>
      </c>
      <c r="C410" s="407">
        <v>15696</v>
      </c>
      <c r="D410" s="408">
        <v>45533</v>
      </c>
      <c r="E410" s="491" t="s">
        <v>15315</v>
      </c>
      <c r="G410" s="445"/>
    </row>
    <row r="411" spans="2:7">
      <c r="B411" s="407">
        <v>2408</v>
      </c>
      <c r="C411" s="407">
        <v>15695</v>
      </c>
      <c r="D411" s="408">
        <v>45533</v>
      </c>
      <c r="E411" s="491" t="s">
        <v>15316</v>
      </c>
      <c r="G411" s="445"/>
    </row>
    <row r="412" spans="2:7">
      <c r="B412" s="407">
        <v>2408</v>
      </c>
      <c r="C412" s="407">
        <v>15693</v>
      </c>
      <c r="D412" s="408">
        <v>45533</v>
      </c>
      <c r="E412" s="491" t="s">
        <v>15317</v>
      </c>
      <c r="G412" s="445"/>
    </row>
    <row r="413" spans="2:7">
      <c r="B413" s="407">
        <v>2408</v>
      </c>
      <c r="C413" s="407">
        <v>15689</v>
      </c>
      <c r="D413" s="408">
        <v>45533</v>
      </c>
      <c r="E413" s="491" t="s">
        <v>15318</v>
      </c>
      <c r="G413" s="445"/>
    </row>
    <row r="414" spans="2:7">
      <c r="B414" s="407">
        <v>2408</v>
      </c>
      <c r="C414" s="407">
        <v>15679</v>
      </c>
      <c r="D414" s="408">
        <v>45533</v>
      </c>
      <c r="E414" s="491" t="s">
        <v>15319</v>
      </c>
      <c r="G414" s="445"/>
    </row>
    <row r="415" spans="2:7">
      <c r="B415" s="407">
        <v>2408</v>
      </c>
      <c r="C415" s="407">
        <v>15678</v>
      </c>
      <c r="D415" s="408">
        <v>45533</v>
      </c>
      <c r="E415" s="491" t="s">
        <v>15320</v>
      </c>
      <c r="G415" s="445"/>
    </row>
    <row r="416" spans="2:7">
      <c r="B416" s="407">
        <v>2408</v>
      </c>
      <c r="C416" s="407">
        <v>15676</v>
      </c>
      <c r="D416" s="408">
        <v>45533</v>
      </c>
      <c r="E416" s="491" t="s">
        <v>15321</v>
      </c>
      <c r="G416" s="445"/>
    </row>
    <row r="417" spans="2:7">
      <c r="B417" s="407">
        <v>2408</v>
      </c>
      <c r="C417" s="407">
        <v>15667</v>
      </c>
      <c r="D417" s="408">
        <v>45533</v>
      </c>
      <c r="E417" s="491" t="s">
        <v>15322</v>
      </c>
      <c r="G417" s="445"/>
    </row>
    <row r="418" spans="2:7">
      <c r="B418" s="407">
        <v>2408</v>
      </c>
      <c r="C418" s="407">
        <v>15666</v>
      </c>
      <c r="D418" s="408">
        <v>45533</v>
      </c>
      <c r="E418" s="491" t="s">
        <v>15323</v>
      </c>
      <c r="G418" s="445"/>
    </row>
    <row r="419" spans="2:7">
      <c r="B419" s="407">
        <v>2408</v>
      </c>
      <c r="C419" s="407">
        <v>15664</v>
      </c>
      <c r="D419" s="408">
        <v>45533</v>
      </c>
      <c r="E419" s="491" t="s">
        <v>15324</v>
      </c>
      <c r="G419" s="445"/>
    </row>
    <row r="420" spans="2:7">
      <c r="B420" s="407">
        <v>2408</v>
      </c>
      <c r="C420" s="407">
        <v>15663</v>
      </c>
      <c r="D420" s="408">
        <v>45533</v>
      </c>
      <c r="E420" s="491" t="s">
        <v>15325</v>
      </c>
      <c r="G420" s="445"/>
    </row>
    <row r="421" spans="2:7">
      <c r="B421" s="407">
        <v>2408</v>
      </c>
      <c r="C421" s="407">
        <v>15660</v>
      </c>
      <c r="D421" s="408">
        <v>45533</v>
      </c>
      <c r="E421" s="491" t="s">
        <v>15326</v>
      </c>
      <c r="G421" s="445"/>
    </row>
    <row r="422" spans="2:7">
      <c r="B422" s="407">
        <v>2408</v>
      </c>
      <c r="C422" s="407">
        <v>15658</v>
      </c>
      <c r="D422" s="408">
        <v>45533</v>
      </c>
      <c r="E422" s="491" t="s">
        <v>15327</v>
      </c>
      <c r="G422" s="445"/>
    </row>
    <row r="423" spans="2:7">
      <c r="B423" s="407">
        <v>2408</v>
      </c>
      <c r="C423" s="407">
        <v>15656</v>
      </c>
      <c r="D423" s="408">
        <v>45533</v>
      </c>
      <c r="E423" s="491" t="s">
        <v>15328</v>
      </c>
      <c r="G423" s="445"/>
    </row>
    <row r="424" spans="2:7">
      <c r="B424" s="407">
        <v>2408</v>
      </c>
      <c r="C424" s="407">
        <v>15651</v>
      </c>
      <c r="D424" s="408">
        <v>45533</v>
      </c>
      <c r="E424" s="491" t="s">
        <v>15329</v>
      </c>
      <c r="G424" s="445"/>
    </row>
    <row r="425" spans="2:7">
      <c r="B425" s="407">
        <v>2408</v>
      </c>
      <c r="C425" s="407">
        <v>15650</v>
      </c>
      <c r="D425" s="408">
        <v>45533</v>
      </c>
      <c r="E425" s="491" t="s">
        <v>15330</v>
      </c>
      <c r="G425" s="445"/>
    </row>
    <row r="426" spans="2:7">
      <c r="B426" s="407">
        <v>2408</v>
      </c>
      <c r="C426" s="407">
        <v>15647</v>
      </c>
      <c r="D426" s="408">
        <v>45533</v>
      </c>
      <c r="E426" s="491" t="s">
        <v>15331</v>
      </c>
      <c r="G426" s="445"/>
    </row>
    <row r="427" spans="2:7">
      <c r="B427" s="407">
        <v>2408</v>
      </c>
      <c r="C427" s="407">
        <v>15641</v>
      </c>
      <c r="D427" s="408">
        <v>45533</v>
      </c>
      <c r="E427" s="491" t="s">
        <v>15332</v>
      </c>
      <c r="G427" s="445"/>
    </row>
    <row r="428" spans="2:7">
      <c r="B428" s="407">
        <v>2408</v>
      </c>
      <c r="C428" s="407">
        <v>15640</v>
      </c>
      <c r="D428" s="408">
        <v>45533</v>
      </c>
      <c r="E428" s="491" t="s">
        <v>15333</v>
      </c>
      <c r="G428" s="445"/>
    </row>
    <row r="429" spans="2:7">
      <c r="B429" s="407">
        <v>2408</v>
      </c>
      <c r="C429" s="407">
        <v>15630</v>
      </c>
      <c r="D429" s="408">
        <v>45533</v>
      </c>
      <c r="E429" s="491" t="s">
        <v>15334</v>
      </c>
      <c r="G429" s="445"/>
    </row>
    <row r="430" spans="2:7">
      <c r="B430" s="407">
        <v>2408</v>
      </c>
      <c r="C430" s="407">
        <v>15616</v>
      </c>
      <c r="D430" s="408">
        <v>45533</v>
      </c>
      <c r="E430" s="491" t="s">
        <v>15335</v>
      </c>
      <c r="G430" s="445"/>
    </row>
    <row r="431" spans="2:7">
      <c r="B431" s="407">
        <v>2408</v>
      </c>
      <c r="C431" s="407">
        <v>15608</v>
      </c>
      <c r="D431" s="408">
        <v>45533</v>
      </c>
      <c r="E431" s="491" t="s">
        <v>15336</v>
      </c>
      <c r="G431" s="445"/>
    </row>
    <row r="432" spans="2:7">
      <c r="B432" s="407">
        <v>2408</v>
      </c>
      <c r="C432" s="407">
        <v>15601</v>
      </c>
      <c r="D432" s="408">
        <v>45533</v>
      </c>
      <c r="E432" s="491" t="s">
        <v>15337</v>
      </c>
      <c r="G432" s="445"/>
    </row>
    <row r="433" spans="2:7">
      <c r="B433" s="407">
        <v>2408</v>
      </c>
      <c r="C433" s="407">
        <v>15585</v>
      </c>
      <c r="D433" s="408">
        <v>45533</v>
      </c>
      <c r="E433" s="491" t="s">
        <v>15338</v>
      </c>
      <c r="G433" s="445"/>
    </row>
    <row r="434" spans="2:7">
      <c r="B434" s="407">
        <v>2408</v>
      </c>
      <c r="C434" s="407">
        <v>15379</v>
      </c>
      <c r="D434" s="408">
        <v>45535</v>
      </c>
      <c r="E434" s="491" t="s">
        <v>15350</v>
      </c>
      <c r="G434" s="445"/>
    </row>
    <row r="435" spans="2:7">
      <c r="B435" s="407">
        <v>2408</v>
      </c>
      <c r="C435" s="407">
        <v>15119</v>
      </c>
      <c r="D435" s="408">
        <v>45535</v>
      </c>
      <c r="E435" s="491" t="s">
        <v>15352</v>
      </c>
      <c r="G435" s="445"/>
    </row>
    <row r="436" spans="2:7">
      <c r="B436" s="407">
        <v>2408</v>
      </c>
      <c r="C436" s="407">
        <v>13920</v>
      </c>
      <c r="D436" s="408">
        <v>45535</v>
      </c>
      <c r="E436" s="491" t="s">
        <v>15351</v>
      </c>
      <c r="G436" s="445"/>
    </row>
    <row r="437" spans="2:7" ht="13">
      <c r="B437" s="409">
        <v>2408</v>
      </c>
      <c r="C437" s="409">
        <v>9869</v>
      </c>
      <c r="D437" s="410">
        <v>45535</v>
      </c>
      <c r="E437" s="424" t="s">
        <v>15353</v>
      </c>
      <c r="G437" s="445"/>
    </row>
    <row r="438" spans="2:7">
      <c r="B438" s="492">
        <v>2408</v>
      </c>
      <c r="C438" s="492">
        <v>9834</v>
      </c>
      <c r="D438" s="493">
        <v>45535</v>
      </c>
      <c r="E438" s="491" t="s">
        <v>15355</v>
      </c>
      <c r="G438" s="445"/>
    </row>
    <row r="439" spans="2:7">
      <c r="B439" s="492">
        <v>2408</v>
      </c>
      <c r="C439" s="492">
        <v>8653</v>
      </c>
      <c r="D439" s="493">
        <v>45535</v>
      </c>
      <c r="E439" s="491" t="s">
        <v>15354</v>
      </c>
      <c r="G439" s="445"/>
    </row>
    <row r="440" spans="2:7">
      <c r="B440" s="407">
        <v>2408</v>
      </c>
      <c r="C440" s="407">
        <v>4633</v>
      </c>
      <c r="D440" s="408">
        <v>45513</v>
      </c>
      <c r="E440" s="462" t="s">
        <v>14862</v>
      </c>
      <c r="G440" s="445"/>
    </row>
    <row r="441" spans="2:7">
      <c r="B441" s="407">
        <v>2408</v>
      </c>
      <c r="C441" s="407">
        <v>4632</v>
      </c>
      <c r="D441" s="408">
        <v>45513</v>
      </c>
      <c r="E441" s="463" t="s">
        <v>14863</v>
      </c>
      <c r="G441" s="445"/>
    </row>
    <row r="442" spans="2:7">
      <c r="B442" s="407">
        <v>2408</v>
      </c>
      <c r="C442" s="407">
        <v>4631</v>
      </c>
      <c r="D442" s="408">
        <v>45513</v>
      </c>
      <c r="E442" s="463" t="s">
        <v>14864</v>
      </c>
      <c r="G442" s="445"/>
    </row>
    <row r="443" spans="2:7">
      <c r="B443" s="407">
        <v>2408</v>
      </c>
      <c r="C443" s="407">
        <v>4628</v>
      </c>
      <c r="D443" s="408">
        <v>45513</v>
      </c>
      <c r="E443" s="463" t="s">
        <v>14865</v>
      </c>
      <c r="G443" s="445"/>
    </row>
    <row r="444" spans="2:7">
      <c r="B444" s="407">
        <v>2408</v>
      </c>
      <c r="C444" s="407">
        <v>4619</v>
      </c>
      <c r="D444" s="408">
        <v>45513</v>
      </c>
      <c r="E444" s="463" t="s">
        <v>14866</v>
      </c>
      <c r="G444" s="445"/>
    </row>
    <row r="445" spans="2:7">
      <c r="B445" s="407">
        <v>2408</v>
      </c>
      <c r="C445" s="407">
        <v>4614</v>
      </c>
      <c r="D445" s="408">
        <v>45513</v>
      </c>
      <c r="E445" s="463" t="s">
        <v>14867</v>
      </c>
      <c r="G445" s="445"/>
    </row>
    <row r="446" spans="2:7">
      <c r="B446" s="407">
        <v>2408</v>
      </c>
      <c r="C446" s="407">
        <v>4610</v>
      </c>
      <c r="D446" s="408">
        <v>45513</v>
      </c>
      <c r="E446" s="463" t="s">
        <v>14868</v>
      </c>
      <c r="G446" s="445"/>
    </row>
    <row r="447" spans="2:7">
      <c r="B447" s="407">
        <v>2408</v>
      </c>
      <c r="C447" s="407">
        <v>4606</v>
      </c>
      <c r="D447" s="408">
        <v>45513</v>
      </c>
      <c r="E447" s="463" t="s">
        <v>14869</v>
      </c>
      <c r="G447" s="445"/>
    </row>
    <row r="448" spans="2:7">
      <c r="B448" s="407">
        <v>2408</v>
      </c>
      <c r="C448" s="407">
        <v>4605</v>
      </c>
      <c r="D448" s="408">
        <v>45513</v>
      </c>
      <c r="E448" s="462" t="s">
        <v>14870</v>
      </c>
      <c r="G448" s="445"/>
    </row>
    <row r="449" spans="2:7">
      <c r="B449" s="407">
        <v>2408</v>
      </c>
      <c r="C449" s="407">
        <v>4604</v>
      </c>
      <c r="D449" s="408">
        <v>45513</v>
      </c>
      <c r="E449" s="462" t="s">
        <v>14871</v>
      </c>
      <c r="G449" s="445"/>
    </row>
    <row r="450" spans="2:7">
      <c r="B450" s="407">
        <v>2408</v>
      </c>
      <c r="C450" s="407">
        <v>4600</v>
      </c>
      <c r="D450" s="408">
        <v>45513</v>
      </c>
      <c r="E450" s="462" t="s">
        <v>14872</v>
      </c>
      <c r="G450" s="445"/>
    </row>
    <row r="451" spans="2:7">
      <c r="B451" s="407">
        <v>2408</v>
      </c>
      <c r="C451" s="407">
        <v>4596</v>
      </c>
      <c r="D451" s="408">
        <v>45513</v>
      </c>
      <c r="E451" s="463" t="s">
        <v>14873</v>
      </c>
      <c r="G451" s="445"/>
    </row>
    <row r="452" spans="2:7">
      <c r="B452" s="407">
        <v>2408</v>
      </c>
      <c r="C452" s="407">
        <v>4594</v>
      </c>
      <c r="D452" s="408">
        <v>45513</v>
      </c>
      <c r="E452" s="463" t="s">
        <v>14874</v>
      </c>
      <c r="G452" s="445"/>
    </row>
    <row r="453" spans="2:7">
      <c r="B453" s="407">
        <v>2408</v>
      </c>
      <c r="C453" s="407">
        <v>4593</v>
      </c>
      <c r="D453" s="408">
        <v>45513</v>
      </c>
      <c r="E453" s="463" t="s">
        <v>14876</v>
      </c>
      <c r="G453" s="445"/>
    </row>
    <row r="454" spans="2:7">
      <c r="B454" s="407">
        <v>2408</v>
      </c>
      <c r="C454" s="407">
        <v>4591</v>
      </c>
      <c r="D454" s="408">
        <v>45513</v>
      </c>
      <c r="E454" s="463" t="s">
        <v>14877</v>
      </c>
      <c r="G454" s="445"/>
    </row>
    <row r="455" spans="2:7">
      <c r="B455" s="407">
        <v>2408</v>
      </c>
      <c r="C455" s="407">
        <v>4590</v>
      </c>
      <c r="D455" s="408">
        <v>45513</v>
      </c>
      <c r="E455" s="463" t="s">
        <v>14878</v>
      </c>
      <c r="G455" s="445"/>
    </row>
    <row r="456" spans="2:7">
      <c r="B456" s="407">
        <v>2408</v>
      </c>
      <c r="C456" s="407">
        <v>4586</v>
      </c>
      <c r="D456" s="408">
        <v>45513</v>
      </c>
      <c r="E456" s="463" t="s">
        <v>14879</v>
      </c>
      <c r="G456" s="445"/>
    </row>
    <row r="457" spans="2:7">
      <c r="B457" s="407">
        <v>2408</v>
      </c>
      <c r="C457" s="407">
        <v>4585</v>
      </c>
      <c r="D457" s="408">
        <v>45513</v>
      </c>
      <c r="E457" s="463" t="s">
        <v>14880</v>
      </c>
      <c r="G457" s="445"/>
    </row>
    <row r="458" spans="2:7">
      <c r="B458" s="407">
        <v>2408</v>
      </c>
      <c r="C458" s="407">
        <v>4583</v>
      </c>
      <c r="D458" s="408">
        <v>45513</v>
      </c>
      <c r="E458" s="463" t="s">
        <v>14881</v>
      </c>
      <c r="G458" s="445"/>
    </row>
    <row r="459" spans="2:7">
      <c r="B459" s="407">
        <v>2408</v>
      </c>
      <c r="C459" s="407">
        <v>4579</v>
      </c>
      <c r="D459" s="408">
        <v>45513</v>
      </c>
      <c r="E459" s="463" t="s">
        <v>14882</v>
      </c>
      <c r="G459" s="445"/>
    </row>
    <row r="460" spans="2:7">
      <c r="B460" s="407">
        <v>2408</v>
      </c>
      <c r="C460" s="407">
        <v>4575</v>
      </c>
      <c r="D460" s="408">
        <v>45513</v>
      </c>
      <c r="E460" s="463" t="s">
        <v>14883</v>
      </c>
      <c r="G460" s="445"/>
    </row>
    <row r="461" spans="2:7">
      <c r="B461" s="407">
        <v>2408</v>
      </c>
      <c r="C461" s="407">
        <v>4574</v>
      </c>
      <c r="D461" s="408">
        <v>45513</v>
      </c>
      <c r="E461" s="463" t="s">
        <v>14884</v>
      </c>
      <c r="G461" s="445"/>
    </row>
    <row r="462" spans="2:7">
      <c r="B462" s="407">
        <v>2408</v>
      </c>
      <c r="C462" s="407">
        <v>4569</v>
      </c>
      <c r="D462" s="408">
        <v>45513</v>
      </c>
      <c r="E462" s="463" t="s">
        <v>14885</v>
      </c>
      <c r="G462" s="445"/>
    </row>
    <row r="463" spans="2:7">
      <c r="B463" s="407">
        <v>2408</v>
      </c>
      <c r="C463" s="407">
        <v>4568</v>
      </c>
      <c r="D463" s="408">
        <v>45513</v>
      </c>
      <c r="E463" s="463" t="s">
        <v>14886</v>
      </c>
      <c r="G463" s="445"/>
    </row>
    <row r="464" spans="2:7">
      <c r="B464" s="407">
        <v>2408</v>
      </c>
      <c r="C464" s="407">
        <v>4567</v>
      </c>
      <c r="D464" s="408">
        <v>45513</v>
      </c>
      <c r="E464" s="463" t="s">
        <v>14887</v>
      </c>
      <c r="G464" s="445"/>
    </row>
    <row r="465" spans="2:7">
      <c r="B465" s="407">
        <v>2408</v>
      </c>
      <c r="C465" s="407">
        <v>4560</v>
      </c>
      <c r="D465" s="408">
        <v>45513</v>
      </c>
      <c r="E465" s="463" t="s">
        <v>14888</v>
      </c>
      <c r="G465" s="445"/>
    </row>
    <row r="466" spans="2:7">
      <c r="B466" s="407">
        <v>2408</v>
      </c>
      <c r="C466" s="407">
        <v>4556</v>
      </c>
      <c r="D466" s="408">
        <v>45513</v>
      </c>
      <c r="E466" s="463" t="s">
        <v>14889</v>
      </c>
      <c r="G466" s="445"/>
    </row>
    <row r="467" spans="2:7">
      <c r="B467" s="407">
        <v>2408</v>
      </c>
      <c r="C467" s="407">
        <v>4549</v>
      </c>
      <c r="D467" s="408">
        <v>45513</v>
      </c>
      <c r="E467" s="463" t="s">
        <v>14890</v>
      </c>
      <c r="G467" s="445"/>
    </row>
    <row r="468" spans="2:7">
      <c r="B468" s="407">
        <v>2408</v>
      </c>
      <c r="C468" s="407">
        <v>4547</v>
      </c>
      <c r="D468" s="408">
        <v>45513</v>
      </c>
      <c r="E468" s="463" t="s">
        <v>14891</v>
      </c>
      <c r="G468" s="445"/>
    </row>
    <row r="469" spans="2:7">
      <c r="B469" s="407">
        <v>2408</v>
      </c>
      <c r="C469" s="407">
        <v>4532</v>
      </c>
      <c r="D469" s="408">
        <v>45513</v>
      </c>
      <c r="E469" s="463" t="s">
        <v>14892</v>
      </c>
      <c r="G469" s="445"/>
    </row>
    <row r="470" spans="2:7">
      <c r="B470" s="407">
        <v>2408</v>
      </c>
      <c r="C470" s="407">
        <v>4526</v>
      </c>
      <c r="D470" s="408">
        <v>45513</v>
      </c>
      <c r="E470" s="463" t="s">
        <v>14893</v>
      </c>
      <c r="G470" s="445"/>
    </row>
    <row r="471" spans="2:7">
      <c r="B471" s="407">
        <v>2408</v>
      </c>
      <c r="C471" s="407">
        <v>4523</v>
      </c>
      <c r="D471" s="408">
        <v>45513</v>
      </c>
      <c r="E471" s="463" t="s">
        <v>14894</v>
      </c>
      <c r="G471" s="445"/>
    </row>
    <row r="472" spans="2:7">
      <c r="B472" s="407">
        <v>2408</v>
      </c>
      <c r="C472" s="407">
        <v>4520</v>
      </c>
      <c r="D472" s="408">
        <v>45513</v>
      </c>
      <c r="E472" s="463" t="s">
        <v>14895</v>
      </c>
      <c r="G472" s="445"/>
    </row>
    <row r="473" spans="2:7">
      <c r="B473" s="407">
        <v>2408</v>
      </c>
      <c r="C473" s="407">
        <v>4519</v>
      </c>
      <c r="D473" s="408">
        <v>45513</v>
      </c>
      <c r="E473" s="463" t="s">
        <v>14896</v>
      </c>
      <c r="G473" s="445"/>
    </row>
    <row r="474" spans="2:7">
      <c r="B474" s="407">
        <v>2408</v>
      </c>
      <c r="C474" s="407">
        <v>4515</v>
      </c>
      <c r="D474" s="408">
        <v>45513</v>
      </c>
      <c r="E474" s="463" t="s">
        <v>14897</v>
      </c>
      <c r="G474" s="445"/>
    </row>
    <row r="475" spans="2:7">
      <c r="B475" s="407">
        <v>2408</v>
      </c>
      <c r="C475" s="407">
        <v>4514</v>
      </c>
      <c r="D475" s="408">
        <v>45513</v>
      </c>
      <c r="E475" s="463" t="s">
        <v>14898</v>
      </c>
      <c r="G475" s="445"/>
    </row>
    <row r="476" spans="2:7">
      <c r="B476" s="407">
        <v>2408</v>
      </c>
      <c r="C476" s="407">
        <v>4505</v>
      </c>
      <c r="D476" s="408">
        <v>45513</v>
      </c>
      <c r="E476" s="463" t="s">
        <v>14899</v>
      </c>
      <c r="G476" s="445"/>
    </row>
    <row r="477" spans="2:7">
      <c r="B477" s="407">
        <v>2408</v>
      </c>
      <c r="C477" s="407">
        <v>4499</v>
      </c>
      <c r="D477" s="408">
        <v>45513</v>
      </c>
      <c r="E477" s="463" t="s">
        <v>14900</v>
      </c>
      <c r="G477" s="445"/>
    </row>
    <row r="478" spans="2:7">
      <c r="B478" s="407">
        <v>2408</v>
      </c>
      <c r="C478" s="407">
        <v>4498</v>
      </c>
      <c r="D478" s="408">
        <v>45513</v>
      </c>
      <c r="E478" s="463" t="s">
        <v>14901</v>
      </c>
      <c r="G478" s="445"/>
    </row>
    <row r="479" spans="2:7">
      <c r="B479" s="407">
        <v>2408</v>
      </c>
      <c r="C479" s="407">
        <v>4491</v>
      </c>
      <c r="D479" s="408">
        <v>45513</v>
      </c>
      <c r="E479" s="463" t="s">
        <v>14902</v>
      </c>
      <c r="G479" s="445"/>
    </row>
    <row r="480" spans="2:7">
      <c r="B480" s="407">
        <v>2408</v>
      </c>
      <c r="C480" s="407">
        <v>4486</v>
      </c>
      <c r="D480" s="408">
        <v>45513</v>
      </c>
      <c r="E480" s="463" t="s">
        <v>14903</v>
      </c>
      <c r="G480" s="445"/>
    </row>
    <row r="481" spans="2:7">
      <c r="B481" s="407">
        <v>2408</v>
      </c>
      <c r="C481" s="407">
        <v>4478</v>
      </c>
      <c r="D481" s="408">
        <v>45513</v>
      </c>
      <c r="E481" s="463" t="s">
        <v>14904</v>
      </c>
      <c r="G481" s="445"/>
    </row>
    <row r="482" spans="2:7">
      <c r="B482" s="407">
        <v>2408</v>
      </c>
      <c r="C482" s="407">
        <v>4477</v>
      </c>
      <c r="D482" s="408">
        <v>45513</v>
      </c>
      <c r="E482" s="463" t="s">
        <v>14905</v>
      </c>
      <c r="G482" s="445"/>
    </row>
    <row r="483" spans="2:7">
      <c r="B483" s="407">
        <v>2408</v>
      </c>
      <c r="C483" s="407">
        <v>4472</v>
      </c>
      <c r="D483" s="408">
        <v>45513</v>
      </c>
      <c r="E483" s="463" t="s">
        <v>14906</v>
      </c>
      <c r="G483" s="445"/>
    </row>
    <row r="484" spans="2:7">
      <c r="B484" s="407">
        <v>2408</v>
      </c>
      <c r="C484" s="407">
        <v>4471</v>
      </c>
      <c r="D484" s="408">
        <v>45513</v>
      </c>
      <c r="E484" s="463" t="s">
        <v>14907</v>
      </c>
      <c r="G484" s="445"/>
    </row>
    <row r="485" spans="2:7">
      <c r="B485" s="407">
        <v>2408</v>
      </c>
      <c r="C485" s="407">
        <v>4460</v>
      </c>
      <c r="D485" s="408">
        <v>45513</v>
      </c>
      <c r="E485" s="463" t="s">
        <v>14909</v>
      </c>
      <c r="G485" s="445"/>
    </row>
    <row r="486" spans="2:7">
      <c r="B486" s="407">
        <v>2408</v>
      </c>
      <c r="C486" s="407">
        <v>4449</v>
      </c>
      <c r="D486" s="408">
        <v>45513</v>
      </c>
      <c r="E486" s="463" t="s">
        <v>14910</v>
      </c>
      <c r="G486" s="445"/>
    </row>
    <row r="487" spans="2:7">
      <c r="B487" s="407">
        <v>2408</v>
      </c>
      <c r="C487" s="407">
        <v>4443</v>
      </c>
      <c r="D487" s="408">
        <v>45513</v>
      </c>
      <c r="E487" s="463" t="s">
        <v>14911</v>
      </c>
      <c r="G487" s="445"/>
    </row>
    <row r="488" spans="2:7">
      <c r="B488" s="407">
        <v>2408</v>
      </c>
      <c r="C488" s="407">
        <v>4439</v>
      </c>
      <c r="D488" s="408">
        <v>45513</v>
      </c>
      <c r="E488" s="463" t="s">
        <v>14912</v>
      </c>
      <c r="G488" s="445"/>
    </row>
    <row r="489" spans="2:7">
      <c r="B489" s="407">
        <v>2408</v>
      </c>
      <c r="C489" s="407">
        <v>4430</v>
      </c>
      <c r="D489" s="408">
        <v>45513</v>
      </c>
      <c r="E489" s="463" t="s">
        <v>14913</v>
      </c>
      <c r="G489" s="445"/>
    </row>
    <row r="490" spans="2:7">
      <c r="B490" s="407">
        <v>2408</v>
      </c>
      <c r="C490" s="407">
        <v>4426</v>
      </c>
      <c r="D490" s="408">
        <v>45513</v>
      </c>
      <c r="E490" s="463" t="s">
        <v>14914</v>
      </c>
      <c r="G490" s="445"/>
    </row>
    <row r="491" spans="2:7">
      <c r="B491" s="407">
        <v>2408</v>
      </c>
      <c r="C491" s="407">
        <v>4424</v>
      </c>
      <c r="D491" s="408">
        <v>45513</v>
      </c>
      <c r="E491" s="463" t="s">
        <v>14915</v>
      </c>
      <c r="G491" s="445"/>
    </row>
    <row r="492" spans="2:7">
      <c r="B492" s="407">
        <v>2408</v>
      </c>
      <c r="C492" s="407">
        <v>4423</v>
      </c>
      <c r="D492" s="408">
        <v>45513</v>
      </c>
      <c r="E492" s="463" t="s">
        <v>14916</v>
      </c>
      <c r="G492" s="445"/>
    </row>
    <row r="493" spans="2:7">
      <c r="B493" s="407">
        <v>2408</v>
      </c>
      <c r="C493" s="407">
        <v>4420</v>
      </c>
      <c r="D493" s="408">
        <v>45513</v>
      </c>
      <c r="E493" s="463" t="s">
        <v>14917</v>
      </c>
      <c r="G493" s="445"/>
    </row>
    <row r="494" spans="2:7">
      <c r="B494" s="407">
        <v>2408</v>
      </c>
      <c r="C494" s="407">
        <v>4414</v>
      </c>
      <c r="D494" s="408">
        <v>45513</v>
      </c>
      <c r="E494" s="463" t="s">
        <v>14918</v>
      </c>
      <c r="G494" s="445"/>
    </row>
    <row r="495" spans="2:7">
      <c r="B495" s="407">
        <v>2408</v>
      </c>
      <c r="C495" s="407">
        <v>4407</v>
      </c>
      <c r="D495" s="408">
        <v>45513</v>
      </c>
      <c r="E495" s="463" t="s">
        <v>14919</v>
      </c>
      <c r="G495" s="445"/>
    </row>
    <row r="496" spans="2:7">
      <c r="B496" s="407">
        <v>2408</v>
      </c>
      <c r="C496" s="407">
        <v>4406</v>
      </c>
      <c r="D496" s="408">
        <v>45513</v>
      </c>
      <c r="E496" s="463" t="s">
        <v>14920</v>
      </c>
      <c r="G496" s="445"/>
    </row>
    <row r="497" spans="2:7">
      <c r="B497" s="407">
        <v>2408</v>
      </c>
      <c r="C497" s="407">
        <v>4403</v>
      </c>
      <c r="D497" s="408">
        <v>45513</v>
      </c>
      <c r="E497" s="463" t="s">
        <v>14921</v>
      </c>
      <c r="G497" s="445"/>
    </row>
    <row r="498" spans="2:7">
      <c r="B498" s="407">
        <v>2408</v>
      </c>
      <c r="C498" s="407">
        <v>4396</v>
      </c>
      <c r="D498" s="408">
        <v>45513</v>
      </c>
      <c r="E498" s="463" t="s">
        <v>14922</v>
      </c>
      <c r="G498" s="445"/>
    </row>
    <row r="499" spans="2:7">
      <c r="B499" s="407">
        <v>2408</v>
      </c>
      <c r="C499" s="407">
        <v>4394</v>
      </c>
      <c r="D499" s="408">
        <v>45513</v>
      </c>
      <c r="E499" s="481" t="s">
        <v>14986</v>
      </c>
      <c r="G499" s="445"/>
    </row>
    <row r="500" spans="2:7">
      <c r="B500" s="407">
        <v>2408</v>
      </c>
      <c r="C500" s="407">
        <v>4392</v>
      </c>
      <c r="D500" s="408">
        <v>45513</v>
      </c>
      <c r="E500" s="481" t="s">
        <v>14987</v>
      </c>
      <c r="G500" s="445"/>
    </row>
    <row r="501" spans="2:7">
      <c r="B501" s="407">
        <v>2408</v>
      </c>
      <c r="C501" s="407">
        <v>4391</v>
      </c>
      <c r="D501" s="408">
        <v>45513</v>
      </c>
      <c r="E501" s="481" t="s">
        <v>14988</v>
      </c>
      <c r="G501" s="445"/>
    </row>
    <row r="502" spans="2:7">
      <c r="B502" s="407">
        <v>2408</v>
      </c>
      <c r="C502" s="407">
        <v>4388</v>
      </c>
      <c r="D502" s="408">
        <v>45513</v>
      </c>
      <c r="E502" s="481" t="s">
        <v>14989</v>
      </c>
      <c r="G502" s="445"/>
    </row>
    <row r="503" spans="2:7">
      <c r="B503" s="407">
        <v>2408</v>
      </c>
      <c r="C503" s="407">
        <v>4385</v>
      </c>
      <c r="D503" s="408">
        <v>45513</v>
      </c>
      <c r="E503" s="481" t="s">
        <v>14990</v>
      </c>
      <c r="G503" s="445"/>
    </row>
    <row r="504" spans="2:7">
      <c r="B504" s="407">
        <v>2408</v>
      </c>
      <c r="C504" s="407">
        <v>4381</v>
      </c>
      <c r="D504" s="408">
        <v>45513</v>
      </c>
      <c r="E504" s="481" t="s">
        <v>14991</v>
      </c>
      <c r="G504" s="445"/>
    </row>
    <row r="505" spans="2:7">
      <c r="B505" s="407">
        <v>2408</v>
      </c>
      <c r="C505" s="407">
        <v>4380</v>
      </c>
      <c r="D505" s="408">
        <v>45513</v>
      </c>
      <c r="E505" s="481" t="s">
        <v>14992</v>
      </c>
      <c r="G505" s="445"/>
    </row>
    <row r="506" spans="2:7">
      <c r="B506" s="407">
        <v>2408</v>
      </c>
      <c r="C506" s="407">
        <v>4378</v>
      </c>
      <c r="D506" s="408">
        <v>45513</v>
      </c>
      <c r="E506" s="481" t="s">
        <v>14993</v>
      </c>
      <c r="G506" s="445"/>
    </row>
    <row r="507" spans="2:7">
      <c r="B507" s="407">
        <v>2408</v>
      </c>
      <c r="C507" s="407">
        <v>4376</v>
      </c>
      <c r="D507" s="408">
        <v>45513</v>
      </c>
      <c r="E507" s="481" t="s">
        <v>14994</v>
      </c>
      <c r="G507" s="445"/>
    </row>
    <row r="508" spans="2:7">
      <c r="B508" s="407">
        <v>2408</v>
      </c>
      <c r="C508" s="407">
        <v>4367</v>
      </c>
      <c r="D508" s="408">
        <v>45513</v>
      </c>
      <c r="E508" s="481" t="s">
        <v>14995</v>
      </c>
      <c r="G508" s="445"/>
    </row>
    <row r="509" spans="2:7">
      <c r="B509" s="407">
        <v>2408</v>
      </c>
      <c r="C509" s="407">
        <v>4363</v>
      </c>
      <c r="D509" s="408">
        <v>45513</v>
      </c>
      <c r="E509" s="481" t="s">
        <v>14996</v>
      </c>
      <c r="G509" s="445"/>
    </row>
    <row r="510" spans="2:7">
      <c r="B510" s="407">
        <v>2408</v>
      </c>
      <c r="C510" s="407">
        <v>4362</v>
      </c>
      <c r="D510" s="408">
        <v>45513</v>
      </c>
      <c r="E510" s="481" t="s">
        <v>14997</v>
      </c>
      <c r="G510" s="445"/>
    </row>
    <row r="511" spans="2:7">
      <c r="B511" s="407">
        <v>2408</v>
      </c>
      <c r="C511" s="407">
        <v>4347</v>
      </c>
      <c r="D511" s="408">
        <v>45513</v>
      </c>
      <c r="E511" s="481" t="s">
        <v>14998</v>
      </c>
      <c r="G511" s="445"/>
    </row>
    <row r="512" spans="2:7">
      <c r="B512" s="407">
        <v>2408</v>
      </c>
      <c r="C512" s="407">
        <v>4344</v>
      </c>
      <c r="D512" s="408">
        <v>45513</v>
      </c>
      <c r="E512" s="481" t="s">
        <v>14999</v>
      </c>
      <c r="G512" s="445"/>
    </row>
    <row r="513" spans="2:7">
      <c r="B513" s="407">
        <v>2408</v>
      </c>
      <c r="C513" s="407">
        <v>4343</v>
      </c>
      <c r="D513" s="408">
        <v>45513</v>
      </c>
      <c r="E513" s="481" t="s">
        <v>15000</v>
      </c>
      <c r="G513" s="445"/>
    </row>
    <row r="514" spans="2:7">
      <c r="B514" s="407">
        <v>2408</v>
      </c>
      <c r="C514" s="407">
        <v>4342</v>
      </c>
      <c r="D514" s="408">
        <v>45513</v>
      </c>
      <c r="E514" s="481" t="s">
        <v>15001</v>
      </c>
      <c r="G514" s="445"/>
    </row>
    <row r="515" spans="2:7">
      <c r="B515" s="407">
        <v>2408</v>
      </c>
      <c r="C515" s="407">
        <v>4326</v>
      </c>
      <c r="D515" s="408">
        <v>45513</v>
      </c>
      <c r="E515" s="481" t="s">
        <v>15002</v>
      </c>
      <c r="G515" s="445"/>
    </row>
    <row r="516" spans="2:7">
      <c r="B516" s="407">
        <v>2408</v>
      </c>
      <c r="C516" s="407">
        <v>4325</v>
      </c>
      <c r="D516" s="408">
        <v>45513</v>
      </c>
      <c r="E516" s="481" t="s">
        <v>15003</v>
      </c>
      <c r="G516" s="445"/>
    </row>
    <row r="517" spans="2:7">
      <c r="B517" s="407">
        <v>2408</v>
      </c>
      <c r="C517" s="407">
        <v>4323</v>
      </c>
      <c r="D517" s="408">
        <v>45513</v>
      </c>
      <c r="E517" s="481" t="s">
        <v>15004</v>
      </c>
      <c r="G517" s="445"/>
    </row>
    <row r="518" spans="2:7">
      <c r="B518" s="407">
        <v>2408</v>
      </c>
      <c r="C518" s="407">
        <v>4318</v>
      </c>
      <c r="D518" s="408">
        <v>45513</v>
      </c>
      <c r="E518" s="481" t="s">
        <v>15005</v>
      </c>
      <c r="G518" s="445"/>
    </row>
    <row r="519" spans="2:7">
      <c r="B519" s="407">
        <v>2408</v>
      </c>
      <c r="C519" s="407">
        <v>4317</v>
      </c>
      <c r="D519" s="408">
        <v>45513</v>
      </c>
      <c r="E519" s="481" t="s">
        <v>15006</v>
      </c>
      <c r="G519" s="445"/>
    </row>
    <row r="520" spans="2:7">
      <c r="B520" s="407">
        <v>2408</v>
      </c>
      <c r="C520" s="407">
        <v>4311</v>
      </c>
      <c r="D520" s="408">
        <v>45513</v>
      </c>
      <c r="E520" s="481" t="s">
        <v>15007</v>
      </c>
      <c r="G520" s="445"/>
    </row>
    <row r="521" spans="2:7">
      <c r="B521" s="407">
        <v>2408</v>
      </c>
      <c r="C521" s="407">
        <v>4309</v>
      </c>
      <c r="D521" s="408">
        <v>45513</v>
      </c>
      <c r="E521" s="481" t="s">
        <v>15008</v>
      </c>
      <c r="G521" s="445"/>
    </row>
    <row r="522" spans="2:7">
      <c r="B522" s="407">
        <v>2408</v>
      </c>
      <c r="C522" s="407">
        <v>4307</v>
      </c>
      <c r="D522" s="408">
        <v>45513</v>
      </c>
      <c r="E522" s="481" t="s">
        <v>15009</v>
      </c>
      <c r="G522" s="445"/>
    </row>
    <row r="523" spans="2:7">
      <c r="B523" s="407">
        <v>2408</v>
      </c>
      <c r="C523" s="407">
        <v>4304</v>
      </c>
      <c r="D523" s="408">
        <v>45513</v>
      </c>
      <c r="E523" s="481" t="s">
        <v>15010</v>
      </c>
      <c r="G523" s="445"/>
    </row>
    <row r="524" spans="2:7">
      <c r="B524" s="407">
        <v>2408</v>
      </c>
      <c r="C524" s="407">
        <v>4303</v>
      </c>
      <c r="D524" s="408">
        <v>45513</v>
      </c>
      <c r="E524" s="481" t="s">
        <v>15011</v>
      </c>
      <c r="G524" s="445"/>
    </row>
    <row r="525" spans="2:7">
      <c r="B525" s="407">
        <v>2408</v>
      </c>
      <c r="C525" s="407">
        <v>4300</v>
      </c>
      <c r="D525" s="408">
        <v>45513</v>
      </c>
      <c r="E525" s="481" t="s">
        <v>15012</v>
      </c>
      <c r="G525" s="445"/>
    </row>
    <row r="526" spans="2:7">
      <c r="B526" s="407">
        <v>2408</v>
      </c>
      <c r="C526" s="407">
        <v>4299</v>
      </c>
      <c r="D526" s="408">
        <v>45513</v>
      </c>
      <c r="E526" s="481" t="s">
        <v>15013</v>
      </c>
      <c r="G526" s="445"/>
    </row>
    <row r="527" spans="2:7">
      <c r="B527" s="407">
        <v>2408</v>
      </c>
      <c r="C527" s="407">
        <v>4295</v>
      </c>
      <c r="D527" s="408">
        <v>45513</v>
      </c>
      <c r="E527" s="481" t="s">
        <v>15014</v>
      </c>
      <c r="G527" s="445"/>
    </row>
    <row r="528" spans="2:7">
      <c r="B528" s="407">
        <v>2408</v>
      </c>
      <c r="C528" s="407">
        <v>4294</v>
      </c>
      <c r="D528" s="408">
        <v>45513</v>
      </c>
      <c r="E528" s="481" t="s">
        <v>15015</v>
      </c>
      <c r="G528" s="445"/>
    </row>
    <row r="529" spans="2:7">
      <c r="B529" s="407">
        <v>2408</v>
      </c>
      <c r="C529" s="407">
        <v>4290</v>
      </c>
      <c r="D529" s="408">
        <v>45513</v>
      </c>
      <c r="E529" s="481" t="s">
        <v>15016</v>
      </c>
      <c r="G529" s="445"/>
    </row>
    <row r="530" spans="2:7">
      <c r="B530" s="407">
        <v>2408</v>
      </c>
      <c r="C530" s="407">
        <v>4289</v>
      </c>
      <c r="D530" s="408">
        <v>45513</v>
      </c>
      <c r="E530" s="481" t="s">
        <v>15017</v>
      </c>
      <c r="G530" s="445"/>
    </row>
    <row r="531" spans="2:7">
      <c r="B531" s="407">
        <v>2408</v>
      </c>
      <c r="C531" s="407">
        <v>4288</v>
      </c>
      <c r="D531" s="408">
        <v>45513</v>
      </c>
      <c r="E531" s="481" t="s">
        <v>15018</v>
      </c>
      <c r="G531" s="445"/>
    </row>
    <row r="532" spans="2:7">
      <c r="B532" s="407">
        <v>2408</v>
      </c>
      <c r="C532" s="407">
        <v>4284</v>
      </c>
      <c r="D532" s="408">
        <v>45513</v>
      </c>
      <c r="E532" s="481" t="s">
        <v>15019</v>
      </c>
      <c r="G532" s="445"/>
    </row>
    <row r="533" spans="2:7">
      <c r="B533" s="407">
        <v>2408</v>
      </c>
      <c r="C533" s="407">
        <v>4283</v>
      </c>
      <c r="D533" s="408">
        <v>45513</v>
      </c>
      <c r="E533" s="481" t="s">
        <v>15020</v>
      </c>
      <c r="G533" s="445"/>
    </row>
    <row r="534" spans="2:7">
      <c r="B534" s="407">
        <v>2408</v>
      </c>
      <c r="C534" s="407">
        <v>4281</v>
      </c>
      <c r="D534" s="408">
        <v>45513</v>
      </c>
      <c r="E534" s="481" t="s">
        <v>15021</v>
      </c>
      <c r="G534" s="445"/>
    </row>
    <row r="535" spans="2:7">
      <c r="B535" s="407">
        <v>2408</v>
      </c>
      <c r="C535" s="407">
        <v>4278</v>
      </c>
      <c r="D535" s="408">
        <v>45513</v>
      </c>
      <c r="E535" s="481" t="s">
        <v>15022</v>
      </c>
      <c r="G535" s="445"/>
    </row>
    <row r="536" spans="2:7">
      <c r="B536" s="407">
        <v>2408</v>
      </c>
      <c r="C536" s="407">
        <v>4277</v>
      </c>
      <c r="D536" s="408">
        <v>45513</v>
      </c>
      <c r="E536" s="481" t="s">
        <v>15023</v>
      </c>
      <c r="G536" s="445"/>
    </row>
    <row r="537" spans="2:7">
      <c r="B537" s="407">
        <v>2408</v>
      </c>
      <c r="C537" s="407">
        <v>4276</v>
      </c>
      <c r="D537" s="408">
        <v>45513</v>
      </c>
      <c r="E537" s="481" t="s">
        <v>15024</v>
      </c>
      <c r="G537" s="445"/>
    </row>
    <row r="538" spans="2:7">
      <c r="B538" s="407">
        <v>2408</v>
      </c>
      <c r="C538" s="407">
        <v>4275</v>
      </c>
      <c r="D538" s="408">
        <v>45513</v>
      </c>
      <c r="E538" s="481" t="s">
        <v>15025</v>
      </c>
      <c r="G538" s="445"/>
    </row>
    <row r="539" spans="2:7">
      <c r="B539" s="407">
        <v>2408</v>
      </c>
      <c r="C539" s="407">
        <v>4273</v>
      </c>
      <c r="D539" s="408">
        <v>45513</v>
      </c>
      <c r="E539" s="481" t="s">
        <v>15026</v>
      </c>
      <c r="G539" s="445"/>
    </row>
    <row r="540" spans="2:7">
      <c r="B540" s="407">
        <v>2408</v>
      </c>
      <c r="C540" s="407">
        <v>4270</v>
      </c>
      <c r="D540" s="408">
        <v>45513</v>
      </c>
      <c r="E540" s="481" t="s">
        <v>15027</v>
      </c>
      <c r="G540" s="445"/>
    </row>
    <row r="541" spans="2:7">
      <c r="B541" s="407">
        <v>2408</v>
      </c>
      <c r="C541" s="407">
        <v>4268</v>
      </c>
      <c r="D541" s="408">
        <v>45513</v>
      </c>
      <c r="E541" s="481" t="s">
        <v>15028</v>
      </c>
      <c r="G541" s="445"/>
    </row>
    <row r="542" spans="2:7">
      <c r="B542" s="407">
        <v>2408</v>
      </c>
      <c r="C542" s="407">
        <v>4267</v>
      </c>
      <c r="D542" s="408">
        <v>45513</v>
      </c>
      <c r="E542" s="481" t="s">
        <v>15029</v>
      </c>
      <c r="G542" s="445"/>
    </row>
    <row r="543" spans="2:7">
      <c r="B543" s="407">
        <v>2408</v>
      </c>
      <c r="C543" s="407">
        <v>4262</v>
      </c>
      <c r="D543" s="408">
        <v>45513</v>
      </c>
      <c r="E543" s="481" t="s">
        <v>15030</v>
      </c>
      <c r="G543" s="445"/>
    </row>
    <row r="544" spans="2:7">
      <c r="B544" s="407">
        <v>2408</v>
      </c>
      <c r="C544" s="407">
        <v>4259</v>
      </c>
      <c r="D544" s="408">
        <v>45513</v>
      </c>
      <c r="E544" s="481" t="s">
        <v>15031</v>
      </c>
      <c r="G544" s="445"/>
    </row>
    <row r="545" spans="2:7">
      <c r="B545" s="407">
        <v>2408</v>
      </c>
      <c r="C545" s="407">
        <v>4258</v>
      </c>
      <c r="D545" s="408">
        <v>45513</v>
      </c>
      <c r="E545" s="481" t="s">
        <v>15032</v>
      </c>
      <c r="G545" s="445"/>
    </row>
    <row r="546" spans="2:7">
      <c r="B546" s="407">
        <v>2408</v>
      </c>
      <c r="C546" s="407">
        <v>4251</v>
      </c>
      <c r="D546" s="408">
        <v>45513</v>
      </c>
      <c r="E546" s="481" t="s">
        <v>15033</v>
      </c>
      <c r="G546" s="445"/>
    </row>
    <row r="547" spans="2:7">
      <c r="B547" s="407">
        <v>2408</v>
      </c>
      <c r="C547" s="407">
        <v>4249</v>
      </c>
      <c r="D547" s="408">
        <v>45513</v>
      </c>
      <c r="E547" s="481" t="s">
        <v>15034</v>
      </c>
      <c r="G547" s="445"/>
    </row>
    <row r="548" spans="2:7">
      <c r="B548" s="407">
        <v>2408</v>
      </c>
      <c r="C548" s="407">
        <v>4246</v>
      </c>
      <c r="D548" s="408">
        <v>45513</v>
      </c>
      <c r="E548" s="481" t="s">
        <v>15035</v>
      </c>
      <c r="G548" s="445"/>
    </row>
    <row r="549" spans="2:7">
      <c r="B549" s="407">
        <v>2408</v>
      </c>
      <c r="C549" s="407">
        <v>4245</v>
      </c>
      <c r="D549" s="408">
        <v>45513</v>
      </c>
      <c r="E549" s="481" t="s">
        <v>15036</v>
      </c>
      <c r="G549" s="445"/>
    </row>
    <row r="550" spans="2:7">
      <c r="B550" s="407">
        <v>2408</v>
      </c>
      <c r="C550" s="407">
        <v>4243</v>
      </c>
      <c r="D550" s="408">
        <v>45513</v>
      </c>
      <c r="E550" s="481" t="s">
        <v>15037</v>
      </c>
      <c r="G550" s="445"/>
    </row>
    <row r="551" spans="2:7">
      <c r="B551" s="407">
        <v>2408</v>
      </c>
      <c r="C551" s="407">
        <v>4237</v>
      </c>
      <c r="D551" s="408">
        <v>45513</v>
      </c>
      <c r="E551" s="481" t="s">
        <v>15038</v>
      </c>
      <c r="G551" s="445"/>
    </row>
    <row r="552" spans="2:7">
      <c r="B552" s="407">
        <v>2408</v>
      </c>
      <c r="C552" s="407">
        <v>4235</v>
      </c>
      <c r="D552" s="408">
        <v>45513</v>
      </c>
      <c r="E552" s="481" t="s">
        <v>15039</v>
      </c>
      <c r="G552" s="445"/>
    </row>
    <row r="553" spans="2:7">
      <c r="B553" s="407">
        <v>2408</v>
      </c>
      <c r="C553" s="407">
        <v>4226</v>
      </c>
      <c r="D553" s="408">
        <v>45513</v>
      </c>
      <c r="E553" s="481" t="s">
        <v>15040</v>
      </c>
      <c r="G553" s="445"/>
    </row>
    <row r="554" spans="2:7">
      <c r="B554" s="407">
        <v>2408</v>
      </c>
      <c r="C554" s="407">
        <v>4224</v>
      </c>
      <c r="D554" s="408">
        <v>45513</v>
      </c>
      <c r="E554" s="481" t="s">
        <v>15041</v>
      </c>
      <c r="G554" s="445"/>
    </row>
    <row r="555" spans="2:7">
      <c r="B555" s="407">
        <v>2408</v>
      </c>
      <c r="C555" s="407">
        <v>4223</v>
      </c>
      <c r="D555" s="408">
        <v>45513</v>
      </c>
      <c r="E555" s="481" t="s">
        <v>15042</v>
      </c>
      <c r="G555" s="445"/>
    </row>
    <row r="556" spans="2:7">
      <c r="B556" s="407">
        <v>2408</v>
      </c>
      <c r="C556" s="407">
        <v>4221</v>
      </c>
      <c r="D556" s="408">
        <v>45513</v>
      </c>
      <c r="E556" s="481" t="s">
        <v>15043</v>
      </c>
      <c r="G556" s="445"/>
    </row>
    <row r="557" spans="2:7">
      <c r="B557" s="407">
        <v>2408</v>
      </c>
      <c r="C557" s="407">
        <v>4220</v>
      </c>
      <c r="D557" s="408">
        <v>45513</v>
      </c>
      <c r="E557" s="481" t="s">
        <v>15044</v>
      </c>
      <c r="G557" s="445"/>
    </row>
    <row r="558" spans="2:7">
      <c r="B558" s="407">
        <v>2408</v>
      </c>
      <c r="C558" s="407">
        <v>4217</v>
      </c>
      <c r="D558" s="408">
        <v>45513</v>
      </c>
      <c r="E558" s="481" t="s">
        <v>15045</v>
      </c>
      <c r="G558" s="445"/>
    </row>
    <row r="559" spans="2:7">
      <c r="B559" s="407">
        <v>2408</v>
      </c>
      <c r="C559" s="407">
        <v>4216</v>
      </c>
      <c r="D559" s="408">
        <v>45513</v>
      </c>
      <c r="E559" s="481" t="s">
        <v>15046</v>
      </c>
      <c r="G559" s="445"/>
    </row>
    <row r="560" spans="2:7">
      <c r="B560" s="407">
        <v>2408</v>
      </c>
      <c r="C560" s="407">
        <v>4212</v>
      </c>
      <c r="D560" s="408">
        <v>45513</v>
      </c>
      <c r="E560" s="481" t="s">
        <v>15047</v>
      </c>
      <c r="G560" s="445"/>
    </row>
    <row r="561" spans="2:7">
      <c r="B561" s="407">
        <v>2408</v>
      </c>
      <c r="C561" s="407">
        <v>4211</v>
      </c>
      <c r="D561" s="408">
        <v>45513</v>
      </c>
      <c r="E561" s="481" t="s">
        <v>15048</v>
      </c>
      <c r="G561" s="445"/>
    </row>
    <row r="562" spans="2:7">
      <c r="B562" s="407">
        <v>2408</v>
      </c>
      <c r="C562" s="407">
        <v>4203</v>
      </c>
      <c r="D562" s="408">
        <v>45512</v>
      </c>
      <c r="E562" s="481" t="s">
        <v>15049</v>
      </c>
      <c r="G562" s="445"/>
    </row>
    <row r="563" spans="2:7">
      <c r="B563" s="407">
        <v>2408</v>
      </c>
      <c r="C563" s="407">
        <v>4198</v>
      </c>
      <c r="D563" s="408">
        <v>45512</v>
      </c>
      <c r="E563" s="481" t="s">
        <v>15050</v>
      </c>
      <c r="G563" s="445"/>
    </row>
    <row r="564" spans="2:7">
      <c r="B564" s="407">
        <v>2408</v>
      </c>
      <c r="C564" s="407">
        <v>4193</v>
      </c>
      <c r="D564" s="408">
        <v>45512</v>
      </c>
      <c r="E564" s="481" t="s">
        <v>15051</v>
      </c>
      <c r="G564" s="445"/>
    </row>
    <row r="565" spans="2:7">
      <c r="B565" s="407">
        <v>2408</v>
      </c>
      <c r="C565" s="407">
        <v>4190</v>
      </c>
      <c r="D565" s="408">
        <v>45512</v>
      </c>
      <c r="E565" s="481" t="s">
        <v>15052</v>
      </c>
      <c r="G565" s="445"/>
    </row>
    <row r="566" spans="2:7">
      <c r="B566" s="407">
        <v>2408</v>
      </c>
      <c r="C566" s="407">
        <v>4187</v>
      </c>
      <c r="D566" s="408">
        <v>45512</v>
      </c>
      <c r="E566" s="481" t="s">
        <v>15053</v>
      </c>
      <c r="G566" s="445"/>
    </row>
    <row r="567" spans="2:7">
      <c r="B567" s="407">
        <v>2408</v>
      </c>
      <c r="C567" s="407">
        <v>4174</v>
      </c>
      <c r="D567" s="408">
        <v>45512</v>
      </c>
      <c r="E567" s="481" t="s">
        <v>15054</v>
      </c>
      <c r="G567" s="445"/>
    </row>
    <row r="568" spans="2:7">
      <c r="B568" s="407">
        <v>2408</v>
      </c>
      <c r="C568" s="407">
        <v>4172</v>
      </c>
      <c r="D568" s="408">
        <v>45512</v>
      </c>
      <c r="E568" s="481" t="s">
        <v>15055</v>
      </c>
      <c r="G568" s="445"/>
    </row>
    <row r="569" spans="2:7">
      <c r="B569" s="407">
        <v>2408</v>
      </c>
      <c r="C569" s="407">
        <v>4170</v>
      </c>
      <c r="D569" s="408">
        <v>45512</v>
      </c>
      <c r="E569" s="481" t="s">
        <v>15056</v>
      </c>
      <c r="G569" s="445"/>
    </row>
    <row r="570" spans="2:7">
      <c r="B570" s="407">
        <v>2408</v>
      </c>
      <c r="C570" s="407">
        <v>4168</v>
      </c>
      <c r="D570" s="408">
        <v>45512</v>
      </c>
      <c r="E570" s="481" t="s">
        <v>15057</v>
      </c>
      <c r="G570" s="445"/>
    </row>
    <row r="571" spans="2:7">
      <c r="B571" s="407">
        <v>2408</v>
      </c>
      <c r="C571" s="407">
        <v>4158</v>
      </c>
      <c r="D571" s="408">
        <v>45512</v>
      </c>
      <c r="E571" s="481" t="s">
        <v>15058</v>
      </c>
      <c r="G571" s="445"/>
    </row>
    <row r="572" spans="2:7">
      <c r="B572" s="407">
        <v>2408</v>
      </c>
      <c r="C572" s="407">
        <v>4154</v>
      </c>
      <c r="D572" s="408">
        <v>45512</v>
      </c>
      <c r="E572" s="481" t="s">
        <v>15059</v>
      </c>
      <c r="G572" s="445"/>
    </row>
    <row r="573" spans="2:7">
      <c r="B573" s="407">
        <v>2408</v>
      </c>
      <c r="C573" s="407">
        <v>4145</v>
      </c>
      <c r="D573" s="408">
        <v>45512</v>
      </c>
      <c r="E573" s="481" t="s">
        <v>15060</v>
      </c>
      <c r="G573" s="445"/>
    </row>
    <row r="574" spans="2:7">
      <c r="B574" s="407">
        <v>2408</v>
      </c>
      <c r="C574" s="407">
        <v>4144</v>
      </c>
      <c r="D574" s="408">
        <v>45512</v>
      </c>
      <c r="E574" s="481" t="s">
        <v>15061</v>
      </c>
      <c r="G574" s="445"/>
    </row>
    <row r="575" spans="2:7">
      <c r="B575" s="407">
        <v>2408</v>
      </c>
      <c r="C575" s="407">
        <v>4138</v>
      </c>
      <c r="D575" s="408">
        <v>45512</v>
      </c>
      <c r="E575" s="481" t="s">
        <v>15062</v>
      </c>
      <c r="G575" s="445"/>
    </row>
    <row r="576" spans="2:7">
      <c r="B576" s="407">
        <v>2408</v>
      </c>
      <c r="C576" s="407">
        <v>4123</v>
      </c>
      <c r="D576" s="408">
        <v>45512</v>
      </c>
      <c r="E576" s="481" t="s">
        <v>15063</v>
      </c>
      <c r="G576" s="445"/>
    </row>
    <row r="577" spans="2:7">
      <c r="B577" s="407">
        <v>2408</v>
      </c>
      <c r="C577" s="407">
        <v>4121</v>
      </c>
      <c r="D577" s="408">
        <v>45512</v>
      </c>
      <c r="E577" s="481" t="s">
        <v>15064</v>
      </c>
      <c r="G577" s="445"/>
    </row>
    <row r="578" spans="2:7">
      <c r="B578" s="407">
        <v>2408</v>
      </c>
      <c r="C578" s="407">
        <v>4116</v>
      </c>
      <c r="D578" s="408">
        <v>45512</v>
      </c>
      <c r="E578" s="481" t="s">
        <v>15065</v>
      </c>
      <c r="G578" s="445"/>
    </row>
    <row r="579" spans="2:7">
      <c r="B579" s="407">
        <v>2408</v>
      </c>
      <c r="C579" s="407">
        <v>4114</v>
      </c>
      <c r="D579" s="408">
        <v>45512</v>
      </c>
      <c r="E579" s="481" t="s">
        <v>15066</v>
      </c>
      <c r="G579" s="445"/>
    </row>
    <row r="580" spans="2:7">
      <c r="B580" s="407">
        <v>2408</v>
      </c>
      <c r="C580" s="407">
        <v>4112</v>
      </c>
      <c r="D580" s="408">
        <v>45512</v>
      </c>
      <c r="E580" s="481" t="s">
        <v>15067</v>
      </c>
      <c r="G580" s="445"/>
    </row>
    <row r="581" spans="2:7">
      <c r="B581" s="407">
        <v>2408</v>
      </c>
      <c r="C581" s="407">
        <v>4110</v>
      </c>
      <c r="D581" s="408">
        <v>45512</v>
      </c>
      <c r="E581" s="481" t="s">
        <v>15068</v>
      </c>
      <c r="G581" s="445"/>
    </row>
    <row r="582" spans="2:7" ht="13">
      <c r="B582" s="409">
        <v>2408</v>
      </c>
      <c r="C582" s="409">
        <v>4107</v>
      </c>
      <c r="D582" s="410">
        <v>45512</v>
      </c>
      <c r="E582" s="424" t="s">
        <v>15069</v>
      </c>
      <c r="G582" s="445"/>
    </row>
    <row r="583" spans="2:7">
      <c r="B583" s="407">
        <v>2408</v>
      </c>
      <c r="C583" s="407">
        <v>4103</v>
      </c>
      <c r="D583" s="408">
        <v>45512</v>
      </c>
      <c r="E583" s="481" t="s">
        <v>15070</v>
      </c>
      <c r="G583" s="445"/>
    </row>
    <row r="584" spans="2:7">
      <c r="B584" s="407">
        <v>2408</v>
      </c>
      <c r="C584" s="407">
        <v>4102</v>
      </c>
      <c r="D584" s="408">
        <v>45512</v>
      </c>
      <c r="E584" s="481" t="s">
        <v>15071</v>
      </c>
      <c r="G584" s="445"/>
    </row>
    <row r="585" spans="2:7">
      <c r="B585" s="407">
        <v>2408</v>
      </c>
      <c r="C585" s="407">
        <v>4093</v>
      </c>
      <c r="D585" s="408">
        <v>45512</v>
      </c>
      <c r="E585" s="481" t="s">
        <v>15072</v>
      </c>
      <c r="G585" s="445"/>
    </row>
    <row r="586" spans="2:7">
      <c r="B586" s="407">
        <v>2408</v>
      </c>
      <c r="C586" s="407">
        <v>4091</v>
      </c>
      <c r="D586" s="408">
        <v>45512</v>
      </c>
      <c r="E586" s="481" t="s">
        <v>15073</v>
      </c>
      <c r="G586" s="445"/>
    </row>
    <row r="587" spans="2:7">
      <c r="B587" s="407">
        <v>2408</v>
      </c>
      <c r="C587" s="407">
        <v>4077</v>
      </c>
      <c r="D587" s="408">
        <v>45512</v>
      </c>
      <c r="E587" s="481" t="s">
        <v>15074</v>
      </c>
      <c r="G587" s="445"/>
    </row>
    <row r="588" spans="2:7">
      <c r="B588" s="407">
        <v>2408</v>
      </c>
      <c r="C588" s="407">
        <v>4068</v>
      </c>
      <c r="D588" s="408">
        <v>45512</v>
      </c>
      <c r="E588" s="481" t="s">
        <v>15075</v>
      </c>
      <c r="G588" s="445"/>
    </row>
    <row r="589" spans="2:7">
      <c r="B589" s="407">
        <v>2408</v>
      </c>
      <c r="C589" s="407">
        <v>4066</v>
      </c>
      <c r="D589" s="408">
        <v>45512</v>
      </c>
      <c r="E589" s="481" t="s">
        <v>15076</v>
      </c>
      <c r="G589" s="445"/>
    </row>
    <row r="590" spans="2:7">
      <c r="B590" s="407">
        <v>2408</v>
      </c>
      <c r="C590" s="407">
        <v>4065</v>
      </c>
      <c r="D590" s="408">
        <v>45512</v>
      </c>
      <c r="E590" s="481" t="s">
        <v>15077</v>
      </c>
      <c r="G590" s="445"/>
    </row>
    <row r="591" spans="2:7">
      <c r="B591" s="407">
        <v>2408</v>
      </c>
      <c r="C591" s="407">
        <v>4057</v>
      </c>
      <c r="D591" s="408">
        <v>45512</v>
      </c>
      <c r="E591" s="481" t="s">
        <v>15078</v>
      </c>
      <c r="G591" s="445"/>
    </row>
    <row r="592" spans="2:7">
      <c r="B592" s="407">
        <v>2408</v>
      </c>
      <c r="C592" s="407">
        <v>4055</v>
      </c>
      <c r="D592" s="408">
        <v>45512</v>
      </c>
      <c r="E592" s="481" t="s">
        <v>15079</v>
      </c>
      <c r="G592" s="445"/>
    </row>
    <row r="593" spans="2:7">
      <c r="B593" s="407">
        <v>2408</v>
      </c>
      <c r="C593" s="407">
        <v>4050</v>
      </c>
      <c r="D593" s="408">
        <v>45512</v>
      </c>
      <c r="E593" s="481" t="s">
        <v>15080</v>
      </c>
      <c r="G593" s="445"/>
    </row>
    <row r="594" spans="2:7">
      <c r="B594" s="407">
        <v>2408</v>
      </c>
      <c r="C594" s="407">
        <v>4032</v>
      </c>
      <c r="D594" s="408">
        <v>45512</v>
      </c>
      <c r="E594" s="481" t="s">
        <v>15081</v>
      </c>
      <c r="G594" s="445"/>
    </row>
    <row r="595" spans="2:7">
      <c r="B595" s="407">
        <v>2408</v>
      </c>
      <c r="C595" s="407">
        <v>4029</v>
      </c>
      <c r="D595" s="408">
        <v>45512</v>
      </c>
      <c r="E595" s="481" t="s">
        <v>15082</v>
      </c>
      <c r="G595" s="445"/>
    </row>
    <row r="596" spans="2:7">
      <c r="B596" s="407">
        <v>2408</v>
      </c>
      <c r="C596" s="407">
        <v>4026</v>
      </c>
      <c r="D596" s="408">
        <v>45512</v>
      </c>
      <c r="E596" s="481" t="s">
        <v>15083</v>
      </c>
      <c r="G596" s="445"/>
    </row>
    <row r="597" spans="2:7">
      <c r="B597" s="407">
        <v>2408</v>
      </c>
      <c r="C597" s="407">
        <v>4023</v>
      </c>
      <c r="D597" s="408">
        <v>45512</v>
      </c>
      <c r="E597" s="481" t="s">
        <v>15084</v>
      </c>
      <c r="G597" s="445"/>
    </row>
    <row r="598" spans="2:7">
      <c r="B598" s="407">
        <v>2408</v>
      </c>
      <c r="C598" s="407">
        <v>4015</v>
      </c>
      <c r="D598" s="408">
        <v>45512</v>
      </c>
      <c r="E598" s="481" t="s">
        <v>15085</v>
      </c>
      <c r="G598" s="445"/>
    </row>
    <row r="599" spans="2:7">
      <c r="B599" s="407">
        <v>2408</v>
      </c>
      <c r="C599" s="407">
        <v>4013</v>
      </c>
      <c r="D599" s="408">
        <v>45512</v>
      </c>
      <c r="E599" s="481" t="s">
        <v>15086</v>
      </c>
      <c r="G599" s="445"/>
    </row>
    <row r="600" spans="2:7">
      <c r="B600" s="407">
        <v>2408</v>
      </c>
      <c r="C600" s="407">
        <v>3979</v>
      </c>
      <c r="D600" s="408">
        <v>45512</v>
      </c>
      <c r="E600" s="481" t="s">
        <v>15087</v>
      </c>
      <c r="G600" s="445"/>
    </row>
    <row r="601" spans="2:7">
      <c r="B601" s="407">
        <v>2408</v>
      </c>
      <c r="C601" s="407">
        <v>3958</v>
      </c>
      <c r="D601" s="408">
        <v>45512</v>
      </c>
      <c r="E601" s="481" t="s">
        <v>15088</v>
      </c>
      <c r="G601" s="445"/>
    </row>
    <row r="602" spans="2:7">
      <c r="B602" s="407">
        <v>2408</v>
      </c>
      <c r="C602" s="407">
        <v>3956</v>
      </c>
      <c r="D602" s="408">
        <v>45512</v>
      </c>
      <c r="E602" s="481" t="s">
        <v>15089</v>
      </c>
      <c r="G602" s="445"/>
    </row>
    <row r="603" spans="2:7">
      <c r="B603" s="407">
        <v>2408</v>
      </c>
      <c r="C603" s="407">
        <v>3954</v>
      </c>
      <c r="D603" s="408">
        <v>45512</v>
      </c>
      <c r="E603" s="481" t="s">
        <v>15090</v>
      </c>
      <c r="G603" s="445"/>
    </row>
    <row r="604" spans="2:7">
      <c r="B604" s="407">
        <v>2408</v>
      </c>
      <c r="C604" s="407">
        <v>3947</v>
      </c>
      <c r="D604" s="408">
        <v>45512</v>
      </c>
      <c r="E604" s="481" t="s">
        <v>15091</v>
      </c>
      <c r="G604" s="445"/>
    </row>
    <row r="605" spans="2:7">
      <c r="B605" s="407">
        <v>2408</v>
      </c>
      <c r="C605" s="407">
        <v>3946</v>
      </c>
      <c r="D605" s="408">
        <v>45512</v>
      </c>
      <c r="E605" s="481" t="s">
        <v>15092</v>
      </c>
      <c r="G605" s="445"/>
    </row>
    <row r="606" spans="2:7">
      <c r="B606" s="407">
        <v>2408</v>
      </c>
      <c r="C606" s="407">
        <v>3945</v>
      </c>
      <c r="D606" s="408">
        <v>45512</v>
      </c>
      <c r="E606" s="481" t="s">
        <v>15093</v>
      </c>
      <c r="G606" s="445"/>
    </row>
    <row r="607" spans="2:7">
      <c r="B607" s="407">
        <v>2408</v>
      </c>
      <c r="C607" s="407">
        <v>3943</v>
      </c>
      <c r="D607" s="408">
        <v>45512</v>
      </c>
      <c r="E607" s="481" t="s">
        <v>15094</v>
      </c>
      <c r="G607" s="445"/>
    </row>
    <row r="608" spans="2:7">
      <c r="B608" s="407">
        <v>2408</v>
      </c>
      <c r="C608" s="407">
        <v>3940</v>
      </c>
      <c r="D608" s="408">
        <v>45512</v>
      </c>
      <c r="E608" s="481" t="s">
        <v>15095</v>
      </c>
      <c r="G608" s="445"/>
    </row>
    <row r="609" spans="2:7">
      <c r="B609" s="407">
        <v>2408</v>
      </c>
      <c r="C609" s="407">
        <v>3936</v>
      </c>
      <c r="D609" s="408">
        <v>45512</v>
      </c>
      <c r="E609" s="481" t="s">
        <v>15096</v>
      </c>
      <c r="G609" s="445"/>
    </row>
    <row r="610" spans="2:7">
      <c r="B610" s="407">
        <v>2408</v>
      </c>
      <c r="C610" s="407">
        <v>3934</v>
      </c>
      <c r="D610" s="408">
        <v>45512</v>
      </c>
      <c r="E610" s="481" t="s">
        <v>15097</v>
      </c>
      <c r="G610" s="445"/>
    </row>
    <row r="611" spans="2:7">
      <c r="B611" s="407">
        <v>2408</v>
      </c>
      <c r="C611" s="407">
        <v>3923</v>
      </c>
      <c r="D611" s="408">
        <v>45512</v>
      </c>
      <c r="E611" s="481" t="s">
        <v>15098</v>
      </c>
      <c r="G611" s="445"/>
    </row>
    <row r="612" spans="2:7">
      <c r="B612" s="407">
        <v>2408</v>
      </c>
      <c r="C612" s="407">
        <v>3922</v>
      </c>
      <c r="D612" s="408">
        <v>45512</v>
      </c>
      <c r="E612" s="481" t="s">
        <v>15099</v>
      </c>
      <c r="G612" s="445"/>
    </row>
    <row r="613" spans="2:7">
      <c r="B613" s="407">
        <v>2408</v>
      </c>
      <c r="C613" s="407">
        <v>3913</v>
      </c>
      <c r="D613" s="408">
        <v>45512</v>
      </c>
      <c r="E613" s="481" t="s">
        <v>15100</v>
      </c>
      <c r="G613" s="445"/>
    </row>
    <row r="614" spans="2:7">
      <c r="B614" s="407">
        <v>2408</v>
      </c>
      <c r="C614" s="407">
        <v>3906</v>
      </c>
      <c r="D614" s="408">
        <v>45512</v>
      </c>
      <c r="E614" s="481" t="s">
        <v>15101</v>
      </c>
      <c r="G614" s="445"/>
    </row>
    <row r="615" spans="2:7">
      <c r="B615" s="407">
        <v>2408</v>
      </c>
      <c r="C615" s="407">
        <v>3904</v>
      </c>
      <c r="D615" s="408">
        <v>45512</v>
      </c>
      <c r="E615" s="481" t="s">
        <v>15102</v>
      </c>
      <c r="G615" s="445"/>
    </row>
    <row r="616" spans="2:7">
      <c r="B616" s="407">
        <v>2408</v>
      </c>
      <c r="C616" s="407">
        <v>3900</v>
      </c>
      <c r="D616" s="408">
        <v>45512</v>
      </c>
      <c r="E616" s="481" t="s">
        <v>15103</v>
      </c>
      <c r="G616" s="445"/>
    </row>
    <row r="617" spans="2:7">
      <c r="B617" s="407">
        <v>2408</v>
      </c>
      <c r="C617" s="407">
        <v>3899</v>
      </c>
      <c r="D617" s="408">
        <v>45512</v>
      </c>
      <c r="E617" s="481" t="s">
        <v>15104</v>
      </c>
      <c r="G617" s="445"/>
    </row>
    <row r="618" spans="2:7">
      <c r="B618" s="407">
        <v>2408</v>
      </c>
      <c r="C618" s="407">
        <v>3887</v>
      </c>
      <c r="D618" s="408">
        <v>45512</v>
      </c>
      <c r="E618" s="481" t="s">
        <v>15105</v>
      </c>
      <c r="G618" s="445"/>
    </row>
    <row r="619" spans="2:7">
      <c r="B619" s="407">
        <v>2408</v>
      </c>
      <c r="C619" s="407">
        <v>3885</v>
      </c>
      <c r="D619" s="408">
        <v>45512</v>
      </c>
      <c r="E619" s="481" t="s">
        <v>15106</v>
      </c>
      <c r="G619" s="445"/>
    </row>
    <row r="620" spans="2:7">
      <c r="B620" s="407">
        <v>2408</v>
      </c>
      <c r="C620" s="407">
        <v>3876</v>
      </c>
      <c r="D620" s="408">
        <v>45512</v>
      </c>
      <c r="E620" s="481" t="s">
        <v>15107</v>
      </c>
      <c r="G620" s="445"/>
    </row>
    <row r="621" spans="2:7" ht="13">
      <c r="B621" s="409">
        <v>2408</v>
      </c>
      <c r="C621" s="409">
        <v>3874</v>
      </c>
      <c r="D621" s="410">
        <v>45512</v>
      </c>
      <c r="E621" s="424" t="s">
        <v>15108</v>
      </c>
      <c r="G621" s="445"/>
    </row>
    <row r="622" spans="2:7">
      <c r="B622" s="407">
        <v>2408</v>
      </c>
      <c r="C622" s="407">
        <v>3872</v>
      </c>
      <c r="D622" s="408">
        <v>45512</v>
      </c>
      <c r="E622" s="481" t="s">
        <v>15109</v>
      </c>
      <c r="G622" s="445"/>
    </row>
    <row r="623" spans="2:7">
      <c r="B623" s="407">
        <v>2408</v>
      </c>
      <c r="C623" s="407">
        <v>3871</v>
      </c>
      <c r="D623" s="408">
        <v>45512</v>
      </c>
      <c r="E623" s="481" t="s">
        <v>15110</v>
      </c>
      <c r="G623" s="445"/>
    </row>
    <row r="624" spans="2:7">
      <c r="B624" s="407">
        <v>2408</v>
      </c>
      <c r="C624" s="407">
        <v>3867</v>
      </c>
      <c r="D624" s="408">
        <v>45512</v>
      </c>
      <c r="E624" s="481" t="s">
        <v>15111</v>
      </c>
      <c r="G624" s="445"/>
    </row>
    <row r="625" spans="2:7">
      <c r="B625" s="407">
        <v>2408</v>
      </c>
      <c r="C625" s="407">
        <v>3865</v>
      </c>
      <c r="D625" s="408">
        <v>45512</v>
      </c>
      <c r="E625" s="481" t="s">
        <v>15112</v>
      </c>
      <c r="G625" s="445"/>
    </row>
    <row r="626" spans="2:7">
      <c r="B626" s="407">
        <v>2408</v>
      </c>
      <c r="C626" s="407">
        <v>3855</v>
      </c>
      <c r="D626" s="408">
        <v>45512</v>
      </c>
      <c r="E626" s="481" t="s">
        <v>15113</v>
      </c>
      <c r="G626" s="445"/>
    </row>
    <row r="627" spans="2:7">
      <c r="B627" s="407">
        <v>2408</v>
      </c>
      <c r="C627" s="407">
        <v>3845</v>
      </c>
      <c r="D627" s="408">
        <v>45512</v>
      </c>
      <c r="E627" s="481" t="s">
        <v>15114</v>
      </c>
      <c r="G627" s="445"/>
    </row>
    <row r="628" spans="2:7">
      <c r="B628" s="407">
        <v>2408</v>
      </c>
      <c r="C628" s="407">
        <v>3842</v>
      </c>
      <c r="D628" s="408">
        <v>45512</v>
      </c>
      <c r="E628" s="481" t="s">
        <v>15115</v>
      </c>
      <c r="G628" s="445"/>
    </row>
    <row r="629" spans="2:7">
      <c r="B629" s="407">
        <v>2408</v>
      </c>
      <c r="C629" s="407">
        <v>3841</v>
      </c>
      <c r="D629" s="408">
        <v>45512</v>
      </c>
      <c r="E629" s="481" t="s">
        <v>15116</v>
      </c>
      <c r="G629" s="445"/>
    </row>
    <row r="630" spans="2:7">
      <c r="B630" s="407">
        <v>2408</v>
      </c>
      <c r="C630" s="407">
        <v>3840</v>
      </c>
      <c r="D630" s="408">
        <v>45512</v>
      </c>
      <c r="E630" s="481" t="s">
        <v>15117</v>
      </c>
      <c r="G630" s="445"/>
    </row>
    <row r="631" spans="2:7">
      <c r="B631" s="407">
        <v>2408</v>
      </c>
      <c r="C631" s="407">
        <v>3834</v>
      </c>
      <c r="D631" s="408">
        <v>45512</v>
      </c>
      <c r="E631" s="481" t="s">
        <v>15118</v>
      </c>
      <c r="G631" s="445"/>
    </row>
    <row r="632" spans="2:7">
      <c r="B632" s="407">
        <v>2408</v>
      </c>
      <c r="C632" s="407">
        <v>3825</v>
      </c>
      <c r="D632" s="408">
        <v>45512</v>
      </c>
      <c r="E632" s="481" t="s">
        <v>15119</v>
      </c>
      <c r="G632" s="445"/>
    </row>
    <row r="633" spans="2:7">
      <c r="B633" s="407">
        <v>2408</v>
      </c>
      <c r="C633" s="407">
        <v>3822</v>
      </c>
      <c r="D633" s="408">
        <v>45512</v>
      </c>
      <c r="E633" s="481" t="s">
        <v>15120</v>
      </c>
      <c r="G633" s="445"/>
    </row>
    <row r="634" spans="2:7">
      <c r="B634" s="407">
        <v>2408</v>
      </c>
      <c r="C634" s="407">
        <v>3816</v>
      </c>
      <c r="D634" s="408">
        <v>45512</v>
      </c>
      <c r="E634" s="481" t="s">
        <v>15121</v>
      </c>
      <c r="G634" s="445"/>
    </row>
    <row r="635" spans="2:7">
      <c r="B635" s="407">
        <v>2408</v>
      </c>
      <c r="C635" s="407">
        <v>3811</v>
      </c>
      <c r="D635" s="408">
        <v>45512</v>
      </c>
      <c r="E635" s="481" t="s">
        <v>15122</v>
      </c>
      <c r="G635" s="445"/>
    </row>
    <row r="636" spans="2:7">
      <c r="B636" s="407">
        <v>2408</v>
      </c>
      <c r="C636" s="407">
        <v>3806</v>
      </c>
      <c r="D636" s="408">
        <v>45512</v>
      </c>
      <c r="E636" s="481" t="s">
        <v>15123</v>
      </c>
      <c r="G636" s="445"/>
    </row>
    <row r="637" spans="2:7">
      <c r="B637" s="407">
        <v>2408</v>
      </c>
      <c r="C637" s="407">
        <v>3789</v>
      </c>
      <c r="D637" s="408">
        <v>45512</v>
      </c>
      <c r="E637" s="481" t="s">
        <v>15124</v>
      </c>
      <c r="G637" s="445"/>
    </row>
    <row r="638" spans="2:7">
      <c r="B638" s="407">
        <v>2408</v>
      </c>
      <c r="C638" s="407">
        <v>3771</v>
      </c>
      <c r="D638" s="408">
        <v>45512</v>
      </c>
      <c r="E638" s="481" t="s">
        <v>15125</v>
      </c>
      <c r="G638" s="445"/>
    </row>
    <row r="639" spans="2:7">
      <c r="B639" s="407">
        <v>2408</v>
      </c>
      <c r="C639" s="407">
        <v>3762</v>
      </c>
      <c r="D639" s="408">
        <v>45512</v>
      </c>
      <c r="E639" s="481" t="s">
        <v>15126</v>
      </c>
      <c r="G639" s="445"/>
    </row>
    <row r="640" spans="2:7">
      <c r="B640" s="407">
        <v>2408</v>
      </c>
      <c r="C640" s="407">
        <v>3761</v>
      </c>
      <c r="D640" s="408">
        <v>45512</v>
      </c>
      <c r="E640" s="481" t="s">
        <v>15127</v>
      </c>
      <c r="G640" s="445"/>
    </row>
    <row r="641" spans="2:7">
      <c r="B641" s="407">
        <v>2408</v>
      </c>
      <c r="C641" s="407">
        <v>3756</v>
      </c>
      <c r="D641" s="408">
        <v>45512</v>
      </c>
      <c r="E641" s="481" t="s">
        <v>15128</v>
      </c>
      <c r="G641" s="445"/>
    </row>
    <row r="642" spans="2:7">
      <c r="B642" s="407">
        <v>2408</v>
      </c>
      <c r="C642" s="407">
        <v>3753</v>
      </c>
      <c r="D642" s="408">
        <v>45512</v>
      </c>
      <c r="E642" s="481" t="s">
        <v>15129</v>
      </c>
      <c r="G642" s="445"/>
    </row>
    <row r="643" spans="2:7">
      <c r="B643" s="407">
        <v>2408</v>
      </c>
      <c r="C643" s="407">
        <v>3735</v>
      </c>
      <c r="D643" s="408">
        <v>45512</v>
      </c>
      <c r="E643" s="481" t="s">
        <v>15130</v>
      </c>
      <c r="G643" s="445"/>
    </row>
    <row r="644" spans="2:7">
      <c r="B644" s="407">
        <v>2408</v>
      </c>
      <c r="C644" s="407">
        <v>3734</v>
      </c>
      <c r="D644" s="408">
        <v>45512</v>
      </c>
      <c r="E644" s="481" t="s">
        <v>15131</v>
      </c>
      <c r="G644" s="445"/>
    </row>
    <row r="645" spans="2:7">
      <c r="B645" s="407">
        <v>2408</v>
      </c>
      <c r="C645" s="407">
        <v>3732</v>
      </c>
      <c r="D645" s="408">
        <v>45512</v>
      </c>
      <c r="E645" s="481" t="s">
        <v>15132</v>
      </c>
      <c r="G645" s="445"/>
    </row>
    <row r="646" spans="2:7">
      <c r="B646" s="407">
        <v>2408</v>
      </c>
      <c r="C646" s="407">
        <v>3728</v>
      </c>
      <c r="D646" s="408">
        <v>45512</v>
      </c>
      <c r="E646" s="481" t="s">
        <v>15133</v>
      </c>
      <c r="G646" s="445"/>
    </row>
    <row r="647" spans="2:7">
      <c r="B647" s="407">
        <v>2408</v>
      </c>
      <c r="C647" s="407">
        <v>3706</v>
      </c>
      <c r="D647" s="408">
        <v>45512</v>
      </c>
      <c r="E647" s="481" t="s">
        <v>15134</v>
      </c>
      <c r="G647" s="445"/>
    </row>
    <row r="648" spans="2:7">
      <c r="B648" s="407">
        <v>2408</v>
      </c>
      <c r="C648" s="407">
        <v>3704</v>
      </c>
      <c r="D648" s="408">
        <v>45512</v>
      </c>
      <c r="E648" s="481" t="s">
        <v>15135</v>
      </c>
      <c r="G648" s="445"/>
    </row>
    <row r="649" spans="2:7">
      <c r="B649" s="407">
        <v>2408</v>
      </c>
      <c r="C649" s="407">
        <v>3703</v>
      </c>
      <c r="D649" s="408">
        <v>45512</v>
      </c>
      <c r="E649" s="481" t="s">
        <v>15136</v>
      </c>
      <c r="G649" s="445"/>
    </row>
    <row r="650" spans="2:7">
      <c r="B650" s="407">
        <v>2408</v>
      </c>
      <c r="C650" s="407">
        <v>3695</v>
      </c>
      <c r="D650" s="408">
        <v>45512</v>
      </c>
      <c r="E650" s="481" t="s">
        <v>15137</v>
      </c>
      <c r="G650" s="445"/>
    </row>
    <row r="651" spans="2:7">
      <c r="B651" s="407">
        <v>2408</v>
      </c>
      <c r="C651" s="407">
        <v>3691</v>
      </c>
      <c r="D651" s="408">
        <v>45512</v>
      </c>
      <c r="E651" s="481" t="s">
        <v>15138</v>
      </c>
      <c r="G651" s="445"/>
    </row>
    <row r="652" spans="2:7">
      <c r="B652" s="407">
        <v>2408</v>
      </c>
      <c r="C652" s="407">
        <v>3685</v>
      </c>
      <c r="D652" s="408">
        <v>45513</v>
      </c>
      <c r="E652" s="463" t="s">
        <v>14908</v>
      </c>
      <c r="G652" s="445"/>
    </row>
    <row r="653" spans="2:7">
      <c r="B653" s="407">
        <v>2408</v>
      </c>
      <c r="C653" s="407">
        <v>3680</v>
      </c>
      <c r="D653" s="408">
        <v>45512</v>
      </c>
      <c r="E653" s="481" t="s">
        <v>15139</v>
      </c>
      <c r="G653" s="445"/>
    </row>
    <row r="654" spans="2:7" ht="13">
      <c r="B654" s="409">
        <v>2408</v>
      </c>
      <c r="C654" s="409">
        <v>3675</v>
      </c>
      <c r="D654" s="410">
        <v>45512</v>
      </c>
      <c r="E654" s="424" t="s">
        <v>15140</v>
      </c>
      <c r="G654" s="445"/>
    </row>
    <row r="655" spans="2:7">
      <c r="B655" s="407">
        <v>2408</v>
      </c>
      <c r="C655" s="407">
        <v>3663</v>
      </c>
      <c r="D655" s="408">
        <v>45512</v>
      </c>
      <c r="E655" s="481" t="s">
        <v>15141</v>
      </c>
      <c r="G655" s="445"/>
    </row>
    <row r="656" spans="2:7">
      <c r="B656" s="407">
        <v>2408</v>
      </c>
      <c r="C656" s="407">
        <v>3657</v>
      </c>
      <c r="D656" s="408">
        <v>45512</v>
      </c>
      <c r="E656" s="481" t="s">
        <v>15142</v>
      </c>
      <c r="G656" s="445"/>
    </row>
    <row r="657" spans="2:7">
      <c r="B657" s="407">
        <v>2408</v>
      </c>
      <c r="C657" s="407">
        <v>3654</v>
      </c>
      <c r="D657" s="408">
        <v>45512</v>
      </c>
      <c r="E657" s="481" t="s">
        <v>15143</v>
      </c>
      <c r="G657" s="445"/>
    </row>
    <row r="658" spans="2:7">
      <c r="B658" s="407">
        <v>2408</v>
      </c>
      <c r="C658" s="407">
        <v>3651</v>
      </c>
      <c r="D658" s="408">
        <v>45512</v>
      </c>
      <c r="E658" s="481" t="s">
        <v>15144</v>
      </c>
      <c r="G658" s="445"/>
    </row>
    <row r="659" spans="2:7">
      <c r="B659" s="407">
        <v>2408</v>
      </c>
      <c r="C659" s="407">
        <v>3650</v>
      </c>
      <c r="D659" s="408">
        <v>45512</v>
      </c>
      <c r="E659" s="481" t="s">
        <v>15145</v>
      </c>
      <c r="G659" s="445"/>
    </row>
    <row r="660" spans="2:7" ht="13">
      <c r="B660" s="409">
        <v>2408</v>
      </c>
      <c r="C660" s="409">
        <v>3648</v>
      </c>
      <c r="D660" s="410">
        <v>45512</v>
      </c>
      <c r="E660" s="424" t="s">
        <v>15146</v>
      </c>
      <c r="G660" s="445"/>
    </row>
    <row r="661" spans="2:7">
      <c r="B661" s="407">
        <v>2408</v>
      </c>
      <c r="C661" s="483">
        <v>3637</v>
      </c>
      <c r="D661" s="482">
        <v>45512</v>
      </c>
      <c r="E661" s="481" t="s">
        <v>15147</v>
      </c>
      <c r="G661" s="445"/>
    </row>
    <row r="662" spans="2:7">
      <c r="B662" s="407">
        <v>2408</v>
      </c>
      <c r="C662" s="483">
        <v>3636</v>
      </c>
      <c r="D662" s="482">
        <v>45512</v>
      </c>
      <c r="E662" s="481" t="s">
        <v>15148</v>
      </c>
      <c r="G662" s="445"/>
    </row>
    <row r="663" spans="2:7">
      <c r="B663" s="407">
        <v>2408</v>
      </c>
      <c r="C663" s="483">
        <v>3632</v>
      </c>
      <c r="D663" s="482">
        <v>45512</v>
      </c>
      <c r="E663" s="481" t="s">
        <v>15149</v>
      </c>
      <c r="G663" s="445"/>
    </row>
    <row r="664" spans="2:7">
      <c r="B664" s="407">
        <v>2408</v>
      </c>
      <c r="C664" s="483">
        <v>3630</v>
      </c>
      <c r="D664" s="482">
        <v>45512</v>
      </c>
      <c r="E664" s="481" t="s">
        <v>15150</v>
      </c>
      <c r="G664" s="445"/>
    </row>
    <row r="665" spans="2:7">
      <c r="B665" s="407">
        <v>2408</v>
      </c>
      <c r="C665" s="483">
        <v>3623</v>
      </c>
      <c r="D665" s="482">
        <v>45512</v>
      </c>
      <c r="E665" s="481" t="s">
        <v>15151</v>
      </c>
      <c r="G665" s="445"/>
    </row>
    <row r="666" spans="2:7">
      <c r="B666" s="407">
        <v>2408</v>
      </c>
      <c r="C666" s="483">
        <v>3622</v>
      </c>
      <c r="D666" s="482">
        <v>45512</v>
      </c>
      <c r="E666" s="481" t="s">
        <v>15152</v>
      </c>
      <c r="G666" s="445"/>
    </row>
    <row r="667" spans="2:7">
      <c r="B667" s="407">
        <v>2408</v>
      </c>
      <c r="C667" s="483">
        <v>3618</v>
      </c>
      <c r="D667" s="482">
        <v>45512</v>
      </c>
      <c r="E667" s="481" t="s">
        <v>15153</v>
      </c>
      <c r="G667" s="445"/>
    </row>
    <row r="668" spans="2:7">
      <c r="B668" s="407">
        <v>2408</v>
      </c>
      <c r="C668" s="483">
        <v>3617</v>
      </c>
      <c r="D668" s="482">
        <v>45512</v>
      </c>
      <c r="E668" s="481" t="s">
        <v>15154</v>
      </c>
      <c r="G668" s="445"/>
    </row>
    <row r="669" spans="2:7">
      <c r="B669" s="407">
        <v>2408</v>
      </c>
      <c r="C669" s="483">
        <v>3616</v>
      </c>
      <c r="D669" s="482">
        <v>45512</v>
      </c>
      <c r="E669" s="481" t="s">
        <v>15155</v>
      </c>
      <c r="G669" s="445"/>
    </row>
    <row r="670" spans="2:7">
      <c r="B670" s="407">
        <v>2408</v>
      </c>
      <c r="C670" s="483">
        <v>3615</v>
      </c>
      <c r="D670" s="482">
        <v>45512</v>
      </c>
      <c r="E670" s="481" t="s">
        <v>15156</v>
      </c>
      <c r="G670" s="445"/>
    </row>
    <row r="671" spans="2:7">
      <c r="B671" s="407">
        <v>2408</v>
      </c>
      <c r="C671" s="483">
        <v>3612</v>
      </c>
      <c r="D671" s="482">
        <v>45512</v>
      </c>
      <c r="E671" s="481" t="s">
        <v>15157</v>
      </c>
      <c r="G671" s="445"/>
    </row>
    <row r="672" spans="2:7" ht="13">
      <c r="B672" s="409">
        <v>2408</v>
      </c>
      <c r="C672" s="409">
        <v>3599</v>
      </c>
      <c r="D672" s="410">
        <v>45512</v>
      </c>
      <c r="E672" s="424" t="s">
        <v>15158</v>
      </c>
      <c r="G672" s="445"/>
    </row>
    <row r="673" spans="2:7">
      <c r="B673" s="483">
        <v>2408</v>
      </c>
      <c r="C673" s="483">
        <v>3598</v>
      </c>
      <c r="D673" s="482">
        <v>45512</v>
      </c>
      <c r="E673" s="481" t="s">
        <v>15159</v>
      </c>
      <c r="G673" s="445"/>
    </row>
    <row r="674" spans="2:7">
      <c r="B674" s="483">
        <v>2408</v>
      </c>
      <c r="C674" s="483">
        <v>3592</v>
      </c>
      <c r="D674" s="482">
        <v>45512</v>
      </c>
      <c r="E674" s="481" t="s">
        <v>15160</v>
      </c>
      <c r="G674" s="445"/>
    </row>
    <row r="675" spans="2:7">
      <c r="B675" s="483">
        <v>2408</v>
      </c>
      <c r="C675" s="483">
        <v>3591</v>
      </c>
      <c r="D675" s="482">
        <v>45512</v>
      </c>
      <c r="E675" s="481" t="s">
        <v>15161</v>
      </c>
      <c r="G675" s="445"/>
    </row>
    <row r="676" spans="2:7">
      <c r="B676" s="483">
        <v>2408</v>
      </c>
      <c r="C676" s="483">
        <v>3588</v>
      </c>
      <c r="D676" s="482">
        <v>45512</v>
      </c>
      <c r="E676" s="481" t="s">
        <v>15162</v>
      </c>
      <c r="G676" s="445"/>
    </row>
    <row r="677" spans="2:7">
      <c r="B677" s="483">
        <v>2408</v>
      </c>
      <c r="C677" s="483">
        <v>3586</v>
      </c>
      <c r="D677" s="482">
        <v>45512</v>
      </c>
      <c r="E677" s="481" t="s">
        <v>15163</v>
      </c>
      <c r="G677" s="445"/>
    </row>
    <row r="678" spans="2:7">
      <c r="B678" s="483">
        <v>2408</v>
      </c>
      <c r="C678" s="483">
        <v>3574</v>
      </c>
      <c r="D678" s="482">
        <v>45512</v>
      </c>
      <c r="E678" s="481" t="s">
        <v>15164</v>
      </c>
      <c r="G678" s="445"/>
    </row>
    <row r="679" spans="2:7">
      <c r="B679" s="483">
        <v>2408</v>
      </c>
      <c r="C679" s="483">
        <v>3573</v>
      </c>
      <c r="D679" s="482">
        <v>45512</v>
      </c>
      <c r="E679" s="481" t="s">
        <v>15165</v>
      </c>
      <c r="G679" s="445"/>
    </row>
    <row r="680" spans="2:7">
      <c r="B680" s="483">
        <v>2408</v>
      </c>
      <c r="C680" s="483">
        <v>3572</v>
      </c>
      <c r="D680" s="482">
        <v>45512</v>
      </c>
      <c r="E680" s="481" t="s">
        <v>15166</v>
      </c>
      <c r="G680" s="445"/>
    </row>
    <row r="681" spans="2:7">
      <c r="B681" s="483">
        <v>2408</v>
      </c>
      <c r="C681" s="483">
        <v>3567</v>
      </c>
      <c r="D681" s="482">
        <v>45512</v>
      </c>
      <c r="E681" s="481" t="s">
        <v>15167</v>
      </c>
      <c r="G681" s="445"/>
    </row>
    <row r="682" spans="2:7">
      <c r="B682" s="483">
        <v>2408</v>
      </c>
      <c r="C682" s="483">
        <v>3564</v>
      </c>
      <c r="D682" s="482">
        <v>45512</v>
      </c>
      <c r="E682" s="481" t="s">
        <v>15168</v>
      </c>
      <c r="G682" s="445"/>
    </row>
    <row r="683" spans="2:7">
      <c r="B683" s="483">
        <v>2408</v>
      </c>
      <c r="C683" s="483">
        <v>3562</v>
      </c>
      <c r="D683" s="482">
        <v>45512</v>
      </c>
      <c r="E683" s="481" t="s">
        <v>15169</v>
      </c>
      <c r="G683" s="445"/>
    </row>
    <row r="684" spans="2:7">
      <c r="B684" s="483">
        <v>2408</v>
      </c>
      <c r="C684" s="483">
        <v>3561</v>
      </c>
      <c r="D684" s="482">
        <v>45512</v>
      </c>
      <c r="E684" s="481" t="s">
        <v>15170</v>
      </c>
      <c r="G684" s="445"/>
    </row>
    <row r="685" spans="2:7">
      <c r="B685" s="483">
        <v>2408</v>
      </c>
      <c r="C685" s="483">
        <v>3560</v>
      </c>
      <c r="D685" s="482">
        <v>45512</v>
      </c>
      <c r="E685" s="481" t="s">
        <v>15171</v>
      </c>
      <c r="G685" s="445"/>
    </row>
    <row r="686" spans="2:7">
      <c r="B686" s="483">
        <v>2408</v>
      </c>
      <c r="C686" s="483">
        <v>3559</v>
      </c>
      <c r="D686" s="482">
        <v>45512</v>
      </c>
      <c r="E686" s="481" t="s">
        <v>15172</v>
      </c>
      <c r="G686" s="445"/>
    </row>
    <row r="687" spans="2:7">
      <c r="B687" s="483">
        <v>2408</v>
      </c>
      <c r="C687" s="483">
        <v>3558</v>
      </c>
      <c r="D687" s="482">
        <v>45512</v>
      </c>
      <c r="E687" s="481" t="s">
        <v>15173</v>
      </c>
      <c r="G687" s="445"/>
    </row>
    <row r="688" spans="2:7">
      <c r="B688" s="483">
        <v>2408</v>
      </c>
      <c r="C688" s="483">
        <v>3551</v>
      </c>
      <c r="D688" s="482">
        <v>45512</v>
      </c>
      <c r="E688" s="481" t="s">
        <v>15174</v>
      </c>
      <c r="G688" s="445"/>
    </row>
    <row r="689" spans="2:8">
      <c r="B689" s="483">
        <v>2408</v>
      </c>
      <c r="C689" s="483">
        <v>3545</v>
      </c>
      <c r="D689" s="482">
        <v>45512</v>
      </c>
      <c r="E689" s="481" t="s">
        <v>15175</v>
      </c>
      <c r="G689" s="445"/>
    </row>
    <row r="690" spans="2:8">
      <c r="B690" s="483">
        <v>2408</v>
      </c>
      <c r="C690" s="483">
        <v>3541</v>
      </c>
      <c r="D690" s="482">
        <v>45513</v>
      </c>
      <c r="E690" s="481" t="s">
        <v>15176</v>
      </c>
      <c r="G690" s="445"/>
    </row>
    <row r="691" spans="2:8">
      <c r="B691" s="483">
        <v>2408</v>
      </c>
      <c r="C691" s="483">
        <v>3540</v>
      </c>
      <c r="D691" s="482">
        <v>45512</v>
      </c>
      <c r="E691" s="481" t="s">
        <v>15177</v>
      </c>
      <c r="G691" s="445"/>
    </row>
    <row r="692" spans="2:8">
      <c r="B692" s="483">
        <v>2408</v>
      </c>
      <c r="C692" s="483">
        <v>3538</v>
      </c>
      <c r="D692" s="482">
        <v>45512</v>
      </c>
      <c r="E692" s="481" t="s">
        <v>15178</v>
      </c>
      <c r="G692" s="445"/>
    </row>
    <row r="693" spans="2:8">
      <c r="B693" s="483">
        <v>2408</v>
      </c>
      <c r="C693" s="483">
        <v>3533</v>
      </c>
      <c r="D693" s="482">
        <v>45512</v>
      </c>
      <c r="E693" s="481" t="s">
        <v>15179</v>
      </c>
      <c r="G693" s="445"/>
    </row>
    <row r="694" spans="2:8">
      <c r="B694" s="483">
        <v>2408</v>
      </c>
      <c r="C694" s="483">
        <v>3525</v>
      </c>
      <c r="D694" s="482">
        <v>45512</v>
      </c>
      <c r="E694" s="481" t="s">
        <v>15180</v>
      </c>
      <c r="G694" s="445"/>
    </row>
    <row r="695" spans="2:8">
      <c r="B695" s="483"/>
      <c r="C695" s="483"/>
      <c r="D695" s="482"/>
      <c r="E695" s="481"/>
      <c r="G695" s="445"/>
    </row>
    <row r="696" spans="2:8">
      <c r="B696" s="483"/>
      <c r="C696" s="483"/>
      <c r="D696" s="482"/>
      <c r="E696" s="481"/>
      <c r="G696" s="445"/>
    </row>
    <row r="697" spans="2:8">
      <c r="B697" s="483">
        <v>2408</v>
      </c>
      <c r="C697" s="407">
        <v>2666</v>
      </c>
      <c r="D697" s="408">
        <v>45513</v>
      </c>
      <c r="E697" s="463" t="s">
        <v>14875</v>
      </c>
      <c r="G697" s="445"/>
    </row>
    <row r="698" spans="2:8">
      <c r="B698" s="407">
        <v>2408</v>
      </c>
      <c r="C698" s="407">
        <v>1423</v>
      </c>
      <c r="D698" s="408">
        <v>45507</v>
      </c>
      <c r="E698" s="463" t="s">
        <v>14554</v>
      </c>
      <c r="G698" s="462"/>
      <c r="H698" s="461"/>
    </row>
    <row r="699" spans="2:8">
      <c r="B699" s="407">
        <v>2408</v>
      </c>
      <c r="C699" s="407">
        <v>1420</v>
      </c>
      <c r="D699" s="408">
        <v>45507</v>
      </c>
      <c r="E699" s="462" t="s">
        <v>14555</v>
      </c>
      <c r="G699" s="445"/>
    </row>
    <row r="700" spans="2:8">
      <c r="B700" s="407">
        <v>2408</v>
      </c>
      <c r="C700" s="407">
        <v>1419</v>
      </c>
      <c r="D700" s="408">
        <v>45507</v>
      </c>
      <c r="E700" s="462" t="s">
        <v>14556</v>
      </c>
      <c r="G700" s="445"/>
    </row>
    <row r="701" spans="2:8">
      <c r="B701" s="407">
        <v>2408</v>
      </c>
      <c r="C701" s="407">
        <v>1417</v>
      </c>
      <c r="D701" s="408">
        <v>45507</v>
      </c>
      <c r="E701" s="463" t="s">
        <v>14559</v>
      </c>
      <c r="G701" s="445"/>
    </row>
    <row r="702" spans="2:8">
      <c r="B702" s="407">
        <v>2408</v>
      </c>
      <c r="C702" s="407">
        <v>1416</v>
      </c>
      <c r="D702" s="408">
        <v>45507</v>
      </c>
      <c r="E702" s="463" t="s">
        <v>14558</v>
      </c>
      <c r="G702" s="445"/>
    </row>
    <row r="703" spans="2:8">
      <c r="B703" s="407">
        <v>2408</v>
      </c>
      <c r="C703" s="407">
        <v>1415</v>
      </c>
      <c r="D703" s="408">
        <v>45507</v>
      </c>
      <c r="E703" s="463" t="s">
        <v>14557</v>
      </c>
      <c r="G703" s="445"/>
    </row>
    <row r="704" spans="2:8">
      <c r="B704" s="407">
        <v>2408</v>
      </c>
      <c r="C704" s="407">
        <v>1408</v>
      </c>
      <c r="D704" s="408">
        <v>45507</v>
      </c>
      <c r="E704" s="463" t="s">
        <v>14560</v>
      </c>
      <c r="G704" s="445"/>
    </row>
    <row r="705" spans="2:7">
      <c r="B705" s="407">
        <v>2408</v>
      </c>
      <c r="C705" s="407">
        <v>1402</v>
      </c>
      <c r="D705" s="408">
        <v>45507</v>
      </c>
      <c r="E705" s="463" t="s">
        <v>14561</v>
      </c>
      <c r="G705" s="445"/>
    </row>
    <row r="706" spans="2:7">
      <c r="B706" s="407">
        <v>2408</v>
      </c>
      <c r="C706" s="407">
        <v>1394</v>
      </c>
      <c r="D706" s="408">
        <v>45507</v>
      </c>
      <c r="E706" s="463" t="s">
        <v>14562</v>
      </c>
      <c r="G706" s="445"/>
    </row>
    <row r="707" spans="2:7">
      <c r="B707" s="407">
        <v>2408</v>
      </c>
      <c r="C707" s="407">
        <v>1391</v>
      </c>
      <c r="D707" s="408">
        <v>45507</v>
      </c>
      <c r="E707" s="463" t="s">
        <v>14563</v>
      </c>
      <c r="G707" s="445"/>
    </row>
    <row r="708" spans="2:7">
      <c r="B708" s="407">
        <v>2408</v>
      </c>
      <c r="C708" s="407">
        <v>1387</v>
      </c>
      <c r="D708" s="408">
        <v>45507</v>
      </c>
      <c r="E708" s="463" t="s">
        <v>14564</v>
      </c>
      <c r="G708" s="445"/>
    </row>
    <row r="709" spans="2:7">
      <c r="B709" s="407">
        <v>2408</v>
      </c>
      <c r="C709" s="407">
        <v>1384</v>
      </c>
      <c r="D709" s="408">
        <v>45507</v>
      </c>
      <c r="E709" s="463" t="s">
        <v>14565</v>
      </c>
      <c r="G709" s="445"/>
    </row>
    <row r="710" spans="2:7">
      <c r="B710" s="407">
        <v>2408</v>
      </c>
      <c r="C710" s="407">
        <v>1382</v>
      </c>
      <c r="D710" s="408">
        <v>45507</v>
      </c>
      <c r="E710" s="463" t="s">
        <v>14566</v>
      </c>
      <c r="G710" s="445"/>
    </row>
    <row r="711" spans="2:7">
      <c r="B711" s="407">
        <v>2408</v>
      </c>
      <c r="C711" s="407">
        <v>1380</v>
      </c>
      <c r="D711" s="408">
        <v>45507</v>
      </c>
      <c r="E711" s="463" t="s">
        <v>14567</v>
      </c>
      <c r="G711" s="445"/>
    </row>
    <row r="712" spans="2:7">
      <c r="B712" s="407">
        <v>2408</v>
      </c>
      <c r="C712" s="407">
        <v>1375</v>
      </c>
      <c r="D712" s="408">
        <v>45507</v>
      </c>
      <c r="E712" s="463" t="s">
        <v>14568</v>
      </c>
      <c r="G712" s="445"/>
    </row>
    <row r="713" spans="2:7">
      <c r="B713" s="407">
        <v>2408</v>
      </c>
      <c r="C713" s="407">
        <v>1374</v>
      </c>
      <c r="D713" s="408">
        <v>45507</v>
      </c>
      <c r="E713" s="463" t="s">
        <v>14569</v>
      </c>
      <c r="G713" s="445"/>
    </row>
    <row r="714" spans="2:7">
      <c r="B714" s="407">
        <v>2408</v>
      </c>
      <c r="C714" s="407">
        <v>1372</v>
      </c>
      <c r="D714" s="408">
        <v>45507</v>
      </c>
      <c r="E714" s="463" t="s">
        <v>14570</v>
      </c>
      <c r="G714" s="445"/>
    </row>
    <row r="715" spans="2:7">
      <c r="B715" s="407">
        <v>2408</v>
      </c>
      <c r="C715" s="407">
        <v>1367</v>
      </c>
      <c r="D715" s="408">
        <v>45507</v>
      </c>
      <c r="E715" s="463" t="s">
        <v>14571</v>
      </c>
      <c r="G715" s="445"/>
    </row>
    <row r="716" spans="2:7">
      <c r="B716" s="407">
        <v>2408</v>
      </c>
      <c r="C716" s="407">
        <v>1363</v>
      </c>
      <c r="D716" s="408">
        <v>45507</v>
      </c>
      <c r="E716" s="463" t="s">
        <v>14572</v>
      </c>
      <c r="G716" s="445"/>
    </row>
    <row r="717" spans="2:7">
      <c r="B717" s="407">
        <v>2408</v>
      </c>
      <c r="C717" s="407">
        <v>1362</v>
      </c>
      <c r="D717" s="408">
        <v>45507</v>
      </c>
      <c r="E717" s="463" t="s">
        <v>14573</v>
      </c>
      <c r="G717" s="445"/>
    </row>
    <row r="718" spans="2:7">
      <c r="B718" s="407">
        <v>2408</v>
      </c>
      <c r="C718" s="407">
        <v>1356</v>
      </c>
      <c r="D718" s="408">
        <v>45507</v>
      </c>
      <c r="E718" s="463" t="s">
        <v>14574</v>
      </c>
      <c r="G718" s="445"/>
    </row>
    <row r="719" spans="2:7">
      <c r="B719" s="407">
        <v>2408</v>
      </c>
      <c r="C719" s="407">
        <v>1355</v>
      </c>
      <c r="D719" s="408">
        <v>45507</v>
      </c>
      <c r="E719" s="463" t="s">
        <v>14575</v>
      </c>
      <c r="G719" s="445"/>
    </row>
    <row r="720" spans="2:7">
      <c r="B720" s="407">
        <v>2408</v>
      </c>
      <c r="C720" s="407">
        <v>1354</v>
      </c>
      <c r="D720" s="408">
        <v>45507</v>
      </c>
      <c r="E720" s="463" t="s">
        <v>14576</v>
      </c>
      <c r="G720" s="445"/>
    </row>
    <row r="721" spans="2:7">
      <c r="B721" s="407">
        <v>2408</v>
      </c>
      <c r="C721" s="407">
        <v>1346</v>
      </c>
      <c r="D721" s="408">
        <v>45507</v>
      </c>
      <c r="E721" s="463" t="s">
        <v>14577</v>
      </c>
      <c r="G721" s="445"/>
    </row>
    <row r="722" spans="2:7">
      <c r="B722" s="407">
        <v>2408</v>
      </c>
      <c r="C722" s="407">
        <v>1343</v>
      </c>
      <c r="D722" s="408">
        <v>45507</v>
      </c>
      <c r="E722" s="463" t="s">
        <v>14578</v>
      </c>
      <c r="G722" s="445"/>
    </row>
    <row r="723" spans="2:7">
      <c r="B723" s="407">
        <v>2408</v>
      </c>
      <c r="C723" s="407">
        <v>1342</v>
      </c>
      <c r="D723" s="408">
        <v>45507</v>
      </c>
      <c r="E723" s="463" t="s">
        <v>14579</v>
      </c>
      <c r="G723" s="445"/>
    </row>
    <row r="724" spans="2:7" ht="13">
      <c r="B724" s="409">
        <v>2408</v>
      </c>
      <c r="C724" s="409">
        <v>1337</v>
      </c>
      <c r="D724" s="410">
        <v>45507</v>
      </c>
      <c r="E724" s="424" t="s">
        <v>14580</v>
      </c>
      <c r="G724" s="445"/>
    </row>
    <row r="725" spans="2:7">
      <c r="B725" s="407">
        <v>2408</v>
      </c>
      <c r="C725" s="407">
        <v>1336</v>
      </c>
      <c r="D725" s="408">
        <v>45507</v>
      </c>
      <c r="E725" s="463" t="s">
        <v>14581</v>
      </c>
      <c r="G725" s="445"/>
    </row>
    <row r="726" spans="2:7">
      <c r="B726" s="407">
        <v>2408</v>
      </c>
      <c r="C726" s="407">
        <v>1331</v>
      </c>
      <c r="D726" s="408">
        <v>45507</v>
      </c>
      <c r="E726" s="463" t="s">
        <v>14582</v>
      </c>
      <c r="G726" s="445"/>
    </row>
    <row r="727" spans="2:7">
      <c r="B727" s="407">
        <v>2408</v>
      </c>
      <c r="C727" s="407">
        <v>1323</v>
      </c>
      <c r="D727" s="408">
        <v>45507</v>
      </c>
      <c r="E727" s="463" t="s">
        <v>14583</v>
      </c>
      <c r="G727" s="445"/>
    </row>
    <row r="728" spans="2:7">
      <c r="B728" s="407">
        <v>2408</v>
      </c>
      <c r="C728" s="407">
        <v>1319</v>
      </c>
      <c r="D728" s="408">
        <v>45507</v>
      </c>
      <c r="E728" s="463" t="s">
        <v>14584</v>
      </c>
      <c r="G728" s="445"/>
    </row>
    <row r="729" spans="2:7">
      <c r="B729" s="407">
        <v>2408</v>
      </c>
      <c r="C729" s="407">
        <v>1316</v>
      </c>
      <c r="D729" s="408">
        <v>45507</v>
      </c>
      <c r="E729" s="463" t="s">
        <v>14585</v>
      </c>
      <c r="G729" s="445"/>
    </row>
    <row r="730" spans="2:7">
      <c r="B730" s="407">
        <v>2408</v>
      </c>
      <c r="C730" s="407">
        <v>1310</v>
      </c>
      <c r="D730" s="408">
        <v>45507</v>
      </c>
      <c r="E730" s="463" t="s">
        <v>14586</v>
      </c>
      <c r="G730" s="445"/>
    </row>
    <row r="731" spans="2:7">
      <c r="B731" s="407">
        <v>2408</v>
      </c>
      <c r="C731" s="407">
        <v>1308</v>
      </c>
      <c r="D731" s="408">
        <v>45507</v>
      </c>
      <c r="E731" s="463" t="s">
        <v>14587</v>
      </c>
      <c r="G731" s="445"/>
    </row>
    <row r="732" spans="2:7">
      <c r="B732" s="407">
        <v>2408</v>
      </c>
      <c r="C732" s="407">
        <v>1301</v>
      </c>
      <c r="D732" s="408">
        <v>45507</v>
      </c>
      <c r="E732" s="463" t="s">
        <v>14588</v>
      </c>
      <c r="G732" s="445"/>
    </row>
    <row r="733" spans="2:7">
      <c r="B733" s="407">
        <v>2408</v>
      </c>
      <c r="C733" s="407">
        <v>1300</v>
      </c>
      <c r="D733" s="408">
        <v>45507</v>
      </c>
      <c r="E733" s="463" t="s">
        <v>14589</v>
      </c>
      <c r="G733" s="445"/>
    </row>
    <row r="734" spans="2:7">
      <c r="B734" s="407">
        <v>2408</v>
      </c>
      <c r="C734" s="407">
        <v>1297</v>
      </c>
      <c r="D734" s="408">
        <v>45507</v>
      </c>
      <c r="E734" s="463" t="s">
        <v>14590</v>
      </c>
      <c r="G734" s="445"/>
    </row>
    <row r="735" spans="2:7">
      <c r="B735" s="407">
        <v>2408</v>
      </c>
      <c r="C735" s="407">
        <v>1293</v>
      </c>
      <c r="D735" s="408">
        <v>45507</v>
      </c>
      <c r="E735" s="463" t="s">
        <v>14591</v>
      </c>
      <c r="G735" s="445"/>
    </row>
    <row r="736" spans="2:7" ht="13">
      <c r="B736" s="409">
        <v>2408</v>
      </c>
      <c r="C736" s="409">
        <v>1292</v>
      </c>
      <c r="D736" s="410">
        <v>45507</v>
      </c>
      <c r="E736" s="424" t="s">
        <v>14592</v>
      </c>
      <c r="G736" s="445"/>
    </row>
    <row r="737" spans="2:7" ht="13">
      <c r="B737" s="409">
        <v>2408</v>
      </c>
      <c r="C737" s="409">
        <v>1291</v>
      </c>
      <c r="D737" s="410">
        <v>45507</v>
      </c>
      <c r="E737" s="424" t="s">
        <v>14593</v>
      </c>
      <c r="G737" s="445"/>
    </row>
    <row r="738" spans="2:7">
      <c r="B738" s="407">
        <v>2408</v>
      </c>
      <c r="C738" s="407">
        <v>1287</v>
      </c>
      <c r="D738" s="408">
        <v>45507</v>
      </c>
      <c r="E738" s="463" t="s">
        <v>14594</v>
      </c>
      <c r="G738" s="445"/>
    </row>
    <row r="739" spans="2:7">
      <c r="B739" s="407">
        <v>2408</v>
      </c>
      <c r="C739" s="407">
        <v>1284</v>
      </c>
      <c r="D739" s="408">
        <v>45507</v>
      </c>
      <c r="E739" s="463" t="s">
        <v>14595</v>
      </c>
      <c r="G739" s="445"/>
    </row>
    <row r="740" spans="2:7" ht="13">
      <c r="B740" s="407">
        <v>2408</v>
      </c>
      <c r="C740" s="407">
        <v>1276</v>
      </c>
      <c r="D740" s="408">
        <v>45507</v>
      </c>
      <c r="E740" s="424" t="s">
        <v>14596</v>
      </c>
      <c r="G740" s="445"/>
    </row>
    <row r="741" spans="2:7">
      <c r="B741" s="407">
        <v>2408</v>
      </c>
      <c r="C741" s="407">
        <v>1273</v>
      </c>
      <c r="D741" s="408">
        <v>45507</v>
      </c>
      <c r="E741" s="463" t="s">
        <v>14597</v>
      </c>
      <c r="G741" s="445"/>
    </row>
    <row r="742" spans="2:7">
      <c r="B742" s="407">
        <v>2408</v>
      </c>
      <c r="C742" s="407">
        <v>1271</v>
      </c>
      <c r="D742" s="408">
        <v>45507</v>
      </c>
      <c r="E742" s="463" t="s">
        <v>14598</v>
      </c>
      <c r="G742" s="445"/>
    </row>
    <row r="743" spans="2:7">
      <c r="B743" s="407">
        <v>2408</v>
      </c>
      <c r="C743" s="407">
        <v>1269</v>
      </c>
      <c r="D743" s="408">
        <v>45507</v>
      </c>
      <c r="E743" s="463" t="s">
        <v>14599</v>
      </c>
      <c r="G743" s="445"/>
    </row>
    <row r="744" spans="2:7">
      <c r="B744" s="407">
        <v>2408</v>
      </c>
      <c r="C744" s="407">
        <v>1262</v>
      </c>
      <c r="D744" s="408">
        <v>45507</v>
      </c>
      <c r="E744" s="463" t="s">
        <v>14600</v>
      </c>
      <c r="G744" s="445"/>
    </row>
    <row r="745" spans="2:7">
      <c r="B745" s="407">
        <v>2408</v>
      </c>
      <c r="C745" s="407">
        <v>1254</v>
      </c>
      <c r="D745" s="408">
        <v>45507</v>
      </c>
      <c r="E745" s="463" t="s">
        <v>14601</v>
      </c>
      <c r="G745" s="445"/>
    </row>
    <row r="746" spans="2:7">
      <c r="B746" s="407">
        <v>2408</v>
      </c>
      <c r="C746" s="407">
        <v>1248</v>
      </c>
      <c r="D746" s="408">
        <v>45507</v>
      </c>
      <c r="E746" s="463" t="s">
        <v>14602</v>
      </c>
      <c r="G746" s="445"/>
    </row>
    <row r="747" spans="2:7" ht="13">
      <c r="B747" s="409">
        <v>2408</v>
      </c>
      <c r="C747" s="409">
        <v>1244</v>
      </c>
      <c r="D747" s="410">
        <v>45507</v>
      </c>
      <c r="E747" s="424" t="s">
        <v>14603</v>
      </c>
      <c r="G747" s="445"/>
    </row>
    <row r="748" spans="2:7">
      <c r="B748" s="407">
        <v>2408</v>
      </c>
      <c r="C748" s="407">
        <v>1239</v>
      </c>
      <c r="D748" s="408">
        <v>45507</v>
      </c>
      <c r="E748" s="463" t="s">
        <v>14604</v>
      </c>
      <c r="G748" s="445"/>
    </row>
    <row r="749" spans="2:7" ht="13">
      <c r="B749" s="409">
        <v>2408</v>
      </c>
      <c r="C749" s="409">
        <v>1233</v>
      </c>
      <c r="D749" s="410">
        <v>45507</v>
      </c>
      <c r="E749" s="424" t="s">
        <v>14605</v>
      </c>
      <c r="G749" s="445"/>
    </row>
    <row r="750" spans="2:7">
      <c r="B750" s="407">
        <v>2408</v>
      </c>
      <c r="C750" s="407">
        <v>1231</v>
      </c>
      <c r="D750" s="408">
        <v>45507</v>
      </c>
      <c r="E750" s="463" t="s">
        <v>14606</v>
      </c>
      <c r="G750" s="445"/>
    </row>
    <row r="751" spans="2:7">
      <c r="B751" s="407">
        <v>2408</v>
      </c>
      <c r="C751" s="407">
        <v>1224</v>
      </c>
      <c r="D751" s="408">
        <v>45507</v>
      </c>
      <c r="E751" s="463" t="s">
        <v>14607</v>
      </c>
      <c r="G751" s="445"/>
    </row>
    <row r="752" spans="2:7" ht="13">
      <c r="B752" s="409">
        <v>2408</v>
      </c>
      <c r="C752" s="409">
        <v>1218</v>
      </c>
      <c r="D752" s="410">
        <v>45507</v>
      </c>
      <c r="E752" s="424" t="s">
        <v>14608</v>
      </c>
      <c r="G752" s="445"/>
    </row>
    <row r="753" spans="2:7">
      <c r="B753" s="407">
        <v>2408</v>
      </c>
      <c r="C753" s="407">
        <v>1215</v>
      </c>
      <c r="D753" s="408">
        <v>45507</v>
      </c>
      <c r="E753" s="463" t="s">
        <v>14609</v>
      </c>
      <c r="G753" s="445"/>
    </row>
    <row r="754" spans="2:7" ht="13">
      <c r="B754" s="409">
        <v>2408</v>
      </c>
      <c r="C754" s="409">
        <v>1214</v>
      </c>
      <c r="D754" s="410">
        <v>45507</v>
      </c>
      <c r="E754" s="424" t="s">
        <v>14610</v>
      </c>
      <c r="G754" s="445"/>
    </row>
    <row r="755" spans="2:7" ht="13">
      <c r="B755" s="409">
        <v>2408</v>
      </c>
      <c r="C755" s="409">
        <v>1191</v>
      </c>
      <c r="D755" s="410">
        <v>45507</v>
      </c>
      <c r="E755" s="424" t="s">
        <v>14611</v>
      </c>
      <c r="G755" s="445"/>
    </row>
    <row r="756" spans="2:7">
      <c r="B756" s="407">
        <v>2408</v>
      </c>
      <c r="C756" s="407">
        <v>1181</v>
      </c>
      <c r="D756" s="408">
        <v>45507</v>
      </c>
      <c r="E756" s="463" t="s">
        <v>14612</v>
      </c>
      <c r="G756" s="445"/>
    </row>
    <row r="757" spans="2:7">
      <c r="B757" s="407">
        <v>2408</v>
      </c>
      <c r="C757" s="407">
        <v>1180</v>
      </c>
      <c r="D757" s="408">
        <v>45507</v>
      </c>
      <c r="E757" s="463" t="s">
        <v>14613</v>
      </c>
      <c r="G757" s="445"/>
    </row>
    <row r="758" spans="2:7">
      <c r="B758" s="407">
        <v>2408</v>
      </c>
      <c r="C758" s="407">
        <v>1178</v>
      </c>
      <c r="D758" s="408">
        <v>45507</v>
      </c>
      <c r="E758" s="463" t="s">
        <v>14614</v>
      </c>
      <c r="G758" s="445"/>
    </row>
    <row r="759" spans="2:7">
      <c r="B759" s="407">
        <v>2408</v>
      </c>
      <c r="C759" s="407">
        <v>1167</v>
      </c>
      <c r="D759" s="408">
        <v>45507</v>
      </c>
      <c r="E759" s="463" t="s">
        <v>14615</v>
      </c>
      <c r="G759" s="445"/>
    </row>
    <row r="760" spans="2:7">
      <c r="B760" s="407">
        <v>2408</v>
      </c>
      <c r="C760" s="407">
        <v>1166</v>
      </c>
      <c r="D760" s="408">
        <v>45507</v>
      </c>
      <c r="E760" s="463" t="s">
        <v>14616</v>
      </c>
      <c r="G760" s="445"/>
    </row>
    <row r="761" spans="2:7">
      <c r="B761" s="407">
        <v>2408</v>
      </c>
      <c r="C761" s="407">
        <v>1163</v>
      </c>
      <c r="D761" s="408">
        <v>45507</v>
      </c>
      <c r="E761" s="463" t="s">
        <v>14617</v>
      </c>
      <c r="G761" s="445"/>
    </row>
    <row r="762" spans="2:7">
      <c r="B762" s="407">
        <v>2408</v>
      </c>
      <c r="C762" s="407">
        <v>1162</v>
      </c>
      <c r="D762" s="408">
        <v>45507</v>
      </c>
      <c r="E762" s="463" t="s">
        <v>14618</v>
      </c>
      <c r="G762" s="445"/>
    </row>
    <row r="763" spans="2:7" ht="13">
      <c r="B763" s="409">
        <v>2408</v>
      </c>
      <c r="C763" s="409">
        <v>1159</v>
      </c>
      <c r="D763" s="410">
        <v>45507</v>
      </c>
      <c r="E763" s="424" t="s">
        <v>14619</v>
      </c>
      <c r="G763" s="445"/>
    </row>
    <row r="764" spans="2:7" ht="13">
      <c r="B764" s="409">
        <v>2408</v>
      </c>
      <c r="C764" s="409">
        <v>1156</v>
      </c>
      <c r="D764" s="410">
        <v>45507</v>
      </c>
      <c r="E764" s="424" t="s">
        <v>14620</v>
      </c>
      <c r="G764" s="445"/>
    </row>
    <row r="765" spans="2:7">
      <c r="B765" s="407">
        <v>2408</v>
      </c>
      <c r="C765" s="407">
        <v>1147</v>
      </c>
      <c r="D765" s="408">
        <v>45507</v>
      </c>
      <c r="E765" s="463" t="s">
        <v>14621</v>
      </c>
      <c r="G765" s="445"/>
    </row>
    <row r="766" spans="2:7" ht="13">
      <c r="B766" s="409">
        <v>2408</v>
      </c>
      <c r="C766" s="409">
        <v>1144</v>
      </c>
      <c r="D766" s="410">
        <v>45507</v>
      </c>
      <c r="E766" s="424" t="s">
        <v>14622</v>
      </c>
      <c r="G766" s="445"/>
    </row>
    <row r="767" spans="2:7">
      <c r="B767" s="407">
        <v>2408</v>
      </c>
      <c r="C767" s="407">
        <v>1139</v>
      </c>
      <c r="D767" s="408">
        <v>45507</v>
      </c>
      <c r="E767" s="463" t="s">
        <v>14623</v>
      </c>
      <c r="G767" s="445"/>
    </row>
    <row r="768" spans="2:7">
      <c r="B768" s="407">
        <v>2408</v>
      </c>
      <c r="C768" s="407">
        <v>1137</v>
      </c>
      <c r="D768" s="408">
        <v>45507</v>
      </c>
      <c r="E768" s="463" t="s">
        <v>14624</v>
      </c>
      <c r="G768" s="445"/>
    </row>
    <row r="769" spans="2:7">
      <c r="B769" s="407">
        <v>2408</v>
      </c>
      <c r="C769" s="407">
        <v>1129</v>
      </c>
      <c r="D769" s="408">
        <v>45507</v>
      </c>
      <c r="E769" s="463" t="s">
        <v>14625</v>
      </c>
      <c r="G769" s="445"/>
    </row>
    <row r="770" spans="2:7">
      <c r="B770" s="407">
        <v>2408</v>
      </c>
      <c r="C770" s="407">
        <v>1126</v>
      </c>
      <c r="D770" s="408">
        <v>45507</v>
      </c>
      <c r="E770" s="463" t="s">
        <v>14626</v>
      </c>
      <c r="G770" s="445"/>
    </row>
    <row r="771" spans="2:7">
      <c r="B771" s="407">
        <v>2408</v>
      </c>
      <c r="C771" s="407">
        <v>1122</v>
      </c>
      <c r="D771" s="408">
        <v>45507</v>
      </c>
      <c r="E771" s="463" t="s">
        <v>14627</v>
      </c>
      <c r="G771" s="445"/>
    </row>
    <row r="772" spans="2:7">
      <c r="B772" s="407">
        <v>2408</v>
      </c>
      <c r="C772" s="407">
        <v>1120</v>
      </c>
      <c r="D772" s="408">
        <v>45507</v>
      </c>
      <c r="E772" s="463" t="s">
        <v>14628</v>
      </c>
      <c r="G772" s="445"/>
    </row>
    <row r="773" spans="2:7">
      <c r="B773" s="407">
        <v>2408</v>
      </c>
      <c r="C773" s="407">
        <v>1119</v>
      </c>
      <c r="D773" s="408">
        <v>45507</v>
      </c>
      <c r="E773" s="463" t="s">
        <v>14629</v>
      </c>
      <c r="G773" s="445"/>
    </row>
    <row r="774" spans="2:7" ht="13">
      <c r="B774" s="409">
        <v>2408</v>
      </c>
      <c r="C774" s="409">
        <v>1112</v>
      </c>
      <c r="D774" s="410">
        <v>45507</v>
      </c>
      <c r="E774" s="424" t="s">
        <v>14630</v>
      </c>
      <c r="G774" s="445"/>
    </row>
    <row r="775" spans="2:7" ht="13">
      <c r="B775" s="409">
        <v>2408</v>
      </c>
      <c r="C775" s="409">
        <v>1107</v>
      </c>
      <c r="D775" s="410">
        <v>45507</v>
      </c>
      <c r="E775" s="424" t="s">
        <v>14631</v>
      </c>
      <c r="G775" s="445"/>
    </row>
    <row r="776" spans="2:7">
      <c r="B776" s="407">
        <v>2408</v>
      </c>
      <c r="C776" s="407">
        <v>1102</v>
      </c>
      <c r="D776" s="408">
        <v>45507</v>
      </c>
      <c r="E776" s="463" t="s">
        <v>14632</v>
      </c>
      <c r="G776" s="445"/>
    </row>
    <row r="777" spans="2:7">
      <c r="B777" s="407">
        <v>2408</v>
      </c>
      <c r="C777" s="407">
        <v>1099</v>
      </c>
      <c r="D777" s="408">
        <v>45507</v>
      </c>
      <c r="E777" s="463" t="s">
        <v>14633</v>
      </c>
      <c r="G777" s="445"/>
    </row>
    <row r="778" spans="2:7">
      <c r="B778" s="407">
        <v>2408</v>
      </c>
      <c r="C778" s="407">
        <v>1096</v>
      </c>
      <c r="D778" s="408">
        <v>45507</v>
      </c>
      <c r="E778" s="463" t="s">
        <v>14634</v>
      </c>
      <c r="G778" s="445"/>
    </row>
    <row r="779" spans="2:7">
      <c r="B779" s="407">
        <v>2408</v>
      </c>
      <c r="C779" s="407">
        <v>1094</v>
      </c>
      <c r="D779" s="408">
        <v>45507</v>
      </c>
      <c r="E779" s="463" t="s">
        <v>14635</v>
      </c>
      <c r="G779" s="445"/>
    </row>
    <row r="780" spans="2:7">
      <c r="B780" s="407">
        <v>2408</v>
      </c>
      <c r="C780" s="407">
        <v>1091</v>
      </c>
      <c r="D780" s="408">
        <v>45507</v>
      </c>
      <c r="E780" s="463" t="s">
        <v>14636</v>
      </c>
      <c r="G780" s="445"/>
    </row>
    <row r="781" spans="2:7">
      <c r="B781" s="407">
        <v>2408</v>
      </c>
      <c r="C781" s="407">
        <v>1084</v>
      </c>
      <c r="D781" s="408">
        <v>45507</v>
      </c>
      <c r="E781" s="463" t="s">
        <v>14637</v>
      </c>
      <c r="G781" s="445"/>
    </row>
    <row r="782" spans="2:7">
      <c r="B782" s="407">
        <v>2408</v>
      </c>
      <c r="C782" s="407">
        <v>1080</v>
      </c>
      <c r="D782" s="408">
        <v>45507</v>
      </c>
      <c r="E782" s="463" t="s">
        <v>14638</v>
      </c>
      <c r="G782" s="445"/>
    </row>
    <row r="783" spans="2:7">
      <c r="B783" s="407">
        <v>2408</v>
      </c>
      <c r="C783" s="407">
        <v>1077</v>
      </c>
      <c r="D783" s="408">
        <v>45507</v>
      </c>
      <c r="E783" s="463" t="s">
        <v>14639</v>
      </c>
      <c r="G783" s="445"/>
    </row>
    <row r="784" spans="2:7">
      <c r="B784" s="407">
        <v>2408</v>
      </c>
      <c r="C784" s="407">
        <v>1076</v>
      </c>
      <c r="D784" s="408">
        <v>45507</v>
      </c>
      <c r="E784" s="463" t="s">
        <v>14640</v>
      </c>
      <c r="G784" s="445"/>
    </row>
    <row r="785" spans="2:7">
      <c r="B785" s="407">
        <v>2408</v>
      </c>
      <c r="C785" s="407">
        <v>1075</v>
      </c>
      <c r="D785" s="408">
        <v>45507</v>
      </c>
      <c r="E785" s="463" t="s">
        <v>14641</v>
      </c>
      <c r="G785" s="445"/>
    </row>
    <row r="786" spans="2:7">
      <c r="B786" s="407">
        <v>2408</v>
      </c>
      <c r="C786" s="407">
        <v>1072</v>
      </c>
      <c r="D786" s="408">
        <v>45507</v>
      </c>
      <c r="E786" s="463" t="s">
        <v>14642</v>
      </c>
      <c r="G786" s="445"/>
    </row>
    <row r="787" spans="2:7">
      <c r="B787" s="407">
        <v>2408</v>
      </c>
      <c r="C787" s="407">
        <v>1067</v>
      </c>
      <c r="D787" s="408">
        <v>45507</v>
      </c>
      <c r="E787" s="463" t="s">
        <v>14643</v>
      </c>
      <c r="G787" s="445"/>
    </row>
    <row r="788" spans="2:7">
      <c r="B788" s="407">
        <v>2408</v>
      </c>
      <c r="C788" s="407">
        <v>1063</v>
      </c>
      <c r="D788" s="408">
        <v>45507</v>
      </c>
      <c r="E788" s="463" t="s">
        <v>14644</v>
      </c>
      <c r="G788" s="445"/>
    </row>
    <row r="789" spans="2:7">
      <c r="B789" s="407">
        <v>2408</v>
      </c>
      <c r="C789" s="407">
        <v>1055</v>
      </c>
      <c r="D789" s="408">
        <v>45507</v>
      </c>
      <c r="E789" s="463" t="s">
        <v>14645</v>
      </c>
      <c r="G789" s="445"/>
    </row>
    <row r="790" spans="2:7">
      <c r="B790" s="407">
        <v>2408</v>
      </c>
      <c r="C790" s="407">
        <v>1050</v>
      </c>
      <c r="D790" s="408">
        <v>45507</v>
      </c>
      <c r="E790" s="463" t="s">
        <v>14646</v>
      </c>
      <c r="G790" s="445"/>
    </row>
    <row r="791" spans="2:7">
      <c r="B791" s="407">
        <v>2408</v>
      </c>
      <c r="C791" s="407">
        <v>1044</v>
      </c>
      <c r="D791" s="408">
        <v>45507</v>
      </c>
      <c r="E791" s="463" t="s">
        <v>14647</v>
      </c>
      <c r="G791" s="445"/>
    </row>
    <row r="792" spans="2:7">
      <c r="B792" s="407">
        <v>2408</v>
      </c>
      <c r="C792" s="407">
        <v>1038</v>
      </c>
      <c r="D792" s="408">
        <v>45507</v>
      </c>
      <c r="E792" s="463" t="s">
        <v>14648</v>
      </c>
      <c r="G792" s="445"/>
    </row>
    <row r="793" spans="2:7">
      <c r="B793" s="407">
        <v>2408</v>
      </c>
      <c r="C793" s="407">
        <v>1037</v>
      </c>
      <c r="D793" s="408">
        <v>45507</v>
      </c>
      <c r="E793" s="463" t="s">
        <v>14649</v>
      </c>
      <c r="G793" s="445"/>
    </row>
    <row r="794" spans="2:7">
      <c r="B794" s="407">
        <v>2408</v>
      </c>
      <c r="C794" s="407">
        <v>1035</v>
      </c>
      <c r="D794" s="408">
        <v>45507</v>
      </c>
      <c r="E794" s="463" t="s">
        <v>14650</v>
      </c>
      <c r="G794" s="445"/>
    </row>
    <row r="795" spans="2:7">
      <c r="B795" s="407">
        <v>2408</v>
      </c>
      <c r="C795" s="407">
        <v>1031</v>
      </c>
      <c r="D795" s="408">
        <v>45507</v>
      </c>
      <c r="E795" s="463" t="s">
        <v>14651</v>
      </c>
      <c r="G795" s="445"/>
    </row>
    <row r="796" spans="2:7">
      <c r="B796" s="407">
        <v>2408</v>
      </c>
      <c r="C796" s="407">
        <v>1026</v>
      </c>
      <c r="D796" s="408">
        <v>45507</v>
      </c>
      <c r="E796" s="463" t="s">
        <v>14652</v>
      </c>
      <c r="G796" s="445"/>
    </row>
    <row r="797" spans="2:7">
      <c r="B797" s="407">
        <v>2408</v>
      </c>
      <c r="C797" s="407">
        <v>1024</v>
      </c>
      <c r="D797" s="408">
        <v>45507</v>
      </c>
      <c r="E797" s="463" t="s">
        <v>14653</v>
      </c>
      <c r="G797" s="445"/>
    </row>
    <row r="798" spans="2:7">
      <c r="B798" s="407">
        <v>2408</v>
      </c>
      <c r="C798" s="407">
        <v>1018</v>
      </c>
      <c r="D798" s="408">
        <v>45507</v>
      </c>
      <c r="E798" s="463" t="s">
        <v>14654</v>
      </c>
      <c r="G798" s="445"/>
    </row>
    <row r="799" spans="2:7">
      <c r="B799" s="407">
        <v>2408</v>
      </c>
      <c r="C799" s="407">
        <v>1008</v>
      </c>
      <c r="D799" s="408">
        <v>45507</v>
      </c>
      <c r="E799" s="463" t="s">
        <v>14655</v>
      </c>
      <c r="G799" s="445"/>
    </row>
    <row r="800" spans="2:7" ht="13">
      <c r="B800" s="409">
        <v>2408</v>
      </c>
      <c r="C800" s="409">
        <v>1005</v>
      </c>
      <c r="D800" s="410">
        <v>45507</v>
      </c>
      <c r="E800" s="424" t="s">
        <v>14656</v>
      </c>
      <c r="G800" s="445"/>
    </row>
    <row r="801" spans="2:7">
      <c r="B801" s="407">
        <v>2408</v>
      </c>
      <c r="C801" s="407">
        <v>1003</v>
      </c>
      <c r="D801" s="408">
        <v>45507</v>
      </c>
      <c r="E801" s="463" t="s">
        <v>14657</v>
      </c>
      <c r="G801" s="445"/>
    </row>
    <row r="802" spans="2:7">
      <c r="B802" s="407">
        <v>2408</v>
      </c>
      <c r="C802" s="407">
        <v>998</v>
      </c>
      <c r="D802" s="408">
        <v>45507</v>
      </c>
      <c r="E802" s="463" t="s">
        <v>14658</v>
      </c>
      <c r="G802" s="445"/>
    </row>
    <row r="803" spans="2:7">
      <c r="B803" s="407">
        <v>2408</v>
      </c>
      <c r="C803" s="407">
        <v>985</v>
      </c>
      <c r="D803" s="408">
        <v>45506</v>
      </c>
      <c r="E803" s="463" t="s">
        <v>14659</v>
      </c>
      <c r="G803" s="445"/>
    </row>
    <row r="804" spans="2:7">
      <c r="B804" s="407">
        <v>2408</v>
      </c>
      <c r="C804" s="407">
        <v>973</v>
      </c>
      <c r="D804" s="408">
        <v>45506</v>
      </c>
      <c r="E804" s="463" t="s">
        <v>14660</v>
      </c>
      <c r="G804" s="445"/>
    </row>
    <row r="805" spans="2:7">
      <c r="B805" s="407">
        <v>2408</v>
      </c>
      <c r="C805" s="407">
        <v>970</v>
      </c>
      <c r="D805" s="408">
        <v>45506</v>
      </c>
      <c r="E805" s="463" t="s">
        <v>14661</v>
      </c>
      <c r="G805" s="445"/>
    </row>
    <row r="806" spans="2:7">
      <c r="B806" s="407">
        <v>2408</v>
      </c>
      <c r="C806" s="407">
        <v>969</v>
      </c>
      <c r="D806" s="408">
        <v>45506</v>
      </c>
      <c r="E806" s="463" t="s">
        <v>14662</v>
      </c>
      <c r="G806" s="445"/>
    </row>
    <row r="807" spans="2:7">
      <c r="B807" s="407">
        <v>2408</v>
      </c>
      <c r="C807" s="407">
        <v>960</v>
      </c>
      <c r="D807" s="408">
        <v>45506</v>
      </c>
      <c r="E807" s="463" t="s">
        <v>14663</v>
      </c>
      <c r="G807" s="445"/>
    </row>
    <row r="808" spans="2:7">
      <c r="B808" s="407">
        <v>2408</v>
      </c>
      <c r="C808" s="407">
        <v>955</v>
      </c>
      <c r="D808" s="408">
        <v>45506</v>
      </c>
      <c r="E808" s="463" t="s">
        <v>14664</v>
      </c>
      <c r="G808" s="445"/>
    </row>
    <row r="809" spans="2:7">
      <c r="B809" s="407">
        <v>2408</v>
      </c>
      <c r="C809" s="407">
        <v>949</v>
      </c>
      <c r="D809" s="408">
        <v>45506</v>
      </c>
      <c r="E809" s="463" t="s">
        <v>14665</v>
      </c>
      <c r="G809" s="445"/>
    </row>
    <row r="810" spans="2:7">
      <c r="B810" s="407">
        <v>2408</v>
      </c>
      <c r="C810" s="407">
        <v>946</v>
      </c>
      <c r="D810" s="408">
        <v>45506</v>
      </c>
      <c r="E810" s="463" t="s">
        <v>14666</v>
      </c>
      <c r="G810" s="445"/>
    </row>
    <row r="811" spans="2:7">
      <c r="B811" s="407">
        <v>2408</v>
      </c>
      <c r="C811" s="407">
        <v>940</v>
      </c>
      <c r="D811" s="408">
        <v>45506</v>
      </c>
      <c r="E811" s="463" t="s">
        <v>14667</v>
      </c>
      <c r="G811" s="445"/>
    </row>
    <row r="812" spans="2:7" ht="13">
      <c r="B812" s="409">
        <v>2408</v>
      </c>
      <c r="C812" s="409">
        <v>938</v>
      </c>
      <c r="D812" s="410">
        <v>45506</v>
      </c>
      <c r="E812" s="424" t="s">
        <v>14668</v>
      </c>
      <c r="G812" s="445"/>
    </row>
    <row r="813" spans="2:7">
      <c r="B813" s="407">
        <v>2408</v>
      </c>
      <c r="C813" s="407">
        <v>932</v>
      </c>
      <c r="D813" s="408">
        <v>45506</v>
      </c>
      <c r="E813" s="463" t="s">
        <v>14669</v>
      </c>
      <c r="G813" s="445"/>
    </row>
    <row r="814" spans="2:7">
      <c r="B814" s="407">
        <v>2408</v>
      </c>
      <c r="C814" s="407">
        <v>923</v>
      </c>
      <c r="D814" s="408">
        <v>45506</v>
      </c>
      <c r="E814" s="463" t="s">
        <v>14670</v>
      </c>
      <c r="G814" s="445"/>
    </row>
    <row r="815" spans="2:7">
      <c r="B815" s="407">
        <v>2408</v>
      </c>
      <c r="C815" s="407">
        <v>921</v>
      </c>
      <c r="D815" s="408">
        <v>45506</v>
      </c>
      <c r="E815" s="463" t="s">
        <v>14671</v>
      </c>
      <c r="G815" s="445"/>
    </row>
    <row r="816" spans="2:7">
      <c r="B816" s="407">
        <v>2408</v>
      </c>
      <c r="C816" s="407">
        <v>914</v>
      </c>
      <c r="D816" s="408">
        <v>45506</v>
      </c>
      <c r="E816" s="463" t="s">
        <v>14672</v>
      </c>
      <c r="G816" s="445"/>
    </row>
    <row r="817" spans="2:7">
      <c r="B817" s="407">
        <v>2408</v>
      </c>
      <c r="C817" s="407">
        <v>911</v>
      </c>
      <c r="D817" s="408">
        <v>45506</v>
      </c>
      <c r="E817" s="463" t="s">
        <v>14673</v>
      </c>
      <c r="G817" s="445"/>
    </row>
    <row r="818" spans="2:7">
      <c r="B818" s="407">
        <v>2408</v>
      </c>
      <c r="C818" s="407">
        <v>906</v>
      </c>
      <c r="D818" s="408">
        <v>45506</v>
      </c>
      <c r="E818" s="463" t="s">
        <v>14674</v>
      </c>
      <c r="G818" s="445"/>
    </row>
    <row r="819" spans="2:7" ht="13">
      <c r="B819" s="409">
        <v>2408</v>
      </c>
      <c r="C819" s="409">
        <v>900</v>
      </c>
      <c r="D819" s="410">
        <v>45506</v>
      </c>
      <c r="E819" s="424" t="s">
        <v>14675</v>
      </c>
      <c r="G819" s="445"/>
    </row>
    <row r="820" spans="2:7">
      <c r="B820" s="407">
        <v>2408</v>
      </c>
      <c r="C820" s="407">
        <v>892</v>
      </c>
      <c r="D820" s="408">
        <v>45506</v>
      </c>
      <c r="E820" s="463" t="s">
        <v>14676</v>
      </c>
      <c r="G820" s="445"/>
    </row>
    <row r="821" spans="2:7">
      <c r="B821" s="407">
        <v>2408</v>
      </c>
      <c r="C821" s="407">
        <v>891</v>
      </c>
      <c r="D821" s="408">
        <v>45506</v>
      </c>
      <c r="E821" s="463" t="s">
        <v>14677</v>
      </c>
      <c r="G821" s="445"/>
    </row>
    <row r="822" spans="2:7">
      <c r="B822" s="407">
        <v>2408</v>
      </c>
      <c r="C822" s="407">
        <v>884</v>
      </c>
      <c r="D822" s="408">
        <v>45506</v>
      </c>
      <c r="E822" s="463" t="s">
        <v>14678</v>
      </c>
      <c r="G822" s="445"/>
    </row>
    <row r="823" spans="2:7">
      <c r="B823" s="407">
        <v>2408</v>
      </c>
      <c r="C823" s="407">
        <v>881</v>
      </c>
      <c r="D823" s="408">
        <v>45506</v>
      </c>
      <c r="E823" s="463" t="s">
        <v>14679</v>
      </c>
      <c r="G823" s="445"/>
    </row>
    <row r="824" spans="2:7">
      <c r="B824" s="407">
        <v>2408</v>
      </c>
      <c r="C824" s="407">
        <v>880</v>
      </c>
      <c r="D824" s="408">
        <v>45506</v>
      </c>
      <c r="E824" s="463" t="s">
        <v>14680</v>
      </c>
      <c r="G824" s="445"/>
    </row>
    <row r="825" spans="2:7">
      <c r="B825" s="407">
        <v>2408</v>
      </c>
      <c r="C825" s="407">
        <v>878</v>
      </c>
      <c r="D825" s="408">
        <v>45506</v>
      </c>
      <c r="E825" s="463" t="s">
        <v>14681</v>
      </c>
      <c r="G825" s="445"/>
    </row>
    <row r="826" spans="2:7" ht="13">
      <c r="B826" s="409">
        <v>2408</v>
      </c>
      <c r="C826" s="409">
        <v>874</v>
      </c>
      <c r="D826" s="410">
        <v>45506</v>
      </c>
      <c r="E826" s="424" t="s">
        <v>14682</v>
      </c>
      <c r="G826" s="445"/>
    </row>
    <row r="827" spans="2:7">
      <c r="B827" s="407">
        <v>2408</v>
      </c>
      <c r="C827" s="407">
        <v>863</v>
      </c>
      <c r="D827" s="408">
        <v>45506</v>
      </c>
      <c r="E827" s="463" t="s">
        <v>14683</v>
      </c>
      <c r="G827" s="445"/>
    </row>
    <row r="828" spans="2:7" ht="13">
      <c r="B828" s="409">
        <v>2408</v>
      </c>
      <c r="C828" s="409">
        <v>860</v>
      </c>
      <c r="D828" s="410">
        <v>45506</v>
      </c>
      <c r="E828" s="424" t="s">
        <v>14684</v>
      </c>
      <c r="G828" s="445"/>
    </row>
    <row r="829" spans="2:7">
      <c r="B829" s="407">
        <v>2408</v>
      </c>
      <c r="C829" s="407">
        <v>859</v>
      </c>
      <c r="D829" s="408">
        <v>45506</v>
      </c>
      <c r="E829" s="463" t="s">
        <v>14685</v>
      </c>
      <c r="G829" s="445"/>
    </row>
    <row r="830" spans="2:7">
      <c r="B830" s="407">
        <v>2408</v>
      </c>
      <c r="C830" s="407">
        <v>856</v>
      </c>
      <c r="D830" s="408">
        <v>45506</v>
      </c>
      <c r="E830" s="463" t="s">
        <v>14686</v>
      </c>
      <c r="G830" s="445"/>
    </row>
    <row r="831" spans="2:7">
      <c r="B831" s="407">
        <v>2408</v>
      </c>
      <c r="C831" s="407">
        <v>855</v>
      </c>
      <c r="D831" s="408">
        <v>45506</v>
      </c>
      <c r="E831" s="463" t="s">
        <v>14705</v>
      </c>
      <c r="G831" s="445"/>
    </row>
    <row r="832" spans="2:7">
      <c r="B832" s="407">
        <v>2408</v>
      </c>
      <c r="C832" s="407">
        <v>818</v>
      </c>
      <c r="D832" s="408">
        <v>45506</v>
      </c>
      <c r="E832" s="463" t="s">
        <v>14687</v>
      </c>
      <c r="G832" s="445"/>
    </row>
    <row r="833" spans="2:8">
      <c r="B833" s="407">
        <v>2408</v>
      </c>
      <c r="C833" s="407">
        <v>804</v>
      </c>
      <c r="D833" s="408">
        <v>45500</v>
      </c>
      <c r="E833" s="463" t="s">
        <v>14688</v>
      </c>
      <c r="G833" s="445"/>
    </row>
    <row r="834" spans="2:8">
      <c r="B834" s="407">
        <v>2408</v>
      </c>
      <c r="C834" s="407">
        <v>802</v>
      </c>
      <c r="D834" s="408">
        <v>45496</v>
      </c>
      <c r="E834" s="463" t="s">
        <v>14689</v>
      </c>
      <c r="G834" s="445"/>
    </row>
    <row r="835" spans="2:8">
      <c r="B835" s="407">
        <v>2408</v>
      </c>
      <c r="C835" s="407">
        <v>800</v>
      </c>
      <c r="D835" s="408">
        <v>45496</v>
      </c>
      <c r="E835" s="463" t="s">
        <v>14690</v>
      </c>
      <c r="G835" s="445"/>
    </row>
    <row r="836" spans="2:8">
      <c r="B836" s="407">
        <v>2408</v>
      </c>
      <c r="C836" s="407">
        <v>798</v>
      </c>
      <c r="D836" s="408">
        <v>45494</v>
      </c>
      <c r="E836" s="463" t="s">
        <v>14691</v>
      </c>
      <c r="G836" s="445"/>
    </row>
    <row r="837" spans="2:8">
      <c r="B837" s="407">
        <v>2408</v>
      </c>
      <c r="C837" s="407">
        <v>794</v>
      </c>
      <c r="D837" s="408">
        <v>45492</v>
      </c>
      <c r="E837" s="463" t="s">
        <v>14692</v>
      </c>
      <c r="G837" s="445"/>
    </row>
    <row r="838" spans="2:8">
      <c r="B838" s="407">
        <v>2408</v>
      </c>
      <c r="C838" s="407">
        <v>793</v>
      </c>
      <c r="D838" s="408">
        <v>45491</v>
      </c>
      <c r="E838" s="463" t="s">
        <v>14693</v>
      </c>
      <c r="G838" s="445"/>
    </row>
    <row r="839" spans="2:8">
      <c r="B839" s="407">
        <v>2408</v>
      </c>
      <c r="C839" s="407">
        <v>792</v>
      </c>
      <c r="D839" s="408">
        <v>45491</v>
      </c>
      <c r="E839" s="463" t="s">
        <v>14694</v>
      </c>
      <c r="G839" s="445"/>
    </row>
    <row r="840" spans="2:8">
      <c r="B840" s="407">
        <v>2408</v>
      </c>
      <c r="C840" s="407">
        <v>791</v>
      </c>
      <c r="D840" s="408">
        <v>45491</v>
      </c>
      <c r="E840" s="463" t="s">
        <v>14695</v>
      </c>
      <c r="G840" s="445"/>
    </row>
    <row r="841" spans="2:8">
      <c r="B841" s="407">
        <v>2408</v>
      </c>
      <c r="C841" s="407">
        <v>790</v>
      </c>
      <c r="D841" s="408">
        <v>45491</v>
      </c>
      <c r="E841" s="463" t="s">
        <v>14696</v>
      </c>
      <c r="G841" s="445"/>
    </row>
    <row r="842" spans="2:8" ht="13">
      <c r="B842" s="409">
        <v>2408</v>
      </c>
      <c r="C842" s="409">
        <v>788</v>
      </c>
      <c r="D842" s="410">
        <v>45491</v>
      </c>
      <c r="E842" s="424" t="s">
        <v>14697</v>
      </c>
      <c r="G842" s="445"/>
    </row>
    <row r="843" spans="2:8">
      <c r="B843" s="407">
        <v>2408</v>
      </c>
      <c r="C843" s="407">
        <v>783</v>
      </c>
      <c r="D843" s="408">
        <v>45491</v>
      </c>
      <c r="E843" s="463" t="s">
        <v>14698</v>
      </c>
      <c r="F843" s="406">
        <v>5</v>
      </c>
      <c r="G843" s="462" t="s">
        <v>14551</v>
      </c>
      <c r="H843" s="461" t="s">
        <v>14550</v>
      </c>
    </row>
    <row r="844" spans="2:8">
      <c r="B844" s="407">
        <v>2408</v>
      </c>
      <c r="C844" s="407">
        <v>780</v>
      </c>
      <c r="D844" s="408">
        <v>45491</v>
      </c>
      <c r="E844" s="463" t="s">
        <v>14699</v>
      </c>
      <c r="G844" s="462"/>
      <c r="H844" s="461"/>
    </row>
    <row r="845" spans="2:8">
      <c r="B845" s="407">
        <v>2408</v>
      </c>
      <c r="C845" s="407">
        <v>778</v>
      </c>
      <c r="D845" s="408">
        <v>45490</v>
      </c>
      <c r="E845" s="463" t="s">
        <v>14700</v>
      </c>
      <c r="G845" s="462"/>
      <c r="H845" s="461"/>
    </row>
    <row r="846" spans="2:8" ht="13">
      <c r="B846" s="409">
        <v>2408</v>
      </c>
      <c r="C846" s="409">
        <v>777</v>
      </c>
      <c r="D846" s="410">
        <v>45490</v>
      </c>
      <c r="E846" s="424" t="s">
        <v>14701</v>
      </c>
      <c r="G846" s="462"/>
      <c r="H846" s="461"/>
    </row>
    <row r="847" spans="2:8">
      <c r="B847" s="407">
        <v>2408</v>
      </c>
      <c r="C847" s="407">
        <v>775</v>
      </c>
      <c r="D847" s="408">
        <v>45490</v>
      </c>
      <c r="E847" s="463" t="s">
        <v>14702</v>
      </c>
      <c r="G847" s="462"/>
      <c r="H847" s="461"/>
    </row>
    <row r="848" spans="2:8">
      <c r="B848" s="407">
        <v>2408</v>
      </c>
      <c r="C848" s="407">
        <v>772</v>
      </c>
      <c r="D848" s="408">
        <v>45490</v>
      </c>
      <c r="E848" s="463" t="s">
        <v>14703</v>
      </c>
      <c r="G848" s="462"/>
      <c r="H848" s="461"/>
    </row>
    <row r="849" spans="2:8">
      <c r="B849" s="407">
        <v>2408</v>
      </c>
      <c r="C849" s="407">
        <v>771</v>
      </c>
      <c r="D849" s="408">
        <v>45489</v>
      </c>
      <c r="E849" s="463" t="s">
        <v>14704</v>
      </c>
      <c r="G849" s="462"/>
      <c r="H849" s="461"/>
    </row>
    <row r="850" spans="2:8">
      <c r="B850" s="407">
        <v>2408</v>
      </c>
      <c r="C850" s="407">
        <v>766</v>
      </c>
      <c r="D850" s="408">
        <v>45506</v>
      </c>
      <c r="E850" s="456" t="s">
        <v>14287</v>
      </c>
      <c r="F850" s="406">
        <v>5</v>
      </c>
      <c r="G850" s="462" t="s">
        <v>14551</v>
      </c>
      <c r="H850" s="461" t="s">
        <v>14550</v>
      </c>
    </row>
    <row r="851" spans="2:8">
      <c r="B851" s="407">
        <v>2408</v>
      </c>
      <c r="C851" s="407">
        <v>765</v>
      </c>
      <c r="D851" s="408">
        <v>45506</v>
      </c>
      <c r="E851" s="463" t="s">
        <v>14288</v>
      </c>
      <c r="F851" s="406">
        <v>3</v>
      </c>
      <c r="G851" s="462" t="s">
        <v>14552</v>
      </c>
      <c r="H851" s="462" t="s">
        <v>14553</v>
      </c>
    </row>
    <row r="852" spans="2:8">
      <c r="B852" s="407">
        <v>2408</v>
      </c>
      <c r="C852" s="407">
        <v>764</v>
      </c>
      <c r="D852" s="408">
        <v>45506</v>
      </c>
      <c r="E852" s="456" t="s">
        <v>14289</v>
      </c>
      <c r="G852" s="445"/>
    </row>
    <row r="853" spans="2:8">
      <c r="B853" s="407">
        <v>2408</v>
      </c>
      <c r="C853" s="407">
        <v>762</v>
      </c>
      <c r="D853" s="408">
        <v>45506</v>
      </c>
      <c r="E853" s="456" t="s">
        <v>14290</v>
      </c>
      <c r="G853" s="445"/>
    </row>
    <row r="854" spans="2:8">
      <c r="B854" s="407">
        <v>2408</v>
      </c>
      <c r="C854" s="407">
        <v>761</v>
      </c>
      <c r="D854" s="408">
        <v>45506</v>
      </c>
      <c r="E854" s="456" t="s">
        <v>14291</v>
      </c>
      <c r="G854" s="445"/>
    </row>
    <row r="855" spans="2:8">
      <c r="B855" s="407">
        <v>2408</v>
      </c>
      <c r="C855" s="407">
        <v>760</v>
      </c>
      <c r="D855" s="408">
        <v>45506</v>
      </c>
      <c r="E855" s="456" t="s">
        <v>14292</v>
      </c>
      <c r="G855" s="445"/>
    </row>
    <row r="856" spans="2:8">
      <c r="B856" s="407">
        <v>2408</v>
      </c>
      <c r="C856" s="407">
        <v>759</v>
      </c>
      <c r="D856" s="408">
        <v>45506</v>
      </c>
      <c r="E856" s="456" t="s">
        <v>14293</v>
      </c>
      <c r="G856" s="445"/>
    </row>
    <row r="857" spans="2:8" ht="13">
      <c r="B857" s="409">
        <v>2408</v>
      </c>
      <c r="C857" s="409">
        <v>756</v>
      </c>
      <c r="D857" s="410">
        <v>45506</v>
      </c>
      <c r="E857" s="424" t="s">
        <v>14294</v>
      </c>
      <c r="G857" s="445"/>
    </row>
    <row r="858" spans="2:8">
      <c r="B858" s="407">
        <v>2408</v>
      </c>
      <c r="C858" s="407">
        <v>754</v>
      </c>
      <c r="D858" s="408">
        <v>45506</v>
      </c>
      <c r="E858" s="456" t="s">
        <v>14295</v>
      </c>
      <c r="G858" s="445"/>
    </row>
    <row r="859" spans="2:8">
      <c r="B859" s="407">
        <v>2408</v>
      </c>
      <c r="C859" s="407">
        <v>753</v>
      </c>
      <c r="D859" s="408">
        <v>45506</v>
      </c>
      <c r="E859" s="456" t="s">
        <v>14296</v>
      </c>
      <c r="G859" s="445"/>
    </row>
    <row r="860" spans="2:8">
      <c r="B860" s="407">
        <v>2408</v>
      </c>
      <c r="C860" s="407">
        <v>749</v>
      </c>
      <c r="D860" s="408">
        <v>45506</v>
      </c>
      <c r="E860" s="456" t="s">
        <v>14297</v>
      </c>
      <c r="G860" s="445"/>
    </row>
    <row r="861" spans="2:8">
      <c r="B861" s="407">
        <v>2408</v>
      </c>
      <c r="C861" s="407">
        <v>746</v>
      </c>
      <c r="D861" s="408">
        <v>45506</v>
      </c>
      <c r="E861" s="456" t="s">
        <v>14298</v>
      </c>
      <c r="G861" s="445"/>
    </row>
    <row r="862" spans="2:8">
      <c r="B862" s="407">
        <v>2408</v>
      </c>
      <c r="C862" s="407">
        <v>744</v>
      </c>
      <c r="D862" s="408">
        <v>45506</v>
      </c>
      <c r="E862" s="456" t="s">
        <v>14299</v>
      </c>
      <c r="G862" s="445"/>
    </row>
    <row r="863" spans="2:8">
      <c r="B863" s="407">
        <v>2408</v>
      </c>
      <c r="C863" s="407">
        <v>741</v>
      </c>
      <c r="D863" s="408">
        <v>45506</v>
      </c>
      <c r="E863" s="456" t="s">
        <v>14300</v>
      </c>
      <c r="G863" s="445"/>
    </row>
    <row r="864" spans="2:8" ht="13">
      <c r="B864" s="409">
        <v>2408</v>
      </c>
      <c r="C864" s="409">
        <v>738</v>
      </c>
      <c r="D864" s="410">
        <v>45506</v>
      </c>
      <c r="E864" s="424" t="s">
        <v>14301</v>
      </c>
      <c r="G864" s="445"/>
    </row>
    <row r="865" spans="2:7" ht="13">
      <c r="B865" s="409">
        <v>2408</v>
      </c>
      <c r="C865" s="409">
        <v>735</v>
      </c>
      <c r="D865" s="410">
        <v>45506</v>
      </c>
      <c r="E865" s="424" t="s">
        <v>14302</v>
      </c>
      <c r="G865" s="445"/>
    </row>
    <row r="866" spans="2:7">
      <c r="B866" s="407">
        <v>2408</v>
      </c>
      <c r="C866" s="407">
        <v>728</v>
      </c>
      <c r="D866" s="408">
        <v>45506</v>
      </c>
      <c r="E866" s="456" t="s">
        <v>14303</v>
      </c>
      <c r="G866" s="445"/>
    </row>
    <row r="867" spans="2:7">
      <c r="B867" s="407">
        <v>2408</v>
      </c>
      <c r="C867" s="407">
        <v>727</v>
      </c>
      <c r="D867" s="408">
        <v>45506</v>
      </c>
      <c r="E867" s="456" t="s">
        <v>14304</v>
      </c>
      <c r="G867" s="445"/>
    </row>
    <row r="868" spans="2:7">
      <c r="B868" s="407">
        <v>2408</v>
      </c>
      <c r="C868" s="407">
        <v>724</v>
      </c>
      <c r="D868" s="408">
        <v>45506</v>
      </c>
      <c r="E868" s="456" t="s">
        <v>14305</v>
      </c>
      <c r="G868" s="445"/>
    </row>
    <row r="869" spans="2:7">
      <c r="B869" s="407">
        <v>2408</v>
      </c>
      <c r="C869" s="407">
        <v>716</v>
      </c>
      <c r="D869" s="408">
        <v>45506</v>
      </c>
      <c r="E869" s="456" t="s">
        <v>14306</v>
      </c>
      <c r="G869" s="445"/>
    </row>
    <row r="870" spans="2:7" ht="13">
      <c r="B870" s="409">
        <v>2408</v>
      </c>
      <c r="C870" s="409">
        <v>714</v>
      </c>
      <c r="D870" s="410">
        <v>45506</v>
      </c>
      <c r="E870" s="424" t="s">
        <v>14307</v>
      </c>
      <c r="G870" s="445"/>
    </row>
    <row r="871" spans="2:7">
      <c r="B871" s="407">
        <v>2408</v>
      </c>
      <c r="C871" s="407">
        <v>712</v>
      </c>
      <c r="D871" s="408">
        <v>45506</v>
      </c>
      <c r="E871" s="456" t="s">
        <v>14308</v>
      </c>
      <c r="G871" s="445"/>
    </row>
    <row r="872" spans="2:7">
      <c r="B872" s="407">
        <v>2408</v>
      </c>
      <c r="C872" s="407">
        <v>711</v>
      </c>
      <c r="D872" s="408">
        <v>45506</v>
      </c>
      <c r="E872" s="456" t="s">
        <v>14309</v>
      </c>
      <c r="G872" s="445"/>
    </row>
    <row r="873" spans="2:7">
      <c r="B873" s="407">
        <v>2408</v>
      </c>
      <c r="C873" s="407">
        <v>707</v>
      </c>
      <c r="D873" s="408">
        <v>45506</v>
      </c>
      <c r="E873" s="456" t="s">
        <v>14310</v>
      </c>
      <c r="G873" s="445"/>
    </row>
    <row r="874" spans="2:7">
      <c r="B874" s="407">
        <v>2408</v>
      </c>
      <c r="C874" s="407">
        <v>706</v>
      </c>
      <c r="D874" s="408">
        <v>45506</v>
      </c>
      <c r="E874" s="456" t="s">
        <v>14311</v>
      </c>
      <c r="G874" s="445"/>
    </row>
    <row r="875" spans="2:7">
      <c r="B875" s="407">
        <v>2408</v>
      </c>
      <c r="C875" s="407">
        <v>703</v>
      </c>
      <c r="D875" s="408">
        <v>45506</v>
      </c>
      <c r="E875" s="456" t="s">
        <v>14312</v>
      </c>
      <c r="G875" s="445"/>
    </row>
    <row r="876" spans="2:7">
      <c r="B876" s="407">
        <v>2408</v>
      </c>
      <c r="C876" s="407">
        <v>701</v>
      </c>
      <c r="D876" s="408">
        <v>45506</v>
      </c>
      <c r="E876" s="456" t="s">
        <v>14313</v>
      </c>
      <c r="G876" s="445"/>
    </row>
    <row r="877" spans="2:7">
      <c r="B877" s="407">
        <v>2408</v>
      </c>
      <c r="C877" s="407">
        <v>700</v>
      </c>
      <c r="D877" s="408">
        <v>45506</v>
      </c>
      <c r="E877" s="456" t="s">
        <v>14314</v>
      </c>
      <c r="G877" s="445"/>
    </row>
    <row r="878" spans="2:7">
      <c r="B878" s="407">
        <v>2408</v>
      </c>
      <c r="C878" s="407">
        <v>699</v>
      </c>
      <c r="D878" s="408">
        <v>45506</v>
      </c>
      <c r="E878" s="456" t="s">
        <v>14315</v>
      </c>
      <c r="G878" s="445"/>
    </row>
    <row r="879" spans="2:7">
      <c r="B879" s="407">
        <v>2408</v>
      </c>
      <c r="C879" s="407">
        <v>695</v>
      </c>
      <c r="D879" s="408">
        <v>45506</v>
      </c>
      <c r="E879" s="456" t="s">
        <v>14316</v>
      </c>
      <c r="G879" s="445"/>
    </row>
    <row r="880" spans="2:7">
      <c r="B880" s="407">
        <v>2408</v>
      </c>
      <c r="C880" s="407">
        <v>690</v>
      </c>
      <c r="D880" s="408">
        <v>45506</v>
      </c>
      <c r="E880" s="456" t="s">
        <v>14317</v>
      </c>
      <c r="G880" s="445"/>
    </row>
    <row r="881" spans="2:7">
      <c r="B881" s="407">
        <v>2408</v>
      </c>
      <c r="C881" s="407">
        <v>686</v>
      </c>
      <c r="D881" s="408">
        <v>45506</v>
      </c>
      <c r="E881" s="456" t="s">
        <v>14318</v>
      </c>
      <c r="G881" s="445"/>
    </row>
    <row r="882" spans="2:7">
      <c r="B882" s="407">
        <v>2408</v>
      </c>
      <c r="C882" s="407">
        <v>681</v>
      </c>
      <c r="D882" s="408">
        <v>45506</v>
      </c>
      <c r="E882" s="456" t="s">
        <v>14319</v>
      </c>
      <c r="G882" s="445"/>
    </row>
    <row r="883" spans="2:7">
      <c r="B883" s="407">
        <v>2408</v>
      </c>
      <c r="C883" s="407">
        <v>677</v>
      </c>
      <c r="D883" s="408">
        <v>45506</v>
      </c>
      <c r="E883" s="456" t="s">
        <v>14320</v>
      </c>
      <c r="G883" s="445"/>
    </row>
    <row r="884" spans="2:7">
      <c r="B884" s="407">
        <v>2408</v>
      </c>
      <c r="C884" s="407">
        <v>676</v>
      </c>
      <c r="D884" s="408">
        <v>45506</v>
      </c>
      <c r="E884" s="456" t="s">
        <v>14321</v>
      </c>
      <c r="G884" s="445"/>
    </row>
    <row r="885" spans="2:7">
      <c r="B885" s="407">
        <v>2408</v>
      </c>
      <c r="C885" s="407">
        <v>675</v>
      </c>
      <c r="D885" s="408">
        <v>45506</v>
      </c>
      <c r="E885" s="456" t="s">
        <v>14322</v>
      </c>
      <c r="G885" s="445"/>
    </row>
    <row r="886" spans="2:7" ht="13">
      <c r="B886" s="409">
        <v>2408</v>
      </c>
      <c r="C886" s="409">
        <v>674</v>
      </c>
      <c r="D886" s="410">
        <v>45506</v>
      </c>
      <c r="E886" s="424" t="s">
        <v>14323</v>
      </c>
      <c r="G886" s="445"/>
    </row>
    <row r="887" spans="2:7">
      <c r="B887" s="407">
        <v>2408</v>
      </c>
      <c r="C887" s="407">
        <v>673</v>
      </c>
      <c r="D887" s="408">
        <v>45506</v>
      </c>
      <c r="E887" s="456" t="s">
        <v>14324</v>
      </c>
      <c r="G887" s="445"/>
    </row>
    <row r="888" spans="2:7">
      <c r="B888" s="407">
        <v>2408</v>
      </c>
      <c r="C888" s="407">
        <v>672</v>
      </c>
      <c r="D888" s="408">
        <v>45506</v>
      </c>
      <c r="E888" s="456" t="s">
        <v>14325</v>
      </c>
      <c r="G888" s="445"/>
    </row>
    <row r="889" spans="2:7">
      <c r="B889" s="407">
        <v>2408</v>
      </c>
      <c r="C889" s="407">
        <v>665</v>
      </c>
      <c r="D889" s="408">
        <v>45506</v>
      </c>
      <c r="E889" s="456" t="s">
        <v>14326</v>
      </c>
      <c r="G889" s="445"/>
    </row>
    <row r="890" spans="2:7">
      <c r="B890" s="407">
        <v>2408</v>
      </c>
      <c r="C890" s="407">
        <v>657</v>
      </c>
      <c r="D890" s="408">
        <v>45506</v>
      </c>
      <c r="E890" s="456" t="s">
        <v>14327</v>
      </c>
      <c r="G890" s="445"/>
    </row>
    <row r="891" spans="2:7">
      <c r="B891" s="407">
        <v>2408</v>
      </c>
      <c r="C891" s="407">
        <v>655</v>
      </c>
      <c r="D891" s="408">
        <v>45506</v>
      </c>
      <c r="E891" s="456" t="s">
        <v>14328</v>
      </c>
      <c r="G891" s="445"/>
    </row>
    <row r="892" spans="2:7">
      <c r="B892" s="407">
        <v>2408</v>
      </c>
      <c r="C892" s="407">
        <v>653</v>
      </c>
      <c r="D892" s="408">
        <v>45506</v>
      </c>
      <c r="E892" s="456" t="s">
        <v>14329</v>
      </c>
      <c r="G892" s="445"/>
    </row>
    <row r="893" spans="2:7">
      <c r="B893" s="407">
        <v>2408</v>
      </c>
      <c r="C893" s="407">
        <v>644</v>
      </c>
      <c r="D893" s="408">
        <v>45506</v>
      </c>
      <c r="E893" s="456" t="s">
        <v>14330</v>
      </c>
      <c r="G893" s="445"/>
    </row>
    <row r="894" spans="2:7">
      <c r="B894" s="407">
        <v>2408</v>
      </c>
      <c r="C894" s="407">
        <v>640</v>
      </c>
      <c r="D894" s="408">
        <v>45506</v>
      </c>
      <c r="E894" s="456" t="s">
        <v>14331</v>
      </c>
      <c r="G894" s="445"/>
    </row>
    <row r="895" spans="2:7">
      <c r="B895" s="407">
        <v>2408</v>
      </c>
      <c r="C895" s="407">
        <v>638</v>
      </c>
      <c r="D895" s="408">
        <v>45506</v>
      </c>
      <c r="E895" s="456" t="s">
        <v>14332</v>
      </c>
      <c r="G895" s="445"/>
    </row>
    <row r="896" spans="2:7" ht="13">
      <c r="B896" s="409">
        <v>2408</v>
      </c>
      <c r="C896" s="409">
        <v>636</v>
      </c>
      <c r="D896" s="410">
        <v>45506</v>
      </c>
      <c r="E896" s="424" t="s">
        <v>14333</v>
      </c>
      <c r="G896" s="445"/>
    </row>
    <row r="897" spans="2:7">
      <c r="B897" s="407">
        <v>2408</v>
      </c>
      <c r="C897" s="407">
        <v>633</v>
      </c>
      <c r="D897" s="408">
        <v>45506</v>
      </c>
      <c r="E897" s="456" t="s">
        <v>14334</v>
      </c>
      <c r="G897" s="445"/>
    </row>
    <row r="898" spans="2:7">
      <c r="B898" s="407">
        <v>2408</v>
      </c>
      <c r="C898" s="407">
        <v>624</v>
      </c>
      <c r="D898" s="408">
        <v>45506</v>
      </c>
      <c r="E898" s="456" t="s">
        <v>14335</v>
      </c>
      <c r="G898" s="445"/>
    </row>
    <row r="899" spans="2:7">
      <c r="B899" s="407">
        <v>2408</v>
      </c>
      <c r="C899" s="407">
        <v>620</v>
      </c>
      <c r="D899" s="408">
        <v>45506</v>
      </c>
      <c r="E899" s="456" t="s">
        <v>14336</v>
      </c>
      <c r="G899" s="445"/>
    </row>
    <row r="900" spans="2:7">
      <c r="B900" s="407">
        <v>2408</v>
      </c>
      <c r="C900" s="407">
        <v>619</v>
      </c>
      <c r="D900" s="408">
        <v>45506</v>
      </c>
      <c r="E900" s="456" t="s">
        <v>14337</v>
      </c>
      <c r="G900" s="445"/>
    </row>
    <row r="901" spans="2:7">
      <c r="B901" s="407">
        <v>2408</v>
      </c>
      <c r="C901" s="407">
        <v>613</v>
      </c>
      <c r="D901" s="408">
        <v>45506</v>
      </c>
      <c r="E901" s="456" t="s">
        <v>14338</v>
      </c>
      <c r="G901" s="445"/>
    </row>
    <row r="902" spans="2:7">
      <c r="B902" s="407">
        <v>2408</v>
      </c>
      <c r="C902" s="407">
        <v>611</v>
      </c>
      <c r="D902" s="408">
        <v>45506</v>
      </c>
      <c r="E902" s="456" t="s">
        <v>14339</v>
      </c>
      <c r="G902" s="445"/>
    </row>
    <row r="903" spans="2:7" ht="13">
      <c r="B903" s="409">
        <v>2408</v>
      </c>
      <c r="C903" s="409">
        <v>591</v>
      </c>
      <c r="D903" s="410">
        <v>45506</v>
      </c>
      <c r="E903" s="424" t="s">
        <v>14340</v>
      </c>
      <c r="G903" s="445"/>
    </row>
    <row r="904" spans="2:7">
      <c r="B904" s="407">
        <v>2408</v>
      </c>
      <c r="C904" s="407">
        <v>588</v>
      </c>
      <c r="D904" s="408">
        <v>45506</v>
      </c>
      <c r="E904" s="456" t="s">
        <v>14341</v>
      </c>
      <c r="G904" s="445"/>
    </row>
    <row r="905" spans="2:7">
      <c r="B905" s="407">
        <v>2408</v>
      </c>
      <c r="C905" s="407">
        <v>584</v>
      </c>
      <c r="D905" s="408">
        <v>45506</v>
      </c>
      <c r="E905" s="456" t="s">
        <v>14342</v>
      </c>
      <c r="G905" s="445"/>
    </row>
    <row r="906" spans="2:7">
      <c r="B906" s="407">
        <v>2408</v>
      </c>
      <c r="C906" s="407">
        <v>573</v>
      </c>
      <c r="D906" s="408">
        <v>45506</v>
      </c>
      <c r="E906" s="456" t="s">
        <v>14343</v>
      </c>
      <c r="G906" s="445"/>
    </row>
    <row r="907" spans="2:7">
      <c r="B907" s="407">
        <v>2408</v>
      </c>
      <c r="C907" s="407">
        <v>555</v>
      </c>
      <c r="D907" s="408">
        <v>45506</v>
      </c>
      <c r="E907" s="456" t="s">
        <v>14344</v>
      </c>
      <c r="G907" s="445"/>
    </row>
    <row r="908" spans="2:7">
      <c r="B908" s="407">
        <v>2408</v>
      </c>
      <c r="C908" s="407">
        <v>550</v>
      </c>
      <c r="D908" s="408">
        <v>45506</v>
      </c>
      <c r="E908" s="456" t="s">
        <v>14345</v>
      </c>
      <c r="G908" s="445"/>
    </row>
    <row r="909" spans="2:7" ht="13">
      <c r="B909" s="409">
        <v>2408</v>
      </c>
      <c r="C909" s="409">
        <v>544</v>
      </c>
      <c r="D909" s="410">
        <v>45506</v>
      </c>
      <c r="E909" s="424" t="s">
        <v>14346</v>
      </c>
      <c r="G909" s="445"/>
    </row>
    <row r="910" spans="2:7">
      <c r="B910" s="407">
        <v>2408</v>
      </c>
      <c r="C910" s="407">
        <v>539</v>
      </c>
      <c r="D910" s="408">
        <v>45506</v>
      </c>
      <c r="E910" s="456" t="s">
        <v>14347</v>
      </c>
      <c r="G910" s="445"/>
    </row>
    <row r="911" spans="2:7">
      <c r="B911" s="407">
        <v>2408</v>
      </c>
      <c r="C911" s="407">
        <v>538</v>
      </c>
      <c r="D911" s="408">
        <v>45506</v>
      </c>
      <c r="E911" s="456" t="s">
        <v>14348</v>
      </c>
      <c r="G911" s="445"/>
    </row>
    <row r="912" spans="2:7">
      <c r="B912" s="407">
        <v>2408</v>
      </c>
      <c r="C912" s="407">
        <v>527</v>
      </c>
      <c r="D912" s="408">
        <v>45506</v>
      </c>
      <c r="E912" s="456" t="s">
        <v>14349</v>
      </c>
      <c r="G912" s="445"/>
    </row>
    <row r="913" spans="2:7">
      <c r="B913" s="407">
        <v>2408</v>
      </c>
      <c r="C913" s="407">
        <v>525</v>
      </c>
      <c r="D913" s="408">
        <v>45506</v>
      </c>
      <c r="E913" s="456" t="s">
        <v>14350</v>
      </c>
      <c r="G913" s="445"/>
    </row>
    <row r="914" spans="2:7">
      <c r="B914" s="407">
        <v>2408</v>
      </c>
      <c r="C914" s="407">
        <v>523</v>
      </c>
      <c r="D914" s="408">
        <v>45506</v>
      </c>
      <c r="E914" s="456" t="s">
        <v>14351</v>
      </c>
      <c r="G914" s="445"/>
    </row>
    <row r="915" spans="2:7">
      <c r="B915" s="407">
        <v>2408</v>
      </c>
      <c r="C915" s="407">
        <v>521</v>
      </c>
      <c r="D915" s="408">
        <v>45506</v>
      </c>
      <c r="E915" s="456" t="s">
        <v>14352</v>
      </c>
      <c r="G915" s="445"/>
    </row>
    <row r="916" spans="2:7">
      <c r="B916" s="407">
        <v>2408</v>
      </c>
      <c r="C916" s="407">
        <v>512</v>
      </c>
      <c r="D916" s="408">
        <v>45506</v>
      </c>
      <c r="E916" s="456" t="s">
        <v>14353</v>
      </c>
      <c r="G916" s="445"/>
    </row>
    <row r="917" spans="2:7">
      <c r="B917" s="407">
        <v>2408</v>
      </c>
      <c r="C917" s="407">
        <v>508</v>
      </c>
      <c r="D917" s="408">
        <v>45506</v>
      </c>
      <c r="E917" s="456" t="s">
        <v>14354</v>
      </c>
      <c r="G917" s="445"/>
    </row>
    <row r="918" spans="2:7">
      <c r="B918" s="407">
        <v>2408</v>
      </c>
      <c r="C918" s="407">
        <v>498</v>
      </c>
      <c r="D918" s="408">
        <v>45506</v>
      </c>
      <c r="E918" s="456" t="s">
        <v>14355</v>
      </c>
      <c r="G918" s="445"/>
    </row>
    <row r="919" spans="2:7" ht="13">
      <c r="B919" s="409">
        <v>2408</v>
      </c>
      <c r="C919" s="409">
        <v>496</v>
      </c>
      <c r="D919" s="410">
        <v>45506</v>
      </c>
      <c r="E919" s="424" t="s">
        <v>14356</v>
      </c>
      <c r="G919" s="445"/>
    </row>
    <row r="920" spans="2:7">
      <c r="B920" s="407">
        <v>2408</v>
      </c>
      <c r="C920" s="407">
        <v>493</v>
      </c>
      <c r="D920" s="408">
        <v>45506</v>
      </c>
      <c r="E920" s="456" t="s">
        <v>14357</v>
      </c>
      <c r="G920" s="445"/>
    </row>
    <row r="921" spans="2:7">
      <c r="B921" s="407">
        <v>2408</v>
      </c>
      <c r="C921" s="407">
        <v>491</v>
      </c>
      <c r="D921" s="408">
        <v>45506</v>
      </c>
      <c r="E921" s="456" t="s">
        <v>14358</v>
      </c>
      <c r="G921" s="445"/>
    </row>
    <row r="922" spans="2:7">
      <c r="B922" s="407">
        <v>2408</v>
      </c>
      <c r="C922" s="407">
        <v>490</v>
      </c>
      <c r="D922" s="408">
        <v>45506</v>
      </c>
      <c r="E922" s="456" t="s">
        <v>14359</v>
      </c>
      <c r="G922" s="445"/>
    </row>
    <row r="923" spans="2:7">
      <c r="B923" s="407">
        <v>2408</v>
      </c>
      <c r="C923" s="407">
        <v>483</v>
      </c>
      <c r="D923" s="408">
        <v>45506</v>
      </c>
      <c r="E923" s="456" t="s">
        <v>14360</v>
      </c>
      <c r="G923" s="445"/>
    </row>
    <row r="924" spans="2:7" ht="13">
      <c r="B924" s="409">
        <v>2408</v>
      </c>
      <c r="C924" s="409">
        <v>481</v>
      </c>
      <c r="D924" s="410">
        <v>45506</v>
      </c>
      <c r="E924" s="424" t="s">
        <v>14361</v>
      </c>
      <c r="G924" s="445"/>
    </row>
    <row r="925" spans="2:7">
      <c r="B925" s="407">
        <v>2408</v>
      </c>
      <c r="C925" s="407">
        <v>473</v>
      </c>
      <c r="D925" s="408">
        <v>45506</v>
      </c>
      <c r="E925" s="456" t="s">
        <v>14362</v>
      </c>
      <c r="G925" s="445"/>
    </row>
    <row r="926" spans="2:7">
      <c r="B926" s="407">
        <v>2408</v>
      </c>
      <c r="C926" s="407">
        <v>463</v>
      </c>
      <c r="D926" s="408">
        <v>45506</v>
      </c>
      <c r="E926" s="456" t="s">
        <v>14363</v>
      </c>
      <c r="G926" s="445"/>
    </row>
    <row r="927" spans="2:7">
      <c r="B927" s="407">
        <v>2408</v>
      </c>
      <c r="C927" s="407">
        <v>462</v>
      </c>
      <c r="D927" s="408">
        <v>45506</v>
      </c>
      <c r="E927" s="456" t="s">
        <v>14364</v>
      </c>
      <c r="G927" s="445"/>
    </row>
    <row r="928" spans="2:7">
      <c r="B928" s="407">
        <v>2408</v>
      </c>
      <c r="C928" s="407">
        <v>458</v>
      </c>
      <c r="D928" s="408">
        <v>45506</v>
      </c>
      <c r="E928" s="456" t="s">
        <v>14365</v>
      </c>
      <c r="G928" s="445"/>
    </row>
    <row r="929" spans="2:7">
      <c r="B929" s="407">
        <v>2408</v>
      </c>
      <c r="C929" s="407">
        <v>447</v>
      </c>
      <c r="D929" s="408">
        <v>45506</v>
      </c>
      <c r="E929" s="456" t="s">
        <v>14366</v>
      </c>
      <c r="G929" s="445"/>
    </row>
    <row r="930" spans="2:7">
      <c r="B930" s="407">
        <v>2408</v>
      </c>
      <c r="C930" s="407">
        <v>444</v>
      </c>
      <c r="D930" s="408">
        <v>45506</v>
      </c>
      <c r="E930" s="456" t="s">
        <v>14367</v>
      </c>
      <c r="G930" s="445"/>
    </row>
    <row r="931" spans="2:7">
      <c r="B931" s="407">
        <v>2408</v>
      </c>
      <c r="C931" s="407">
        <v>441</v>
      </c>
      <c r="D931" s="408">
        <v>45506</v>
      </c>
      <c r="E931" s="456" t="s">
        <v>14368</v>
      </c>
      <c r="G931" s="445"/>
    </row>
    <row r="932" spans="2:7">
      <c r="B932" s="407">
        <v>2408</v>
      </c>
      <c r="C932" s="407">
        <v>438</v>
      </c>
      <c r="D932" s="408">
        <v>45506</v>
      </c>
      <c r="E932" s="456" t="s">
        <v>14369</v>
      </c>
      <c r="G932" s="445"/>
    </row>
    <row r="933" spans="2:7">
      <c r="B933" s="407">
        <v>2408</v>
      </c>
      <c r="C933" s="407">
        <v>437</v>
      </c>
      <c r="D933" s="408">
        <v>45506</v>
      </c>
      <c r="E933" s="456" t="s">
        <v>14370</v>
      </c>
      <c r="G933" s="445"/>
    </row>
    <row r="934" spans="2:7" ht="13">
      <c r="B934" s="409">
        <v>2408</v>
      </c>
      <c r="C934" s="409">
        <v>427</v>
      </c>
      <c r="D934" s="410">
        <v>45506</v>
      </c>
      <c r="E934" s="424" t="s">
        <v>14371</v>
      </c>
      <c r="G934" s="445"/>
    </row>
    <row r="935" spans="2:7">
      <c r="B935" s="407">
        <v>2408</v>
      </c>
      <c r="C935" s="407">
        <v>426</v>
      </c>
      <c r="D935" s="408">
        <v>45506</v>
      </c>
      <c r="E935" s="456" t="s">
        <v>14372</v>
      </c>
      <c r="G935" s="445"/>
    </row>
    <row r="936" spans="2:7">
      <c r="B936" s="407">
        <v>2408</v>
      </c>
      <c r="C936" s="407">
        <v>421</v>
      </c>
      <c r="D936" s="408">
        <v>45506</v>
      </c>
      <c r="E936" s="456" t="s">
        <v>14373</v>
      </c>
      <c r="G936" s="445"/>
    </row>
    <row r="937" spans="2:7">
      <c r="B937" s="407">
        <v>2408</v>
      </c>
      <c r="C937" s="407">
        <v>420</v>
      </c>
      <c r="D937" s="408">
        <v>45506</v>
      </c>
      <c r="E937" s="456" t="s">
        <v>14374</v>
      </c>
      <c r="G937" s="445"/>
    </row>
    <row r="938" spans="2:7">
      <c r="B938" s="407">
        <v>2408</v>
      </c>
      <c r="C938" s="407">
        <v>418</v>
      </c>
      <c r="D938" s="408">
        <v>45506</v>
      </c>
      <c r="E938" s="456" t="s">
        <v>14375</v>
      </c>
      <c r="G938" s="445"/>
    </row>
    <row r="939" spans="2:7">
      <c r="B939" s="407">
        <v>2408</v>
      </c>
      <c r="C939" s="407">
        <v>397</v>
      </c>
      <c r="D939" s="408">
        <v>45506</v>
      </c>
      <c r="E939" s="456" t="s">
        <v>14376</v>
      </c>
      <c r="G939" s="445"/>
    </row>
    <row r="940" spans="2:7">
      <c r="B940" s="407">
        <v>2408</v>
      </c>
      <c r="C940" s="407">
        <v>388</v>
      </c>
      <c r="D940" s="408">
        <v>45506</v>
      </c>
      <c r="E940" s="456" t="s">
        <v>14377</v>
      </c>
      <c r="G940" s="445"/>
    </row>
    <row r="941" spans="2:7">
      <c r="B941" s="407">
        <v>2408</v>
      </c>
      <c r="C941" s="407">
        <v>386</v>
      </c>
      <c r="D941" s="408">
        <v>45506</v>
      </c>
      <c r="E941" s="456" t="s">
        <v>14378</v>
      </c>
      <c r="G941" s="445"/>
    </row>
    <row r="942" spans="2:7">
      <c r="B942" s="407">
        <v>2408</v>
      </c>
      <c r="C942" s="407">
        <v>380</v>
      </c>
      <c r="D942" s="408">
        <v>45506</v>
      </c>
      <c r="E942" s="456" t="s">
        <v>14379</v>
      </c>
      <c r="G942" s="445"/>
    </row>
    <row r="943" spans="2:7">
      <c r="B943" s="407">
        <v>2408</v>
      </c>
      <c r="C943" s="407">
        <v>378</v>
      </c>
      <c r="D943" s="408">
        <v>45506</v>
      </c>
      <c r="E943" s="456" t="s">
        <v>14380</v>
      </c>
      <c r="G943" s="445"/>
    </row>
    <row r="944" spans="2:7">
      <c r="B944" s="407">
        <v>2408</v>
      </c>
      <c r="C944" s="407">
        <v>376</v>
      </c>
      <c r="D944" s="408">
        <v>45506</v>
      </c>
      <c r="E944" s="458" t="s">
        <v>14381</v>
      </c>
      <c r="G944" s="445"/>
    </row>
    <row r="945" spans="2:7">
      <c r="B945" s="407">
        <v>2408</v>
      </c>
      <c r="C945" s="407">
        <v>372</v>
      </c>
      <c r="D945" s="408">
        <v>45506</v>
      </c>
      <c r="E945" s="458" t="s">
        <v>14382</v>
      </c>
      <c r="G945" s="445"/>
    </row>
    <row r="946" spans="2:7" ht="13">
      <c r="B946" s="407">
        <v>2408</v>
      </c>
      <c r="C946" s="407">
        <v>370</v>
      </c>
      <c r="D946" s="408">
        <v>45506</v>
      </c>
      <c r="E946" s="424" t="s">
        <v>14383</v>
      </c>
      <c r="G946" s="445"/>
    </row>
    <row r="947" spans="2:7">
      <c r="B947" s="407">
        <v>2408</v>
      </c>
      <c r="C947" s="407">
        <v>365</v>
      </c>
      <c r="D947" s="408">
        <v>45506</v>
      </c>
      <c r="E947" s="458" t="s">
        <v>14384</v>
      </c>
      <c r="G947" s="445"/>
    </row>
    <row r="948" spans="2:7">
      <c r="B948" s="407">
        <v>2408</v>
      </c>
      <c r="C948" s="407">
        <v>359</v>
      </c>
      <c r="D948" s="408">
        <v>45506</v>
      </c>
      <c r="E948" s="458" t="s">
        <v>14385</v>
      </c>
      <c r="G948" s="445"/>
    </row>
    <row r="949" spans="2:7">
      <c r="B949" s="407">
        <v>2408</v>
      </c>
      <c r="C949" s="407">
        <v>357</v>
      </c>
      <c r="D949" s="408">
        <v>45506</v>
      </c>
      <c r="E949" s="458" t="s">
        <v>14386</v>
      </c>
      <c r="G949" s="445"/>
    </row>
    <row r="950" spans="2:7">
      <c r="B950" s="407">
        <v>2408</v>
      </c>
      <c r="C950" s="407">
        <v>355</v>
      </c>
      <c r="D950" s="408">
        <v>45506</v>
      </c>
      <c r="E950" s="458" t="s">
        <v>14387</v>
      </c>
      <c r="G950" s="445"/>
    </row>
    <row r="951" spans="2:7">
      <c r="B951" s="407">
        <v>2408</v>
      </c>
      <c r="C951" s="407">
        <v>352</v>
      </c>
      <c r="D951" s="408">
        <v>45506</v>
      </c>
      <c r="E951" s="458" t="s">
        <v>14388</v>
      </c>
      <c r="G951" s="445"/>
    </row>
    <row r="952" spans="2:7">
      <c r="B952" s="407">
        <v>2408</v>
      </c>
      <c r="C952" s="407">
        <v>351</v>
      </c>
      <c r="D952" s="408">
        <v>45506</v>
      </c>
      <c r="E952" s="458" t="s">
        <v>14389</v>
      </c>
      <c r="G952" s="445"/>
    </row>
    <row r="953" spans="2:7">
      <c r="B953" s="407">
        <v>2408</v>
      </c>
      <c r="C953" s="407">
        <v>350</v>
      </c>
      <c r="D953" s="408">
        <v>45506</v>
      </c>
      <c r="E953" s="458" t="s">
        <v>14390</v>
      </c>
      <c r="G953" s="445"/>
    </row>
    <row r="954" spans="2:7">
      <c r="B954" s="407">
        <v>2408</v>
      </c>
      <c r="C954" s="407">
        <v>348</v>
      </c>
      <c r="D954" s="408">
        <v>45506</v>
      </c>
      <c r="E954" s="458" t="s">
        <v>14391</v>
      </c>
      <c r="G954" s="445"/>
    </row>
    <row r="955" spans="2:7" ht="13">
      <c r="B955" s="409">
        <v>2408</v>
      </c>
      <c r="C955" s="409">
        <v>347</v>
      </c>
      <c r="D955" s="410">
        <v>45506</v>
      </c>
      <c r="E955" s="424" t="s">
        <v>14392</v>
      </c>
      <c r="G955" s="445"/>
    </row>
    <row r="956" spans="2:7">
      <c r="B956" s="407">
        <v>2408</v>
      </c>
      <c r="C956" s="407">
        <v>346</v>
      </c>
      <c r="D956" s="408">
        <v>45506</v>
      </c>
      <c r="E956" s="458" t="s">
        <v>14393</v>
      </c>
      <c r="G956" s="445"/>
    </row>
    <row r="957" spans="2:7">
      <c r="B957" s="407">
        <v>2408</v>
      </c>
      <c r="C957" s="407">
        <v>337</v>
      </c>
      <c r="D957" s="408">
        <v>45506</v>
      </c>
      <c r="E957" s="458" t="s">
        <v>14394</v>
      </c>
      <c r="G957" s="445"/>
    </row>
    <row r="958" spans="2:7">
      <c r="B958" s="407">
        <v>2408</v>
      </c>
      <c r="C958" s="407">
        <v>332</v>
      </c>
      <c r="D958" s="408">
        <v>45506</v>
      </c>
      <c r="E958" s="458" t="s">
        <v>14395</v>
      </c>
      <c r="G958" s="445"/>
    </row>
    <row r="959" spans="2:7">
      <c r="B959" s="407">
        <v>2408</v>
      </c>
      <c r="C959" s="407">
        <v>331</v>
      </c>
      <c r="D959" s="408">
        <v>45506</v>
      </c>
      <c r="E959" s="458" t="s">
        <v>14396</v>
      </c>
      <c r="G959" s="445"/>
    </row>
    <row r="960" spans="2:7">
      <c r="B960" s="407">
        <v>2408</v>
      </c>
      <c r="C960" s="407">
        <v>326</v>
      </c>
      <c r="D960" s="408">
        <v>45506</v>
      </c>
      <c r="E960" s="458" t="s">
        <v>14397</v>
      </c>
      <c r="G960" s="445"/>
    </row>
    <row r="961" spans="2:7" ht="13">
      <c r="B961" s="409">
        <v>2408</v>
      </c>
      <c r="C961" s="409">
        <v>325</v>
      </c>
      <c r="D961" s="410">
        <v>45506</v>
      </c>
      <c r="E961" s="424" t="s">
        <v>14398</v>
      </c>
      <c r="G961" s="445"/>
    </row>
    <row r="962" spans="2:7">
      <c r="B962" s="407">
        <v>2408</v>
      </c>
      <c r="C962" s="407">
        <v>315</v>
      </c>
      <c r="D962" s="408">
        <v>45506</v>
      </c>
      <c r="E962" s="458" t="s">
        <v>14399</v>
      </c>
      <c r="G962" s="445"/>
    </row>
    <row r="963" spans="2:7">
      <c r="B963" s="407">
        <v>2408</v>
      </c>
      <c r="C963" s="407">
        <v>312</v>
      </c>
      <c r="D963" s="408">
        <v>45506</v>
      </c>
      <c r="E963" s="458" t="s">
        <v>14400</v>
      </c>
      <c r="G963" s="445"/>
    </row>
    <row r="964" spans="2:7">
      <c r="B964" s="407">
        <v>2408</v>
      </c>
      <c r="C964" s="407">
        <v>311</v>
      </c>
      <c r="D964" s="408">
        <v>45506</v>
      </c>
      <c r="E964" s="458" t="s">
        <v>14401</v>
      </c>
      <c r="G964" s="445"/>
    </row>
    <row r="965" spans="2:7">
      <c r="B965" s="407">
        <v>2408</v>
      </c>
      <c r="C965" s="407">
        <v>307</v>
      </c>
      <c r="D965" s="408">
        <v>45506</v>
      </c>
      <c r="E965" s="458" t="s">
        <v>14402</v>
      </c>
      <c r="G965" s="445"/>
    </row>
    <row r="966" spans="2:7">
      <c r="B966" s="407">
        <v>2408</v>
      </c>
      <c r="C966" s="407">
        <v>300</v>
      </c>
      <c r="D966" s="408">
        <v>45506</v>
      </c>
      <c r="E966" s="458" t="s">
        <v>14403</v>
      </c>
      <c r="G966" s="445"/>
    </row>
    <row r="967" spans="2:7">
      <c r="B967" s="407">
        <v>2408</v>
      </c>
      <c r="C967" s="407">
        <v>298</v>
      </c>
      <c r="D967" s="408">
        <v>45506</v>
      </c>
      <c r="E967" s="458" t="s">
        <v>14404</v>
      </c>
      <c r="G967" s="445"/>
    </row>
    <row r="968" spans="2:7" ht="13">
      <c r="B968" s="409">
        <v>2408</v>
      </c>
      <c r="C968" s="409">
        <v>297</v>
      </c>
      <c r="D968" s="410">
        <v>45506</v>
      </c>
      <c r="E968" s="424" t="s">
        <v>14405</v>
      </c>
      <c r="G968" s="445"/>
    </row>
    <row r="969" spans="2:7">
      <c r="B969" s="407">
        <v>2408</v>
      </c>
      <c r="C969" s="407">
        <v>296</v>
      </c>
      <c r="D969" s="408">
        <v>45506</v>
      </c>
      <c r="E969" s="458" t="s">
        <v>14406</v>
      </c>
      <c r="G969" s="445"/>
    </row>
    <row r="970" spans="2:7">
      <c r="B970" s="407">
        <v>2408</v>
      </c>
      <c r="C970" s="407">
        <v>295</v>
      </c>
      <c r="D970" s="408">
        <v>45506</v>
      </c>
      <c r="E970" s="458" t="s">
        <v>14407</v>
      </c>
      <c r="G970" s="445"/>
    </row>
    <row r="971" spans="2:7">
      <c r="B971" s="407">
        <v>2408</v>
      </c>
      <c r="C971" s="407">
        <v>293</v>
      </c>
      <c r="D971" s="408">
        <v>45506</v>
      </c>
      <c r="E971" s="458" t="s">
        <v>14408</v>
      </c>
      <c r="G971" s="445"/>
    </row>
    <row r="972" spans="2:7">
      <c r="B972" s="407">
        <v>2408</v>
      </c>
      <c r="C972" s="407">
        <v>290</v>
      </c>
      <c r="D972" s="408">
        <v>45506</v>
      </c>
      <c r="E972" s="458" t="s">
        <v>14409</v>
      </c>
      <c r="G972" s="445"/>
    </row>
    <row r="973" spans="2:7">
      <c r="B973" s="407">
        <v>2408</v>
      </c>
      <c r="C973" s="407">
        <v>288</v>
      </c>
      <c r="D973" s="408">
        <v>45506</v>
      </c>
      <c r="E973" s="458" t="s">
        <v>14410</v>
      </c>
      <c r="G973" s="445"/>
    </row>
    <row r="974" spans="2:7">
      <c r="B974" s="407">
        <v>2408</v>
      </c>
      <c r="C974" s="407">
        <v>286</v>
      </c>
      <c r="D974" s="408">
        <v>45506</v>
      </c>
      <c r="E974" s="458" t="s">
        <v>14411</v>
      </c>
      <c r="G974" s="445"/>
    </row>
    <row r="975" spans="2:7" ht="13">
      <c r="B975" s="409">
        <v>2408</v>
      </c>
      <c r="C975" s="409">
        <v>284</v>
      </c>
      <c r="D975" s="410">
        <v>45506</v>
      </c>
      <c r="E975" s="424" t="s">
        <v>14412</v>
      </c>
      <c r="G975" s="445"/>
    </row>
    <row r="976" spans="2:7" ht="13">
      <c r="B976" s="409">
        <v>2408</v>
      </c>
      <c r="C976" s="409">
        <v>283</v>
      </c>
      <c r="D976" s="410">
        <v>45506</v>
      </c>
      <c r="E976" s="424" t="s">
        <v>14413</v>
      </c>
      <c r="G976" s="445"/>
    </row>
    <row r="977" spans="2:7">
      <c r="B977" s="407">
        <v>2408</v>
      </c>
      <c r="C977" s="407">
        <v>280</v>
      </c>
      <c r="D977" s="408">
        <v>45506</v>
      </c>
      <c r="E977" s="458" t="s">
        <v>14414</v>
      </c>
      <c r="G977" s="445"/>
    </row>
    <row r="978" spans="2:7">
      <c r="B978" s="407">
        <v>2408</v>
      </c>
      <c r="C978" s="407">
        <v>279</v>
      </c>
      <c r="D978" s="408">
        <v>45506</v>
      </c>
      <c r="E978" s="458" t="s">
        <v>14415</v>
      </c>
      <c r="G978" s="445"/>
    </row>
    <row r="979" spans="2:7">
      <c r="B979" s="407">
        <v>2408</v>
      </c>
      <c r="C979" s="407">
        <v>278</v>
      </c>
      <c r="D979" s="408">
        <v>45506</v>
      </c>
      <c r="E979" s="458" t="s">
        <v>14416</v>
      </c>
      <c r="G979" s="445"/>
    </row>
    <row r="980" spans="2:7">
      <c r="B980" s="407">
        <v>2408</v>
      </c>
      <c r="C980" s="407">
        <v>274</v>
      </c>
      <c r="D980" s="408">
        <v>45506</v>
      </c>
      <c r="E980" s="458" t="s">
        <v>14417</v>
      </c>
      <c r="G980" s="445"/>
    </row>
    <row r="981" spans="2:7">
      <c r="B981" s="407">
        <v>2408</v>
      </c>
      <c r="C981" s="407">
        <v>273</v>
      </c>
      <c r="D981" s="408">
        <v>45506</v>
      </c>
      <c r="E981" s="458" t="s">
        <v>14418</v>
      </c>
      <c r="G981" s="445"/>
    </row>
    <row r="982" spans="2:7" ht="13">
      <c r="B982" s="409">
        <v>2408</v>
      </c>
      <c r="C982" s="409">
        <v>264</v>
      </c>
      <c r="D982" s="410">
        <v>45505</v>
      </c>
      <c r="E982" s="424" t="s">
        <v>14419</v>
      </c>
      <c r="G982" s="445"/>
    </row>
    <row r="983" spans="2:7">
      <c r="B983" s="407">
        <v>2408</v>
      </c>
      <c r="C983" s="407">
        <v>258</v>
      </c>
      <c r="D983" s="408">
        <v>45505</v>
      </c>
      <c r="E983" s="458" t="s">
        <v>14420</v>
      </c>
      <c r="G983" s="445"/>
    </row>
    <row r="984" spans="2:7">
      <c r="B984" s="407">
        <v>2408</v>
      </c>
      <c r="C984" s="407">
        <v>257</v>
      </c>
      <c r="D984" s="408">
        <v>45505</v>
      </c>
      <c r="E984" s="458" t="s">
        <v>14421</v>
      </c>
      <c r="G984" s="445"/>
    </row>
    <row r="985" spans="2:7">
      <c r="B985" s="407">
        <v>2408</v>
      </c>
      <c r="C985" s="407">
        <v>255</v>
      </c>
      <c r="D985" s="408">
        <v>45505</v>
      </c>
      <c r="E985" s="458" t="s">
        <v>14422</v>
      </c>
      <c r="G985" s="445"/>
    </row>
    <row r="986" spans="2:7">
      <c r="B986" s="407">
        <v>2408</v>
      </c>
      <c r="C986" s="407">
        <v>254</v>
      </c>
      <c r="D986" s="408">
        <v>45505</v>
      </c>
      <c r="E986" s="458" t="s">
        <v>14423</v>
      </c>
      <c r="G986" s="445"/>
    </row>
    <row r="987" spans="2:7">
      <c r="B987" s="407">
        <v>2408</v>
      </c>
      <c r="C987" s="407">
        <v>249</v>
      </c>
      <c r="D987" s="408">
        <v>45505</v>
      </c>
      <c r="E987" s="458" t="s">
        <v>14424</v>
      </c>
      <c r="G987" s="445"/>
    </row>
    <row r="988" spans="2:7">
      <c r="B988" s="407">
        <v>2408</v>
      </c>
      <c r="C988" s="407">
        <v>244</v>
      </c>
      <c r="D988" s="408">
        <v>45505</v>
      </c>
      <c r="E988" s="458" t="s">
        <v>14425</v>
      </c>
      <c r="G988" s="445"/>
    </row>
    <row r="989" spans="2:7">
      <c r="B989" s="407">
        <v>2408</v>
      </c>
      <c r="C989" s="407">
        <v>232</v>
      </c>
      <c r="D989" s="408">
        <v>45505</v>
      </c>
      <c r="E989" s="458" t="s">
        <v>14426</v>
      </c>
      <c r="G989" s="445"/>
    </row>
    <row r="990" spans="2:7">
      <c r="B990" s="407">
        <v>2408</v>
      </c>
      <c r="C990" s="407">
        <v>230</v>
      </c>
      <c r="D990" s="408">
        <v>45505</v>
      </c>
      <c r="E990" s="458" t="s">
        <v>14427</v>
      </c>
      <c r="G990" s="445"/>
    </row>
    <row r="991" spans="2:7">
      <c r="B991" s="407">
        <v>2408</v>
      </c>
      <c r="C991" s="407">
        <v>221</v>
      </c>
      <c r="D991" s="408">
        <v>45505</v>
      </c>
      <c r="E991" s="458" t="s">
        <v>14428</v>
      </c>
      <c r="G991" s="445"/>
    </row>
    <row r="992" spans="2:7">
      <c r="B992" s="407">
        <v>2408</v>
      </c>
      <c r="C992" s="407">
        <v>211</v>
      </c>
      <c r="D992" s="408">
        <v>45505</v>
      </c>
      <c r="E992" s="458" t="s">
        <v>14429</v>
      </c>
      <c r="G992" s="445"/>
    </row>
    <row r="993" spans="2:7" ht="13">
      <c r="B993" s="409">
        <v>2408</v>
      </c>
      <c r="C993" s="409">
        <v>210</v>
      </c>
      <c r="D993" s="410">
        <v>45505</v>
      </c>
      <c r="E993" s="424" t="s">
        <v>14430</v>
      </c>
      <c r="G993" s="445"/>
    </row>
    <row r="994" spans="2:7" ht="13">
      <c r="B994" s="409">
        <v>2408</v>
      </c>
      <c r="C994" s="409">
        <v>208</v>
      </c>
      <c r="D994" s="410">
        <v>45505</v>
      </c>
      <c r="E994" s="424" t="s">
        <v>14431</v>
      </c>
      <c r="G994" s="445"/>
    </row>
    <row r="995" spans="2:7" ht="13">
      <c r="B995" s="409">
        <v>2408</v>
      </c>
      <c r="C995" s="409">
        <v>205</v>
      </c>
      <c r="D995" s="410">
        <v>45505</v>
      </c>
      <c r="E995" s="424" t="s">
        <v>14432</v>
      </c>
      <c r="G995" s="445"/>
    </row>
    <row r="996" spans="2:7">
      <c r="B996" s="407">
        <v>2408</v>
      </c>
      <c r="C996" s="407">
        <v>203</v>
      </c>
      <c r="D996" s="408">
        <v>45505</v>
      </c>
      <c r="E996" s="458" t="s">
        <v>14433</v>
      </c>
      <c r="G996" s="445"/>
    </row>
    <row r="997" spans="2:7">
      <c r="B997" s="407">
        <v>2408</v>
      </c>
      <c r="C997" s="407">
        <v>200</v>
      </c>
      <c r="D997" s="408">
        <v>45505</v>
      </c>
      <c r="E997" s="458" t="s">
        <v>14434</v>
      </c>
      <c r="G997" s="445"/>
    </row>
    <row r="998" spans="2:7">
      <c r="B998" s="407">
        <v>2408</v>
      </c>
      <c r="C998" s="407">
        <v>197</v>
      </c>
      <c r="D998" s="408">
        <v>45505</v>
      </c>
      <c r="E998" s="458" t="s">
        <v>14435</v>
      </c>
      <c r="G998" s="445"/>
    </row>
    <row r="999" spans="2:7">
      <c r="B999" s="407">
        <v>2408</v>
      </c>
      <c r="C999" s="407">
        <v>196</v>
      </c>
      <c r="D999" s="408">
        <v>45505</v>
      </c>
      <c r="E999" s="458" t="s">
        <v>14436</v>
      </c>
      <c r="G999" s="445"/>
    </row>
    <row r="1000" spans="2:7">
      <c r="B1000" s="407">
        <v>2408</v>
      </c>
      <c r="C1000" s="407">
        <v>193</v>
      </c>
      <c r="D1000" s="408">
        <v>45505</v>
      </c>
      <c r="E1000" s="458" t="s">
        <v>14437</v>
      </c>
      <c r="G1000" s="445"/>
    </row>
    <row r="1001" spans="2:7" ht="13">
      <c r="B1001" s="409">
        <v>2408</v>
      </c>
      <c r="C1001" s="409">
        <v>191</v>
      </c>
      <c r="D1001" s="410">
        <v>45505</v>
      </c>
      <c r="E1001" s="424" t="s">
        <v>14438</v>
      </c>
      <c r="G1001" s="445"/>
    </row>
    <row r="1002" spans="2:7">
      <c r="B1002" s="407">
        <v>2408</v>
      </c>
      <c r="C1002" s="407">
        <v>181</v>
      </c>
      <c r="D1002" s="408">
        <v>45505</v>
      </c>
      <c r="E1002" s="458" t="s">
        <v>14439</v>
      </c>
      <c r="G1002" s="445"/>
    </row>
    <row r="1003" spans="2:7">
      <c r="B1003" s="407">
        <v>2408</v>
      </c>
      <c r="C1003" s="407">
        <v>170</v>
      </c>
      <c r="D1003" s="408">
        <v>45505</v>
      </c>
      <c r="E1003" s="458" t="s">
        <v>14440</v>
      </c>
      <c r="G1003" s="445"/>
    </row>
    <row r="1004" spans="2:7">
      <c r="B1004" s="407">
        <v>2408</v>
      </c>
      <c r="C1004" s="407">
        <v>169</v>
      </c>
      <c r="D1004" s="408">
        <v>45505</v>
      </c>
      <c r="E1004" s="458" t="s">
        <v>14441</v>
      </c>
      <c r="G1004" s="445"/>
    </row>
    <row r="1005" spans="2:7">
      <c r="B1005" s="407">
        <v>2408</v>
      </c>
      <c r="C1005" s="407">
        <v>167</v>
      </c>
      <c r="D1005" s="408">
        <v>45505</v>
      </c>
      <c r="E1005" s="458" t="s">
        <v>14442</v>
      </c>
      <c r="G1005" s="445"/>
    </row>
    <row r="1006" spans="2:7">
      <c r="B1006" s="407">
        <v>2408</v>
      </c>
      <c r="C1006" s="407">
        <v>165</v>
      </c>
      <c r="D1006" s="408">
        <v>45505</v>
      </c>
      <c r="E1006" s="458" t="s">
        <v>14443</v>
      </c>
      <c r="G1006" s="445"/>
    </row>
    <row r="1007" spans="2:7">
      <c r="B1007" s="407">
        <v>2408</v>
      </c>
      <c r="C1007" s="407">
        <v>161</v>
      </c>
      <c r="D1007" s="408">
        <v>45505</v>
      </c>
      <c r="E1007" s="458" t="s">
        <v>14444</v>
      </c>
      <c r="G1007" s="445"/>
    </row>
    <row r="1008" spans="2:7">
      <c r="B1008" s="407">
        <v>2408</v>
      </c>
      <c r="C1008" s="407">
        <v>160</v>
      </c>
      <c r="D1008" s="408">
        <v>45505</v>
      </c>
      <c r="E1008" s="458" t="s">
        <v>14445</v>
      </c>
      <c r="G1008" s="445"/>
    </row>
    <row r="1009" spans="2:7">
      <c r="B1009" s="407">
        <v>2408</v>
      </c>
      <c r="C1009" s="407">
        <v>157</v>
      </c>
      <c r="D1009" s="408">
        <v>45505</v>
      </c>
      <c r="E1009" s="458" t="s">
        <v>14446</v>
      </c>
      <c r="G1009" s="445"/>
    </row>
    <row r="1010" spans="2:7">
      <c r="B1010" s="407">
        <v>2408</v>
      </c>
      <c r="C1010" s="407">
        <v>153</v>
      </c>
      <c r="D1010" s="408">
        <v>45505</v>
      </c>
      <c r="E1010" s="458" t="s">
        <v>14447</v>
      </c>
      <c r="G1010" s="445"/>
    </row>
    <row r="1011" spans="2:7">
      <c r="B1011" s="407">
        <v>2408</v>
      </c>
      <c r="C1011" s="407">
        <v>150</v>
      </c>
      <c r="D1011" s="408">
        <v>45505</v>
      </c>
      <c r="E1011" s="458" t="s">
        <v>14448</v>
      </c>
      <c r="G1011" s="445"/>
    </row>
    <row r="1012" spans="2:7">
      <c r="B1012" s="407">
        <v>2408</v>
      </c>
      <c r="C1012" s="407">
        <v>144</v>
      </c>
      <c r="D1012" s="408">
        <v>45505</v>
      </c>
      <c r="E1012" s="458" t="s">
        <v>14449</v>
      </c>
      <c r="G1012" s="445"/>
    </row>
    <row r="1013" spans="2:7">
      <c r="B1013" s="407">
        <v>2408</v>
      </c>
      <c r="C1013" s="407">
        <v>137</v>
      </c>
      <c r="D1013" s="408">
        <v>45505</v>
      </c>
      <c r="E1013" s="458" t="s">
        <v>14450</v>
      </c>
      <c r="G1013" s="445"/>
    </row>
    <row r="1014" spans="2:7">
      <c r="B1014" s="407">
        <v>2408</v>
      </c>
      <c r="C1014" s="407">
        <v>129</v>
      </c>
      <c r="D1014" s="408">
        <v>45505</v>
      </c>
      <c r="E1014" s="458" t="s">
        <v>14451</v>
      </c>
      <c r="G1014" s="445"/>
    </row>
    <row r="1015" spans="2:7">
      <c r="B1015" s="407">
        <v>2408</v>
      </c>
      <c r="C1015" s="407">
        <v>122</v>
      </c>
      <c r="D1015" s="408">
        <v>45505</v>
      </c>
      <c r="E1015" s="458" t="s">
        <v>14452</v>
      </c>
      <c r="G1015" s="445"/>
    </row>
    <row r="1016" spans="2:7">
      <c r="B1016" s="407">
        <v>2408</v>
      </c>
      <c r="C1016" s="407">
        <v>118</v>
      </c>
      <c r="D1016" s="408">
        <v>45505</v>
      </c>
      <c r="E1016" s="458" t="s">
        <v>14453</v>
      </c>
      <c r="G1016" s="445"/>
    </row>
    <row r="1017" spans="2:7">
      <c r="B1017" s="407">
        <v>2408</v>
      </c>
      <c r="C1017" s="407">
        <v>117</v>
      </c>
      <c r="D1017" s="408">
        <v>45505</v>
      </c>
      <c r="E1017" s="458" t="s">
        <v>14454</v>
      </c>
      <c r="G1017" s="445"/>
    </row>
    <row r="1018" spans="2:7">
      <c r="B1018" s="407">
        <v>2408</v>
      </c>
      <c r="C1018" s="407">
        <v>114</v>
      </c>
      <c r="D1018" s="408">
        <v>45505</v>
      </c>
      <c r="E1018" s="458" t="s">
        <v>14455</v>
      </c>
      <c r="G1018" s="445"/>
    </row>
    <row r="1019" spans="2:7">
      <c r="B1019" s="407">
        <v>2408</v>
      </c>
      <c r="C1019" s="407">
        <v>113</v>
      </c>
      <c r="D1019" s="408">
        <v>45505</v>
      </c>
      <c r="E1019" s="458" t="s">
        <v>14456</v>
      </c>
      <c r="G1019" s="445"/>
    </row>
    <row r="1020" spans="2:7">
      <c r="B1020" s="407">
        <v>2408</v>
      </c>
      <c r="C1020" s="407">
        <v>112</v>
      </c>
      <c r="D1020" s="408">
        <v>45505</v>
      </c>
      <c r="E1020" s="458" t="s">
        <v>14457</v>
      </c>
      <c r="G1020" s="445"/>
    </row>
    <row r="1021" spans="2:7">
      <c r="B1021" s="407">
        <v>2408</v>
      </c>
      <c r="C1021" s="407">
        <v>106</v>
      </c>
      <c r="D1021" s="408">
        <v>45505</v>
      </c>
      <c r="E1021" s="458" t="s">
        <v>14458</v>
      </c>
      <c r="G1021" s="445"/>
    </row>
    <row r="1022" spans="2:7">
      <c r="B1022" s="407">
        <v>2408</v>
      </c>
      <c r="C1022" s="407">
        <v>96</v>
      </c>
      <c r="D1022" s="408">
        <v>45505</v>
      </c>
      <c r="E1022" s="458" t="s">
        <v>14459</v>
      </c>
      <c r="G1022" s="445"/>
    </row>
    <row r="1023" spans="2:7">
      <c r="B1023" s="407">
        <v>2408</v>
      </c>
      <c r="C1023" s="407">
        <v>83</v>
      </c>
      <c r="D1023" s="408">
        <v>45505</v>
      </c>
      <c r="E1023" s="458" t="s">
        <v>14460</v>
      </c>
      <c r="G1023" s="445"/>
    </row>
    <row r="1024" spans="2:7">
      <c r="B1024" s="407">
        <v>2408</v>
      </c>
      <c r="C1024" s="407">
        <v>82</v>
      </c>
      <c r="D1024" s="408">
        <v>45505</v>
      </c>
      <c r="E1024" s="458" t="s">
        <v>14461</v>
      </c>
      <c r="G1024" s="445"/>
    </row>
    <row r="1025" spans="2:7">
      <c r="B1025" s="407">
        <v>2408</v>
      </c>
      <c r="C1025" s="407">
        <v>57</v>
      </c>
      <c r="D1025" s="408">
        <v>45505</v>
      </c>
      <c r="E1025" s="458" t="s">
        <v>14462</v>
      </c>
      <c r="G1025" s="445"/>
    </row>
    <row r="1026" spans="2:7">
      <c r="B1026" s="407">
        <v>2408</v>
      </c>
      <c r="C1026" s="407">
        <v>56</v>
      </c>
      <c r="D1026" s="408">
        <v>45505</v>
      </c>
      <c r="E1026" s="458" t="s">
        <v>14463</v>
      </c>
      <c r="G1026" s="445"/>
    </row>
    <row r="1027" spans="2:7">
      <c r="B1027" s="407">
        <v>2408</v>
      </c>
      <c r="C1027" s="407">
        <v>50</v>
      </c>
      <c r="D1027" s="408">
        <v>45505</v>
      </c>
      <c r="E1027" s="458" t="s">
        <v>14464</v>
      </c>
      <c r="G1027" s="445"/>
    </row>
    <row r="1028" spans="2:7">
      <c r="B1028" s="407">
        <v>2408</v>
      </c>
      <c r="C1028" s="407">
        <v>48</v>
      </c>
      <c r="D1028" s="408">
        <v>45505</v>
      </c>
      <c r="E1028" s="458" t="s">
        <v>14465</v>
      </c>
      <c r="G1028" s="445"/>
    </row>
    <row r="1029" spans="2:7">
      <c r="B1029" s="407">
        <v>2408</v>
      </c>
      <c r="C1029" s="407">
        <v>41</v>
      </c>
      <c r="D1029" s="408">
        <v>45505</v>
      </c>
      <c r="E1029" s="458" t="s">
        <v>14466</v>
      </c>
      <c r="G1029" s="445"/>
    </row>
    <row r="1030" spans="2:7">
      <c r="B1030" s="407">
        <v>2408</v>
      </c>
      <c r="C1030" s="407">
        <v>40</v>
      </c>
      <c r="D1030" s="408">
        <v>45505</v>
      </c>
      <c r="E1030" s="458" t="s">
        <v>14467</v>
      </c>
      <c r="G1030" s="445"/>
    </row>
    <row r="1031" spans="2:7">
      <c r="B1031" s="407">
        <v>2408</v>
      </c>
      <c r="C1031" s="407">
        <v>38</v>
      </c>
      <c r="D1031" s="408">
        <v>45505</v>
      </c>
      <c r="E1031" s="458" t="s">
        <v>14468</v>
      </c>
      <c r="G1031" s="445"/>
    </row>
    <row r="1032" spans="2:7">
      <c r="B1032" s="407">
        <v>2408</v>
      </c>
      <c r="C1032" s="407">
        <v>30</v>
      </c>
      <c r="D1032" s="408">
        <v>45505</v>
      </c>
      <c r="E1032" s="458" t="s">
        <v>14469</v>
      </c>
      <c r="G1032" s="445"/>
    </row>
    <row r="1033" spans="2:7">
      <c r="B1033" s="407">
        <v>2408</v>
      </c>
      <c r="C1033" s="407">
        <v>25</v>
      </c>
      <c r="D1033" s="408">
        <v>45505</v>
      </c>
      <c r="E1033" s="458" t="s">
        <v>14470</v>
      </c>
      <c r="G1033" s="445"/>
    </row>
    <row r="1034" spans="2:7">
      <c r="B1034" s="407">
        <v>2408</v>
      </c>
      <c r="C1034" s="407">
        <v>24</v>
      </c>
      <c r="D1034" s="408">
        <v>45505</v>
      </c>
      <c r="E1034" s="458" t="s">
        <v>14471</v>
      </c>
      <c r="G1034" s="445"/>
    </row>
    <row r="1035" spans="2:7">
      <c r="B1035" s="407">
        <v>2408</v>
      </c>
      <c r="C1035" s="407">
        <v>23</v>
      </c>
      <c r="D1035" s="408">
        <v>45505</v>
      </c>
      <c r="E1035" s="458" t="s">
        <v>14472</v>
      </c>
      <c r="G1035" s="445"/>
    </row>
    <row r="1036" spans="2:7">
      <c r="B1036" s="407">
        <v>2408</v>
      </c>
      <c r="C1036" s="407">
        <v>19</v>
      </c>
      <c r="D1036" s="408">
        <v>45504</v>
      </c>
      <c r="E1036" s="458" t="s">
        <v>14473</v>
      </c>
      <c r="G1036" s="445"/>
    </row>
    <row r="1037" spans="2:7">
      <c r="B1037" s="407">
        <v>2408</v>
      </c>
      <c r="C1037" s="407">
        <v>18</v>
      </c>
      <c r="D1037" s="408">
        <v>45504</v>
      </c>
      <c r="E1037" s="458" t="s">
        <v>14474</v>
      </c>
      <c r="G1037" s="445"/>
    </row>
    <row r="1038" spans="2:7">
      <c r="B1038" s="407">
        <v>2408</v>
      </c>
      <c r="C1038" s="407">
        <v>16</v>
      </c>
      <c r="D1038" s="408">
        <v>45502</v>
      </c>
      <c r="E1038" s="458" t="s">
        <v>14475</v>
      </c>
      <c r="G1038" s="445"/>
    </row>
    <row r="1039" spans="2:7">
      <c r="B1039" s="407">
        <v>2408</v>
      </c>
      <c r="C1039" s="407">
        <v>8</v>
      </c>
      <c r="D1039" s="408">
        <v>45497</v>
      </c>
      <c r="E1039" s="458" t="s">
        <v>14476</v>
      </c>
      <c r="G1039" s="445"/>
    </row>
    <row r="1040" spans="2:7">
      <c r="B1040" s="407">
        <v>2408</v>
      </c>
      <c r="C1040" s="407">
        <v>5</v>
      </c>
      <c r="D1040" s="408">
        <v>45492</v>
      </c>
      <c r="E1040" s="458" t="s">
        <v>14477</v>
      </c>
      <c r="G1040" s="445"/>
    </row>
    <row r="1041" spans="2:7">
      <c r="B1041" s="407">
        <v>2408</v>
      </c>
      <c r="C1041" s="407">
        <v>4</v>
      </c>
      <c r="D1041" s="408">
        <v>45492</v>
      </c>
      <c r="E1041" s="458" t="s">
        <v>14478</v>
      </c>
      <c r="G1041" s="445"/>
    </row>
    <row r="1042" spans="2:7">
      <c r="B1042" s="407">
        <v>2408</v>
      </c>
      <c r="C1042" s="407">
        <v>2</v>
      </c>
      <c r="D1042" s="408">
        <v>45484</v>
      </c>
      <c r="E1042" s="458" t="s">
        <v>14479</v>
      </c>
      <c r="G1042" s="445"/>
    </row>
    <row r="1043" spans="2:7">
      <c r="B1043" s="407">
        <v>2408</v>
      </c>
      <c r="C1043" s="407">
        <v>1</v>
      </c>
      <c r="D1043" s="408">
        <v>45481</v>
      </c>
      <c r="E1043" s="458" t="s">
        <v>14480</v>
      </c>
      <c r="G1043" s="445"/>
    </row>
    <row r="1044" spans="2:7">
      <c r="B1044" s="407">
        <v>2407</v>
      </c>
      <c r="C1044" s="407">
        <v>21794</v>
      </c>
      <c r="D1044" s="408">
        <v>45505</v>
      </c>
      <c r="E1044" s="456" t="s">
        <v>14153</v>
      </c>
      <c r="G1044" s="445"/>
    </row>
    <row r="1045" spans="2:7">
      <c r="B1045" s="407">
        <v>2407</v>
      </c>
      <c r="C1045" s="407">
        <v>21792</v>
      </c>
      <c r="D1045" s="408">
        <v>45505</v>
      </c>
      <c r="E1045" s="456" t="s">
        <v>14154</v>
      </c>
      <c r="G1045" s="445"/>
    </row>
    <row r="1046" spans="2:7">
      <c r="B1046" s="407">
        <v>2407</v>
      </c>
      <c r="C1046" s="407">
        <v>21791</v>
      </c>
      <c r="D1046" s="408">
        <v>45505</v>
      </c>
      <c r="E1046" s="456" t="s">
        <v>14155</v>
      </c>
      <c r="G1046" s="445"/>
    </row>
    <row r="1047" spans="2:7">
      <c r="B1047" s="407">
        <v>2407</v>
      </c>
      <c r="C1047" s="407">
        <v>21788</v>
      </c>
      <c r="D1047" s="408">
        <v>45505</v>
      </c>
      <c r="E1047" s="456" t="s">
        <v>14156</v>
      </c>
      <c r="G1047" s="445"/>
    </row>
    <row r="1048" spans="2:7">
      <c r="B1048" s="407">
        <v>2407</v>
      </c>
      <c r="C1048" s="407">
        <v>21787</v>
      </c>
      <c r="D1048" s="408">
        <v>45505</v>
      </c>
      <c r="E1048" s="456" t="s">
        <v>14157</v>
      </c>
      <c r="G1048" s="445"/>
    </row>
    <row r="1049" spans="2:7">
      <c r="B1049" s="407">
        <v>2407</v>
      </c>
      <c r="C1049" s="407">
        <v>21783</v>
      </c>
      <c r="D1049" s="408">
        <v>45505</v>
      </c>
      <c r="E1049" s="455" t="s">
        <v>14158</v>
      </c>
      <c r="G1049" s="445"/>
    </row>
    <row r="1050" spans="2:7">
      <c r="B1050" s="407">
        <v>2407</v>
      </c>
      <c r="C1050" s="407">
        <v>21781</v>
      </c>
      <c r="D1050" s="408">
        <v>45505</v>
      </c>
      <c r="E1050" s="456" t="s">
        <v>14159</v>
      </c>
      <c r="G1050" s="445"/>
    </row>
    <row r="1051" spans="2:7">
      <c r="B1051" s="407">
        <v>2407</v>
      </c>
      <c r="C1051" s="407">
        <v>21778</v>
      </c>
      <c r="D1051" s="408">
        <v>45505</v>
      </c>
      <c r="E1051" s="456" t="s">
        <v>14160</v>
      </c>
      <c r="G1051" s="445"/>
    </row>
    <row r="1052" spans="2:7">
      <c r="B1052" s="407">
        <v>2407</v>
      </c>
      <c r="C1052" s="407">
        <v>21773</v>
      </c>
      <c r="D1052" s="408">
        <v>45505</v>
      </c>
      <c r="E1052" s="455" t="s">
        <v>14161</v>
      </c>
      <c r="G1052" s="445"/>
    </row>
    <row r="1053" spans="2:7">
      <c r="B1053" s="407">
        <v>2407</v>
      </c>
      <c r="C1053" s="407">
        <v>21772</v>
      </c>
      <c r="D1053" s="408">
        <v>45505</v>
      </c>
      <c r="E1053" s="456" t="s">
        <v>14162</v>
      </c>
      <c r="G1053" s="445"/>
    </row>
    <row r="1054" spans="2:7">
      <c r="B1054" s="407">
        <v>2407</v>
      </c>
      <c r="C1054" s="407">
        <v>21771</v>
      </c>
      <c r="D1054" s="408">
        <v>45505</v>
      </c>
      <c r="E1054" s="456" t="s">
        <v>14163</v>
      </c>
      <c r="G1054" s="445"/>
    </row>
    <row r="1055" spans="2:7">
      <c r="B1055" s="407">
        <v>2407</v>
      </c>
      <c r="C1055" s="407">
        <v>21770</v>
      </c>
      <c r="D1055" s="408">
        <v>45505</v>
      </c>
      <c r="E1055" s="456" t="s">
        <v>14164</v>
      </c>
      <c r="G1055" s="445"/>
    </row>
    <row r="1056" spans="2:7">
      <c r="B1056" s="407">
        <v>2407</v>
      </c>
      <c r="C1056" s="407">
        <v>21767</v>
      </c>
      <c r="D1056" s="408">
        <v>45505</v>
      </c>
      <c r="E1056" s="456" t="s">
        <v>14165</v>
      </c>
      <c r="G1056" s="445"/>
    </row>
    <row r="1057" spans="2:7">
      <c r="B1057" s="407">
        <v>2407</v>
      </c>
      <c r="C1057" s="407">
        <v>21762</v>
      </c>
      <c r="D1057" s="408">
        <v>45505</v>
      </c>
      <c r="E1057" s="456" t="s">
        <v>14166</v>
      </c>
      <c r="G1057" s="445"/>
    </row>
    <row r="1058" spans="2:7">
      <c r="B1058" s="407">
        <v>2407</v>
      </c>
      <c r="C1058" s="407">
        <v>21758</v>
      </c>
      <c r="D1058" s="408">
        <v>45505</v>
      </c>
      <c r="E1058" s="456" t="s">
        <v>14167</v>
      </c>
      <c r="G1058" s="445"/>
    </row>
    <row r="1059" spans="2:7">
      <c r="B1059" s="407">
        <v>2407</v>
      </c>
      <c r="C1059" s="407">
        <v>21757</v>
      </c>
      <c r="D1059" s="408">
        <v>45505</v>
      </c>
      <c r="E1059" s="456" t="s">
        <v>14168</v>
      </c>
      <c r="G1059" s="445"/>
    </row>
    <row r="1060" spans="2:7">
      <c r="B1060" s="407">
        <v>2407</v>
      </c>
      <c r="C1060" s="407">
        <v>21739</v>
      </c>
      <c r="D1060" s="408">
        <v>45505</v>
      </c>
      <c r="E1060" s="456" t="s">
        <v>14169</v>
      </c>
      <c r="G1060" s="445"/>
    </row>
    <row r="1061" spans="2:7">
      <c r="B1061" s="407">
        <v>2407</v>
      </c>
      <c r="C1061" s="407">
        <v>21738</v>
      </c>
      <c r="D1061" s="408">
        <v>45505</v>
      </c>
      <c r="E1061" s="456" t="s">
        <v>14170</v>
      </c>
      <c r="G1061" s="445"/>
    </row>
    <row r="1062" spans="2:7">
      <c r="B1062" s="407">
        <v>2407</v>
      </c>
      <c r="C1062" s="407">
        <v>21735</v>
      </c>
      <c r="D1062" s="408">
        <v>45505</v>
      </c>
      <c r="E1062" s="456" t="s">
        <v>14171</v>
      </c>
      <c r="G1062" s="445"/>
    </row>
    <row r="1063" spans="2:7">
      <c r="B1063" s="407">
        <v>2407</v>
      </c>
      <c r="C1063" s="407">
        <v>21734</v>
      </c>
      <c r="D1063" s="408">
        <v>45505</v>
      </c>
      <c r="E1063" s="456" t="s">
        <v>14172</v>
      </c>
      <c r="G1063" s="445"/>
    </row>
    <row r="1064" spans="2:7">
      <c r="B1064" s="407">
        <v>2407</v>
      </c>
      <c r="C1064" s="407">
        <v>21726</v>
      </c>
      <c r="D1064" s="408">
        <v>45505</v>
      </c>
      <c r="E1064" s="456" t="s">
        <v>14173</v>
      </c>
      <c r="G1064" s="445"/>
    </row>
    <row r="1065" spans="2:7">
      <c r="B1065" s="407">
        <v>2407</v>
      </c>
      <c r="C1065" s="407">
        <v>21721</v>
      </c>
      <c r="D1065" s="408">
        <v>45505</v>
      </c>
      <c r="E1065" s="456" t="s">
        <v>14174</v>
      </c>
      <c r="G1065" s="445"/>
    </row>
    <row r="1066" spans="2:7">
      <c r="B1066" s="407">
        <v>2407</v>
      </c>
      <c r="C1066" s="407">
        <v>21720</v>
      </c>
      <c r="D1066" s="408">
        <v>45505</v>
      </c>
      <c r="E1066" s="456" t="s">
        <v>14175</v>
      </c>
      <c r="G1066" s="445"/>
    </row>
    <row r="1067" spans="2:7">
      <c r="B1067" s="407">
        <v>2407</v>
      </c>
      <c r="C1067" s="407">
        <v>21717</v>
      </c>
      <c r="D1067" s="408">
        <v>45505</v>
      </c>
      <c r="E1067" s="456" t="s">
        <v>14176</v>
      </c>
      <c r="G1067" s="445"/>
    </row>
    <row r="1068" spans="2:7">
      <c r="B1068" s="407">
        <v>2407</v>
      </c>
      <c r="C1068" s="407">
        <v>21714</v>
      </c>
      <c r="D1068" s="408">
        <v>45505</v>
      </c>
      <c r="E1068" s="456" t="s">
        <v>14177</v>
      </c>
      <c r="G1068" s="445"/>
    </row>
    <row r="1069" spans="2:7">
      <c r="B1069" s="407">
        <v>2407</v>
      </c>
      <c r="C1069" s="407">
        <v>21713</v>
      </c>
      <c r="D1069" s="408">
        <v>45505</v>
      </c>
      <c r="E1069" s="456" t="s">
        <v>14178</v>
      </c>
      <c r="G1069" s="445"/>
    </row>
    <row r="1070" spans="2:7">
      <c r="B1070" s="407">
        <v>2407</v>
      </c>
      <c r="C1070" s="407">
        <v>21712</v>
      </c>
      <c r="D1070" s="408">
        <v>45505</v>
      </c>
      <c r="E1070" s="456" t="s">
        <v>14179</v>
      </c>
      <c r="G1070" s="445"/>
    </row>
    <row r="1071" spans="2:7">
      <c r="B1071" s="407">
        <v>2407</v>
      </c>
      <c r="C1071" s="407">
        <v>21708</v>
      </c>
      <c r="D1071" s="408">
        <v>45505</v>
      </c>
      <c r="E1071" s="456" t="s">
        <v>14180</v>
      </c>
      <c r="G1071" s="445"/>
    </row>
    <row r="1072" spans="2:7">
      <c r="B1072" s="407">
        <v>2407</v>
      </c>
      <c r="C1072" s="407">
        <v>21705</v>
      </c>
      <c r="D1072" s="408">
        <v>45505</v>
      </c>
      <c r="E1072" s="456" t="s">
        <v>14181</v>
      </c>
      <c r="G1072" s="445"/>
    </row>
    <row r="1073" spans="2:7">
      <c r="B1073" s="407">
        <v>2407</v>
      </c>
      <c r="C1073" s="407">
        <v>21703</v>
      </c>
      <c r="D1073" s="408">
        <v>45505</v>
      </c>
      <c r="E1073" s="456" t="s">
        <v>14182</v>
      </c>
      <c r="G1073" s="445"/>
    </row>
    <row r="1074" spans="2:7">
      <c r="B1074" s="407">
        <v>2407</v>
      </c>
      <c r="C1074" s="407">
        <v>21693</v>
      </c>
      <c r="D1074" s="408">
        <v>45505</v>
      </c>
      <c r="E1074" s="456" t="s">
        <v>14183</v>
      </c>
      <c r="G1074" s="445"/>
    </row>
    <row r="1075" spans="2:7">
      <c r="B1075" s="407">
        <v>2407</v>
      </c>
      <c r="C1075" s="407">
        <v>21691</v>
      </c>
      <c r="D1075" s="408">
        <v>45505</v>
      </c>
      <c r="E1075" s="456" t="s">
        <v>14184</v>
      </c>
      <c r="G1075" s="445"/>
    </row>
    <row r="1076" spans="2:7">
      <c r="B1076" s="407">
        <v>2407</v>
      </c>
      <c r="C1076" s="407">
        <v>21687</v>
      </c>
      <c r="D1076" s="408">
        <v>45505</v>
      </c>
      <c r="E1076" s="456" t="s">
        <v>14185</v>
      </c>
      <c r="G1076" s="445"/>
    </row>
    <row r="1077" spans="2:7">
      <c r="B1077" s="407">
        <v>2407</v>
      </c>
      <c r="C1077" s="407">
        <v>21686</v>
      </c>
      <c r="D1077" s="408">
        <v>45505</v>
      </c>
      <c r="E1077" s="456" t="s">
        <v>14186</v>
      </c>
      <c r="G1077" s="445"/>
    </row>
    <row r="1078" spans="2:7">
      <c r="B1078" s="407">
        <v>2407</v>
      </c>
      <c r="C1078" s="407">
        <v>21670</v>
      </c>
      <c r="D1078" s="408">
        <v>45505</v>
      </c>
      <c r="E1078" s="456" t="s">
        <v>14187</v>
      </c>
      <c r="G1078" s="445"/>
    </row>
    <row r="1079" spans="2:7">
      <c r="B1079" s="407">
        <v>2407</v>
      </c>
      <c r="C1079" s="407">
        <v>21666</v>
      </c>
      <c r="D1079" s="408">
        <v>45505</v>
      </c>
      <c r="E1079" s="456" t="s">
        <v>14188</v>
      </c>
      <c r="G1079" s="445"/>
    </row>
    <row r="1080" spans="2:7">
      <c r="B1080" s="407">
        <v>2407</v>
      </c>
      <c r="C1080" s="407">
        <v>21665</v>
      </c>
      <c r="D1080" s="408">
        <v>45505</v>
      </c>
      <c r="E1080" s="456" t="s">
        <v>14189</v>
      </c>
      <c r="G1080" s="445"/>
    </row>
    <row r="1081" spans="2:7">
      <c r="B1081" s="407">
        <v>2407</v>
      </c>
      <c r="C1081" s="407">
        <v>21659</v>
      </c>
      <c r="D1081" s="408">
        <v>45505</v>
      </c>
      <c r="E1081" s="456" t="s">
        <v>14190</v>
      </c>
      <c r="G1081" s="445"/>
    </row>
    <row r="1082" spans="2:7">
      <c r="B1082" s="407">
        <v>2407</v>
      </c>
      <c r="C1082" s="407">
        <v>21658</v>
      </c>
      <c r="D1082" s="408">
        <v>45505</v>
      </c>
      <c r="E1082" s="456" t="s">
        <v>14191</v>
      </c>
      <c r="G1082" s="445"/>
    </row>
    <row r="1083" spans="2:7">
      <c r="B1083" s="407">
        <v>2407</v>
      </c>
      <c r="C1083" s="407">
        <v>21656</v>
      </c>
      <c r="D1083" s="408">
        <v>45505</v>
      </c>
      <c r="E1083" s="456" t="s">
        <v>14192</v>
      </c>
      <c r="G1083" s="445"/>
    </row>
    <row r="1084" spans="2:7">
      <c r="B1084" s="407">
        <v>2407</v>
      </c>
      <c r="C1084" s="407">
        <v>21654</v>
      </c>
      <c r="D1084" s="408">
        <v>45505</v>
      </c>
      <c r="E1084" s="456" t="s">
        <v>14193</v>
      </c>
      <c r="G1084" s="445"/>
    </row>
    <row r="1085" spans="2:7">
      <c r="B1085" s="407">
        <v>2407</v>
      </c>
      <c r="C1085" s="407">
        <v>21652</v>
      </c>
      <c r="D1085" s="408">
        <v>45505</v>
      </c>
      <c r="E1085" s="456" t="s">
        <v>14194</v>
      </c>
      <c r="G1085" s="445"/>
    </row>
    <row r="1086" spans="2:7">
      <c r="B1086" s="407">
        <v>2407</v>
      </c>
      <c r="C1086" s="407">
        <v>21647</v>
      </c>
      <c r="D1086" s="408">
        <v>45505</v>
      </c>
      <c r="E1086" s="456" t="s">
        <v>14195</v>
      </c>
      <c r="G1086" s="445"/>
    </row>
    <row r="1087" spans="2:7">
      <c r="B1087" s="407">
        <v>2407</v>
      </c>
      <c r="C1087" s="407">
        <v>21646</v>
      </c>
      <c r="D1087" s="408">
        <v>45505</v>
      </c>
      <c r="E1087" s="456" t="s">
        <v>14196</v>
      </c>
      <c r="G1087" s="445"/>
    </row>
    <row r="1088" spans="2:7">
      <c r="B1088" s="407">
        <v>2407</v>
      </c>
      <c r="C1088" s="407">
        <v>21642</v>
      </c>
      <c r="D1088" s="408">
        <v>45505</v>
      </c>
      <c r="E1088" s="456" t="s">
        <v>14197</v>
      </c>
      <c r="G1088" s="445"/>
    </row>
    <row r="1089" spans="2:7">
      <c r="B1089" s="407">
        <v>2407</v>
      </c>
      <c r="C1089" s="407">
        <v>21640</v>
      </c>
      <c r="D1089" s="408">
        <v>45505</v>
      </c>
      <c r="E1089" s="456" t="s">
        <v>14198</v>
      </c>
      <c r="G1089" s="445"/>
    </row>
    <row r="1090" spans="2:7">
      <c r="B1090" s="407">
        <v>2407</v>
      </c>
      <c r="C1090" s="407">
        <v>21638</v>
      </c>
      <c r="D1090" s="408">
        <v>45505</v>
      </c>
      <c r="E1090" s="456" t="s">
        <v>14199</v>
      </c>
      <c r="G1090" s="445"/>
    </row>
    <row r="1091" spans="2:7">
      <c r="B1091" s="407">
        <v>2407</v>
      </c>
      <c r="C1091" s="407">
        <v>21635</v>
      </c>
      <c r="D1091" s="408">
        <v>45505</v>
      </c>
      <c r="E1091" s="456" t="s">
        <v>14200</v>
      </c>
      <c r="G1091" s="445"/>
    </row>
    <row r="1092" spans="2:7">
      <c r="B1092" s="407">
        <v>2407</v>
      </c>
      <c r="C1092" s="407">
        <v>21633</v>
      </c>
      <c r="D1092" s="408">
        <v>45505</v>
      </c>
      <c r="E1092" s="456" t="s">
        <v>14201</v>
      </c>
      <c r="G1092" s="445"/>
    </row>
    <row r="1093" spans="2:7">
      <c r="B1093" s="407">
        <v>2407</v>
      </c>
      <c r="C1093" s="407">
        <v>21631</v>
      </c>
      <c r="D1093" s="408">
        <v>45505</v>
      </c>
      <c r="E1093" s="456" t="s">
        <v>14202</v>
      </c>
      <c r="G1093" s="445"/>
    </row>
    <row r="1094" spans="2:7">
      <c r="B1094" s="407">
        <v>2407</v>
      </c>
      <c r="C1094" s="407">
        <v>21630</v>
      </c>
      <c r="D1094" s="408">
        <v>45505</v>
      </c>
      <c r="E1094" s="456" t="s">
        <v>14203</v>
      </c>
      <c r="G1094" s="445"/>
    </row>
    <row r="1095" spans="2:7">
      <c r="B1095" s="407">
        <v>2407</v>
      </c>
      <c r="C1095" s="407">
        <v>21622</v>
      </c>
      <c r="D1095" s="408">
        <v>45505</v>
      </c>
      <c r="E1095" s="456" t="s">
        <v>14204</v>
      </c>
      <c r="G1095" s="445"/>
    </row>
    <row r="1096" spans="2:7">
      <c r="B1096" s="407">
        <v>2407</v>
      </c>
      <c r="C1096" s="407">
        <v>21616</v>
      </c>
      <c r="D1096" s="408">
        <v>45505</v>
      </c>
      <c r="E1096" s="456" t="s">
        <v>14205</v>
      </c>
      <c r="G1096" s="445"/>
    </row>
    <row r="1097" spans="2:7">
      <c r="B1097" s="407">
        <v>2407</v>
      </c>
      <c r="C1097" s="407">
        <v>21615</v>
      </c>
      <c r="D1097" s="408">
        <v>45505</v>
      </c>
      <c r="E1097" s="458" t="s">
        <v>14206</v>
      </c>
      <c r="G1097" s="445"/>
    </row>
    <row r="1098" spans="2:7" ht="13">
      <c r="B1098" s="409">
        <v>2407</v>
      </c>
      <c r="C1098" s="409">
        <v>21604</v>
      </c>
      <c r="D1098" s="410">
        <v>45505</v>
      </c>
      <c r="E1098" s="424" t="s">
        <v>14207</v>
      </c>
      <c r="G1098" s="445"/>
    </row>
    <row r="1099" spans="2:7">
      <c r="B1099" s="407">
        <v>2407</v>
      </c>
      <c r="C1099" s="407">
        <v>21600</v>
      </c>
      <c r="D1099" s="408">
        <v>45505</v>
      </c>
      <c r="E1099" s="456" t="s">
        <v>14208</v>
      </c>
      <c r="G1099" s="445"/>
    </row>
    <row r="1100" spans="2:7">
      <c r="B1100" s="407">
        <v>2407</v>
      </c>
      <c r="C1100" s="407">
        <v>21596</v>
      </c>
      <c r="D1100" s="408">
        <v>45505</v>
      </c>
      <c r="E1100" s="456" t="s">
        <v>14209</v>
      </c>
      <c r="G1100" s="445"/>
    </row>
    <row r="1101" spans="2:7">
      <c r="B1101" s="407">
        <v>2407</v>
      </c>
      <c r="C1101" s="407">
        <v>21593</v>
      </c>
      <c r="D1101" s="408">
        <v>45505</v>
      </c>
      <c r="E1101" s="456" t="s">
        <v>14210</v>
      </c>
      <c r="G1101" s="445"/>
    </row>
    <row r="1102" spans="2:7">
      <c r="B1102" s="407">
        <v>2407</v>
      </c>
      <c r="C1102" s="407">
        <v>21590</v>
      </c>
      <c r="D1102" s="408">
        <v>45505</v>
      </c>
      <c r="E1102" s="456" t="s">
        <v>14211</v>
      </c>
      <c r="G1102" s="445"/>
    </row>
    <row r="1103" spans="2:7">
      <c r="B1103" s="407">
        <v>2407</v>
      </c>
      <c r="C1103" s="407">
        <v>21586</v>
      </c>
      <c r="D1103" s="408">
        <v>45505</v>
      </c>
      <c r="E1103" s="456" t="s">
        <v>14212</v>
      </c>
      <c r="G1103" s="445"/>
    </row>
    <row r="1104" spans="2:7">
      <c r="B1104" s="407">
        <v>2407</v>
      </c>
      <c r="C1104" s="407">
        <v>21580</v>
      </c>
      <c r="D1104" s="408">
        <v>45505</v>
      </c>
      <c r="E1104" s="456" t="s">
        <v>14213</v>
      </c>
      <c r="G1104" s="445"/>
    </row>
    <row r="1105" spans="2:7">
      <c r="B1105" s="407">
        <v>2407</v>
      </c>
      <c r="C1105" s="407">
        <v>21579</v>
      </c>
      <c r="D1105" s="408">
        <v>45505</v>
      </c>
      <c r="E1105" s="456" t="s">
        <v>14214</v>
      </c>
      <c r="G1105" s="445"/>
    </row>
    <row r="1106" spans="2:7" ht="13">
      <c r="B1106" s="409">
        <v>2407</v>
      </c>
      <c r="C1106" s="409">
        <v>21577</v>
      </c>
      <c r="D1106" s="410">
        <v>45505</v>
      </c>
      <c r="E1106" s="424" t="s">
        <v>14215</v>
      </c>
      <c r="G1106" s="445"/>
    </row>
    <row r="1107" spans="2:7">
      <c r="B1107" s="407">
        <v>2407</v>
      </c>
      <c r="C1107" s="407">
        <v>21571</v>
      </c>
      <c r="D1107" s="408">
        <v>45505</v>
      </c>
      <c r="E1107" s="456" t="s">
        <v>14216</v>
      </c>
      <c r="G1107" s="445"/>
    </row>
    <row r="1108" spans="2:7">
      <c r="B1108" s="407">
        <v>2407</v>
      </c>
      <c r="C1108" s="407">
        <v>21570</v>
      </c>
      <c r="D1108" s="408">
        <v>45505</v>
      </c>
      <c r="E1108" s="456" t="s">
        <v>14217</v>
      </c>
      <c r="G1108" s="445"/>
    </row>
    <row r="1109" spans="2:7">
      <c r="B1109" s="407">
        <v>2407</v>
      </c>
      <c r="C1109" s="407">
        <v>21569</v>
      </c>
      <c r="D1109" s="408">
        <v>45505</v>
      </c>
      <c r="E1109" s="456" t="s">
        <v>14218</v>
      </c>
      <c r="G1109" s="445"/>
    </row>
    <row r="1110" spans="2:7">
      <c r="B1110" s="407">
        <v>2407</v>
      </c>
      <c r="C1110" s="407">
        <v>21566</v>
      </c>
      <c r="D1110" s="408">
        <v>45505</v>
      </c>
      <c r="E1110" s="456" t="s">
        <v>14219</v>
      </c>
      <c r="G1110" s="445"/>
    </row>
    <row r="1111" spans="2:7">
      <c r="B1111" s="407">
        <v>2407</v>
      </c>
      <c r="C1111" s="407">
        <v>21565</v>
      </c>
      <c r="D1111" s="408">
        <v>45505</v>
      </c>
      <c r="E1111" s="456" t="s">
        <v>14220</v>
      </c>
      <c r="G1111" s="445"/>
    </row>
    <row r="1112" spans="2:7">
      <c r="B1112" s="407">
        <v>2407</v>
      </c>
      <c r="C1112" s="407">
        <v>21560</v>
      </c>
      <c r="D1112" s="408">
        <v>45505</v>
      </c>
      <c r="E1112" s="456" t="s">
        <v>14221</v>
      </c>
      <c r="G1112" s="445"/>
    </row>
    <row r="1113" spans="2:7">
      <c r="B1113" s="407">
        <v>2407</v>
      </c>
      <c r="C1113" s="407">
        <v>21554</v>
      </c>
      <c r="D1113" s="408">
        <v>45505</v>
      </c>
      <c r="E1113" s="456" t="s">
        <v>14222</v>
      </c>
      <c r="G1113" s="445"/>
    </row>
    <row r="1114" spans="2:7">
      <c r="B1114" s="407">
        <v>2407</v>
      </c>
      <c r="C1114" s="407">
        <v>21553</v>
      </c>
      <c r="D1114" s="408">
        <v>45505</v>
      </c>
      <c r="E1114" s="456" t="s">
        <v>14223</v>
      </c>
      <c r="G1114" s="445"/>
    </row>
    <row r="1115" spans="2:7">
      <c r="B1115" s="407">
        <v>2407</v>
      </c>
      <c r="C1115" s="407">
        <v>21546</v>
      </c>
      <c r="D1115" s="408">
        <v>45505</v>
      </c>
      <c r="E1115" s="456" t="s">
        <v>14224</v>
      </c>
      <c r="G1115" s="445"/>
    </row>
    <row r="1116" spans="2:7">
      <c r="B1116" s="407">
        <v>2407</v>
      </c>
      <c r="C1116" s="407">
        <v>21536</v>
      </c>
      <c r="D1116" s="408">
        <v>45505</v>
      </c>
      <c r="E1116" s="456" t="s">
        <v>14225</v>
      </c>
      <c r="G1116" s="445"/>
    </row>
    <row r="1117" spans="2:7">
      <c r="B1117" s="407">
        <v>2407</v>
      </c>
      <c r="C1117" s="407">
        <v>21535</v>
      </c>
      <c r="D1117" s="408">
        <v>45505</v>
      </c>
      <c r="E1117" s="456" t="s">
        <v>14226</v>
      </c>
      <c r="G1117" s="445"/>
    </row>
    <row r="1118" spans="2:7">
      <c r="B1118" s="407">
        <v>2407</v>
      </c>
      <c r="C1118" s="407">
        <v>21534</v>
      </c>
      <c r="D1118" s="408">
        <v>45505</v>
      </c>
      <c r="E1118" s="456" t="s">
        <v>14227</v>
      </c>
      <c r="G1118" s="445"/>
    </row>
    <row r="1119" spans="2:7">
      <c r="B1119" s="407">
        <v>2407</v>
      </c>
      <c r="C1119" s="407">
        <v>21531</v>
      </c>
      <c r="D1119" s="408">
        <v>45505</v>
      </c>
      <c r="E1119" s="456" t="s">
        <v>14228</v>
      </c>
      <c r="G1119" s="445"/>
    </row>
    <row r="1120" spans="2:7">
      <c r="B1120" s="407">
        <v>2407</v>
      </c>
      <c r="C1120" s="407">
        <v>21523</v>
      </c>
      <c r="D1120" s="408">
        <v>45505</v>
      </c>
      <c r="E1120" s="456" t="s">
        <v>14229</v>
      </c>
      <c r="G1120" s="445"/>
    </row>
    <row r="1121" spans="2:7">
      <c r="B1121" s="407">
        <v>2407</v>
      </c>
      <c r="C1121" s="407">
        <v>21521</v>
      </c>
      <c r="D1121" s="408">
        <v>45505</v>
      </c>
      <c r="E1121" s="456" t="s">
        <v>14230</v>
      </c>
      <c r="G1121" s="445"/>
    </row>
    <row r="1122" spans="2:7">
      <c r="B1122" s="407">
        <v>2407</v>
      </c>
      <c r="C1122" s="407">
        <v>21519</v>
      </c>
      <c r="D1122" s="408">
        <v>45505</v>
      </c>
      <c r="E1122" s="456" t="s">
        <v>14231</v>
      </c>
      <c r="G1122" s="445"/>
    </row>
    <row r="1123" spans="2:7">
      <c r="B1123" s="407">
        <v>2407</v>
      </c>
      <c r="C1123" s="407">
        <v>21517</v>
      </c>
      <c r="D1123" s="408">
        <v>45505</v>
      </c>
      <c r="E1123" s="456" t="s">
        <v>14232</v>
      </c>
      <c r="G1123" s="445"/>
    </row>
    <row r="1124" spans="2:7">
      <c r="B1124" s="407">
        <v>2407</v>
      </c>
      <c r="C1124" s="407">
        <v>21516</v>
      </c>
      <c r="D1124" s="408">
        <v>45505</v>
      </c>
      <c r="E1124" s="456" t="s">
        <v>14233</v>
      </c>
      <c r="G1124" s="445"/>
    </row>
    <row r="1125" spans="2:7">
      <c r="B1125" s="407">
        <v>2407</v>
      </c>
      <c r="C1125" s="407">
        <v>21515</v>
      </c>
      <c r="D1125" s="408">
        <v>45505</v>
      </c>
      <c r="E1125" s="456" t="s">
        <v>14234</v>
      </c>
      <c r="G1125" s="445"/>
    </row>
    <row r="1126" spans="2:7">
      <c r="B1126" s="407">
        <v>2407</v>
      </c>
      <c r="C1126" s="407">
        <v>21512</v>
      </c>
      <c r="D1126" s="408">
        <v>45505</v>
      </c>
      <c r="E1126" s="456" t="s">
        <v>14235</v>
      </c>
      <c r="G1126" s="445"/>
    </row>
    <row r="1127" spans="2:7">
      <c r="B1127" s="407">
        <v>2407</v>
      </c>
      <c r="C1127" s="407">
        <v>21510</v>
      </c>
      <c r="D1127" s="408">
        <v>45505</v>
      </c>
      <c r="E1127" s="456" t="s">
        <v>14236</v>
      </c>
      <c r="G1127" s="445"/>
    </row>
    <row r="1128" spans="2:7">
      <c r="B1128" s="407">
        <v>2407</v>
      </c>
      <c r="C1128" s="407">
        <v>21508</v>
      </c>
      <c r="D1128" s="408">
        <v>45505</v>
      </c>
      <c r="E1128" s="456" t="s">
        <v>14237</v>
      </c>
      <c r="G1128" s="445"/>
    </row>
    <row r="1129" spans="2:7">
      <c r="B1129" s="407">
        <v>2407</v>
      </c>
      <c r="C1129" s="407">
        <v>21507</v>
      </c>
      <c r="D1129" s="408">
        <v>45505</v>
      </c>
      <c r="E1129" s="456" t="s">
        <v>14238</v>
      </c>
      <c r="G1129" s="445"/>
    </row>
    <row r="1130" spans="2:7">
      <c r="B1130" s="407">
        <v>2407</v>
      </c>
      <c r="C1130" s="407">
        <v>21503</v>
      </c>
      <c r="D1130" s="408">
        <v>45505</v>
      </c>
      <c r="E1130" s="456" t="s">
        <v>14239</v>
      </c>
      <c r="G1130" s="445"/>
    </row>
    <row r="1131" spans="2:7">
      <c r="B1131" s="407">
        <v>2407</v>
      </c>
      <c r="C1131" s="407">
        <v>21500</v>
      </c>
      <c r="D1131" s="408">
        <v>45505</v>
      </c>
      <c r="E1131" s="456" t="s">
        <v>14240</v>
      </c>
      <c r="G1131" s="445"/>
    </row>
    <row r="1132" spans="2:7">
      <c r="B1132" s="407">
        <v>2407</v>
      </c>
      <c r="C1132" s="407">
        <v>21498</v>
      </c>
      <c r="D1132" s="408">
        <v>45505</v>
      </c>
      <c r="E1132" s="456" t="s">
        <v>14241</v>
      </c>
      <c r="G1132" s="445"/>
    </row>
    <row r="1133" spans="2:7">
      <c r="B1133" s="407">
        <v>2407</v>
      </c>
      <c r="C1133" s="407">
        <v>21497</v>
      </c>
      <c r="D1133" s="408">
        <v>45505</v>
      </c>
      <c r="E1133" s="456" t="s">
        <v>14242</v>
      </c>
      <c r="G1133" s="445"/>
    </row>
    <row r="1134" spans="2:7" ht="13">
      <c r="B1134" s="409">
        <v>2407</v>
      </c>
      <c r="C1134" s="409">
        <v>21491</v>
      </c>
      <c r="D1134" s="410">
        <v>45505</v>
      </c>
      <c r="E1134" s="424" t="s">
        <v>14243</v>
      </c>
      <c r="G1134" s="445"/>
    </row>
    <row r="1135" spans="2:7">
      <c r="B1135" s="407">
        <v>2407</v>
      </c>
      <c r="C1135" s="407">
        <v>21490</v>
      </c>
      <c r="D1135" s="408">
        <v>45505</v>
      </c>
      <c r="E1135" s="456" t="s">
        <v>14244</v>
      </c>
      <c r="G1135" s="445"/>
    </row>
    <row r="1136" spans="2:7">
      <c r="B1136" s="407">
        <v>2407</v>
      </c>
      <c r="C1136" s="407">
        <v>21489</v>
      </c>
      <c r="D1136" s="408">
        <v>45505</v>
      </c>
      <c r="E1136" s="456" t="s">
        <v>14245</v>
      </c>
      <c r="G1136" s="445"/>
    </row>
    <row r="1137" spans="2:7">
      <c r="B1137" s="407">
        <v>2407</v>
      </c>
      <c r="C1137" s="407">
        <v>21476</v>
      </c>
      <c r="D1137" s="408">
        <v>45505</v>
      </c>
      <c r="E1137" s="456" t="s">
        <v>14246</v>
      </c>
      <c r="G1137" s="445"/>
    </row>
    <row r="1138" spans="2:7">
      <c r="B1138" s="407">
        <v>2407</v>
      </c>
      <c r="C1138" s="407">
        <v>21475</v>
      </c>
      <c r="D1138" s="408">
        <v>45505</v>
      </c>
      <c r="E1138" s="456" t="s">
        <v>14247</v>
      </c>
      <c r="G1138" s="445"/>
    </row>
    <row r="1139" spans="2:7">
      <c r="B1139" s="407">
        <v>2407</v>
      </c>
      <c r="C1139" s="407">
        <v>21467</v>
      </c>
      <c r="D1139" s="408">
        <v>45505</v>
      </c>
      <c r="E1139" s="456" t="s">
        <v>14248</v>
      </c>
      <c r="G1139" s="445"/>
    </row>
    <row r="1140" spans="2:7">
      <c r="B1140" s="407">
        <v>2407</v>
      </c>
      <c r="C1140" s="407">
        <v>21465</v>
      </c>
      <c r="D1140" s="408">
        <v>45505</v>
      </c>
      <c r="E1140" s="456" t="s">
        <v>14249</v>
      </c>
      <c r="G1140" s="445"/>
    </row>
    <row r="1141" spans="2:7">
      <c r="B1141" s="407">
        <v>2407</v>
      </c>
      <c r="C1141" s="407">
        <v>21459</v>
      </c>
      <c r="D1141" s="408">
        <v>45505</v>
      </c>
      <c r="E1141" s="456" t="s">
        <v>14250</v>
      </c>
      <c r="G1141" s="445"/>
    </row>
    <row r="1142" spans="2:7">
      <c r="B1142" s="407">
        <v>2407</v>
      </c>
      <c r="C1142" s="407">
        <v>21453</v>
      </c>
      <c r="D1142" s="408">
        <v>45505</v>
      </c>
      <c r="E1142" s="456" t="s">
        <v>14251</v>
      </c>
      <c r="G1142" s="445"/>
    </row>
    <row r="1143" spans="2:7">
      <c r="B1143" s="407">
        <v>2407</v>
      </c>
      <c r="C1143" s="407">
        <v>21450</v>
      </c>
      <c r="D1143" s="408">
        <v>45505</v>
      </c>
      <c r="E1143" s="456" t="s">
        <v>14252</v>
      </c>
      <c r="G1143" s="445"/>
    </row>
    <row r="1144" spans="2:7">
      <c r="B1144" s="407">
        <v>2407</v>
      </c>
      <c r="C1144" s="407">
        <v>21448</v>
      </c>
      <c r="D1144" s="408">
        <v>45505</v>
      </c>
      <c r="E1144" s="456" t="s">
        <v>14253</v>
      </c>
      <c r="G1144" s="445"/>
    </row>
    <row r="1145" spans="2:7">
      <c r="B1145" s="407">
        <v>2407</v>
      </c>
      <c r="C1145" s="407">
        <v>21443</v>
      </c>
      <c r="D1145" s="408">
        <v>45505</v>
      </c>
      <c r="E1145" s="456" t="s">
        <v>14254</v>
      </c>
      <c r="G1145" s="445"/>
    </row>
    <row r="1146" spans="2:7">
      <c r="B1146" s="407">
        <v>2407</v>
      </c>
      <c r="C1146" s="407">
        <v>21441</v>
      </c>
      <c r="D1146" s="408">
        <v>45505</v>
      </c>
      <c r="E1146" s="456" t="s">
        <v>14255</v>
      </c>
      <c r="G1146" s="445"/>
    </row>
    <row r="1147" spans="2:7">
      <c r="B1147" s="407">
        <v>2407</v>
      </c>
      <c r="C1147" s="407">
        <v>21439</v>
      </c>
      <c r="D1147" s="408">
        <v>45505</v>
      </c>
      <c r="E1147" s="456" t="s">
        <v>14256</v>
      </c>
      <c r="G1147" s="445"/>
    </row>
    <row r="1148" spans="2:7">
      <c r="B1148" s="407">
        <v>2407</v>
      </c>
      <c r="C1148" s="457">
        <v>21438</v>
      </c>
      <c r="D1148" s="408">
        <v>45505</v>
      </c>
      <c r="E1148" s="456" t="s">
        <v>14257</v>
      </c>
      <c r="G1148" s="445"/>
    </row>
    <row r="1149" spans="2:7">
      <c r="B1149" s="407">
        <v>2407</v>
      </c>
      <c r="C1149" s="407">
        <v>21436</v>
      </c>
      <c r="D1149" s="408">
        <v>45505</v>
      </c>
      <c r="E1149" s="456" t="s">
        <v>14258</v>
      </c>
      <c r="G1149" s="445"/>
    </row>
    <row r="1150" spans="2:7">
      <c r="B1150" s="407">
        <v>2407</v>
      </c>
      <c r="C1150" s="407">
        <v>21430</v>
      </c>
      <c r="D1150" s="408">
        <v>45505</v>
      </c>
      <c r="E1150" s="456" t="s">
        <v>14259</v>
      </c>
      <c r="G1150" s="445"/>
    </row>
    <row r="1151" spans="2:7">
      <c r="B1151" s="407">
        <v>2407</v>
      </c>
      <c r="C1151" s="407">
        <v>21429</v>
      </c>
      <c r="D1151" s="408">
        <v>45505</v>
      </c>
      <c r="E1151" s="456" t="s">
        <v>14260</v>
      </c>
      <c r="G1151" s="445"/>
    </row>
    <row r="1152" spans="2:7">
      <c r="B1152" s="407">
        <v>2407</v>
      </c>
      <c r="C1152" s="407">
        <v>21428</v>
      </c>
      <c r="D1152" s="408">
        <v>45505</v>
      </c>
      <c r="E1152" s="456" t="s">
        <v>14261</v>
      </c>
      <c r="G1152" s="445"/>
    </row>
    <row r="1153" spans="2:7">
      <c r="B1153" s="407">
        <v>2407</v>
      </c>
      <c r="C1153" s="407">
        <v>21424</v>
      </c>
      <c r="D1153" s="408">
        <v>45505</v>
      </c>
      <c r="E1153" s="456" t="s">
        <v>14262</v>
      </c>
      <c r="G1153" s="445"/>
    </row>
    <row r="1154" spans="2:7">
      <c r="B1154" s="407">
        <v>2407</v>
      </c>
      <c r="C1154" s="407">
        <v>21422</v>
      </c>
      <c r="D1154" s="408">
        <v>45505</v>
      </c>
      <c r="E1154" s="456" t="s">
        <v>14263</v>
      </c>
      <c r="G1154" s="445"/>
    </row>
    <row r="1155" spans="2:7">
      <c r="B1155" s="407">
        <v>2407</v>
      </c>
      <c r="C1155" s="407">
        <v>21418</v>
      </c>
      <c r="D1155" s="408">
        <v>45505</v>
      </c>
      <c r="E1155" s="456" t="s">
        <v>14264</v>
      </c>
      <c r="G1155" s="445"/>
    </row>
    <row r="1156" spans="2:7">
      <c r="B1156" s="407">
        <v>2407</v>
      </c>
      <c r="C1156" s="407">
        <v>21417</v>
      </c>
      <c r="D1156" s="408">
        <v>45505</v>
      </c>
      <c r="E1156" s="456" t="s">
        <v>14265</v>
      </c>
      <c r="G1156" s="445"/>
    </row>
    <row r="1157" spans="2:7">
      <c r="B1157" s="407">
        <v>2407</v>
      </c>
      <c r="C1157" s="407">
        <v>21416</v>
      </c>
      <c r="D1157" s="408">
        <v>45505</v>
      </c>
      <c r="E1157" s="456" t="s">
        <v>14266</v>
      </c>
      <c r="G1157" s="445"/>
    </row>
    <row r="1158" spans="2:7">
      <c r="B1158" s="407">
        <v>2407</v>
      </c>
      <c r="C1158" s="407">
        <v>21414</v>
      </c>
      <c r="D1158" s="408">
        <v>45505</v>
      </c>
      <c r="E1158" s="456" t="s">
        <v>14267</v>
      </c>
      <c r="G1158" s="445"/>
    </row>
    <row r="1159" spans="2:7">
      <c r="B1159" s="407">
        <v>2407</v>
      </c>
      <c r="C1159" s="407">
        <v>21408</v>
      </c>
      <c r="D1159" s="408">
        <v>45505</v>
      </c>
      <c r="E1159" s="456" t="s">
        <v>14268</v>
      </c>
      <c r="G1159" s="445"/>
    </row>
    <row r="1160" spans="2:7">
      <c r="B1160" s="407">
        <v>2407</v>
      </c>
      <c r="C1160" s="407">
        <v>21404</v>
      </c>
      <c r="D1160" s="408">
        <v>45505</v>
      </c>
      <c r="E1160" s="456" t="s">
        <v>14269</v>
      </c>
      <c r="G1160" s="445"/>
    </row>
    <row r="1161" spans="2:7">
      <c r="B1161" s="407">
        <v>2407</v>
      </c>
      <c r="C1161" s="407">
        <v>21402</v>
      </c>
      <c r="D1161" s="408">
        <v>45505</v>
      </c>
      <c r="E1161" s="456" t="s">
        <v>14270</v>
      </c>
      <c r="G1161" s="445"/>
    </row>
    <row r="1162" spans="2:7">
      <c r="B1162" s="407">
        <v>2407</v>
      </c>
      <c r="C1162" s="407">
        <v>21401</v>
      </c>
      <c r="D1162" s="408">
        <v>45505</v>
      </c>
      <c r="E1162" s="456" t="s">
        <v>14271</v>
      </c>
      <c r="G1162" s="445"/>
    </row>
    <row r="1163" spans="2:7">
      <c r="B1163" s="407">
        <v>2407</v>
      </c>
      <c r="C1163" s="407">
        <v>21394</v>
      </c>
      <c r="D1163" s="408">
        <v>45505</v>
      </c>
      <c r="E1163" s="456" t="s">
        <v>14272</v>
      </c>
      <c r="G1163" s="445"/>
    </row>
    <row r="1164" spans="2:7">
      <c r="B1164" s="407">
        <v>2407</v>
      </c>
      <c r="C1164" s="407">
        <v>21391</v>
      </c>
      <c r="D1164" s="408">
        <v>45505</v>
      </c>
      <c r="E1164" s="456" t="s">
        <v>14273</v>
      </c>
      <c r="G1164" s="445"/>
    </row>
    <row r="1165" spans="2:7">
      <c r="B1165" s="407">
        <v>2407</v>
      </c>
      <c r="C1165" s="407">
        <v>21385</v>
      </c>
      <c r="D1165" s="408">
        <v>45505</v>
      </c>
      <c r="E1165" s="456" t="s">
        <v>14274</v>
      </c>
      <c r="G1165" s="445"/>
    </row>
    <row r="1166" spans="2:7">
      <c r="B1166" s="407">
        <v>2407</v>
      </c>
      <c r="C1166" s="407">
        <v>21384</v>
      </c>
      <c r="D1166" s="408">
        <v>45505</v>
      </c>
      <c r="E1166" s="456" t="s">
        <v>14275</v>
      </c>
      <c r="G1166" s="445"/>
    </row>
    <row r="1167" spans="2:7">
      <c r="B1167" s="407">
        <v>2407</v>
      </c>
      <c r="C1167" s="407">
        <v>21381</v>
      </c>
      <c r="D1167" s="408">
        <v>45505</v>
      </c>
      <c r="E1167" s="456" t="s">
        <v>14276</v>
      </c>
      <c r="G1167" s="445"/>
    </row>
    <row r="1168" spans="2:7">
      <c r="B1168" s="407">
        <v>2407</v>
      </c>
      <c r="C1168" s="407">
        <v>21374</v>
      </c>
      <c r="D1168" s="408">
        <v>45505</v>
      </c>
      <c r="E1168" s="456" t="s">
        <v>14277</v>
      </c>
      <c r="G1168" s="445"/>
    </row>
    <row r="1169" spans="2:7">
      <c r="B1169" s="407">
        <v>2407</v>
      </c>
      <c r="C1169" s="407">
        <v>21370</v>
      </c>
      <c r="D1169" s="408">
        <v>45505</v>
      </c>
      <c r="E1169" s="456" t="s">
        <v>14278</v>
      </c>
      <c r="G1169" s="445"/>
    </row>
    <row r="1170" spans="2:7">
      <c r="B1170" s="407">
        <v>2407</v>
      </c>
      <c r="C1170" s="407">
        <v>21369</v>
      </c>
      <c r="D1170" s="408">
        <v>45505</v>
      </c>
      <c r="E1170" s="456" t="s">
        <v>14279</v>
      </c>
      <c r="G1170" s="445"/>
    </row>
    <row r="1171" spans="2:7">
      <c r="B1171" s="407">
        <v>2407</v>
      </c>
      <c r="C1171" s="407">
        <v>21368</v>
      </c>
      <c r="D1171" s="408">
        <v>45505</v>
      </c>
      <c r="E1171" s="456" t="s">
        <v>14280</v>
      </c>
      <c r="G1171" s="445"/>
    </row>
    <row r="1172" spans="2:7">
      <c r="B1172" s="407">
        <v>2407</v>
      </c>
      <c r="C1172" s="407">
        <v>21358</v>
      </c>
      <c r="D1172" s="408">
        <v>45505</v>
      </c>
      <c r="E1172" s="456" t="s">
        <v>14281</v>
      </c>
      <c r="G1172" s="445"/>
    </row>
    <row r="1173" spans="2:7">
      <c r="B1173" s="407">
        <v>2407</v>
      </c>
      <c r="C1173" s="407">
        <v>21357</v>
      </c>
      <c r="D1173" s="408">
        <v>45505</v>
      </c>
      <c r="E1173" s="456" t="s">
        <v>14282</v>
      </c>
      <c r="G1173" s="445"/>
    </row>
    <row r="1174" spans="2:7">
      <c r="B1174" s="407">
        <v>2407</v>
      </c>
      <c r="C1174" s="407">
        <v>21351</v>
      </c>
      <c r="D1174" s="408">
        <v>45505</v>
      </c>
      <c r="E1174" s="456" t="s">
        <v>14283</v>
      </c>
      <c r="G1174" s="445"/>
    </row>
    <row r="1175" spans="2:7">
      <c r="B1175" s="407">
        <v>2407</v>
      </c>
      <c r="C1175" s="407">
        <v>21344</v>
      </c>
      <c r="D1175" s="408">
        <v>45505</v>
      </c>
      <c r="E1175" s="456" t="s">
        <v>14284</v>
      </c>
      <c r="G1175" s="445"/>
    </row>
    <row r="1176" spans="2:7">
      <c r="B1176" s="407">
        <v>2407</v>
      </c>
      <c r="C1176" s="407">
        <v>21343</v>
      </c>
      <c r="D1176" s="408">
        <v>45505</v>
      </c>
      <c r="E1176" s="456" t="s">
        <v>14285</v>
      </c>
      <c r="G1176" s="445"/>
    </row>
    <row r="1177" spans="2:7">
      <c r="B1177" s="407">
        <v>2407</v>
      </c>
      <c r="C1177" s="407">
        <v>21333</v>
      </c>
      <c r="D1177" s="408">
        <v>45505</v>
      </c>
      <c r="E1177" s="456" t="s">
        <v>14286</v>
      </c>
      <c r="G1177" s="445"/>
    </row>
    <row r="1178" spans="2:7">
      <c r="B1178" s="407">
        <v>2407</v>
      </c>
      <c r="C1178" s="407">
        <v>21330</v>
      </c>
      <c r="D1178" s="408">
        <v>45505</v>
      </c>
      <c r="E1178" s="458" t="s">
        <v>14481</v>
      </c>
      <c r="G1178" s="445"/>
    </row>
    <row r="1179" spans="2:7">
      <c r="B1179" s="407">
        <v>2407</v>
      </c>
      <c r="C1179" s="407">
        <v>21328</v>
      </c>
      <c r="D1179" s="408">
        <v>45505</v>
      </c>
      <c r="E1179" s="458" t="s">
        <v>14482</v>
      </c>
      <c r="G1179" s="445"/>
    </row>
    <row r="1180" spans="2:7">
      <c r="B1180" s="407">
        <v>2407</v>
      </c>
      <c r="C1180" s="407">
        <v>21325</v>
      </c>
      <c r="D1180" s="408">
        <v>45505</v>
      </c>
      <c r="E1180" s="458" t="s">
        <v>14483</v>
      </c>
      <c r="G1180" s="445"/>
    </row>
    <row r="1181" spans="2:7">
      <c r="B1181" s="407">
        <v>2407</v>
      </c>
      <c r="C1181" s="407">
        <v>21323</v>
      </c>
      <c r="D1181" s="408">
        <v>45505</v>
      </c>
      <c r="E1181" s="458" t="s">
        <v>14484</v>
      </c>
      <c r="G1181" s="445"/>
    </row>
    <row r="1182" spans="2:7">
      <c r="B1182" s="407">
        <v>2407</v>
      </c>
      <c r="C1182" s="407">
        <v>21320</v>
      </c>
      <c r="D1182" s="408">
        <v>45505</v>
      </c>
      <c r="E1182" s="458" t="s">
        <v>14485</v>
      </c>
      <c r="G1182" s="445"/>
    </row>
    <row r="1183" spans="2:7">
      <c r="B1183" s="407">
        <v>2407</v>
      </c>
      <c r="C1183" s="407">
        <v>21319</v>
      </c>
      <c r="D1183" s="408">
        <v>45504</v>
      </c>
      <c r="E1183" s="458" t="s">
        <v>14486</v>
      </c>
      <c r="G1183" s="445"/>
    </row>
    <row r="1184" spans="2:7">
      <c r="B1184" s="407">
        <v>2407</v>
      </c>
      <c r="C1184" s="407">
        <v>21317</v>
      </c>
      <c r="D1184" s="408">
        <v>45504</v>
      </c>
      <c r="E1184" s="458" t="s">
        <v>14487</v>
      </c>
      <c r="G1184" s="445"/>
    </row>
    <row r="1185" spans="2:7">
      <c r="B1185" s="407">
        <v>2407</v>
      </c>
      <c r="C1185" s="407">
        <v>21316</v>
      </c>
      <c r="D1185" s="408">
        <v>45504</v>
      </c>
      <c r="E1185" s="458" t="s">
        <v>14488</v>
      </c>
      <c r="G1185" s="445"/>
    </row>
    <row r="1186" spans="2:7">
      <c r="B1186" s="407">
        <v>2407</v>
      </c>
      <c r="C1186" s="407">
        <v>21315</v>
      </c>
      <c r="D1186" s="408">
        <v>45504</v>
      </c>
      <c r="E1186" s="458" t="s">
        <v>14489</v>
      </c>
      <c r="G1186" s="445"/>
    </row>
    <row r="1187" spans="2:7">
      <c r="B1187" s="407">
        <v>2407</v>
      </c>
      <c r="C1187" s="407">
        <v>21314</v>
      </c>
      <c r="D1187" s="408">
        <v>45504</v>
      </c>
      <c r="E1187" s="458" t="s">
        <v>14490</v>
      </c>
      <c r="G1187" s="445"/>
    </row>
    <row r="1188" spans="2:7">
      <c r="B1188" s="407">
        <v>2407</v>
      </c>
      <c r="C1188" s="407">
        <v>21311</v>
      </c>
      <c r="D1188" s="408">
        <v>45504</v>
      </c>
      <c r="E1188" s="458" t="s">
        <v>14491</v>
      </c>
      <c r="G1188" s="445"/>
    </row>
    <row r="1189" spans="2:7">
      <c r="B1189" s="407">
        <v>2407</v>
      </c>
      <c r="C1189" s="407">
        <v>21308</v>
      </c>
      <c r="D1189" s="408">
        <v>45504</v>
      </c>
      <c r="E1189" s="458" t="s">
        <v>14492</v>
      </c>
      <c r="G1189" s="445"/>
    </row>
    <row r="1190" spans="2:7">
      <c r="B1190" s="407">
        <v>2407</v>
      </c>
      <c r="C1190" s="407">
        <v>21300</v>
      </c>
      <c r="D1190" s="408">
        <v>45504</v>
      </c>
      <c r="E1190" s="458" t="s">
        <v>14493</v>
      </c>
      <c r="G1190" s="445"/>
    </row>
    <row r="1191" spans="2:7">
      <c r="B1191" s="407">
        <v>2407</v>
      </c>
      <c r="C1191" s="407">
        <v>21293</v>
      </c>
      <c r="D1191" s="408">
        <v>45504</v>
      </c>
      <c r="E1191" s="458" t="s">
        <v>14494</v>
      </c>
      <c r="G1191" s="445"/>
    </row>
    <row r="1192" spans="2:7">
      <c r="B1192" s="407">
        <v>2407</v>
      </c>
      <c r="C1192" s="407">
        <v>21289</v>
      </c>
      <c r="D1192" s="408">
        <v>45504</v>
      </c>
      <c r="E1192" s="458" t="s">
        <v>14495</v>
      </c>
      <c r="G1192" s="445"/>
    </row>
    <row r="1193" spans="2:7">
      <c r="B1193" s="407">
        <v>2407</v>
      </c>
      <c r="C1193" s="407">
        <v>21284</v>
      </c>
      <c r="D1193" s="408">
        <v>45504</v>
      </c>
      <c r="E1193" s="458" t="s">
        <v>14496</v>
      </c>
      <c r="G1193" s="445"/>
    </row>
    <row r="1194" spans="2:7">
      <c r="B1194" s="407">
        <v>2407</v>
      </c>
      <c r="C1194" s="407">
        <v>21282</v>
      </c>
      <c r="D1194" s="408">
        <v>45504</v>
      </c>
      <c r="E1194" s="458" t="s">
        <v>14497</v>
      </c>
      <c r="G1194" s="445"/>
    </row>
    <row r="1195" spans="2:7">
      <c r="B1195" s="407">
        <v>2407</v>
      </c>
      <c r="C1195" s="407">
        <v>21276</v>
      </c>
      <c r="D1195" s="408">
        <v>45504</v>
      </c>
      <c r="E1195" s="458" t="s">
        <v>14498</v>
      </c>
      <c r="G1195" s="445"/>
    </row>
    <row r="1196" spans="2:7">
      <c r="B1196" s="407">
        <v>2407</v>
      </c>
      <c r="C1196" s="407">
        <v>21275</v>
      </c>
      <c r="D1196" s="408">
        <v>45504</v>
      </c>
      <c r="E1196" s="458" t="s">
        <v>14499</v>
      </c>
      <c r="G1196" s="445"/>
    </row>
    <row r="1197" spans="2:7">
      <c r="B1197" s="407">
        <v>2407</v>
      </c>
      <c r="C1197" s="407">
        <v>21273</v>
      </c>
      <c r="D1197" s="408">
        <v>45504</v>
      </c>
      <c r="E1197" s="458" t="s">
        <v>14500</v>
      </c>
      <c r="G1197" s="445"/>
    </row>
    <row r="1198" spans="2:7">
      <c r="B1198" s="407">
        <v>2407</v>
      </c>
      <c r="C1198" s="407">
        <v>21272</v>
      </c>
      <c r="D1198" s="408">
        <v>45504</v>
      </c>
      <c r="E1198" s="458" t="s">
        <v>14501</v>
      </c>
      <c r="G1198" s="445"/>
    </row>
    <row r="1199" spans="2:7">
      <c r="B1199" s="407">
        <v>2407</v>
      </c>
      <c r="C1199" s="407">
        <v>21267</v>
      </c>
      <c r="D1199" s="408">
        <v>45504</v>
      </c>
      <c r="E1199" s="458" t="s">
        <v>14502</v>
      </c>
      <c r="G1199" s="445"/>
    </row>
    <row r="1200" spans="2:7">
      <c r="B1200" s="407">
        <v>2407</v>
      </c>
      <c r="C1200" s="407">
        <v>21266</v>
      </c>
      <c r="D1200" s="408">
        <v>45504</v>
      </c>
      <c r="E1200" s="458" t="s">
        <v>14503</v>
      </c>
      <c r="G1200" s="445"/>
    </row>
    <row r="1201" spans="2:7">
      <c r="B1201" s="407">
        <v>2407</v>
      </c>
      <c r="C1201" s="407">
        <v>21264</v>
      </c>
      <c r="D1201" s="408">
        <v>45504</v>
      </c>
      <c r="E1201" s="458" t="s">
        <v>14504</v>
      </c>
      <c r="G1201" s="445"/>
    </row>
    <row r="1202" spans="2:7">
      <c r="B1202" s="407">
        <v>2407</v>
      </c>
      <c r="C1202" s="407">
        <v>21263</v>
      </c>
      <c r="D1202" s="408">
        <v>45504</v>
      </c>
      <c r="E1202" s="458" t="s">
        <v>14505</v>
      </c>
      <c r="G1202" s="445"/>
    </row>
    <row r="1203" spans="2:7">
      <c r="B1203" s="407">
        <v>2407</v>
      </c>
      <c r="C1203" s="407">
        <v>21260</v>
      </c>
      <c r="D1203" s="408">
        <v>45504</v>
      </c>
      <c r="E1203" s="458" t="s">
        <v>14506</v>
      </c>
      <c r="G1203" s="445"/>
    </row>
    <row r="1204" spans="2:7">
      <c r="B1204" s="407">
        <v>2407</v>
      </c>
      <c r="C1204" s="407">
        <v>21256</v>
      </c>
      <c r="D1204" s="408">
        <v>45504</v>
      </c>
      <c r="E1204" s="458" t="s">
        <v>14507</v>
      </c>
      <c r="G1204" s="445"/>
    </row>
    <row r="1205" spans="2:7">
      <c r="B1205" s="407">
        <v>2407</v>
      </c>
      <c r="C1205" s="407">
        <v>21255</v>
      </c>
      <c r="D1205" s="408">
        <v>45504</v>
      </c>
      <c r="E1205" s="458" t="s">
        <v>14508</v>
      </c>
      <c r="G1205" s="445"/>
    </row>
    <row r="1206" spans="2:7">
      <c r="B1206" s="407">
        <v>2407</v>
      </c>
      <c r="C1206" s="407">
        <v>21252</v>
      </c>
      <c r="D1206" s="408">
        <v>45504</v>
      </c>
      <c r="E1206" s="458" t="s">
        <v>14509</v>
      </c>
      <c r="G1206" s="445"/>
    </row>
    <row r="1207" spans="2:7">
      <c r="B1207" s="407">
        <v>2407</v>
      </c>
      <c r="C1207" s="407">
        <v>21248</v>
      </c>
      <c r="D1207" s="408">
        <v>45504</v>
      </c>
      <c r="E1207" s="458" t="s">
        <v>14510</v>
      </c>
      <c r="G1207" s="445"/>
    </row>
    <row r="1208" spans="2:7">
      <c r="B1208" s="407">
        <v>2407</v>
      </c>
      <c r="C1208" s="407">
        <v>21245</v>
      </c>
      <c r="D1208" s="408">
        <v>45504</v>
      </c>
      <c r="E1208" s="458" t="s">
        <v>14511</v>
      </c>
      <c r="G1208" s="445"/>
    </row>
    <row r="1209" spans="2:7">
      <c r="B1209" s="407">
        <v>2407</v>
      </c>
      <c r="C1209" s="407">
        <v>21244</v>
      </c>
      <c r="D1209" s="408">
        <v>45504</v>
      </c>
      <c r="E1209" s="458" t="s">
        <v>14512</v>
      </c>
      <c r="G1209" s="445"/>
    </row>
    <row r="1210" spans="2:7">
      <c r="B1210" s="407">
        <v>2407</v>
      </c>
      <c r="C1210" s="407">
        <v>21243</v>
      </c>
      <c r="D1210" s="408">
        <v>45504</v>
      </c>
      <c r="E1210" s="458" t="s">
        <v>14513</v>
      </c>
      <c r="G1210" s="445"/>
    </row>
    <row r="1211" spans="2:7">
      <c r="B1211" s="407">
        <v>2407</v>
      </c>
      <c r="C1211" s="407">
        <v>21236</v>
      </c>
      <c r="D1211" s="408">
        <v>45504</v>
      </c>
      <c r="E1211" s="458" t="s">
        <v>14514</v>
      </c>
      <c r="G1211" s="445"/>
    </row>
    <row r="1212" spans="2:7">
      <c r="B1212" s="407">
        <v>2407</v>
      </c>
      <c r="C1212" s="407">
        <v>21233</v>
      </c>
      <c r="D1212" s="408">
        <v>45504</v>
      </c>
      <c r="E1212" s="458" t="s">
        <v>14515</v>
      </c>
      <c r="G1212" s="445"/>
    </row>
    <row r="1213" spans="2:7">
      <c r="B1213" s="407">
        <v>2407</v>
      </c>
      <c r="C1213" s="407">
        <v>21229</v>
      </c>
      <c r="D1213" s="408">
        <v>45504</v>
      </c>
      <c r="E1213" s="458" t="s">
        <v>14516</v>
      </c>
      <c r="G1213" s="445"/>
    </row>
    <row r="1214" spans="2:7">
      <c r="B1214" s="407">
        <v>2407</v>
      </c>
      <c r="C1214" s="407">
        <v>21227</v>
      </c>
      <c r="D1214" s="408">
        <v>45504</v>
      </c>
      <c r="E1214" s="458" t="s">
        <v>14517</v>
      </c>
      <c r="G1214" s="445"/>
    </row>
    <row r="1215" spans="2:7">
      <c r="B1215" s="407">
        <v>2407</v>
      </c>
      <c r="C1215" s="407">
        <v>21220</v>
      </c>
      <c r="D1215" s="408">
        <v>45504</v>
      </c>
      <c r="E1215" s="458" t="s">
        <v>14518</v>
      </c>
      <c r="G1215" s="445"/>
    </row>
    <row r="1216" spans="2:7">
      <c r="B1216" s="407">
        <v>2407</v>
      </c>
      <c r="C1216" s="407">
        <v>21216</v>
      </c>
      <c r="D1216" s="459">
        <v>45504</v>
      </c>
      <c r="E1216" s="459" t="s">
        <v>14519</v>
      </c>
      <c r="G1216" s="445"/>
    </row>
    <row r="1217" spans="1:7">
      <c r="A1217" s="406">
        <f t="shared" ref="A1217:A1232" si="0">C1217-C1218</f>
        <v>27</v>
      </c>
      <c r="B1217" s="407">
        <v>2407</v>
      </c>
      <c r="C1217" s="407">
        <v>21211</v>
      </c>
      <c r="D1217" s="459">
        <v>45504</v>
      </c>
      <c r="E1217" s="458" t="s">
        <v>14520</v>
      </c>
      <c r="G1217" s="445"/>
    </row>
    <row r="1218" spans="1:7">
      <c r="A1218" s="406">
        <f t="shared" si="0"/>
        <v>8</v>
      </c>
      <c r="B1218" s="407">
        <v>2407</v>
      </c>
      <c r="C1218" s="407">
        <v>21184</v>
      </c>
      <c r="D1218" s="459">
        <v>45504</v>
      </c>
      <c r="E1218" s="458" t="s">
        <v>14521</v>
      </c>
      <c r="G1218" s="445"/>
    </row>
    <row r="1219" spans="1:7">
      <c r="A1219" s="406">
        <f t="shared" si="0"/>
        <v>6</v>
      </c>
      <c r="B1219" s="407">
        <v>2407</v>
      </c>
      <c r="C1219" s="407">
        <v>21176</v>
      </c>
      <c r="D1219" s="459">
        <v>45504</v>
      </c>
      <c r="E1219" s="458" t="s">
        <v>14522</v>
      </c>
      <c r="G1219" s="445"/>
    </row>
    <row r="1220" spans="1:7">
      <c r="A1220" s="406">
        <f t="shared" si="0"/>
        <v>11</v>
      </c>
      <c r="B1220" s="407">
        <v>2407</v>
      </c>
      <c r="C1220" s="407">
        <v>21170</v>
      </c>
      <c r="D1220" s="459">
        <v>45504</v>
      </c>
      <c r="E1220" s="458" t="s">
        <v>14523</v>
      </c>
      <c r="G1220" s="445"/>
    </row>
    <row r="1221" spans="1:7">
      <c r="A1221" s="406">
        <f t="shared" si="0"/>
        <v>6</v>
      </c>
      <c r="B1221" s="407">
        <v>2407</v>
      </c>
      <c r="C1221" s="407">
        <v>21159</v>
      </c>
      <c r="D1221" s="459">
        <v>45504</v>
      </c>
      <c r="E1221" s="458" t="s">
        <v>14524</v>
      </c>
      <c r="G1221" s="445"/>
    </row>
    <row r="1222" spans="1:7">
      <c r="A1222" s="406">
        <f t="shared" si="0"/>
        <v>3</v>
      </c>
      <c r="B1222" s="407">
        <v>2407</v>
      </c>
      <c r="C1222" s="407">
        <v>21153</v>
      </c>
      <c r="D1222" s="459">
        <v>45504</v>
      </c>
      <c r="E1222" s="458" t="s">
        <v>14525</v>
      </c>
      <c r="G1222" s="445"/>
    </row>
    <row r="1223" spans="1:7">
      <c r="A1223" s="406">
        <f t="shared" si="0"/>
        <v>1</v>
      </c>
      <c r="B1223" s="407">
        <v>2407</v>
      </c>
      <c r="C1223" s="407">
        <v>21150</v>
      </c>
      <c r="D1223" s="459">
        <v>45504</v>
      </c>
      <c r="E1223" s="458" t="s">
        <v>14526</v>
      </c>
      <c r="G1223" s="445"/>
    </row>
    <row r="1224" spans="1:7">
      <c r="A1224" s="406">
        <f t="shared" si="0"/>
        <v>10</v>
      </c>
      <c r="B1224" s="407">
        <v>2407</v>
      </c>
      <c r="C1224" s="407">
        <v>21149</v>
      </c>
      <c r="D1224" s="459">
        <v>45504</v>
      </c>
      <c r="E1224" s="458" t="s">
        <v>14527</v>
      </c>
      <c r="G1224" s="445"/>
    </row>
    <row r="1225" spans="1:7">
      <c r="A1225" s="406">
        <f t="shared" si="0"/>
        <v>3</v>
      </c>
      <c r="B1225" s="407">
        <v>2407</v>
      </c>
      <c r="C1225" s="407">
        <v>21139</v>
      </c>
      <c r="D1225" s="459">
        <v>45504</v>
      </c>
      <c r="E1225" s="458" t="s">
        <v>14528</v>
      </c>
      <c r="G1225" s="445"/>
    </row>
    <row r="1226" spans="1:7">
      <c r="A1226" s="406">
        <f t="shared" si="0"/>
        <v>6</v>
      </c>
      <c r="B1226" s="407">
        <v>2407</v>
      </c>
      <c r="C1226" s="407">
        <v>21136</v>
      </c>
      <c r="D1226" s="459">
        <v>45504</v>
      </c>
      <c r="E1226" s="458" t="s">
        <v>14529</v>
      </c>
      <c r="G1226" s="445"/>
    </row>
    <row r="1227" spans="1:7">
      <c r="A1227" s="406">
        <f t="shared" si="0"/>
        <v>6</v>
      </c>
      <c r="B1227" s="407">
        <v>2407</v>
      </c>
      <c r="C1227" s="407">
        <v>21130</v>
      </c>
      <c r="D1227" s="459">
        <v>45504</v>
      </c>
      <c r="E1227" s="458" t="s">
        <v>14530</v>
      </c>
      <c r="G1227" s="445"/>
    </row>
    <row r="1228" spans="1:7">
      <c r="A1228" s="406">
        <f t="shared" si="0"/>
        <v>3</v>
      </c>
      <c r="B1228" s="407">
        <v>2407</v>
      </c>
      <c r="C1228" s="407">
        <v>21124</v>
      </c>
      <c r="D1228" s="459">
        <v>45504</v>
      </c>
      <c r="E1228" s="458" t="s">
        <v>14531</v>
      </c>
      <c r="G1228" s="445"/>
    </row>
    <row r="1229" spans="1:7">
      <c r="A1229" s="406">
        <f t="shared" si="0"/>
        <v>3</v>
      </c>
      <c r="B1229" s="407">
        <v>2407</v>
      </c>
      <c r="C1229" s="407">
        <v>21121</v>
      </c>
      <c r="D1229" s="459">
        <v>45504</v>
      </c>
      <c r="E1229" s="458" t="s">
        <v>14532</v>
      </c>
      <c r="G1229" s="445"/>
    </row>
    <row r="1230" spans="1:7">
      <c r="A1230" s="406">
        <f t="shared" si="0"/>
        <v>26</v>
      </c>
      <c r="B1230" s="407">
        <v>2407</v>
      </c>
      <c r="C1230" s="407">
        <v>21118</v>
      </c>
      <c r="D1230" s="459">
        <v>45504</v>
      </c>
      <c r="E1230" s="458" t="s">
        <v>14533</v>
      </c>
      <c r="G1230" s="445"/>
    </row>
    <row r="1231" spans="1:7">
      <c r="A1231" s="406">
        <f t="shared" si="0"/>
        <v>1</v>
      </c>
      <c r="B1231" s="407">
        <v>2407</v>
      </c>
      <c r="C1231" s="407">
        <v>21092</v>
      </c>
      <c r="D1231" s="459">
        <v>45504</v>
      </c>
      <c r="E1231" s="458" t="s">
        <v>14534</v>
      </c>
      <c r="G1231" s="445"/>
    </row>
    <row r="1232" spans="1:7">
      <c r="A1232" s="406">
        <f t="shared" si="0"/>
        <v>9</v>
      </c>
      <c r="B1232" s="407">
        <v>2407</v>
      </c>
      <c r="C1232" s="407">
        <v>21091</v>
      </c>
      <c r="D1232" s="459">
        <v>45504</v>
      </c>
      <c r="E1232" s="458" t="s">
        <v>14535</v>
      </c>
      <c r="G1232" s="445"/>
    </row>
    <row r="1233" spans="2:7" ht="13">
      <c r="B1233" s="409">
        <v>2407</v>
      </c>
      <c r="C1233" s="409">
        <v>21082</v>
      </c>
      <c r="D1233" s="460">
        <v>45504</v>
      </c>
      <c r="E1233" s="424" t="s">
        <v>14536</v>
      </c>
      <c r="G1233" s="445"/>
    </row>
    <row r="1234" spans="2:7">
      <c r="B1234" s="407">
        <v>2407</v>
      </c>
      <c r="C1234" s="407">
        <v>21078</v>
      </c>
      <c r="D1234" s="459">
        <v>45503</v>
      </c>
      <c r="E1234" s="458" t="s">
        <v>14537</v>
      </c>
      <c r="G1234" s="445"/>
    </row>
    <row r="1235" spans="2:7">
      <c r="B1235" s="407">
        <v>2407</v>
      </c>
      <c r="C1235" s="407">
        <v>21077</v>
      </c>
      <c r="D1235" s="459">
        <v>45503</v>
      </c>
      <c r="E1235" s="458" t="s">
        <v>14538</v>
      </c>
      <c r="G1235" s="445"/>
    </row>
    <row r="1236" spans="2:7" ht="13">
      <c r="B1236" s="409">
        <v>2407</v>
      </c>
      <c r="C1236" s="409">
        <v>21075</v>
      </c>
      <c r="D1236" s="460">
        <v>45503</v>
      </c>
      <c r="E1236" s="424" t="s">
        <v>14539</v>
      </c>
      <c r="G1236" s="445"/>
    </row>
    <row r="1237" spans="2:7">
      <c r="B1237" s="407">
        <v>2407</v>
      </c>
      <c r="C1237" s="407">
        <v>21073</v>
      </c>
      <c r="D1237" s="459">
        <v>45503</v>
      </c>
      <c r="E1237" s="458" t="s">
        <v>14540</v>
      </c>
      <c r="G1237" s="445"/>
    </row>
    <row r="1238" spans="2:7">
      <c r="B1238" s="407">
        <v>2407</v>
      </c>
      <c r="C1238" s="407">
        <v>21072</v>
      </c>
      <c r="D1238" s="459">
        <v>45502</v>
      </c>
      <c r="E1238" s="458" t="s">
        <v>14541</v>
      </c>
      <c r="G1238" s="445"/>
    </row>
    <row r="1239" spans="2:7">
      <c r="B1239" s="407">
        <v>2407</v>
      </c>
      <c r="C1239" s="407">
        <v>21068</v>
      </c>
      <c r="D1239" s="459">
        <v>45502</v>
      </c>
      <c r="E1239" s="458" t="s">
        <v>14542</v>
      </c>
      <c r="G1239" s="445"/>
    </row>
    <row r="1240" spans="2:7">
      <c r="B1240" s="407">
        <v>2407</v>
      </c>
      <c r="C1240" s="407">
        <v>21066</v>
      </c>
      <c r="D1240" s="459">
        <v>45502</v>
      </c>
      <c r="E1240" s="458" t="s">
        <v>14543</v>
      </c>
      <c r="G1240" s="445"/>
    </row>
    <row r="1241" spans="2:7">
      <c r="B1241" s="407">
        <v>2407</v>
      </c>
      <c r="C1241" s="407">
        <v>21065</v>
      </c>
      <c r="D1241" s="459">
        <v>45501</v>
      </c>
      <c r="E1241" s="458" t="s">
        <v>14544</v>
      </c>
      <c r="G1241" s="445"/>
    </row>
    <row r="1242" spans="2:7">
      <c r="B1242" s="407">
        <v>2407</v>
      </c>
      <c r="C1242" s="407">
        <v>21063</v>
      </c>
      <c r="D1242" s="459">
        <v>45501</v>
      </c>
      <c r="E1242" s="458" t="s">
        <v>14545</v>
      </c>
      <c r="G1242" s="445"/>
    </row>
    <row r="1243" spans="2:7">
      <c r="B1243" s="407">
        <v>2407</v>
      </c>
      <c r="C1243" s="407">
        <v>21061</v>
      </c>
      <c r="D1243" s="459">
        <v>45500</v>
      </c>
      <c r="E1243" s="458" t="s">
        <v>14546</v>
      </c>
      <c r="G1243" s="445"/>
    </row>
    <row r="1244" spans="2:7">
      <c r="B1244" s="407">
        <v>2407</v>
      </c>
      <c r="C1244" s="407">
        <v>21060</v>
      </c>
      <c r="D1244" s="459">
        <v>45500</v>
      </c>
      <c r="E1244" s="458" t="s">
        <v>14547</v>
      </c>
      <c r="G1244" s="445"/>
    </row>
    <row r="1245" spans="2:7">
      <c r="B1245" s="407">
        <v>2407</v>
      </c>
      <c r="C1245" s="407">
        <v>21059</v>
      </c>
      <c r="D1245" s="459">
        <v>45499</v>
      </c>
      <c r="E1245" s="458" t="s">
        <v>14548</v>
      </c>
      <c r="G1245" s="445"/>
    </row>
    <row r="1246" spans="2:7">
      <c r="B1246" s="407">
        <v>2407</v>
      </c>
      <c r="C1246" s="407">
        <v>21058</v>
      </c>
      <c r="D1246" s="459">
        <v>45499</v>
      </c>
      <c r="E1246" s="458" t="s">
        <v>14549</v>
      </c>
      <c r="G1246" s="445"/>
    </row>
    <row r="1247" spans="2:7">
      <c r="B1247" s="407">
        <v>2407</v>
      </c>
      <c r="C1247" s="407">
        <v>21057</v>
      </c>
      <c r="D1247" s="459">
        <v>45498</v>
      </c>
      <c r="E1247" s="463" t="s">
        <v>14714</v>
      </c>
      <c r="G1247" s="445"/>
    </row>
    <row r="1248" spans="2:7">
      <c r="B1248" s="407">
        <v>2407</v>
      </c>
      <c r="C1248" s="407">
        <v>21055</v>
      </c>
      <c r="D1248" s="459">
        <v>45498</v>
      </c>
      <c r="E1248" s="463" t="s">
        <v>14715</v>
      </c>
      <c r="G1248" s="445"/>
    </row>
    <row r="1249" spans="2:7">
      <c r="B1249" s="407">
        <v>2407</v>
      </c>
      <c r="C1249" s="407">
        <v>21054</v>
      </c>
      <c r="D1249" s="459">
        <v>45498</v>
      </c>
      <c r="E1249" s="463" t="s">
        <v>14716</v>
      </c>
      <c r="G1249" s="445"/>
    </row>
    <row r="1250" spans="2:7">
      <c r="B1250" s="407">
        <v>2407</v>
      </c>
      <c r="C1250" s="407">
        <v>21053</v>
      </c>
      <c r="D1250" s="459">
        <v>45498</v>
      </c>
      <c r="E1250" s="463" t="s">
        <v>14717</v>
      </c>
      <c r="G1250" s="445"/>
    </row>
    <row r="1251" spans="2:7">
      <c r="B1251" s="407">
        <v>2407</v>
      </c>
      <c r="C1251" s="407">
        <v>21051</v>
      </c>
      <c r="D1251" s="459">
        <v>45497</v>
      </c>
      <c r="E1251" s="463" t="s">
        <v>14718</v>
      </c>
      <c r="G1251" s="445"/>
    </row>
    <row r="1252" spans="2:7">
      <c r="B1252" s="407">
        <v>2407</v>
      </c>
      <c r="C1252" s="407">
        <v>21050</v>
      </c>
      <c r="D1252" s="459">
        <v>45497</v>
      </c>
      <c r="E1252" s="463" t="s">
        <v>14719</v>
      </c>
      <c r="G1252" s="445"/>
    </row>
    <row r="1253" spans="2:7">
      <c r="B1253" s="407">
        <v>2407</v>
      </c>
      <c r="C1253" s="407">
        <v>21048</v>
      </c>
      <c r="D1253" s="459">
        <v>45496</v>
      </c>
      <c r="E1253" s="463" t="s">
        <v>14720</v>
      </c>
      <c r="G1253" s="445"/>
    </row>
    <row r="1254" spans="2:7">
      <c r="B1254" s="407">
        <v>2407</v>
      </c>
      <c r="C1254" s="407">
        <v>21047</v>
      </c>
      <c r="D1254" s="459">
        <v>45496</v>
      </c>
      <c r="E1254" s="463" t="s">
        <v>14721</v>
      </c>
      <c r="G1254" s="445"/>
    </row>
    <row r="1255" spans="2:7">
      <c r="B1255" s="407">
        <v>2407</v>
      </c>
      <c r="C1255" s="407">
        <v>21046</v>
      </c>
      <c r="D1255" s="459">
        <v>45496</v>
      </c>
      <c r="E1255" s="463" t="s">
        <v>14722</v>
      </c>
      <c r="G1255" s="445"/>
    </row>
    <row r="1256" spans="2:7">
      <c r="B1256" s="407">
        <v>2407</v>
      </c>
      <c r="C1256" s="407">
        <v>21045</v>
      </c>
      <c r="D1256" s="459">
        <v>45496</v>
      </c>
      <c r="E1256" s="463" t="s">
        <v>14723</v>
      </c>
      <c r="G1256" s="445"/>
    </row>
    <row r="1257" spans="2:7">
      <c r="B1257" s="407">
        <v>2407</v>
      </c>
      <c r="C1257" s="407">
        <v>21041</v>
      </c>
      <c r="D1257" s="459">
        <v>45495</v>
      </c>
      <c r="E1257" s="463" t="s">
        <v>14724</v>
      </c>
      <c r="G1257" s="445"/>
    </row>
    <row r="1258" spans="2:7">
      <c r="B1258" s="407">
        <v>2407</v>
      </c>
      <c r="C1258" s="407">
        <v>21040</v>
      </c>
      <c r="D1258" s="459">
        <v>45495</v>
      </c>
      <c r="E1258" s="463" t="s">
        <v>14725</v>
      </c>
      <c r="G1258" s="445"/>
    </row>
    <row r="1259" spans="2:7">
      <c r="B1259" s="407">
        <v>2407</v>
      </c>
      <c r="C1259" s="407">
        <v>21039</v>
      </c>
      <c r="D1259" s="459">
        <v>45494</v>
      </c>
      <c r="E1259" s="463" t="s">
        <v>14726</v>
      </c>
      <c r="G1259" s="445"/>
    </row>
    <row r="1260" spans="2:7">
      <c r="B1260" s="407">
        <v>2407</v>
      </c>
      <c r="C1260" s="407">
        <v>21038</v>
      </c>
      <c r="D1260" s="459">
        <v>45493</v>
      </c>
      <c r="E1260" s="463" t="s">
        <v>14727</v>
      </c>
      <c r="G1260" s="445"/>
    </row>
    <row r="1261" spans="2:7">
      <c r="B1261" s="407">
        <v>2407</v>
      </c>
      <c r="C1261" s="407">
        <v>21037</v>
      </c>
      <c r="D1261" s="459">
        <v>45492</v>
      </c>
      <c r="E1261" s="463" t="s">
        <v>14728</v>
      </c>
      <c r="G1261" s="445"/>
    </row>
    <row r="1262" spans="2:7">
      <c r="B1262" s="407">
        <v>2407</v>
      </c>
      <c r="C1262" s="407">
        <v>21035</v>
      </c>
      <c r="D1262" s="459">
        <v>45491</v>
      </c>
      <c r="E1262" s="463" t="s">
        <v>14729</v>
      </c>
      <c r="G1262" s="445"/>
    </row>
    <row r="1263" spans="2:7">
      <c r="B1263" s="407">
        <v>2407</v>
      </c>
      <c r="C1263" s="407">
        <v>21032</v>
      </c>
      <c r="D1263" s="459">
        <v>45491</v>
      </c>
      <c r="E1263" s="463" t="s">
        <v>14730</v>
      </c>
      <c r="G1263" s="445"/>
    </row>
    <row r="1264" spans="2:7">
      <c r="B1264" s="407">
        <v>2407</v>
      </c>
      <c r="C1264" s="407">
        <v>21030</v>
      </c>
      <c r="D1264" s="459">
        <v>45489</v>
      </c>
      <c r="E1264" s="463" t="s">
        <v>14731</v>
      </c>
      <c r="G1264" s="445"/>
    </row>
    <row r="1265" spans="1:7">
      <c r="B1265" s="407">
        <v>2407</v>
      </c>
      <c r="C1265" s="407">
        <v>21028</v>
      </c>
      <c r="D1265" s="459">
        <v>45489</v>
      </c>
      <c r="E1265" s="463" t="s">
        <v>14732</v>
      </c>
      <c r="G1265" s="445"/>
    </row>
    <row r="1266" spans="1:7">
      <c r="B1266" s="407">
        <v>2407</v>
      </c>
      <c r="C1266" s="407">
        <v>21025</v>
      </c>
      <c r="D1266" s="459">
        <v>45488</v>
      </c>
      <c r="E1266" s="463" t="s">
        <v>14713</v>
      </c>
      <c r="G1266" s="445"/>
    </row>
    <row r="1267" spans="1:7">
      <c r="B1267" s="407">
        <v>2407</v>
      </c>
      <c r="C1267" s="407">
        <v>21024</v>
      </c>
      <c r="D1267" s="459">
        <v>45487</v>
      </c>
      <c r="E1267" s="463" t="s">
        <v>14712</v>
      </c>
      <c r="G1267" s="445"/>
    </row>
    <row r="1268" spans="1:7">
      <c r="B1268" s="407">
        <v>2407</v>
      </c>
      <c r="C1268" s="407">
        <v>21018</v>
      </c>
      <c r="D1268" s="459">
        <v>45504</v>
      </c>
      <c r="E1268" s="463" t="s">
        <v>14711</v>
      </c>
      <c r="G1268" s="445"/>
    </row>
    <row r="1269" spans="1:7">
      <c r="B1269" s="407">
        <v>2407</v>
      </c>
      <c r="C1269" s="407">
        <v>21017</v>
      </c>
      <c r="D1269" s="459">
        <v>45504</v>
      </c>
      <c r="E1269" s="463" t="s">
        <v>14710</v>
      </c>
      <c r="G1269" s="445"/>
    </row>
    <row r="1270" spans="1:7">
      <c r="B1270" s="407">
        <v>2407</v>
      </c>
      <c r="C1270" s="407">
        <v>21016</v>
      </c>
      <c r="D1270" s="459">
        <v>45504</v>
      </c>
      <c r="E1270" s="463" t="s">
        <v>14709</v>
      </c>
      <c r="G1270" s="445"/>
    </row>
    <row r="1271" spans="1:7">
      <c r="B1271" s="407">
        <v>2407</v>
      </c>
      <c r="C1271" s="407">
        <v>21011</v>
      </c>
      <c r="D1271" s="459">
        <v>45504</v>
      </c>
      <c r="E1271" s="463" t="s">
        <v>14708</v>
      </c>
      <c r="G1271" s="445"/>
    </row>
    <row r="1272" spans="1:7">
      <c r="B1272" s="407">
        <v>2407</v>
      </c>
      <c r="C1272" s="407">
        <v>21009</v>
      </c>
      <c r="D1272" s="459">
        <v>45504</v>
      </c>
      <c r="E1272" s="463" t="s">
        <v>14707</v>
      </c>
      <c r="G1272" s="445"/>
    </row>
    <row r="1273" spans="1:7">
      <c r="B1273" s="407">
        <v>2407</v>
      </c>
      <c r="C1273" s="407">
        <v>21002</v>
      </c>
      <c r="D1273" s="459">
        <v>45504</v>
      </c>
      <c r="E1273" s="463" t="s">
        <v>14706</v>
      </c>
      <c r="G1273" s="445"/>
    </row>
    <row r="1274" spans="1:7">
      <c r="A1274" s="406">
        <f t="shared" ref="A1274:A1297" si="1">C1274-C1275</f>
        <v>9</v>
      </c>
      <c r="B1274" s="407">
        <v>2407</v>
      </c>
      <c r="C1274" s="407">
        <v>20999</v>
      </c>
      <c r="D1274" s="459">
        <v>45505</v>
      </c>
      <c r="E1274" s="463" t="s">
        <v>14733</v>
      </c>
      <c r="G1274" s="445"/>
    </row>
    <row r="1275" spans="1:7">
      <c r="A1275" s="406">
        <f t="shared" si="1"/>
        <v>1</v>
      </c>
      <c r="B1275" s="407">
        <v>2407</v>
      </c>
      <c r="C1275" s="407">
        <v>20990</v>
      </c>
      <c r="D1275" s="459">
        <v>45504</v>
      </c>
      <c r="E1275" s="463" t="s">
        <v>14734</v>
      </c>
      <c r="G1275" s="445"/>
    </row>
    <row r="1276" spans="1:7">
      <c r="A1276" s="406">
        <f t="shared" si="1"/>
        <v>27</v>
      </c>
      <c r="B1276" s="407">
        <v>2407</v>
      </c>
      <c r="C1276" s="407">
        <v>20989</v>
      </c>
      <c r="D1276" s="459">
        <v>45504</v>
      </c>
      <c r="E1276" s="463" t="s">
        <v>14735</v>
      </c>
      <c r="G1276" s="445"/>
    </row>
    <row r="1277" spans="1:7">
      <c r="A1277" s="406">
        <f t="shared" si="1"/>
        <v>3</v>
      </c>
      <c r="B1277" s="407">
        <v>2407</v>
      </c>
      <c r="C1277" s="407">
        <v>20962</v>
      </c>
      <c r="D1277" s="459">
        <v>45504</v>
      </c>
      <c r="E1277" s="463" t="s">
        <v>14736</v>
      </c>
      <c r="G1277" s="445"/>
    </row>
    <row r="1278" spans="1:7">
      <c r="A1278" s="406">
        <f t="shared" si="1"/>
        <v>3</v>
      </c>
      <c r="B1278" s="407">
        <v>2407</v>
      </c>
      <c r="C1278" s="407">
        <v>20959</v>
      </c>
      <c r="D1278" s="459">
        <v>45504</v>
      </c>
      <c r="E1278" s="463" t="s">
        <v>14737</v>
      </c>
      <c r="G1278" s="445"/>
    </row>
    <row r="1279" spans="1:7">
      <c r="A1279" s="406">
        <f t="shared" si="1"/>
        <v>1</v>
      </c>
      <c r="B1279" s="407">
        <v>2407</v>
      </c>
      <c r="C1279" s="407">
        <v>20956</v>
      </c>
      <c r="D1279" s="459">
        <v>45504</v>
      </c>
      <c r="E1279" s="463" t="s">
        <v>14738</v>
      </c>
      <c r="G1279" s="445"/>
    </row>
    <row r="1280" spans="1:7">
      <c r="A1280" s="406">
        <f t="shared" si="1"/>
        <v>5</v>
      </c>
      <c r="B1280" s="407">
        <v>2407</v>
      </c>
      <c r="C1280" s="407">
        <v>20955</v>
      </c>
      <c r="D1280" s="459">
        <v>45504</v>
      </c>
      <c r="E1280" s="463" t="s">
        <v>14739</v>
      </c>
      <c r="G1280" s="445"/>
    </row>
    <row r="1281" spans="1:9">
      <c r="A1281" s="406">
        <f t="shared" si="1"/>
        <v>3</v>
      </c>
      <c r="B1281" s="407">
        <v>2407</v>
      </c>
      <c r="C1281" s="407">
        <v>20950</v>
      </c>
      <c r="D1281" s="459">
        <v>45504</v>
      </c>
      <c r="E1281" s="463" t="s">
        <v>14740</v>
      </c>
      <c r="G1281" s="445"/>
    </row>
    <row r="1282" spans="1:9">
      <c r="A1282" s="406">
        <f t="shared" si="1"/>
        <v>10</v>
      </c>
      <c r="B1282" s="407">
        <v>2407</v>
      </c>
      <c r="C1282" s="407">
        <v>20947</v>
      </c>
      <c r="D1282" s="459">
        <v>45504</v>
      </c>
      <c r="E1282" s="463" t="s">
        <v>14741</v>
      </c>
      <c r="G1282" s="445"/>
    </row>
    <row r="1283" spans="1:9">
      <c r="A1283" s="406">
        <f t="shared" si="1"/>
        <v>9</v>
      </c>
      <c r="B1283" s="407">
        <v>2407</v>
      </c>
      <c r="C1283" s="407">
        <v>20937</v>
      </c>
      <c r="D1283" s="459">
        <v>45504</v>
      </c>
      <c r="E1283" s="463" t="s">
        <v>14742</v>
      </c>
      <c r="G1283" s="445"/>
    </row>
    <row r="1284" spans="1:9">
      <c r="A1284" s="406">
        <f t="shared" si="1"/>
        <v>8</v>
      </c>
      <c r="B1284" s="407">
        <v>2407</v>
      </c>
      <c r="C1284" s="407">
        <v>20928</v>
      </c>
      <c r="D1284" s="459">
        <v>45504</v>
      </c>
      <c r="E1284" s="463" t="s">
        <v>14743</v>
      </c>
      <c r="G1284" s="445"/>
    </row>
    <row r="1285" spans="1:9">
      <c r="A1285" s="406">
        <f t="shared" si="1"/>
        <v>3</v>
      </c>
      <c r="B1285" s="407">
        <v>2407</v>
      </c>
      <c r="C1285" s="407">
        <v>20920</v>
      </c>
      <c r="D1285" s="459">
        <v>45504</v>
      </c>
      <c r="E1285" s="463" t="s">
        <v>14744</v>
      </c>
      <c r="G1285" s="445"/>
    </row>
    <row r="1286" spans="1:9">
      <c r="A1286" s="406">
        <f t="shared" si="1"/>
        <v>9</v>
      </c>
      <c r="B1286" s="407">
        <v>2407</v>
      </c>
      <c r="C1286" s="407">
        <v>20917</v>
      </c>
      <c r="D1286" s="459">
        <v>45504</v>
      </c>
      <c r="E1286" s="463" t="s">
        <v>14745</v>
      </c>
      <c r="G1286" s="445"/>
    </row>
    <row r="1287" spans="1:9">
      <c r="A1287" s="406">
        <f t="shared" si="1"/>
        <v>2</v>
      </c>
      <c r="B1287" s="407">
        <v>2407</v>
      </c>
      <c r="C1287" s="407">
        <v>20908</v>
      </c>
      <c r="D1287" s="459">
        <v>45504</v>
      </c>
      <c r="E1287" s="463" t="s">
        <v>14746</v>
      </c>
      <c r="G1287" s="445"/>
    </row>
    <row r="1288" spans="1:9">
      <c r="A1288" s="406">
        <f t="shared" si="1"/>
        <v>4</v>
      </c>
      <c r="B1288" s="407">
        <v>2407</v>
      </c>
      <c r="C1288" s="407">
        <v>20906</v>
      </c>
      <c r="D1288" s="459">
        <v>45504</v>
      </c>
      <c r="E1288" s="463" t="s">
        <v>14747</v>
      </c>
      <c r="G1288" s="445"/>
    </row>
    <row r="1289" spans="1:9">
      <c r="A1289" s="406">
        <f t="shared" si="1"/>
        <v>3</v>
      </c>
      <c r="B1289" s="407">
        <v>2407</v>
      </c>
      <c r="C1289" s="407">
        <v>20902</v>
      </c>
      <c r="D1289" s="459">
        <v>45504</v>
      </c>
      <c r="E1289" s="463" t="s">
        <v>14748</v>
      </c>
      <c r="G1289" s="445"/>
    </row>
    <row r="1290" spans="1:9">
      <c r="A1290" s="406">
        <f t="shared" si="1"/>
        <v>6</v>
      </c>
      <c r="B1290" s="407">
        <v>2407</v>
      </c>
      <c r="C1290" s="407">
        <v>20899</v>
      </c>
      <c r="D1290" s="459">
        <v>45504</v>
      </c>
      <c r="E1290" s="463" t="s">
        <v>14749</v>
      </c>
      <c r="G1290" s="445"/>
    </row>
    <row r="1291" spans="1:9" ht="13">
      <c r="A1291" s="406">
        <f t="shared" si="1"/>
        <v>1</v>
      </c>
      <c r="B1291" s="409">
        <v>2407</v>
      </c>
      <c r="C1291" s="409">
        <v>20893</v>
      </c>
      <c r="D1291" s="460">
        <v>45504</v>
      </c>
      <c r="E1291" s="424" t="s">
        <v>14750</v>
      </c>
      <c r="G1291" s="445"/>
    </row>
    <row r="1292" spans="1:9">
      <c r="A1292" s="406">
        <f t="shared" si="1"/>
        <v>1</v>
      </c>
      <c r="B1292" s="407">
        <v>2407</v>
      </c>
      <c r="C1292" s="407">
        <v>20892</v>
      </c>
      <c r="D1292" s="459">
        <v>45504</v>
      </c>
      <c r="E1292" s="463" t="s">
        <v>14751</v>
      </c>
      <c r="G1292" s="445"/>
    </row>
    <row r="1293" spans="1:9">
      <c r="A1293" s="406">
        <f t="shared" si="1"/>
        <v>7</v>
      </c>
      <c r="B1293" s="407">
        <v>2407</v>
      </c>
      <c r="C1293" s="407">
        <v>20891</v>
      </c>
      <c r="D1293" s="459">
        <v>45504</v>
      </c>
      <c r="E1293" s="463" t="s">
        <v>14752</v>
      </c>
      <c r="G1293" s="445"/>
      <c r="I1293" s="462"/>
    </row>
    <row r="1294" spans="1:9">
      <c r="A1294" s="406">
        <f t="shared" si="1"/>
        <v>1</v>
      </c>
      <c r="B1294" s="407">
        <v>2407</v>
      </c>
      <c r="C1294" s="407">
        <v>20884</v>
      </c>
      <c r="D1294" s="459">
        <v>45504</v>
      </c>
      <c r="E1294" s="463" t="s">
        <v>14753</v>
      </c>
      <c r="G1294" s="445"/>
    </row>
    <row r="1295" spans="1:9" ht="13">
      <c r="A1295" s="406">
        <f t="shared" si="1"/>
        <v>4</v>
      </c>
      <c r="B1295" s="409">
        <v>2407</v>
      </c>
      <c r="C1295" s="409">
        <v>20883</v>
      </c>
      <c r="D1295" s="460">
        <v>45504</v>
      </c>
      <c r="E1295" s="424" t="s">
        <v>14754</v>
      </c>
      <c r="G1295" s="445"/>
    </row>
    <row r="1296" spans="1:9">
      <c r="A1296" s="406">
        <f t="shared" si="1"/>
        <v>1</v>
      </c>
      <c r="B1296" s="407">
        <v>2407</v>
      </c>
      <c r="C1296" s="407">
        <v>20879</v>
      </c>
      <c r="D1296" s="459">
        <v>45504</v>
      </c>
      <c r="E1296" s="463" t="s">
        <v>14755</v>
      </c>
      <c r="G1296" s="445"/>
    </row>
    <row r="1297" spans="1:7">
      <c r="A1297" s="406">
        <f t="shared" si="1"/>
        <v>6</v>
      </c>
      <c r="B1297" s="407">
        <v>2407</v>
      </c>
      <c r="C1297" s="407">
        <v>20878</v>
      </c>
      <c r="D1297" s="459">
        <v>45504</v>
      </c>
      <c r="E1297" s="463" t="s">
        <v>14756</v>
      </c>
      <c r="G1297" s="445"/>
    </row>
    <row r="1298" spans="1:7">
      <c r="B1298" s="407">
        <v>2407</v>
      </c>
      <c r="C1298" s="407">
        <v>20872</v>
      </c>
      <c r="D1298" s="459">
        <v>45504</v>
      </c>
      <c r="E1298" s="463" t="s">
        <v>14757</v>
      </c>
      <c r="G1298" s="445"/>
    </row>
    <row r="1299" spans="1:7">
      <c r="B1299" s="407">
        <v>2407</v>
      </c>
      <c r="C1299" s="407">
        <v>20868</v>
      </c>
      <c r="D1299" s="459">
        <v>45504</v>
      </c>
      <c r="E1299" s="463" t="s">
        <v>14758</v>
      </c>
      <c r="G1299" s="445"/>
    </row>
    <row r="1300" spans="1:7">
      <c r="B1300" s="407">
        <v>2407</v>
      </c>
      <c r="C1300" s="407">
        <v>20855</v>
      </c>
      <c r="D1300" s="459">
        <v>45504</v>
      </c>
      <c r="E1300" s="463" t="s">
        <v>14759</v>
      </c>
      <c r="G1300" s="445"/>
    </row>
    <row r="1301" spans="1:7">
      <c r="B1301" s="407">
        <v>2407</v>
      </c>
      <c r="C1301" s="407">
        <v>20853</v>
      </c>
      <c r="D1301" s="459">
        <v>45504</v>
      </c>
      <c r="E1301" s="463" t="s">
        <v>14760</v>
      </c>
      <c r="G1301" s="445"/>
    </row>
    <row r="1302" spans="1:7">
      <c r="B1302" s="407">
        <v>2407</v>
      </c>
      <c r="C1302" s="407">
        <v>20845</v>
      </c>
      <c r="D1302" s="459">
        <v>45504</v>
      </c>
      <c r="E1302" s="463" t="s">
        <v>14761</v>
      </c>
      <c r="G1302" s="445"/>
    </row>
    <row r="1303" spans="1:7" ht="13">
      <c r="B1303" s="409">
        <v>2407</v>
      </c>
      <c r="C1303" s="409">
        <v>20843</v>
      </c>
      <c r="D1303" s="460">
        <v>45504</v>
      </c>
      <c r="E1303" s="424" t="s">
        <v>14762</v>
      </c>
      <c r="G1303" s="445"/>
    </row>
    <row r="1304" spans="1:7">
      <c r="B1304" s="407">
        <v>2407</v>
      </c>
      <c r="C1304" s="407">
        <v>20840</v>
      </c>
      <c r="D1304" s="459">
        <v>45504</v>
      </c>
      <c r="E1304" s="463" t="s">
        <v>14763</v>
      </c>
      <c r="G1304" s="445"/>
    </row>
    <row r="1305" spans="1:7">
      <c r="B1305" s="407">
        <v>2407</v>
      </c>
      <c r="C1305" s="407">
        <v>20828</v>
      </c>
      <c r="D1305" s="459">
        <v>45504</v>
      </c>
      <c r="E1305" s="463" t="s">
        <v>14764</v>
      </c>
      <c r="G1305" s="445"/>
    </row>
    <row r="1306" spans="1:7">
      <c r="B1306" s="407">
        <v>2407</v>
      </c>
      <c r="C1306" s="407">
        <v>20818</v>
      </c>
      <c r="D1306" s="459">
        <v>45504</v>
      </c>
      <c r="E1306" s="463" t="s">
        <v>14765</v>
      </c>
      <c r="G1306" s="445"/>
    </row>
    <row r="1307" spans="1:7">
      <c r="B1307" s="407">
        <v>2407</v>
      </c>
      <c r="C1307" s="407">
        <v>20806</v>
      </c>
      <c r="D1307" s="459">
        <v>45504</v>
      </c>
      <c r="E1307" s="463" t="s">
        <v>14766</v>
      </c>
      <c r="G1307" s="445"/>
    </row>
    <row r="1308" spans="1:7">
      <c r="B1308" s="407">
        <v>2407</v>
      </c>
      <c r="C1308" s="407">
        <v>20801</v>
      </c>
      <c r="D1308" s="459">
        <v>45504</v>
      </c>
      <c r="E1308" s="463" t="s">
        <v>14767</v>
      </c>
      <c r="G1308" s="445"/>
    </row>
    <row r="1309" spans="1:7" ht="13">
      <c r="B1309" s="409">
        <v>2407</v>
      </c>
      <c r="C1309" s="409">
        <v>20799</v>
      </c>
      <c r="D1309" s="460">
        <v>45504</v>
      </c>
      <c r="E1309" s="424" t="s">
        <v>14768</v>
      </c>
      <c r="G1309" s="445"/>
    </row>
    <row r="1310" spans="1:7">
      <c r="B1310" s="407">
        <v>2407</v>
      </c>
      <c r="C1310" s="407">
        <v>20798</v>
      </c>
      <c r="D1310" s="459">
        <v>45504</v>
      </c>
      <c r="E1310" s="463" t="s">
        <v>14769</v>
      </c>
      <c r="G1310" s="445"/>
    </row>
    <row r="1311" spans="1:7">
      <c r="B1311" s="407">
        <v>2407</v>
      </c>
      <c r="C1311" s="407">
        <v>20786</v>
      </c>
      <c r="D1311" s="459">
        <v>45504</v>
      </c>
      <c r="E1311" s="463" t="s">
        <v>14770</v>
      </c>
      <c r="G1311" s="445"/>
    </row>
    <row r="1312" spans="1:7">
      <c r="B1312" s="407">
        <v>2407</v>
      </c>
      <c r="C1312" s="407">
        <v>20785</v>
      </c>
      <c r="D1312" s="459">
        <v>45502</v>
      </c>
      <c r="E1312" s="463" t="s">
        <v>14771</v>
      </c>
      <c r="G1312" s="445"/>
    </row>
    <row r="1313" spans="2:7">
      <c r="B1313" s="407">
        <v>2407</v>
      </c>
      <c r="C1313" s="407">
        <v>20784</v>
      </c>
      <c r="D1313" s="459">
        <v>45501</v>
      </c>
      <c r="E1313" s="463" t="s">
        <v>14772</v>
      </c>
      <c r="G1313" s="445"/>
    </row>
    <row r="1314" spans="2:7" ht="13">
      <c r="B1314" s="409">
        <v>2407</v>
      </c>
      <c r="C1314" s="409">
        <v>20775</v>
      </c>
      <c r="D1314" s="460">
        <v>45504</v>
      </c>
      <c r="E1314" s="424" t="s">
        <v>14773</v>
      </c>
      <c r="G1314" s="445"/>
    </row>
    <row r="1315" spans="2:7">
      <c r="B1315" s="407">
        <v>2407</v>
      </c>
      <c r="C1315" s="407">
        <v>20768</v>
      </c>
      <c r="D1315" s="459">
        <v>45504</v>
      </c>
      <c r="E1315" s="463" t="s">
        <v>14774</v>
      </c>
      <c r="G1315" s="445"/>
    </row>
    <row r="1316" spans="2:7">
      <c r="B1316" s="407">
        <v>2407</v>
      </c>
      <c r="C1316" s="407">
        <v>20766</v>
      </c>
      <c r="D1316" s="459">
        <v>45504</v>
      </c>
      <c r="E1316" s="463" t="s">
        <v>14775</v>
      </c>
      <c r="G1316" s="445"/>
    </row>
    <row r="1317" spans="2:7">
      <c r="B1317" s="407">
        <v>2407</v>
      </c>
      <c r="C1317" s="407">
        <v>20765</v>
      </c>
      <c r="D1317" s="459">
        <v>45504</v>
      </c>
      <c r="E1317" s="463" t="s">
        <v>14776</v>
      </c>
      <c r="G1317" s="445"/>
    </row>
    <row r="1318" spans="2:7">
      <c r="B1318" s="407">
        <v>2407</v>
      </c>
      <c r="C1318" s="407">
        <v>20761</v>
      </c>
      <c r="D1318" s="459">
        <v>45504</v>
      </c>
      <c r="E1318" s="463" t="s">
        <v>14777</v>
      </c>
      <c r="G1318" s="445"/>
    </row>
    <row r="1319" spans="2:7">
      <c r="B1319" s="407">
        <v>2407</v>
      </c>
      <c r="C1319" s="407">
        <v>20756</v>
      </c>
      <c r="D1319" s="459">
        <v>45504</v>
      </c>
      <c r="E1319" s="463" t="s">
        <v>14778</v>
      </c>
      <c r="G1319" s="445"/>
    </row>
    <row r="1320" spans="2:7">
      <c r="B1320" s="407">
        <v>2407</v>
      </c>
      <c r="C1320" s="407">
        <v>20750</v>
      </c>
      <c r="D1320" s="459">
        <v>45504</v>
      </c>
      <c r="E1320" s="463" t="s">
        <v>14779</v>
      </c>
      <c r="G1320" s="445"/>
    </row>
    <row r="1321" spans="2:7">
      <c r="B1321" s="407">
        <v>2407</v>
      </c>
      <c r="C1321" s="407">
        <v>20743</v>
      </c>
      <c r="D1321" s="459">
        <v>45504</v>
      </c>
      <c r="E1321" s="463" t="s">
        <v>14780</v>
      </c>
      <c r="G1321" s="445"/>
    </row>
    <row r="1322" spans="2:7">
      <c r="B1322" s="407">
        <v>2407</v>
      </c>
      <c r="C1322" s="407">
        <v>20741</v>
      </c>
      <c r="D1322" s="459">
        <v>45504</v>
      </c>
      <c r="E1322" s="463" t="s">
        <v>14781</v>
      </c>
      <c r="G1322" s="445"/>
    </row>
    <row r="1323" spans="2:7">
      <c r="B1323" s="407">
        <v>2407</v>
      </c>
      <c r="C1323" s="407">
        <v>20730</v>
      </c>
      <c r="D1323" s="459">
        <v>45504</v>
      </c>
      <c r="E1323" s="463" t="s">
        <v>14783</v>
      </c>
      <c r="G1323" s="445"/>
    </row>
    <row r="1324" spans="2:7">
      <c r="B1324" s="407">
        <v>2407</v>
      </c>
      <c r="C1324" s="407">
        <v>20729</v>
      </c>
      <c r="D1324" s="459">
        <v>45504</v>
      </c>
      <c r="E1324" s="463" t="s">
        <v>14782</v>
      </c>
      <c r="G1324" s="445"/>
    </row>
    <row r="1325" spans="2:7">
      <c r="B1325" s="407">
        <v>2407</v>
      </c>
      <c r="C1325" s="407">
        <v>20728</v>
      </c>
      <c r="D1325" s="459">
        <v>45504</v>
      </c>
      <c r="E1325" s="463" t="s">
        <v>14784</v>
      </c>
      <c r="G1325" s="445"/>
    </row>
    <row r="1326" spans="2:7">
      <c r="B1326" s="407">
        <v>2407</v>
      </c>
      <c r="C1326" s="407">
        <v>20727</v>
      </c>
      <c r="D1326" s="459">
        <v>45504</v>
      </c>
      <c r="E1326" s="463" t="s">
        <v>14785</v>
      </c>
      <c r="G1326" s="445"/>
    </row>
    <row r="1327" spans="2:7">
      <c r="B1327" s="407">
        <v>2407</v>
      </c>
      <c r="C1327" s="407">
        <v>20724</v>
      </c>
      <c r="D1327" s="459">
        <v>45504</v>
      </c>
      <c r="E1327" s="463" t="s">
        <v>14786</v>
      </c>
      <c r="G1327" s="445"/>
    </row>
    <row r="1328" spans="2:7">
      <c r="B1328" s="407">
        <v>2407</v>
      </c>
      <c r="C1328" s="407">
        <v>20717</v>
      </c>
      <c r="D1328" s="459">
        <v>45504</v>
      </c>
      <c r="E1328" s="463" t="s">
        <v>14787</v>
      </c>
      <c r="G1328" s="445"/>
    </row>
    <row r="1329" spans="2:7">
      <c r="B1329" s="407">
        <v>2407</v>
      </c>
      <c r="C1329" s="407">
        <v>20708</v>
      </c>
      <c r="D1329" s="459">
        <v>45504</v>
      </c>
      <c r="E1329" s="463" t="s">
        <v>14788</v>
      </c>
      <c r="G1329" s="445"/>
    </row>
    <row r="1330" spans="2:7">
      <c r="B1330" s="407">
        <v>2407</v>
      </c>
      <c r="C1330" s="407">
        <v>20697</v>
      </c>
      <c r="D1330" s="459">
        <v>45504</v>
      </c>
      <c r="E1330" s="463" t="s">
        <v>14789</v>
      </c>
      <c r="G1330" s="445"/>
    </row>
    <row r="1331" spans="2:7">
      <c r="B1331" s="407">
        <v>2407</v>
      </c>
      <c r="C1331" s="407">
        <v>20695</v>
      </c>
      <c r="D1331" s="459">
        <v>45504</v>
      </c>
      <c r="E1331" s="463" t="s">
        <v>14790</v>
      </c>
      <c r="G1331" s="445"/>
    </row>
    <row r="1332" spans="2:7">
      <c r="B1332" s="407">
        <v>2407</v>
      </c>
      <c r="C1332" s="407">
        <v>20693</v>
      </c>
      <c r="D1332" s="459">
        <v>45504</v>
      </c>
      <c r="E1332" s="463" t="s">
        <v>14791</v>
      </c>
      <c r="G1332" s="445"/>
    </row>
    <row r="1333" spans="2:7">
      <c r="B1333" s="407">
        <v>2407</v>
      </c>
      <c r="C1333" s="407">
        <v>20685</v>
      </c>
      <c r="D1333" s="459">
        <v>45504</v>
      </c>
      <c r="E1333" s="463" t="s">
        <v>14792</v>
      </c>
      <c r="G1333" s="445"/>
    </row>
    <row r="1334" spans="2:7">
      <c r="B1334" s="407">
        <v>2407</v>
      </c>
      <c r="C1334" s="407">
        <v>20684</v>
      </c>
      <c r="D1334" s="459">
        <v>45504</v>
      </c>
      <c r="E1334" s="463" t="s">
        <v>14793</v>
      </c>
      <c r="G1334" s="445"/>
    </row>
    <row r="1335" spans="2:7">
      <c r="B1335" s="407">
        <v>2407</v>
      </c>
      <c r="C1335" s="407">
        <v>20678</v>
      </c>
      <c r="D1335" s="459">
        <v>45506</v>
      </c>
      <c r="E1335" s="463" t="s">
        <v>14794</v>
      </c>
      <c r="G1335" s="445"/>
    </row>
    <row r="1336" spans="2:7">
      <c r="B1336" s="407">
        <v>2407</v>
      </c>
      <c r="C1336" s="407">
        <v>20674</v>
      </c>
      <c r="D1336" s="459">
        <v>45504</v>
      </c>
      <c r="E1336" s="463" t="s">
        <v>14795</v>
      </c>
      <c r="G1336" s="445"/>
    </row>
    <row r="1337" spans="2:7">
      <c r="B1337" s="407">
        <v>2407</v>
      </c>
      <c r="C1337" s="407">
        <v>20673</v>
      </c>
      <c r="D1337" s="459">
        <v>45504</v>
      </c>
      <c r="E1337" s="463" t="s">
        <v>14796</v>
      </c>
      <c r="G1337" s="445"/>
    </row>
    <row r="1338" spans="2:7">
      <c r="B1338" s="407">
        <v>2407</v>
      </c>
      <c r="C1338" s="407">
        <v>20668</v>
      </c>
      <c r="D1338" s="459">
        <v>45504</v>
      </c>
      <c r="E1338" s="463" t="s">
        <v>14797</v>
      </c>
      <c r="G1338" s="445"/>
    </row>
    <row r="1339" spans="2:7">
      <c r="B1339" s="407">
        <v>2407</v>
      </c>
      <c r="C1339" s="407">
        <v>20667</v>
      </c>
      <c r="D1339" s="459">
        <v>45504</v>
      </c>
      <c r="E1339" s="463" t="s">
        <v>14798</v>
      </c>
      <c r="G1339" s="445"/>
    </row>
    <row r="1340" spans="2:7">
      <c r="B1340" s="407">
        <v>2407</v>
      </c>
      <c r="C1340" s="407">
        <v>20664</v>
      </c>
      <c r="D1340" s="459">
        <v>45505</v>
      </c>
      <c r="E1340" s="463" t="s">
        <v>14799</v>
      </c>
      <c r="G1340" s="445"/>
    </row>
    <row r="1341" spans="2:7">
      <c r="B1341" s="407">
        <v>2407</v>
      </c>
      <c r="C1341" s="407">
        <v>20663</v>
      </c>
      <c r="D1341" s="459">
        <v>45504</v>
      </c>
      <c r="E1341" s="463" t="s">
        <v>14800</v>
      </c>
      <c r="G1341" s="445"/>
    </row>
    <row r="1342" spans="2:7">
      <c r="B1342" s="407">
        <v>2407</v>
      </c>
      <c r="C1342" s="407">
        <v>20662</v>
      </c>
      <c r="D1342" s="459">
        <v>45504</v>
      </c>
      <c r="E1342" s="463" t="s">
        <v>14801</v>
      </c>
      <c r="G1342" s="445"/>
    </row>
    <row r="1343" spans="2:7">
      <c r="B1343" s="407">
        <v>2407</v>
      </c>
      <c r="C1343" s="407">
        <v>20657</v>
      </c>
      <c r="D1343" s="459">
        <v>45504</v>
      </c>
      <c r="E1343" s="463" t="s">
        <v>14802</v>
      </c>
      <c r="G1343" s="445"/>
    </row>
    <row r="1344" spans="2:7">
      <c r="B1344" s="407">
        <v>2407</v>
      </c>
      <c r="C1344" s="407">
        <v>20656</v>
      </c>
      <c r="D1344" s="459">
        <v>45504</v>
      </c>
      <c r="E1344" s="463" t="s">
        <v>14803</v>
      </c>
      <c r="G1344" s="445"/>
    </row>
    <row r="1345" spans="2:7">
      <c r="B1345" s="407">
        <v>2407</v>
      </c>
      <c r="C1345" s="407">
        <v>20654</v>
      </c>
      <c r="D1345" s="459">
        <v>45504</v>
      </c>
      <c r="E1345" s="463" t="s">
        <v>14804</v>
      </c>
      <c r="G1345" s="445"/>
    </row>
    <row r="1346" spans="2:7">
      <c r="B1346" s="407">
        <v>2407</v>
      </c>
      <c r="C1346" s="407">
        <v>20653</v>
      </c>
      <c r="D1346" s="459">
        <v>45504</v>
      </c>
      <c r="E1346" s="463" t="s">
        <v>14805</v>
      </c>
      <c r="G1346" s="445"/>
    </row>
    <row r="1347" spans="2:7">
      <c r="B1347" s="407">
        <v>2407</v>
      </c>
      <c r="C1347" s="407">
        <v>20651</v>
      </c>
      <c r="D1347" s="459">
        <v>45505</v>
      </c>
      <c r="E1347" s="463" t="s">
        <v>14806</v>
      </c>
      <c r="G1347" s="445"/>
    </row>
    <row r="1348" spans="2:7">
      <c r="B1348" s="407">
        <v>2407</v>
      </c>
      <c r="C1348" s="407">
        <v>20650</v>
      </c>
      <c r="D1348" s="459">
        <v>45504</v>
      </c>
      <c r="E1348" s="463" t="s">
        <v>14807</v>
      </c>
      <c r="G1348" s="445"/>
    </row>
    <row r="1349" spans="2:7">
      <c r="B1349" s="407">
        <v>2407</v>
      </c>
      <c r="C1349" s="407">
        <v>20647</v>
      </c>
      <c r="D1349" s="459">
        <v>45504</v>
      </c>
      <c r="E1349" s="463" t="s">
        <v>14808</v>
      </c>
      <c r="G1349" s="445"/>
    </row>
    <row r="1350" spans="2:7">
      <c r="B1350" s="407">
        <v>2407</v>
      </c>
      <c r="C1350" s="407">
        <v>20643</v>
      </c>
      <c r="D1350" s="459">
        <v>45504</v>
      </c>
      <c r="E1350" s="463" t="s">
        <v>14809</v>
      </c>
      <c r="G1350" s="445"/>
    </row>
    <row r="1351" spans="2:7">
      <c r="B1351" s="407">
        <v>2407</v>
      </c>
      <c r="C1351" s="407">
        <v>20642</v>
      </c>
      <c r="D1351" s="459">
        <v>45504</v>
      </c>
      <c r="E1351" s="463" t="s">
        <v>14810</v>
      </c>
      <c r="G1351" s="445"/>
    </row>
    <row r="1352" spans="2:7">
      <c r="B1352" s="407">
        <v>2407</v>
      </c>
      <c r="C1352" s="407">
        <v>20640</v>
      </c>
      <c r="D1352" s="459">
        <v>45504</v>
      </c>
      <c r="E1352" s="463" t="s">
        <v>14811</v>
      </c>
      <c r="G1352" s="445"/>
    </row>
    <row r="1353" spans="2:7" ht="13">
      <c r="B1353" s="409">
        <v>2407</v>
      </c>
      <c r="C1353" s="409">
        <v>20637</v>
      </c>
      <c r="D1353" s="460">
        <v>45504</v>
      </c>
      <c r="E1353" s="424" t="s">
        <v>14812</v>
      </c>
      <c r="G1353" s="445"/>
    </row>
    <row r="1354" spans="2:7">
      <c r="B1354" s="407">
        <v>2407</v>
      </c>
      <c r="C1354" s="407">
        <v>20635</v>
      </c>
      <c r="D1354" s="459">
        <v>45504</v>
      </c>
      <c r="E1354" s="463" t="s">
        <v>14813</v>
      </c>
      <c r="G1354" s="445"/>
    </row>
    <row r="1355" spans="2:7">
      <c r="B1355" s="407">
        <v>2407</v>
      </c>
      <c r="C1355" s="407">
        <v>20633</v>
      </c>
      <c r="D1355" s="459">
        <v>45504</v>
      </c>
      <c r="E1355" s="463" t="s">
        <v>14814</v>
      </c>
      <c r="G1355" s="445"/>
    </row>
    <row r="1356" spans="2:7">
      <c r="B1356" s="407">
        <v>2407</v>
      </c>
      <c r="C1356" s="407">
        <v>20623</v>
      </c>
      <c r="D1356" s="459">
        <v>45504</v>
      </c>
      <c r="E1356" s="463" t="s">
        <v>14815</v>
      </c>
      <c r="G1356" s="445"/>
    </row>
    <row r="1357" spans="2:7">
      <c r="B1357" s="407">
        <v>2407</v>
      </c>
      <c r="C1357" s="407">
        <v>20622</v>
      </c>
      <c r="D1357" s="459">
        <v>45504</v>
      </c>
      <c r="E1357" s="463" t="s">
        <v>14816</v>
      </c>
      <c r="G1357" s="445"/>
    </row>
    <row r="1358" spans="2:7">
      <c r="B1358" s="407">
        <v>2407</v>
      </c>
      <c r="C1358" s="407">
        <v>20608</v>
      </c>
      <c r="D1358" s="459">
        <v>45504</v>
      </c>
      <c r="E1358" s="463" t="s">
        <v>14817</v>
      </c>
      <c r="G1358" s="445"/>
    </row>
    <row r="1359" spans="2:7">
      <c r="B1359" s="407">
        <v>2407</v>
      </c>
      <c r="C1359" s="407">
        <v>20601</v>
      </c>
      <c r="D1359" s="459">
        <v>45504</v>
      </c>
      <c r="E1359" s="463" t="s">
        <v>14818</v>
      </c>
      <c r="G1359" s="445"/>
    </row>
    <row r="1360" spans="2:7">
      <c r="B1360" s="407">
        <v>2407</v>
      </c>
      <c r="C1360" s="407">
        <v>20600</v>
      </c>
      <c r="D1360" s="459">
        <v>45504</v>
      </c>
      <c r="E1360" s="463" t="s">
        <v>14819</v>
      </c>
      <c r="G1360" s="445"/>
    </row>
    <row r="1361" spans="2:7">
      <c r="B1361" s="407">
        <v>2407</v>
      </c>
      <c r="C1361" s="407">
        <v>20597</v>
      </c>
      <c r="D1361" s="459">
        <v>45504</v>
      </c>
      <c r="E1361" s="463" t="s">
        <v>14820</v>
      </c>
      <c r="G1361" s="445"/>
    </row>
    <row r="1362" spans="2:7">
      <c r="B1362" s="407">
        <v>2407</v>
      </c>
      <c r="C1362" s="407">
        <v>20596</v>
      </c>
      <c r="D1362" s="459">
        <v>45504</v>
      </c>
      <c r="E1362" s="463" t="s">
        <v>14821</v>
      </c>
      <c r="G1362" s="445"/>
    </row>
    <row r="1363" spans="2:7">
      <c r="B1363" s="407">
        <v>2407</v>
      </c>
      <c r="C1363" s="407">
        <v>20595</v>
      </c>
      <c r="D1363" s="459">
        <v>45504</v>
      </c>
      <c r="E1363" s="463" t="s">
        <v>14822</v>
      </c>
      <c r="G1363" s="445"/>
    </row>
    <row r="1364" spans="2:7">
      <c r="B1364" s="407">
        <v>2407</v>
      </c>
      <c r="C1364" s="407">
        <v>20592</v>
      </c>
      <c r="D1364" s="459">
        <v>45504</v>
      </c>
      <c r="E1364" s="463" t="s">
        <v>14823</v>
      </c>
      <c r="G1364" s="445"/>
    </row>
    <row r="1365" spans="2:7">
      <c r="B1365" s="407">
        <v>2407</v>
      </c>
      <c r="C1365" s="407">
        <v>20590</v>
      </c>
      <c r="D1365" s="459">
        <v>45504</v>
      </c>
      <c r="E1365" s="463" t="s">
        <v>14824</v>
      </c>
      <c r="G1365" s="445"/>
    </row>
    <row r="1366" spans="2:7">
      <c r="B1366" s="407">
        <v>2407</v>
      </c>
      <c r="C1366" s="407">
        <v>20589</v>
      </c>
      <c r="D1366" s="459">
        <v>45504</v>
      </c>
      <c r="E1366" s="463" t="s">
        <v>14825</v>
      </c>
      <c r="G1366" s="445"/>
    </row>
    <row r="1367" spans="2:7">
      <c r="B1367" s="407">
        <v>2407</v>
      </c>
      <c r="C1367" s="407">
        <v>20584</v>
      </c>
      <c r="D1367" s="459">
        <v>45504</v>
      </c>
      <c r="E1367" s="463" t="s">
        <v>14826</v>
      </c>
      <c r="G1367" s="445"/>
    </row>
    <row r="1368" spans="2:7">
      <c r="B1368" s="407">
        <v>2407</v>
      </c>
      <c r="C1368" s="407">
        <v>20582</v>
      </c>
      <c r="D1368" s="459">
        <v>45504</v>
      </c>
      <c r="E1368" s="463" t="s">
        <v>14827</v>
      </c>
      <c r="G1368" s="445"/>
    </row>
    <row r="1369" spans="2:7">
      <c r="B1369" s="407">
        <v>2407</v>
      </c>
      <c r="C1369" s="407">
        <v>20581</v>
      </c>
      <c r="D1369" s="459">
        <v>45504</v>
      </c>
      <c r="E1369" s="463" t="s">
        <v>14828</v>
      </c>
      <c r="G1369" s="445"/>
    </row>
    <row r="1370" spans="2:7">
      <c r="B1370" s="407">
        <v>2407</v>
      </c>
      <c r="C1370" s="407">
        <v>20578</v>
      </c>
      <c r="D1370" s="459">
        <v>45504</v>
      </c>
      <c r="E1370" s="463" t="s">
        <v>14829</v>
      </c>
      <c r="G1370" s="445"/>
    </row>
    <row r="1371" spans="2:7">
      <c r="B1371" s="407">
        <v>2407</v>
      </c>
      <c r="C1371" s="407">
        <v>20570</v>
      </c>
      <c r="D1371" s="459">
        <v>45504</v>
      </c>
      <c r="E1371" s="463" t="s">
        <v>14830</v>
      </c>
      <c r="G1371" s="445"/>
    </row>
    <row r="1372" spans="2:7">
      <c r="B1372" s="407">
        <v>2407</v>
      </c>
      <c r="C1372" s="407">
        <v>20566</v>
      </c>
      <c r="D1372" s="459">
        <v>45504</v>
      </c>
      <c r="E1372" s="463" t="s">
        <v>14831</v>
      </c>
      <c r="G1372" s="445"/>
    </row>
    <row r="1373" spans="2:7">
      <c r="B1373" s="407">
        <v>2407</v>
      </c>
      <c r="C1373" s="407">
        <v>20564</v>
      </c>
      <c r="D1373" s="459">
        <v>45504</v>
      </c>
      <c r="E1373" s="463" t="s">
        <v>14832</v>
      </c>
      <c r="G1373" s="445"/>
    </row>
    <row r="1374" spans="2:7">
      <c r="B1374" s="407">
        <v>2407</v>
      </c>
      <c r="C1374" s="407">
        <v>20560</v>
      </c>
      <c r="D1374" s="459">
        <v>45504</v>
      </c>
      <c r="E1374" s="463" t="s">
        <v>14833</v>
      </c>
      <c r="G1374" s="445"/>
    </row>
    <row r="1375" spans="2:7">
      <c r="B1375" s="407">
        <v>2407</v>
      </c>
      <c r="C1375" s="407">
        <v>20557</v>
      </c>
      <c r="D1375" s="459">
        <v>45504</v>
      </c>
      <c r="E1375" s="463" t="s">
        <v>14834</v>
      </c>
      <c r="G1375" s="445"/>
    </row>
    <row r="1376" spans="2:7">
      <c r="B1376" s="407">
        <v>2407</v>
      </c>
      <c r="C1376" s="407">
        <v>20553</v>
      </c>
      <c r="D1376" s="459">
        <v>45504</v>
      </c>
      <c r="E1376" s="463" t="s">
        <v>14835</v>
      </c>
      <c r="G1376" s="445"/>
    </row>
    <row r="1377" spans="2:7">
      <c r="B1377" s="407">
        <v>2407</v>
      </c>
      <c r="C1377" s="407">
        <v>20547</v>
      </c>
      <c r="D1377" s="459">
        <v>45504</v>
      </c>
      <c r="E1377" s="463" t="s">
        <v>14836</v>
      </c>
      <c r="G1377" s="445"/>
    </row>
    <row r="1378" spans="2:7">
      <c r="B1378" s="407">
        <v>2407</v>
      </c>
      <c r="C1378" s="407">
        <v>20542</v>
      </c>
      <c r="D1378" s="459">
        <v>45504</v>
      </c>
      <c r="E1378" s="463" t="s">
        <v>14837</v>
      </c>
      <c r="G1378" s="445"/>
    </row>
    <row r="1379" spans="2:7" ht="13">
      <c r="B1379" s="409">
        <v>2407</v>
      </c>
      <c r="C1379" s="409">
        <v>20535</v>
      </c>
      <c r="D1379" s="460">
        <v>45504</v>
      </c>
      <c r="E1379" s="424" t="s">
        <v>14838</v>
      </c>
      <c r="G1379" s="445"/>
    </row>
    <row r="1380" spans="2:7">
      <c r="B1380" s="407">
        <v>2407</v>
      </c>
      <c r="C1380" s="407">
        <v>20530</v>
      </c>
      <c r="D1380" s="408">
        <v>45504</v>
      </c>
      <c r="E1380" s="463" t="s">
        <v>14839</v>
      </c>
      <c r="G1380" s="445"/>
    </row>
    <row r="1381" spans="2:7">
      <c r="B1381" s="407">
        <v>2407</v>
      </c>
      <c r="C1381" s="407">
        <v>20524</v>
      </c>
      <c r="D1381" s="408">
        <v>45505</v>
      </c>
      <c r="E1381" s="463" t="s">
        <v>14840</v>
      </c>
      <c r="G1381" s="445"/>
    </row>
    <row r="1382" spans="2:7">
      <c r="B1382" s="407">
        <v>2407</v>
      </c>
      <c r="C1382" s="407">
        <v>20519</v>
      </c>
      <c r="D1382" s="408">
        <v>45503</v>
      </c>
      <c r="E1382" s="463" t="s">
        <v>14841</v>
      </c>
      <c r="G1382" s="445"/>
    </row>
    <row r="1383" spans="2:7">
      <c r="B1383" s="407">
        <v>2407</v>
      </c>
      <c r="C1383" s="407">
        <v>20518</v>
      </c>
      <c r="D1383" s="408">
        <v>45503</v>
      </c>
      <c r="E1383" s="463" t="s">
        <v>14842</v>
      </c>
      <c r="G1383" s="445"/>
    </row>
    <row r="1384" spans="2:7">
      <c r="B1384" s="407">
        <v>2407</v>
      </c>
      <c r="C1384" s="407">
        <v>20515</v>
      </c>
      <c r="D1384" s="408">
        <v>45503</v>
      </c>
      <c r="E1384" s="463" t="s">
        <v>14843</v>
      </c>
      <c r="G1384" s="445"/>
    </row>
    <row r="1385" spans="2:7">
      <c r="B1385" s="407">
        <v>2407</v>
      </c>
      <c r="C1385" s="407">
        <v>20513</v>
      </c>
      <c r="D1385" s="408">
        <v>45503</v>
      </c>
      <c r="E1385" s="463" t="s">
        <v>14844</v>
      </c>
      <c r="G1385" s="445"/>
    </row>
    <row r="1386" spans="2:7">
      <c r="B1386" s="407">
        <v>2407</v>
      </c>
      <c r="C1386" s="407">
        <v>20508</v>
      </c>
      <c r="D1386" s="408">
        <v>45503</v>
      </c>
      <c r="E1386" s="463" t="s">
        <v>14845</v>
      </c>
      <c r="G1386" s="445"/>
    </row>
    <row r="1387" spans="2:7">
      <c r="B1387" s="407">
        <v>2407</v>
      </c>
      <c r="C1387" s="407">
        <v>20506</v>
      </c>
      <c r="D1387" s="408">
        <v>45503</v>
      </c>
      <c r="E1387" s="463" t="s">
        <v>14846</v>
      </c>
      <c r="G1387" s="445"/>
    </row>
    <row r="1388" spans="2:7">
      <c r="B1388" s="407">
        <v>2407</v>
      </c>
      <c r="C1388" s="407">
        <v>20505</v>
      </c>
      <c r="D1388" s="408">
        <v>45503</v>
      </c>
      <c r="E1388" s="463" t="s">
        <v>14847</v>
      </c>
      <c r="G1388" s="445"/>
    </row>
    <row r="1389" spans="2:7">
      <c r="B1389" s="407">
        <v>2407</v>
      </c>
      <c r="C1389" s="407">
        <v>20503</v>
      </c>
      <c r="D1389" s="408">
        <v>45503</v>
      </c>
      <c r="E1389" s="463" t="s">
        <v>14848</v>
      </c>
      <c r="G1389" s="445"/>
    </row>
    <row r="1390" spans="2:7">
      <c r="B1390" s="407">
        <v>2407</v>
      </c>
      <c r="C1390" s="407">
        <v>20502</v>
      </c>
      <c r="D1390" s="408">
        <v>45503</v>
      </c>
      <c r="E1390" s="463" t="s">
        <v>14849</v>
      </c>
      <c r="G1390" s="445"/>
    </row>
    <row r="1391" spans="2:7">
      <c r="B1391" s="407">
        <v>2407</v>
      </c>
      <c r="C1391" s="407">
        <v>20499</v>
      </c>
      <c r="D1391" s="408">
        <v>45503</v>
      </c>
      <c r="E1391" s="463" t="s">
        <v>14850</v>
      </c>
      <c r="G1391" s="445"/>
    </row>
    <row r="1392" spans="2:7">
      <c r="B1392" s="407">
        <v>2407</v>
      </c>
      <c r="C1392" s="407">
        <v>20496</v>
      </c>
      <c r="D1392" s="408">
        <v>45503</v>
      </c>
      <c r="E1392" s="463" t="s">
        <v>14851</v>
      </c>
      <c r="G1392" s="445"/>
    </row>
    <row r="1393" spans="2:7">
      <c r="B1393" s="407">
        <v>2407</v>
      </c>
      <c r="C1393" s="407">
        <v>20495</v>
      </c>
      <c r="D1393" s="408">
        <v>45503</v>
      </c>
      <c r="E1393" s="463" t="s">
        <v>14852</v>
      </c>
      <c r="G1393" s="445"/>
    </row>
    <row r="1394" spans="2:7">
      <c r="B1394" s="407">
        <v>2407</v>
      </c>
      <c r="C1394" s="407">
        <v>20494</v>
      </c>
      <c r="D1394" s="408">
        <v>45503</v>
      </c>
      <c r="E1394" s="463" t="s">
        <v>14853</v>
      </c>
      <c r="G1394" s="445"/>
    </row>
    <row r="1395" spans="2:7" ht="13">
      <c r="B1395" s="409">
        <v>2407</v>
      </c>
      <c r="C1395" s="409">
        <v>20485</v>
      </c>
      <c r="D1395" s="410">
        <v>45503</v>
      </c>
      <c r="E1395" s="424" t="s">
        <v>14854</v>
      </c>
      <c r="G1395" s="445"/>
    </row>
    <row r="1396" spans="2:7">
      <c r="B1396" s="407">
        <v>2407</v>
      </c>
      <c r="C1396" s="407">
        <v>20475</v>
      </c>
      <c r="D1396" s="408">
        <v>45503</v>
      </c>
      <c r="E1396" s="463" t="s">
        <v>14855</v>
      </c>
      <c r="G1396" s="445"/>
    </row>
    <row r="1397" spans="2:7">
      <c r="B1397" s="407">
        <v>2407</v>
      </c>
      <c r="C1397" s="407">
        <v>20471</v>
      </c>
      <c r="D1397" s="408">
        <v>45503</v>
      </c>
      <c r="E1397" s="463" t="s">
        <v>14856</v>
      </c>
      <c r="G1397" s="445"/>
    </row>
    <row r="1398" spans="2:7">
      <c r="B1398" s="407">
        <v>2407</v>
      </c>
      <c r="C1398" s="407">
        <v>20462</v>
      </c>
      <c r="D1398" s="408">
        <v>45503</v>
      </c>
      <c r="E1398" s="463" t="s">
        <v>14857</v>
      </c>
      <c r="G1398" s="445"/>
    </row>
    <row r="1399" spans="2:7">
      <c r="B1399" s="407">
        <v>2407</v>
      </c>
      <c r="C1399" s="407">
        <v>20461</v>
      </c>
      <c r="D1399" s="408">
        <v>45505</v>
      </c>
      <c r="E1399" s="463" t="s">
        <v>14858</v>
      </c>
      <c r="G1399" s="445"/>
    </row>
    <row r="1400" spans="2:7">
      <c r="B1400" s="407">
        <v>2407</v>
      </c>
      <c r="C1400" s="407">
        <v>20455</v>
      </c>
      <c r="D1400" s="408">
        <v>45503</v>
      </c>
      <c r="E1400" s="463" t="s">
        <v>14859</v>
      </c>
      <c r="G1400" s="445"/>
    </row>
    <row r="1401" spans="2:7">
      <c r="B1401" s="407">
        <v>2407</v>
      </c>
      <c r="C1401" s="407">
        <v>20454</v>
      </c>
      <c r="D1401" s="408">
        <v>45503</v>
      </c>
      <c r="E1401" s="463" t="s">
        <v>14860</v>
      </c>
      <c r="G1401" s="445"/>
    </row>
    <row r="1402" spans="2:7">
      <c r="B1402" s="407">
        <v>2407</v>
      </c>
      <c r="C1402" s="407">
        <v>20447</v>
      </c>
      <c r="D1402" s="408">
        <v>45503</v>
      </c>
      <c r="E1402" s="463" t="s">
        <v>14861</v>
      </c>
      <c r="G1402" s="445"/>
    </row>
    <row r="1403" spans="2:7">
      <c r="B1403" s="407">
        <v>2407</v>
      </c>
      <c r="D1403" s="408">
        <v>45503</v>
      </c>
      <c r="E1403" s="463"/>
      <c r="G1403" s="445"/>
    </row>
    <row r="1404" spans="2:7">
      <c r="B1404" s="407">
        <v>2407</v>
      </c>
      <c r="D1404" s="408">
        <v>45503</v>
      </c>
      <c r="E1404" s="463"/>
      <c r="G1404" s="445"/>
    </row>
    <row r="1405" spans="2:7">
      <c r="B1405" s="407">
        <v>2407</v>
      </c>
      <c r="D1405" s="408">
        <v>45503</v>
      </c>
      <c r="E1405" s="463"/>
      <c r="G1405" s="445"/>
    </row>
    <row r="1406" spans="2:7">
      <c r="B1406" s="407">
        <v>2407</v>
      </c>
      <c r="D1406" s="408">
        <v>45503</v>
      </c>
      <c r="E1406" s="463"/>
      <c r="G1406" s="445"/>
    </row>
    <row r="1407" spans="2:7">
      <c r="B1407" s="407">
        <v>2407</v>
      </c>
      <c r="D1407" s="408">
        <v>45503</v>
      </c>
      <c r="E1407" s="463"/>
      <c r="G1407" s="445"/>
    </row>
    <row r="1408" spans="2:7">
      <c r="B1408" s="407">
        <v>2407</v>
      </c>
      <c r="C1408" s="407">
        <v>7094</v>
      </c>
      <c r="D1408" s="408">
        <v>45483</v>
      </c>
      <c r="E1408" s="450" t="s">
        <v>14090</v>
      </c>
      <c r="G1408" s="445"/>
    </row>
    <row r="1409" spans="1:7">
      <c r="B1409" s="407">
        <v>2407</v>
      </c>
      <c r="C1409" s="407">
        <v>7093</v>
      </c>
      <c r="D1409" s="408">
        <v>45483</v>
      </c>
      <c r="E1409" s="450" t="s">
        <v>14091</v>
      </c>
      <c r="G1409" s="445"/>
    </row>
    <row r="1410" spans="1:7">
      <c r="B1410" s="407">
        <v>2407</v>
      </c>
      <c r="C1410" s="407">
        <v>7092</v>
      </c>
      <c r="D1410" s="408">
        <v>45483</v>
      </c>
      <c r="E1410" s="450" t="s">
        <v>14092</v>
      </c>
      <c r="G1410" s="445"/>
    </row>
    <row r="1411" spans="1:7">
      <c r="B1411" s="407">
        <v>2407</v>
      </c>
      <c r="C1411" s="407">
        <v>7090</v>
      </c>
      <c r="D1411" s="408">
        <v>45483</v>
      </c>
      <c r="E1411" s="450" t="s">
        <v>14093</v>
      </c>
      <c r="G1411" s="445"/>
    </row>
    <row r="1412" spans="1:7">
      <c r="A1412" s="406">
        <f t="shared" ref="A1412:A1420" si="2">C1412-C1413</f>
        <v>2</v>
      </c>
      <c r="B1412" s="407">
        <v>2407</v>
      </c>
      <c r="C1412" s="407">
        <v>7089</v>
      </c>
      <c r="D1412" s="408">
        <v>45483</v>
      </c>
      <c r="E1412" s="450" t="s">
        <v>14094</v>
      </c>
      <c r="G1412" s="445"/>
    </row>
    <row r="1413" spans="1:7">
      <c r="A1413" s="406">
        <f t="shared" si="2"/>
        <v>1</v>
      </c>
      <c r="B1413" s="407">
        <v>2407</v>
      </c>
      <c r="C1413" s="407">
        <v>7087</v>
      </c>
      <c r="D1413" s="408">
        <v>45483</v>
      </c>
      <c r="E1413" s="450" t="s">
        <v>14095</v>
      </c>
      <c r="G1413" s="445"/>
    </row>
    <row r="1414" spans="1:7">
      <c r="A1414" s="406">
        <f t="shared" si="2"/>
        <v>4</v>
      </c>
      <c r="B1414" s="407">
        <v>2407</v>
      </c>
      <c r="C1414" s="407">
        <v>7086</v>
      </c>
      <c r="D1414" s="408">
        <v>45483</v>
      </c>
      <c r="E1414" s="450" t="s">
        <v>14096</v>
      </c>
      <c r="G1414" s="445"/>
    </row>
    <row r="1415" spans="1:7">
      <c r="A1415" s="406">
        <f t="shared" si="2"/>
        <v>2</v>
      </c>
      <c r="B1415" s="407">
        <v>2407</v>
      </c>
      <c r="C1415" s="407">
        <v>7082</v>
      </c>
      <c r="D1415" s="408">
        <v>45483</v>
      </c>
      <c r="E1415" s="450" t="s">
        <v>14097</v>
      </c>
      <c r="G1415" s="445"/>
    </row>
    <row r="1416" spans="1:7">
      <c r="A1416" s="406">
        <f t="shared" si="2"/>
        <v>2</v>
      </c>
      <c r="B1416" s="407">
        <v>2407</v>
      </c>
      <c r="C1416" s="407">
        <v>7080</v>
      </c>
      <c r="D1416" s="408">
        <v>45483</v>
      </c>
      <c r="E1416" s="451" t="s">
        <v>14098</v>
      </c>
      <c r="G1416" s="445"/>
    </row>
    <row r="1417" spans="1:7">
      <c r="A1417" s="406">
        <f t="shared" si="2"/>
        <v>1</v>
      </c>
      <c r="B1417" s="407">
        <v>2407</v>
      </c>
      <c r="C1417" s="407">
        <v>7078</v>
      </c>
      <c r="D1417" s="408">
        <v>45483</v>
      </c>
      <c r="E1417" s="451" t="s">
        <v>14099</v>
      </c>
      <c r="G1417" s="445"/>
    </row>
    <row r="1418" spans="1:7">
      <c r="A1418" s="406">
        <f t="shared" si="2"/>
        <v>1</v>
      </c>
      <c r="B1418" s="407">
        <v>2407</v>
      </c>
      <c r="C1418" s="407">
        <v>7077</v>
      </c>
      <c r="D1418" s="408">
        <v>45483</v>
      </c>
      <c r="E1418" s="451" t="s">
        <v>14100</v>
      </c>
      <c r="G1418" s="445"/>
    </row>
    <row r="1419" spans="1:7">
      <c r="A1419" s="406">
        <f t="shared" si="2"/>
        <v>2</v>
      </c>
      <c r="B1419" s="407">
        <v>2407</v>
      </c>
      <c r="C1419" s="407">
        <v>7076</v>
      </c>
      <c r="D1419" s="408">
        <v>45483</v>
      </c>
      <c r="E1419" s="451" t="s">
        <v>14101</v>
      </c>
      <c r="G1419" s="445"/>
    </row>
    <row r="1420" spans="1:7">
      <c r="A1420" s="406">
        <f t="shared" si="2"/>
        <v>3</v>
      </c>
      <c r="B1420" s="407">
        <v>2407</v>
      </c>
      <c r="C1420" s="407">
        <v>7074</v>
      </c>
      <c r="D1420" s="408">
        <v>45483</v>
      </c>
      <c r="E1420" s="451" t="s">
        <v>14102</v>
      </c>
      <c r="G1420" s="445"/>
    </row>
    <row r="1421" spans="1:7">
      <c r="A1421" s="406">
        <f t="shared" ref="A1421:A1437" si="3">C1421-C1422</f>
        <v>7</v>
      </c>
      <c r="B1421" s="407">
        <v>2407</v>
      </c>
      <c r="C1421" s="407">
        <v>7071</v>
      </c>
      <c r="D1421" s="408">
        <v>45483</v>
      </c>
      <c r="E1421" s="451" t="s">
        <v>14103</v>
      </c>
      <c r="G1421" s="445"/>
    </row>
    <row r="1422" spans="1:7">
      <c r="A1422" s="406">
        <f t="shared" si="3"/>
        <v>3</v>
      </c>
      <c r="B1422" s="407">
        <v>2407</v>
      </c>
      <c r="C1422" s="407">
        <v>7064</v>
      </c>
      <c r="D1422" s="408">
        <v>45483</v>
      </c>
      <c r="E1422" s="451" t="s">
        <v>14104</v>
      </c>
      <c r="G1422" s="445"/>
    </row>
    <row r="1423" spans="1:7">
      <c r="A1423" s="406">
        <f t="shared" si="3"/>
        <v>2</v>
      </c>
      <c r="B1423" s="407">
        <v>2407</v>
      </c>
      <c r="C1423" s="407">
        <v>7061</v>
      </c>
      <c r="D1423" s="408">
        <v>45483</v>
      </c>
      <c r="E1423" s="451" t="s">
        <v>14105</v>
      </c>
      <c r="G1423" s="445"/>
    </row>
    <row r="1424" spans="1:7">
      <c r="A1424" s="406">
        <f t="shared" si="3"/>
        <v>3</v>
      </c>
      <c r="B1424" s="407">
        <v>2407</v>
      </c>
      <c r="C1424" s="407">
        <v>7059</v>
      </c>
      <c r="D1424" s="408">
        <v>45483</v>
      </c>
      <c r="E1424" s="451" t="s">
        <v>14106</v>
      </c>
      <c r="G1424" s="445"/>
    </row>
    <row r="1425" spans="1:7">
      <c r="A1425" s="406">
        <f t="shared" si="3"/>
        <v>3</v>
      </c>
      <c r="B1425" s="407">
        <v>2407</v>
      </c>
      <c r="C1425" s="407">
        <v>7056</v>
      </c>
      <c r="D1425" s="408">
        <v>45483</v>
      </c>
      <c r="E1425" s="451" t="s">
        <v>14107</v>
      </c>
      <c r="G1425" s="445"/>
    </row>
    <row r="1426" spans="1:7">
      <c r="A1426" s="406">
        <f t="shared" si="3"/>
        <v>1</v>
      </c>
      <c r="B1426" s="407">
        <v>2407</v>
      </c>
      <c r="C1426" s="407">
        <v>7053</v>
      </c>
      <c r="D1426" s="408">
        <v>45483</v>
      </c>
      <c r="E1426" s="451" t="s">
        <v>14108</v>
      </c>
      <c r="G1426" s="445"/>
    </row>
    <row r="1427" spans="1:7">
      <c r="A1427" s="406">
        <f t="shared" si="3"/>
        <v>6</v>
      </c>
      <c r="B1427" s="407">
        <v>2407</v>
      </c>
      <c r="C1427" s="407">
        <v>7052</v>
      </c>
      <c r="D1427" s="408">
        <v>45483</v>
      </c>
      <c r="E1427" s="451" t="s">
        <v>14109</v>
      </c>
      <c r="G1427" s="445"/>
    </row>
    <row r="1428" spans="1:7">
      <c r="A1428" s="406">
        <f t="shared" si="3"/>
        <v>4</v>
      </c>
      <c r="B1428" s="407">
        <v>2407</v>
      </c>
      <c r="C1428" s="407">
        <v>7046</v>
      </c>
      <c r="D1428" s="408">
        <v>45483</v>
      </c>
      <c r="E1428" s="451" t="s">
        <v>14110</v>
      </c>
      <c r="G1428" s="445"/>
    </row>
    <row r="1429" spans="1:7">
      <c r="A1429" s="406">
        <f t="shared" si="3"/>
        <v>7</v>
      </c>
      <c r="B1429" s="407">
        <v>2407</v>
      </c>
      <c r="C1429" s="407">
        <v>7042</v>
      </c>
      <c r="D1429" s="408">
        <v>45483</v>
      </c>
      <c r="E1429" s="451" t="s">
        <v>14111</v>
      </c>
      <c r="G1429" s="445"/>
    </row>
    <row r="1430" spans="1:7">
      <c r="A1430" s="406">
        <f t="shared" si="3"/>
        <v>11</v>
      </c>
      <c r="B1430" s="407">
        <v>2407</v>
      </c>
      <c r="C1430" s="407">
        <v>7035</v>
      </c>
      <c r="D1430" s="408">
        <v>45483</v>
      </c>
      <c r="E1430" s="451" t="s">
        <v>14112</v>
      </c>
      <c r="G1430" s="445"/>
    </row>
    <row r="1431" spans="1:7">
      <c r="A1431" s="406">
        <f t="shared" si="3"/>
        <v>5</v>
      </c>
      <c r="B1431" s="407">
        <v>2407</v>
      </c>
      <c r="C1431" s="407">
        <v>7024</v>
      </c>
      <c r="D1431" s="408">
        <v>45483</v>
      </c>
      <c r="E1431" s="451" t="s">
        <v>14113</v>
      </c>
      <c r="G1431" s="445"/>
    </row>
    <row r="1432" spans="1:7">
      <c r="A1432" s="406">
        <f t="shared" si="3"/>
        <v>1</v>
      </c>
      <c r="B1432" s="407">
        <v>2407</v>
      </c>
      <c r="C1432" s="407">
        <v>7019</v>
      </c>
      <c r="D1432" s="408">
        <v>45483</v>
      </c>
      <c r="E1432" s="451" t="s">
        <v>14114</v>
      </c>
      <c r="G1432" s="445"/>
    </row>
    <row r="1433" spans="1:7">
      <c r="A1433" s="406">
        <f t="shared" si="3"/>
        <v>3</v>
      </c>
      <c r="B1433" s="407">
        <v>2407</v>
      </c>
      <c r="C1433" s="407">
        <v>7018</v>
      </c>
      <c r="D1433" s="408">
        <v>45483</v>
      </c>
      <c r="E1433" s="451" t="s">
        <v>14115</v>
      </c>
      <c r="G1433" s="445"/>
    </row>
    <row r="1434" spans="1:7">
      <c r="A1434" s="406">
        <f t="shared" si="3"/>
        <v>1</v>
      </c>
      <c r="B1434" s="407">
        <v>2407</v>
      </c>
      <c r="C1434" s="407">
        <v>7015</v>
      </c>
      <c r="D1434" s="408">
        <v>45483</v>
      </c>
      <c r="E1434" s="451" t="s">
        <v>14116</v>
      </c>
      <c r="G1434" s="445"/>
    </row>
    <row r="1435" spans="1:7">
      <c r="A1435" s="406">
        <f t="shared" si="3"/>
        <v>3</v>
      </c>
      <c r="B1435" s="407">
        <v>2407</v>
      </c>
      <c r="C1435" s="407">
        <v>7014</v>
      </c>
      <c r="D1435" s="408">
        <v>45483</v>
      </c>
      <c r="E1435" s="451" t="s">
        <v>14117</v>
      </c>
      <c r="G1435" s="445"/>
    </row>
    <row r="1436" spans="1:7">
      <c r="A1436" s="406">
        <f t="shared" si="3"/>
        <v>2</v>
      </c>
      <c r="B1436" s="407">
        <v>2407</v>
      </c>
      <c r="C1436" s="407">
        <v>7011</v>
      </c>
      <c r="D1436" s="408">
        <v>45483</v>
      </c>
      <c r="E1436" s="451" t="s">
        <v>14118</v>
      </c>
      <c r="G1436" s="445"/>
    </row>
    <row r="1437" spans="1:7">
      <c r="A1437" s="406">
        <f t="shared" si="3"/>
        <v>9</v>
      </c>
      <c r="B1437" s="407">
        <v>2407</v>
      </c>
      <c r="C1437" s="407">
        <v>7009</v>
      </c>
      <c r="D1437" s="408">
        <v>45483</v>
      </c>
      <c r="E1437" s="451" t="s">
        <v>14119</v>
      </c>
      <c r="G1437" s="445"/>
    </row>
    <row r="1438" spans="1:7">
      <c r="B1438" s="407">
        <v>2407</v>
      </c>
      <c r="C1438" s="407">
        <v>7000</v>
      </c>
      <c r="D1438" s="408">
        <v>45483</v>
      </c>
      <c r="E1438" s="451" t="s">
        <v>14120</v>
      </c>
      <c r="G1438" s="445"/>
    </row>
    <row r="1439" spans="1:7">
      <c r="B1439" s="407">
        <v>2407</v>
      </c>
      <c r="D1439" s="408">
        <v>45483</v>
      </c>
      <c r="G1439" s="445"/>
    </row>
    <row r="1440" spans="1:7">
      <c r="B1440" s="407">
        <v>2407</v>
      </c>
      <c r="D1440" s="408">
        <v>45483</v>
      </c>
      <c r="G1440" s="445"/>
    </row>
    <row r="1441" spans="2:8">
      <c r="B1441" s="407">
        <v>2407</v>
      </c>
      <c r="D1441" s="408">
        <v>45483</v>
      </c>
      <c r="G1441" s="445"/>
    </row>
    <row r="1442" spans="2:8">
      <c r="B1442" s="407">
        <v>2407</v>
      </c>
      <c r="D1442" s="408">
        <v>45483</v>
      </c>
      <c r="G1442" s="445"/>
    </row>
    <row r="1443" spans="2:8">
      <c r="B1443" s="407">
        <v>2407</v>
      </c>
      <c r="D1443" s="408">
        <v>45483</v>
      </c>
      <c r="G1443" s="445"/>
    </row>
    <row r="1444" spans="2:8">
      <c r="B1444" s="407">
        <v>2407</v>
      </c>
      <c r="C1444" s="407">
        <v>6686</v>
      </c>
      <c r="D1444" s="408">
        <v>45483</v>
      </c>
      <c r="E1444" s="451" t="s">
        <v>14123</v>
      </c>
      <c r="G1444" s="445"/>
    </row>
    <row r="1445" spans="2:8">
      <c r="B1445" s="407">
        <v>2407</v>
      </c>
      <c r="C1445" s="407">
        <v>6677</v>
      </c>
      <c r="D1445" s="408">
        <v>45483</v>
      </c>
      <c r="E1445" s="451" t="s">
        <v>14122</v>
      </c>
      <c r="G1445" s="445"/>
    </row>
    <row r="1446" spans="2:8">
      <c r="B1446" s="407">
        <v>2407</v>
      </c>
      <c r="C1446" s="407">
        <v>6673</v>
      </c>
      <c r="D1446" s="408">
        <v>45483</v>
      </c>
      <c r="E1446" s="451" t="s">
        <v>14121</v>
      </c>
      <c r="G1446" s="445"/>
    </row>
    <row r="1447" spans="2:8">
      <c r="B1447" s="407">
        <v>2407</v>
      </c>
      <c r="C1447" s="407">
        <v>3321</v>
      </c>
      <c r="D1447" s="408">
        <v>45477</v>
      </c>
      <c r="E1447" s="438" t="s">
        <v>13273</v>
      </c>
      <c r="F1447" s="406">
        <v>3</v>
      </c>
      <c r="G1447" s="445" t="s">
        <v>13931</v>
      </c>
      <c r="H1447" s="445" t="s">
        <v>13918</v>
      </c>
    </row>
    <row r="1448" spans="2:8">
      <c r="B1448" s="407">
        <v>2407</v>
      </c>
      <c r="C1448" s="407">
        <v>3320</v>
      </c>
      <c r="D1448" s="408">
        <v>45477</v>
      </c>
      <c r="E1448" s="438" t="s">
        <v>13274</v>
      </c>
      <c r="F1448" s="406">
        <v>7</v>
      </c>
      <c r="G1448" s="445" t="s">
        <v>13930</v>
      </c>
      <c r="H1448" s="445" t="s">
        <v>13921</v>
      </c>
    </row>
    <row r="1449" spans="2:8">
      <c r="B1449" s="407">
        <v>2407</v>
      </c>
      <c r="C1449" s="407">
        <v>3314</v>
      </c>
      <c r="D1449" s="408">
        <v>45477</v>
      </c>
      <c r="E1449" s="438" t="s">
        <v>13275</v>
      </c>
      <c r="F1449" s="406">
        <v>6</v>
      </c>
      <c r="G1449" s="445" t="s">
        <v>13922</v>
      </c>
      <c r="H1449" s="445" t="s">
        <v>13923</v>
      </c>
    </row>
    <row r="1450" spans="2:8">
      <c r="B1450" s="407">
        <v>2407</v>
      </c>
      <c r="C1450" s="407">
        <v>3311</v>
      </c>
      <c r="D1450" s="408">
        <v>45477</v>
      </c>
      <c r="E1450" s="438" t="s">
        <v>13276</v>
      </c>
      <c r="F1450" s="406">
        <v>3</v>
      </c>
      <c r="G1450" s="445" t="s">
        <v>13924</v>
      </c>
      <c r="H1450" s="445" t="s">
        <v>13925</v>
      </c>
    </row>
    <row r="1451" spans="2:8">
      <c r="B1451" s="407">
        <v>2407</v>
      </c>
      <c r="C1451" s="407">
        <v>3310</v>
      </c>
      <c r="D1451" s="408">
        <v>45477</v>
      </c>
      <c r="E1451" s="438" t="s">
        <v>13277</v>
      </c>
      <c r="F1451" s="406">
        <v>5</v>
      </c>
      <c r="G1451" s="445" t="s">
        <v>13927</v>
      </c>
      <c r="H1451" s="445" t="s">
        <v>13926</v>
      </c>
    </row>
    <row r="1452" spans="2:8">
      <c r="B1452" s="407">
        <v>2407</v>
      </c>
      <c r="C1452" s="407">
        <v>3308</v>
      </c>
      <c r="D1452" s="408">
        <v>45477</v>
      </c>
      <c r="E1452" s="438" t="s">
        <v>13278</v>
      </c>
      <c r="F1452" s="406">
        <v>6</v>
      </c>
      <c r="G1452" s="445" t="s">
        <v>13929</v>
      </c>
      <c r="H1452" s="445" t="s">
        <v>13928</v>
      </c>
    </row>
    <row r="1453" spans="2:8" ht="13">
      <c r="B1453" s="409">
        <v>2407</v>
      </c>
      <c r="C1453" s="409">
        <v>3307</v>
      </c>
      <c r="D1453" s="410">
        <v>45477</v>
      </c>
      <c r="E1453" s="49" t="s">
        <v>13279</v>
      </c>
      <c r="F1453" s="49">
        <v>8</v>
      </c>
      <c r="G1453" s="49" t="s">
        <v>13933</v>
      </c>
      <c r="H1453" s="49" t="s">
        <v>13932</v>
      </c>
    </row>
    <row r="1454" spans="2:8">
      <c r="B1454" s="407">
        <v>2407</v>
      </c>
      <c r="C1454" s="407">
        <v>3302</v>
      </c>
      <c r="D1454" s="408">
        <v>45477</v>
      </c>
      <c r="E1454" s="439" t="s">
        <v>13280</v>
      </c>
      <c r="F1454" s="406">
        <v>3</v>
      </c>
      <c r="G1454" s="445" t="s">
        <v>13934</v>
      </c>
      <c r="H1454" s="445" t="s">
        <v>13935</v>
      </c>
    </row>
    <row r="1455" spans="2:8">
      <c r="B1455" s="447">
        <v>2407</v>
      </c>
      <c r="C1455" s="447">
        <v>3300</v>
      </c>
      <c r="D1455" s="446">
        <v>45477</v>
      </c>
      <c r="E1455" s="445" t="s">
        <v>13281</v>
      </c>
      <c r="F1455" s="406">
        <v>7</v>
      </c>
      <c r="G1455" s="445" t="s">
        <v>1088</v>
      </c>
      <c r="H1455" s="445" t="s">
        <v>13936</v>
      </c>
    </row>
    <row r="1456" spans="2:8">
      <c r="B1456" s="447">
        <v>2407</v>
      </c>
      <c r="C1456" s="447">
        <v>3297</v>
      </c>
      <c r="D1456" s="446">
        <v>45477</v>
      </c>
      <c r="E1456" s="445" t="s">
        <v>13282</v>
      </c>
      <c r="F1456" s="406">
        <v>7</v>
      </c>
      <c r="G1456" s="445" t="s">
        <v>13937</v>
      </c>
      <c r="H1456" s="445" t="s">
        <v>13938</v>
      </c>
    </row>
    <row r="1457" spans="2:5">
      <c r="B1457" s="407">
        <v>2407</v>
      </c>
      <c r="C1457" s="407">
        <v>3292</v>
      </c>
      <c r="D1457" s="408">
        <v>45477</v>
      </c>
      <c r="E1457" s="438" t="s">
        <v>13283</v>
      </c>
    </row>
    <row r="1458" spans="2:5">
      <c r="B1458" s="407">
        <v>2407</v>
      </c>
      <c r="C1458" s="407">
        <v>3291</v>
      </c>
      <c r="D1458" s="408">
        <v>45477</v>
      </c>
      <c r="E1458" s="439" t="s">
        <v>13284</v>
      </c>
    </row>
    <row r="1459" spans="2:5">
      <c r="B1459" s="407">
        <v>2407</v>
      </c>
      <c r="C1459" s="407">
        <v>3286</v>
      </c>
      <c r="D1459" s="408">
        <v>45477</v>
      </c>
      <c r="E1459" s="439" t="s">
        <v>13285</v>
      </c>
    </row>
    <row r="1460" spans="2:5">
      <c r="B1460" s="407">
        <v>2407</v>
      </c>
      <c r="C1460" s="407">
        <v>3282</v>
      </c>
      <c r="D1460" s="408">
        <v>45477</v>
      </c>
      <c r="E1460" s="439" t="s">
        <v>13286</v>
      </c>
    </row>
    <row r="1461" spans="2:5">
      <c r="B1461" s="407">
        <v>2407</v>
      </c>
      <c r="C1461" s="407">
        <v>3277</v>
      </c>
      <c r="D1461" s="408">
        <v>45477</v>
      </c>
      <c r="E1461" s="439" t="s">
        <v>13287</v>
      </c>
    </row>
    <row r="1462" spans="2:5">
      <c r="B1462" s="407">
        <v>2407</v>
      </c>
      <c r="C1462" s="407">
        <v>3268</v>
      </c>
      <c r="D1462" s="408">
        <v>45477</v>
      </c>
      <c r="E1462" s="439" t="s">
        <v>13288</v>
      </c>
    </row>
    <row r="1463" spans="2:5">
      <c r="B1463" s="407">
        <v>2407</v>
      </c>
      <c r="C1463" s="407">
        <v>3263</v>
      </c>
      <c r="D1463" s="408">
        <v>45477</v>
      </c>
      <c r="E1463" s="439" t="s">
        <v>13289</v>
      </c>
    </row>
    <row r="1464" spans="2:5">
      <c r="B1464" s="407">
        <v>2407</v>
      </c>
      <c r="C1464" s="407">
        <v>3257</v>
      </c>
      <c r="D1464" s="408">
        <v>45477</v>
      </c>
      <c r="E1464" s="439" t="s">
        <v>13290</v>
      </c>
    </row>
    <row r="1465" spans="2:5">
      <c r="B1465" s="407">
        <v>2407</v>
      </c>
      <c r="C1465" s="407">
        <v>3253</v>
      </c>
      <c r="D1465" s="408">
        <v>45477</v>
      </c>
      <c r="E1465" s="439" t="s">
        <v>13291</v>
      </c>
    </row>
    <row r="1466" spans="2:5">
      <c r="B1466" s="407">
        <v>2407</v>
      </c>
      <c r="C1466" s="407">
        <v>3251</v>
      </c>
      <c r="D1466" s="408">
        <v>45477</v>
      </c>
      <c r="E1466" s="439" t="s">
        <v>13292</v>
      </c>
    </row>
    <row r="1467" spans="2:5">
      <c r="B1467" s="407">
        <v>2407</v>
      </c>
      <c r="C1467" s="407">
        <v>3245</v>
      </c>
      <c r="D1467" s="408">
        <v>45477</v>
      </c>
      <c r="E1467" s="439" t="s">
        <v>13293</v>
      </c>
    </row>
    <row r="1468" spans="2:5">
      <c r="B1468" s="407">
        <v>2407</v>
      </c>
      <c r="C1468" s="407">
        <v>3243</v>
      </c>
      <c r="D1468" s="408">
        <v>45477</v>
      </c>
      <c r="E1468" s="439" t="s">
        <v>13294</v>
      </c>
    </row>
    <row r="1469" spans="2:5">
      <c r="B1469" s="407">
        <v>2407</v>
      </c>
      <c r="C1469" s="407">
        <v>3240</v>
      </c>
      <c r="D1469" s="408">
        <v>45477</v>
      </c>
      <c r="E1469" s="439" t="s">
        <v>13295</v>
      </c>
    </row>
    <row r="1470" spans="2:5">
      <c r="B1470" s="407">
        <v>2407</v>
      </c>
      <c r="C1470" s="407">
        <v>3239</v>
      </c>
      <c r="D1470" s="408">
        <v>45477</v>
      </c>
      <c r="E1470" s="439" t="s">
        <v>13296</v>
      </c>
    </row>
    <row r="1471" spans="2:5">
      <c r="B1471" s="407">
        <v>2407</v>
      </c>
      <c r="C1471" s="407">
        <v>3236</v>
      </c>
      <c r="D1471" s="408">
        <v>45477</v>
      </c>
      <c r="E1471" s="439" t="s">
        <v>13297</v>
      </c>
    </row>
    <row r="1472" spans="2:5">
      <c r="B1472" s="407">
        <v>2407</v>
      </c>
      <c r="C1472" s="407">
        <v>3234</v>
      </c>
      <c r="D1472" s="408">
        <v>45477</v>
      </c>
      <c r="E1472" s="439" t="s">
        <v>13298</v>
      </c>
    </row>
    <row r="1473" spans="2:5">
      <c r="B1473" s="407">
        <v>2407</v>
      </c>
      <c r="C1473" s="407">
        <v>3232</v>
      </c>
      <c r="D1473" s="408">
        <v>45477</v>
      </c>
      <c r="E1473" s="439" t="s">
        <v>13299</v>
      </c>
    </row>
    <row r="1474" spans="2:5">
      <c r="B1474" s="407">
        <v>2407</v>
      </c>
      <c r="C1474" s="407">
        <v>3227</v>
      </c>
      <c r="D1474" s="408">
        <v>45477</v>
      </c>
      <c r="E1474" s="439" t="s">
        <v>13300</v>
      </c>
    </row>
    <row r="1475" spans="2:5">
      <c r="B1475" s="407">
        <v>2407</v>
      </c>
      <c r="C1475" s="407">
        <v>3218</v>
      </c>
      <c r="D1475" s="408">
        <v>45477</v>
      </c>
      <c r="E1475" s="439" t="s">
        <v>13301</v>
      </c>
    </row>
    <row r="1476" spans="2:5">
      <c r="B1476" s="407">
        <v>2407</v>
      </c>
      <c r="C1476" s="407">
        <v>3217</v>
      </c>
      <c r="D1476" s="408">
        <v>45477</v>
      </c>
      <c r="E1476" s="439" t="s">
        <v>13302</v>
      </c>
    </row>
    <row r="1477" spans="2:5">
      <c r="B1477" s="407">
        <v>2407</v>
      </c>
      <c r="C1477" s="407">
        <v>3216</v>
      </c>
      <c r="D1477" s="408">
        <v>45477</v>
      </c>
      <c r="E1477" s="439" t="s">
        <v>13303</v>
      </c>
    </row>
    <row r="1478" spans="2:5">
      <c r="B1478" s="407">
        <v>2407</v>
      </c>
      <c r="C1478" s="407">
        <v>3211</v>
      </c>
      <c r="D1478" s="408">
        <v>45477</v>
      </c>
      <c r="E1478" s="439" t="s">
        <v>13304</v>
      </c>
    </row>
    <row r="1479" spans="2:5">
      <c r="B1479" s="407">
        <v>2407</v>
      </c>
      <c r="C1479" s="407">
        <v>3210</v>
      </c>
      <c r="D1479" s="408">
        <v>45477</v>
      </c>
      <c r="E1479" s="439" t="s">
        <v>13305</v>
      </c>
    </row>
    <row r="1480" spans="2:5">
      <c r="B1480" s="407">
        <v>2407</v>
      </c>
      <c r="C1480" s="407">
        <v>3205</v>
      </c>
      <c r="D1480" s="408">
        <v>45477</v>
      </c>
      <c r="E1480" s="439" t="s">
        <v>13306</v>
      </c>
    </row>
    <row r="1481" spans="2:5">
      <c r="B1481" s="407">
        <v>2407</v>
      </c>
      <c r="C1481" s="407">
        <v>3204</v>
      </c>
      <c r="D1481" s="408">
        <v>45477</v>
      </c>
      <c r="E1481" s="439" t="s">
        <v>13307</v>
      </c>
    </row>
    <row r="1482" spans="2:5">
      <c r="B1482" s="407">
        <v>2407</v>
      </c>
      <c r="C1482" s="407">
        <v>3203</v>
      </c>
      <c r="D1482" s="408">
        <v>45477</v>
      </c>
      <c r="E1482" s="439" t="s">
        <v>13308</v>
      </c>
    </row>
    <row r="1483" spans="2:5">
      <c r="B1483" s="407">
        <v>2407</v>
      </c>
      <c r="C1483" s="407">
        <v>3200</v>
      </c>
      <c r="D1483" s="408">
        <v>45477</v>
      </c>
      <c r="E1483" s="439" t="s">
        <v>13309</v>
      </c>
    </row>
    <row r="1484" spans="2:5">
      <c r="B1484" s="407">
        <v>2407</v>
      </c>
      <c r="C1484" s="407">
        <v>3197</v>
      </c>
      <c r="D1484" s="408">
        <v>45477</v>
      </c>
      <c r="E1484" s="439" t="s">
        <v>13310</v>
      </c>
    </row>
    <row r="1485" spans="2:5">
      <c r="B1485" s="407">
        <v>2407</v>
      </c>
      <c r="C1485" s="407">
        <v>3194</v>
      </c>
      <c r="D1485" s="408">
        <v>45477</v>
      </c>
      <c r="E1485" s="439" t="s">
        <v>13311</v>
      </c>
    </row>
    <row r="1486" spans="2:5">
      <c r="B1486" s="407">
        <v>2407</v>
      </c>
      <c r="C1486" s="407">
        <v>3192</v>
      </c>
      <c r="D1486" s="408">
        <v>45477</v>
      </c>
      <c r="E1486" s="439" t="s">
        <v>13312</v>
      </c>
    </row>
    <row r="1487" spans="2:5">
      <c r="B1487" s="407">
        <v>2407</v>
      </c>
      <c r="C1487" s="407">
        <v>3188</v>
      </c>
      <c r="D1487" s="408">
        <v>45477</v>
      </c>
      <c r="E1487" s="439" t="s">
        <v>13313</v>
      </c>
    </row>
    <row r="1488" spans="2:5">
      <c r="B1488" s="407">
        <v>2407</v>
      </c>
      <c r="C1488" s="407">
        <v>3185</v>
      </c>
      <c r="D1488" s="408">
        <v>45477</v>
      </c>
      <c r="E1488" s="439" t="s">
        <v>13314</v>
      </c>
    </row>
    <row r="1489" spans="2:5">
      <c r="B1489" s="407">
        <v>2407</v>
      </c>
      <c r="C1489" s="407">
        <v>3183</v>
      </c>
      <c r="D1489" s="408">
        <v>45477</v>
      </c>
      <c r="E1489" s="439" t="s">
        <v>13315</v>
      </c>
    </row>
    <row r="1490" spans="2:5">
      <c r="B1490" s="407">
        <v>2407</v>
      </c>
      <c r="C1490" s="407">
        <v>3181</v>
      </c>
      <c r="D1490" s="408">
        <v>45477</v>
      </c>
      <c r="E1490" s="439" t="s">
        <v>13316</v>
      </c>
    </row>
    <row r="1491" spans="2:5">
      <c r="B1491" s="407">
        <v>2407</v>
      </c>
      <c r="C1491" s="407">
        <v>3180</v>
      </c>
      <c r="D1491" s="408">
        <v>45477</v>
      </c>
      <c r="E1491" s="439" t="s">
        <v>13317</v>
      </c>
    </row>
    <row r="1492" spans="2:5">
      <c r="B1492" s="407">
        <v>2407</v>
      </c>
      <c r="C1492" s="407">
        <v>3179</v>
      </c>
      <c r="D1492" s="408">
        <v>45477</v>
      </c>
      <c r="E1492" s="439" t="s">
        <v>13318</v>
      </c>
    </row>
    <row r="1493" spans="2:5">
      <c r="B1493" s="407">
        <v>2407</v>
      </c>
      <c r="C1493" s="407">
        <v>3178</v>
      </c>
      <c r="D1493" s="408">
        <v>45477</v>
      </c>
      <c r="E1493" s="439" t="s">
        <v>13319</v>
      </c>
    </row>
    <row r="1494" spans="2:5">
      <c r="B1494" s="407">
        <v>2407</v>
      </c>
      <c r="C1494" s="407">
        <v>3177</v>
      </c>
      <c r="D1494" s="408">
        <v>45477</v>
      </c>
      <c r="E1494" s="439" t="s">
        <v>13320</v>
      </c>
    </row>
    <row r="1495" spans="2:5">
      <c r="B1495" s="407">
        <v>2407</v>
      </c>
      <c r="C1495" s="407">
        <v>3172</v>
      </c>
      <c r="D1495" s="408">
        <v>45477</v>
      </c>
      <c r="E1495" s="439" t="s">
        <v>13321</v>
      </c>
    </row>
    <row r="1496" spans="2:5">
      <c r="B1496" s="407">
        <v>2407</v>
      </c>
      <c r="C1496" s="407">
        <v>3169</v>
      </c>
      <c r="D1496" s="408">
        <v>45477</v>
      </c>
      <c r="E1496" s="439" t="s">
        <v>13322</v>
      </c>
    </row>
    <row r="1497" spans="2:5">
      <c r="B1497" s="407">
        <v>2407</v>
      </c>
      <c r="C1497" s="407">
        <v>3168</v>
      </c>
      <c r="D1497" s="408">
        <v>45477</v>
      </c>
      <c r="E1497" s="439" t="s">
        <v>13323</v>
      </c>
    </row>
    <row r="1498" spans="2:5">
      <c r="B1498" s="407">
        <v>2407</v>
      </c>
      <c r="C1498" s="407">
        <v>3163</v>
      </c>
      <c r="D1498" s="408">
        <v>45477</v>
      </c>
      <c r="E1498" s="439" t="s">
        <v>13324</v>
      </c>
    </row>
    <row r="1499" spans="2:5">
      <c r="B1499" s="407">
        <v>2407</v>
      </c>
      <c r="C1499" s="407">
        <v>3162</v>
      </c>
      <c r="D1499" s="408">
        <v>45477</v>
      </c>
      <c r="E1499" s="439" t="s">
        <v>13325</v>
      </c>
    </row>
    <row r="1500" spans="2:5">
      <c r="B1500" s="407">
        <v>2407</v>
      </c>
      <c r="C1500" s="407">
        <v>3160</v>
      </c>
      <c r="D1500" s="408">
        <v>45477</v>
      </c>
      <c r="E1500" s="439" t="s">
        <v>13326</v>
      </c>
    </row>
    <row r="1501" spans="2:5">
      <c r="B1501" s="407">
        <v>2407</v>
      </c>
      <c r="C1501" s="407">
        <v>3157</v>
      </c>
      <c r="D1501" s="408">
        <v>45477</v>
      </c>
      <c r="E1501" s="439" t="s">
        <v>13327</v>
      </c>
    </row>
    <row r="1502" spans="2:5">
      <c r="B1502" s="407">
        <v>2407</v>
      </c>
      <c r="C1502" s="407">
        <v>3154</v>
      </c>
      <c r="D1502" s="408">
        <v>45477</v>
      </c>
      <c r="E1502" s="439" t="s">
        <v>13328</v>
      </c>
    </row>
    <row r="1503" spans="2:5">
      <c r="B1503" s="407">
        <v>2407</v>
      </c>
      <c r="C1503" s="407">
        <v>3153</v>
      </c>
      <c r="D1503" s="408">
        <v>45477</v>
      </c>
      <c r="E1503" s="439" t="s">
        <v>13329</v>
      </c>
    </row>
    <row r="1504" spans="2:5">
      <c r="B1504" s="407">
        <v>2407</v>
      </c>
      <c r="C1504" s="407">
        <v>3152</v>
      </c>
      <c r="D1504" s="408">
        <v>45477</v>
      </c>
      <c r="E1504" s="439" t="s">
        <v>13330</v>
      </c>
    </row>
    <row r="1505" spans="2:5">
      <c r="B1505" s="407">
        <v>2407</v>
      </c>
      <c r="C1505" s="407">
        <v>3146</v>
      </c>
      <c r="D1505" s="408">
        <v>45477</v>
      </c>
      <c r="E1505" s="439" t="s">
        <v>13331</v>
      </c>
    </row>
    <row r="1506" spans="2:5">
      <c r="B1506" s="407">
        <v>2407</v>
      </c>
      <c r="C1506" s="407">
        <v>3145</v>
      </c>
      <c r="D1506" s="408">
        <v>45477</v>
      </c>
      <c r="E1506" s="439" t="s">
        <v>13332</v>
      </c>
    </row>
    <row r="1507" spans="2:5">
      <c r="B1507" s="407">
        <v>2407</v>
      </c>
      <c r="C1507" s="407">
        <v>3140</v>
      </c>
      <c r="D1507" s="408">
        <v>45477</v>
      </c>
      <c r="E1507" s="439" t="s">
        <v>13333</v>
      </c>
    </row>
    <row r="1508" spans="2:5">
      <c r="B1508" s="407">
        <v>2407</v>
      </c>
      <c r="C1508" s="407">
        <v>3135</v>
      </c>
      <c r="D1508" s="408">
        <v>45477</v>
      </c>
      <c r="E1508" s="439" t="s">
        <v>13334</v>
      </c>
    </row>
    <row r="1509" spans="2:5" ht="13">
      <c r="B1509" s="409">
        <v>2407</v>
      </c>
      <c r="C1509" s="409">
        <v>3132</v>
      </c>
      <c r="D1509" s="410">
        <v>45477</v>
      </c>
      <c r="E1509" s="424" t="s">
        <v>13335</v>
      </c>
    </row>
    <row r="1510" spans="2:5">
      <c r="B1510" s="407">
        <v>2407</v>
      </c>
      <c r="C1510" s="407">
        <v>3131</v>
      </c>
      <c r="D1510" s="408">
        <v>45477</v>
      </c>
      <c r="E1510" s="439" t="s">
        <v>13336</v>
      </c>
    </row>
    <row r="1511" spans="2:5">
      <c r="B1511" s="407">
        <v>2407</v>
      </c>
      <c r="C1511" s="407">
        <v>3130</v>
      </c>
      <c r="D1511" s="408">
        <v>45477</v>
      </c>
      <c r="E1511" s="439" t="s">
        <v>13337</v>
      </c>
    </row>
    <row r="1512" spans="2:5">
      <c r="B1512" s="407">
        <v>2407</v>
      </c>
      <c r="C1512" s="407">
        <v>3129</v>
      </c>
      <c r="D1512" s="408">
        <v>45477</v>
      </c>
      <c r="E1512" s="439" t="s">
        <v>13338</v>
      </c>
    </row>
    <row r="1513" spans="2:5">
      <c r="B1513" s="407">
        <v>2407</v>
      </c>
      <c r="C1513" s="407">
        <v>3125</v>
      </c>
      <c r="D1513" s="408">
        <v>45477</v>
      </c>
      <c r="E1513" s="439" t="s">
        <v>13339</v>
      </c>
    </row>
    <row r="1514" spans="2:5">
      <c r="B1514" s="407">
        <v>2407</v>
      </c>
      <c r="C1514" s="407">
        <v>3111</v>
      </c>
      <c r="D1514" s="408">
        <v>45477</v>
      </c>
      <c r="E1514" s="439" t="s">
        <v>13340</v>
      </c>
    </row>
    <row r="1515" spans="2:5">
      <c r="B1515" s="407">
        <v>2407</v>
      </c>
      <c r="C1515" s="407">
        <v>3110</v>
      </c>
      <c r="D1515" s="408">
        <v>45477</v>
      </c>
      <c r="E1515" s="439" t="s">
        <v>13341</v>
      </c>
    </row>
    <row r="1516" spans="2:5">
      <c r="B1516" s="407">
        <v>2407</v>
      </c>
      <c r="C1516" s="407">
        <v>3108</v>
      </c>
      <c r="D1516" s="408">
        <v>45477</v>
      </c>
      <c r="E1516" s="439" t="s">
        <v>13342</v>
      </c>
    </row>
    <row r="1517" spans="2:5">
      <c r="B1517" s="407">
        <v>2407</v>
      </c>
      <c r="C1517" s="407">
        <v>3106</v>
      </c>
      <c r="D1517" s="408">
        <v>45477</v>
      </c>
      <c r="E1517" s="439" t="s">
        <v>13343</v>
      </c>
    </row>
    <row r="1518" spans="2:5" ht="13">
      <c r="B1518" s="409">
        <v>2407</v>
      </c>
      <c r="C1518" s="409">
        <v>3105</v>
      </c>
      <c r="D1518" s="410">
        <v>45477</v>
      </c>
      <c r="E1518" s="424" t="s">
        <v>13344</v>
      </c>
    </row>
    <row r="1519" spans="2:5">
      <c r="B1519" s="407">
        <v>2407</v>
      </c>
      <c r="C1519" s="407">
        <v>3104</v>
      </c>
      <c r="D1519" s="408">
        <v>45477</v>
      </c>
      <c r="E1519" s="439" t="s">
        <v>13345</v>
      </c>
    </row>
    <row r="1520" spans="2:5" ht="13">
      <c r="B1520" s="409">
        <v>2407</v>
      </c>
      <c r="C1520" s="409">
        <v>3103</v>
      </c>
      <c r="D1520" s="410">
        <v>45477</v>
      </c>
      <c r="E1520" s="424" t="s">
        <v>13346</v>
      </c>
    </row>
    <row r="1521" spans="2:5">
      <c r="B1521" s="407">
        <v>2407</v>
      </c>
      <c r="C1521" s="407">
        <v>3101</v>
      </c>
      <c r="D1521" s="408">
        <v>45477</v>
      </c>
      <c r="E1521" s="439" t="s">
        <v>13347</v>
      </c>
    </row>
    <row r="1522" spans="2:5">
      <c r="B1522" s="407">
        <v>2407</v>
      </c>
      <c r="C1522" s="407">
        <v>3093</v>
      </c>
      <c r="D1522" s="408">
        <v>45477</v>
      </c>
      <c r="E1522" s="439" t="s">
        <v>13348</v>
      </c>
    </row>
    <row r="1523" spans="2:5">
      <c r="B1523" s="407">
        <v>2407</v>
      </c>
      <c r="C1523" s="407">
        <v>3089</v>
      </c>
      <c r="D1523" s="408">
        <v>45477</v>
      </c>
      <c r="E1523" s="439" t="s">
        <v>13349</v>
      </c>
    </row>
    <row r="1524" spans="2:5">
      <c r="B1524" s="407">
        <v>2407</v>
      </c>
      <c r="C1524" s="407">
        <v>3080</v>
      </c>
      <c r="D1524" s="408">
        <v>45477</v>
      </c>
      <c r="E1524" s="439" t="s">
        <v>13350</v>
      </c>
    </row>
    <row r="1525" spans="2:5">
      <c r="B1525" s="407">
        <v>2407</v>
      </c>
      <c r="C1525" s="407">
        <v>3076</v>
      </c>
      <c r="D1525" s="408">
        <v>45477</v>
      </c>
      <c r="E1525" s="439" t="s">
        <v>13351</v>
      </c>
    </row>
    <row r="1526" spans="2:5">
      <c r="B1526" s="407">
        <v>2407</v>
      </c>
      <c r="C1526" s="407">
        <v>3065</v>
      </c>
      <c r="D1526" s="408">
        <v>45477</v>
      </c>
      <c r="E1526" s="439" t="s">
        <v>13352</v>
      </c>
    </row>
    <row r="1527" spans="2:5">
      <c r="B1527" s="407">
        <v>2407</v>
      </c>
      <c r="C1527" s="407">
        <v>3063</v>
      </c>
      <c r="D1527" s="408">
        <v>45477</v>
      </c>
      <c r="E1527" s="439" t="s">
        <v>13353</v>
      </c>
    </row>
    <row r="1528" spans="2:5">
      <c r="B1528" s="407">
        <v>2407</v>
      </c>
      <c r="C1528" s="407">
        <v>3061</v>
      </c>
      <c r="D1528" s="408">
        <v>45477</v>
      </c>
      <c r="E1528" s="439" t="s">
        <v>13354</v>
      </c>
    </row>
    <row r="1529" spans="2:5">
      <c r="B1529" s="407">
        <v>2407</v>
      </c>
      <c r="C1529" s="407">
        <v>3059</v>
      </c>
      <c r="D1529" s="408">
        <v>45477</v>
      </c>
      <c r="E1529" s="439" t="s">
        <v>13355</v>
      </c>
    </row>
    <row r="1530" spans="2:5">
      <c r="B1530" s="407">
        <v>2407</v>
      </c>
      <c r="C1530" s="407">
        <v>3056</v>
      </c>
      <c r="D1530" s="408">
        <v>45477</v>
      </c>
      <c r="E1530" s="439" t="s">
        <v>13356</v>
      </c>
    </row>
    <row r="1531" spans="2:5">
      <c r="B1531" s="407">
        <v>2407</v>
      </c>
      <c r="C1531" s="407">
        <v>3051</v>
      </c>
      <c r="D1531" s="408">
        <v>45477</v>
      </c>
      <c r="E1531" s="439" t="s">
        <v>13357</v>
      </c>
    </row>
    <row r="1532" spans="2:5">
      <c r="B1532" s="407">
        <v>2407</v>
      </c>
      <c r="C1532" s="407">
        <v>3049</v>
      </c>
      <c r="D1532" s="408">
        <v>45477</v>
      </c>
      <c r="E1532" s="439" t="s">
        <v>13358</v>
      </c>
    </row>
    <row r="1533" spans="2:5">
      <c r="B1533" s="407">
        <v>2407</v>
      </c>
      <c r="C1533" s="407">
        <v>3045</v>
      </c>
      <c r="D1533" s="408">
        <v>45477</v>
      </c>
      <c r="E1533" s="439" t="s">
        <v>13359</v>
      </c>
    </row>
    <row r="1534" spans="2:5">
      <c r="B1534" s="407">
        <v>2407</v>
      </c>
      <c r="C1534" s="407">
        <v>3043</v>
      </c>
      <c r="D1534" s="408">
        <v>45477</v>
      </c>
      <c r="E1534" s="439" t="s">
        <v>13360</v>
      </c>
    </row>
    <row r="1535" spans="2:5">
      <c r="B1535" s="407">
        <v>2407</v>
      </c>
      <c r="C1535" s="407">
        <v>3040</v>
      </c>
      <c r="D1535" s="408">
        <v>45477</v>
      </c>
      <c r="E1535" s="439" t="s">
        <v>13361</v>
      </c>
    </row>
    <row r="1536" spans="2:5">
      <c r="B1536" s="407">
        <v>2407</v>
      </c>
      <c r="C1536" s="407">
        <v>3038</v>
      </c>
      <c r="D1536" s="408">
        <v>45477</v>
      </c>
      <c r="E1536" s="439" t="s">
        <v>13362</v>
      </c>
    </row>
    <row r="1537" spans="2:5">
      <c r="B1537" s="407">
        <v>2407</v>
      </c>
      <c r="C1537" s="407">
        <v>3037</v>
      </c>
      <c r="D1537" s="408">
        <v>45477</v>
      </c>
      <c r="E1537" s="439" t="s">
        <v>13363</v>
      </c>
    </row>
    <row r="1538" spans="2:5">
      <c r="B1538" s="407">
        <v>2407</v>
      </c>
      <c r="C1538" s="407">
        <v>3036</v>
      </c>
      <c r="D1538" s="408">
        <v>45477</v>
      </c>
      <c r="E1538" s="439" t="s">
        <v>13364</v>
      </c>
    </row>
    <row r="1539" spans="2:5">
      <c r="B1539" s="407">
        <v>2407</v>
      </c>
      <c r="C1539" s="407">
        <v>3035</v>
      </c>
      <c r="D1539" s="408">
        <v>45477</v>
      </c>
      <c r="E1539" s="439" t="s">
        <v>13365</v>
      </c>
    </row>
    <row r="1540" spans="2:5">
      <c r="B1540" s="407">
        <v>2407</v>
      </c>
      <c r="C1540" s="407">
        <v>3034</v>
      </c>
      <c r="D1540" s="408">
        <v>45477</v>
      </c>
      <c r="E1540" s="439" t="s">
        <v>13366</v>
      </c>
    </row>
    <row r="1541" spans="2:5">
      <c r="B1541" s="407">
        <v>2407</v>
      </c>
      <c r="C1541" s="407">
        <v>3033</v>
      </c>
      <c r="D1541" s="408">
        <v>45477</v>
      </c>
      <c r="E1541" s="439" t="s">
        <v>13367</v>
      </c>
    </row>
    <row r="1542" spans="2:5">
      <c r="B1542" s="407">
        <v>2407</v>
      </c>
      <c r="C1542" s="407">
        <v>3032</v>
      </c>
      <c r="D1542" s="408">
        <v>45477</v>
      </c>
      <c r="E1542" s="439" t="s">
        <v>13368</v>
      </c>
    </row>
    <row r="1543" spans="2:5">
      <c r="B1543" s="407">
        <v>2407</v>
      </c>
      <c r="C1543" s="407">
        <v>3026</v>
      </c>
      <c r="D1543" s="408">
        <v>45477</v>
      </c>
      <c r="E1543" s="439" t="s">
        <v>13369</v>
      </c>
    </row>
    <row r="1544" spans="2:5">
      <c r="B1544" s="407">
        <v>2407</v>
      </c>
      <c r="C1544" s="407">
        <v>3020</v>
      </c>
      <c r="D1544" s="408">
        <v>45477</v>
      </c>
      <c r="E1544" s="439" t="s">
        <v>13370</v>
      </c>
    </row>
    <row r="1545" spans="2:5">
      <c r="B1545" s="407">
        <v>2407</v>
      </c>
      <c r="C1545" s="407">
        <v>3018</v>
      </c>
      <c r="D1545" s="408">
        <v>45477</v>
      </c>
      <c r="E1545" s="439" t="s">
        <v>13371</v>
      </c>
    </row>
    <row r="1546" spans="2:5">
      <c r="B1546" s="407">
        <v>2407</v>
      </c>
      <c r="C1546" s="407">
        <v>3010</v>
      </c>
      <c r="D1546" s="408">
        <v>45477</v>
      </c>
      <c r="E1546" s="439" t="s">
        <v>13372</v>
      </c>
    </row>
    <row r="1547" spans="2:5">
      <c r="B1547" s="407">
        <v>2407</v>
      </c>
      <c r="C1547" s="407">
        <v>3009</v>
      </c>
      <c r="D1547" s="408">
        <v>45477</v>
      </c>
      <c r="E1547" s="439" t="s">
        <v>13373</v>
      </c>
    </row>
    <row r="1548" spans="2:5">
      <c r="B1548" s="407">
        <v>2407</v>
      </c>
      <c r="C1548" s="407">
        <v>3008</v>
      </c>
      <c r="D1548" s="408">
        <v>45477</v>
      </c>
      <c r="E1548" s="439" t="s">
        <v>13374</v>
      </c>
    </row>
    <row r="1549" spans="2:5">
      <c r="B1549" s="407">
        <v>2407</v>
      </c>
      <c r="C1549" s="407">
        <v>3007</v>
      </c>
      <c r="D1549" s="408">
        <v>45477</v>
      </c>
      <c r="E1549" s="439" t="s">
        <v>13375</v>
      </c>
    </row>
    <row r="1550" spans="2:5">
      <c r="B1550" s="407">
        <v>2407</v>
      </c>
      <c r="C1550" s="407">
        <v>3006</v>
      </c>
      <c r="D1550" s="408">
        <v>45477</v>
      </c>
      <c r="E1550" s="439" t="s">
        <v>13376</v>
      </c>
    </row>
    <row r="1551" spans="2:5">
      <c r="B1551" s="407">
        <v>2407</v>
      </c>
      <c r="C1551" s="407">
        <v>3005</v>
      </c>
      <c r="D1551" s="408">
        <v>45477</v>
      </c>
      <c r="E1551" s="439" t="s">
        <v>13377</v>
      </c>
    </row>
    <row r="1552" spans="2:5">
      <c r="B1552" s="407">
        <v>2407</v>
      </c>
      <c r="C1552" s="407">
        <v>3004</v>
      </c>
      <c r="D1552" s="408">
        <v>45477</v>
      </c>
      <c r="E1552" s="439" t="s">
        <v>13378</v>
      </c>
    </row>
    <row r="1553" spans="2:5">
      <c r="B1553" s="407">
        <v>2407</v>
      </c>
      <c r="C1553" s="407">
        <v>3000</v>
      </c>
      <c r="D1553" s="408">
        <v>45477</v>
      </c>
      <c r="E1553" s="439" t="s">
        <v>13379</v>
      </c>
    </row>
    <row r="1554" spans="2:5">
      <c r="B1554" s="407">
        <v>2407</v>
      </c>
      <c r="C1554" s="407">
        <v>2996</v>
      </c>
      <c r="D1554" s="408">
        <v>45477</v>
      </c>
      <c r="E1554" s="439" t="s">
        <v>13380</v>
      </c>
    </row>
    <row r="1555" spans="2:5">
      <c r="B1555" s="407">
        <v>2407</v>
      </c>
      <c r="C1555" s="407">
        <v>2994</v>
      </c>
      <c r="D1555" s="408">
        <v>45477</v>
      </c>
      <c r="E1555" s="439" t="s">
        <v>13381</v>
      </c>
    </row>
    <row r="1556" spans="2:5">
      <c r="B1556" s="407">
        <v>2407</v>
      </c>
      <c r="C1556" s="407">
        <v>2990</v>
      </c>
      <c r="D1556" s="408">
        <v>45477</v>
      </c>
      <c r="E1556" s="439" t="s">
        <v>13382</v>
      </c>
    </row>
    <row r="1557" spans="2:5">
      <c r="B1557" s="407">
        <v>2407</v>
      </c>
      <c r="C1557" s="407">
        <v>2988</v>
      </c>
      <c r="D1557" s="408">
        <v>45477</v>
      </c>
      <c r="E1557" s="439" t="s">
        <v>13383</v>
      </c>
    </row>
    <row r="1558" spans="2:5">
      <c r="B1558" s="407">
        <v>2407</v>
      </c>
      <c r="C1558" s="407">
        <v>2987</v>
      </c>
      <c r="D1558" s="408">
        <v>45477</v>
      </c>
      <c r="E1558" s="439" t="s">
        <v>13384</v>
      </c>
    </row>
    <row r="1559" spans="2:5">
      <c r="B1559" s="407">
        <v>2407</v>
      </c>
      <c r="C1559" s="407">
        <v>2984</v>
      </c>
      <c r="D1559" s="408">
        <v>45477</v>
      </c>
      <c r="E1559" s="439" t="s">
        <v>13385</v>
      </c>
    </row>
    <row r="1560" spans="2:5">
      <c r="B1560" s="407">
        <v>2407</v>
      </c>
      <c r="C1560" s="407">
        <v>2978</v>
      </c>
      <c r="D1560" s="408">
        <v>45477</v>
      </c>
      <c r="E1560" s="439" t="s">
        <v>13386</v>
      </c>
    </row>
    <row r="1561" spans="2:5">
      <c r="B1561" s="407">
        <v>2407</v>
      </c>
      <c r="C1561" s="407">
        <v>2977</v>
      </c>
      <c r="D1561" s="408">
        <v>45477</v>
      </c>
      <c r="E1561" s="439" t="s">
        <v>13387</v>
      </c>
    </row>
    <row r="1562" spans="2:5">
      <c r="B1562" s="407">
        <v>2407</v>
      </c>
      <c r="C1562" s="407">
        <v>2974</v>
      </c>
      <c r="D1562" s="408">
        <v>45477</v>
      </c>
      <c r="E1562" s="439" t="s">
        <v>13388</v>
      </c>
    </row>
    <row r="1563" spans="2:5">
      <c r="B1563" s="407">
        <v>2407</v>
      </c>
      <c r="C1563" s="407">
        <v>2968</v>
      </c>
      <c r="D1563" s="408">
        <v>45477</v>
      </c>
      <c r="E1563" s="439" t="s">
        <v>13389</v>
      </c>
    </row>
    <row r="1564" spans="2:5">
      <c r="B1564" s="407">
        <v>2407</v>
      </c>
      <c r="C1564" s="407">
        <v>2964</v>
      </c>
      <c r="D1564" s="408">
        <v>45477</v>
      </c>
      <c r="E1564" s="439" t="s">
        <v>13390</v>
      </c>
    </row>
    <row r="1565" spans="2:5">
      <c r="B1565" s="407">
        <v>2407</v>
      </c>
      <c r="C1565" s="407">
        <v>2961</v>
      </c>
      <c r="D1565" s="408">
        <v>45477</v>
      </c>
      <c r="E1565" s="439" t="s">
        <v>13391</v>
      </c>
    </row>
    <row r="1566" spans="2:5">
      <c r="B1566" s="407">
        <v>2407</v>
      </c>
      <c r="C1566" s="407">
        <v>2960</v>
      </c>
      <c r="D1566" s="408">
        <v>45477</v>
      </c>
      <c r="E1566" s="439" t="s">
        <v>13392</v>
      </c>
    </row>
    <row r="1567" spans="2:5">
      <c r="B1567" s="407">
        <v>2407</v>
      </c>
      <c r="C1567" s="407">
        <v>2956</v>
      </c>
      <c r="D1567" s="408">
        <v>45477</v>
      </c>
      <c r="E1567" s="439" t="s">
        <v>13393</v>
      </c>
    </row>
    <row r="1568" spans="2:5">
      <c r="B1568" s="407">
        <v>2407</v>
      </c>
      <c r="C1568" s="407">
        <v>2946</v>
      </c>
      <c r="D1568" s="408">
        <v>45477</v>
      </c>
      <c r="E1568" s="439" t="s">
        <v>13394</v>
      </c>
    </row>
    <row r="1569" spans="2:5">
      <c r="B1569" s="407">
        <v>2407</v>
      </c>
      <c r="C1569" s="407">
        <v>2945</v>
      </c>
      <c r="D1569" s="408">
        <v>45477</v>
      </c>
      <c r="E1569" s="439" t="s">
        <v>13395</v>
      </c>
    </row>
    <row r="1570" spans="2:5">
      <c r="B1570" s="407">
        <v>2407</v>
      </c>
      <c r="C1570" s="407">
        <v>2944</v>
      </c>
      <c r="D1570" s="408">
        <v>45477</v>
      </c>
      <c r="E1570" s="439" t="s">
        <v>13396</v>
      </c>
    </row>
    <row r="1571" spans="2:5">
      <c r="B1571" s="407">
        <v>2407</v>
      </c>
      <c r="C1571" s="407">
        <v>2943</v>
      </c>
      <c r="D1571" s="408">
        <v>45477</v>
      </c>
      <c r="E1571" s="439" t="s">
        <v>13397</v>
      </c>
    </row>
    <row r="1572" spans="2:5">
      <c r="B1572" s="407">
        <v>2407</v>
      </c>
      <c r="C1572" s="407">
        <v>2942</v>
      </c>
      <c r="D1572" s="408">
        <v>45477</v>
      </c>
      <c r="E1572" s="439" t="s">
        <v>13398</v>
      </c>
    </row>
    <row r="1573" spans="2:5">
      <c r="B1573" s="407">
        <v>2407</v>
      </c>
      <c r="C1573" s="407">
        <v>2937</v>
      </c>
      <c r="D1573" s="408">
        <v>45477</v>
      </c>
      <c r="E1573" s="439" t="s">
        <v>13399</v>
      </c>
    </row>
    <row r="1574" spans="2:5">
      <c r="B1574" s="407">
        <v>2407</v>
      </c>
      <c r="C1574" s="407">
        <v>2936</v>
      </c>
      <c r="D1574" s="408">
        <v>45477</v>
      </c>
      <c r="E1574" s="439" t="s">
        <v>13400</v>
      </c>
    </row>
    <row r="1575" spans="2:5">
      <c r="B1575" s="407">
        <v>2407</v>
      </c>
      <c r="C1575" s="407">
        <v>2934</v>
      </c>
      <c r="D1575" s="408">
        <v>45477</v>
      </c>
      <c r="E1575" s="439" t="s">
        <v>13401</v>
      </c>
    </row>
    <row r="1576" spans="2:5">
      <c r="B1576" s="407">
        <v>2407</v>
      </c>
      <c r="C1576" s="407">
        <v>2926</v>
      </c>
      <c r="D1576" s="408">
        <v>45477</v>
      </c>
      <c r="E1576" s="439" t="s">
        <v>13402</v>
      </c>
    </row>
    <row r="1577" spans="2:5">
      <c r="B1577" s="407">
        <v>2407</v>
      </c>
      <c r="C1577" s="407">
        <v>2920</v>
      </c>
      <c r="D1577" s="408">
        <v>45477</v>
      </c>
      <c r="E1577" s="439" t="s">
        <v>13403</v>
      </c>
    </row>
    <row r="1578" spans="2:5">
      <c r="B1578" s="407">
        <v>2407</v>
      </c>
      <c r="C1578" s="407">
        <v>2918</v>
      </c>
      <c r="D1578" s="408">
        <v>45477</v>
      </c>
      <c r="E1578" s="439" t="s">
        <v>13404</v>
      </c>
    </row>
    <row r="1579" spans="2:5">
      <c r="B1579" s="407">
        <v>2407</v>
      </c>
      <c r="C1579" s="407">
        <v>2917</v>
      </c>
      <c r="D1579" s="408">
        <v>45477</v>
      </c>
      <c r="E1579" s="439" t="s">
        <v>13405</v>
      </c>
    </row>
    <row r="1580" spans="2:5">
      <c r="B1580" s="407">
        <v>2407</v>
      </c>
      <c r="C1580" s="407">
        <v>2914</v>
      </c>
      <c r="D1580" s="408">
        <v>45477</v>
      </c>
      <c r="E1580" s="439" t="s">
        <v>13406</v>
      </c>
    </row>
    <row r="1581" spans="2:5">
      <c r="B1581" s="407">
        <v>2407</v>
      </c>
      <c r="C1581" s="407">
        <v>2913</v>
      </c>
      <c r="D1581" s="408">
        <v>45477</v>
      </c>
      <c r="E1581" s="439" t="s">
        <v>13407</v>
      </c>
    </row>
    <row r="1582" spans="2:5">
      <c r="B1582" s="407">
        <v>2407</v>
      </c>
      <c r="C1582" s="407">
        <v>2911</v>
      </c>
      <c r="D1582" s="408">
        <v>45477</v>
      </c>
      <c r="E1582" s="439" t="s">
        <v>13408</v>
      </c>
    </row>
    <row r="1583" spans="2:5">
      <c r="B1583" s="407">
        <v>2407</v>
      </c>
      <c r="C1583" s="407">
        <v>2910</v>
      </c>
      <c r="D1583" s="408">
        <v>45477</v>
      </c>
      <c r="E1583" s="439" t="s">
        <v>13409</v>
      </c>
    </row>
    <row r="1584" spans="2:5">
      <c r="B1584" s="407">
        <v>2407</v>
      </c>
      <c r="C1584" s="407">
        <v>2906</v>
      </c>
      <c r="D1584" s="408">
        <v>45477</v>
      </c>
      <c r="E1584" s="439" t="s">
        <v>13410</v>
      </c>
    </row>
    <row r="1585" spans="2:5">
      <c r="B1585" s="407">
        <v>2407</v>
      </c>
      <c r="C1585" s="407">
        <v>2903</v>
      </c>
      <c r="D1585" s="408">
        <v>45477</v>
      </c>
      <c r="E1585" s="439" t="s">
        <v>13411</v>
      </c>
    </row>
    <row r="1586" spans="2:5">
      <c r="B1586" s="407">
        <v>2407</v>
      </c>
      <c r="C1586" s="407">
        <v>2900</v>
      </c>
      <c r="D1586" s="408">
        <v>45477</v>
      </c>
      <c r="E1586" s="439" t="s">
        <v>13412</v>
      </c>
    </row>
    <row r="1587" spans="2:5">
      <c r="B1587" s="407">
        <v>2407</v>
      </c>
      <c r="C1587" s="407">
        <v>2894</v>
      </c>
      <c r="D1587" s="408">
        <v>45477</v>
      </c>
      <c r="E1587" s="439" t="s">
        <v>13413</v>
      </c>
    </row>
    <row r="1588" spans="2:5">
      <c r="B1588" s="407">
        <v>2407</v>
      </c>
      <c r="C1588" s="407">
        <v>2893</v>
      </c>
      <c r="D1588" s="408">
        <v>45477</v>
      </c>
      <c r="E1588" s="439" t="s">
        <v>13414</v>
      </c>
    </row>
    <row r="1589" spans="2:5" ht="13">
      <c r="B1589" s="409">
        <v>2407</v>
      </c>
      <c r="C1589" s="409">
        <v>2891</v>
      </c>
      <c r="D1589" s="410">
        <v>45477</v>
      </c>
      <c r="E1589" s="424" t="s">
        <v>13415</v>
      </c>
    </row>
    <row r="1590" spans="2:5">
      <c r="B1590" s="407">
        <v>2407</v>
      </c>
      <c r="C1590" s="407">
        <v>2886</v>
      </c>
      <c r="D1590" s="408">
        <v>45477</v>
      </c>
      <c r="E1590" s="439" t="s">
        <v>13416</v>
      </c>
    </row>
    <row r="1591" spans="2:5">
      <c r="B1591" s="407">
        <v>2407</v>
      </c>
      <c r="C1591" s="407">
        <v>2885</v>
      </c>
      <c r="D1591" s="408">
        <v>45477</v>
      </c>
      <c r="E1591" s="439" t="s">
        <v>13417</v>
      </c>
    </row>
    <row r="1592" spans="2:5">
      <c r="B1592" s="407">
        <v>2407</v>
      </c>
      <c r="C1592" s="407">
        <v>2883</v>
      </c>
      <c r="D1592" s="408">
        <v>45477</v>
      </c>
      <c r="E1592" s="439" t="s">
        <v>13418</v>
      </c>
    </row>
    <row r="1593" spans="2:5">
      <c r="B1593" s="407">
        <v>2407</v>
      </c>
      <c r="C1593" s="407">
        <v>2881</v>
      </c>
      <c r="D1593" s="408">
        <v>45477</v>
      </c>
      <c r="E1593" s="439" t="s">
        <v>13419</v>
      </c>
    </row>
    <row r="1594" spans="2:5">
      <c r="B1594" s="407">
        <v>2407</v>
      </c>
      <c r="C1594" s="407">
        <v>2880</v>
      </c>
      <c r="D1594" s="408">
        <v>45477</v>
      </c>
      <c r="E1594" s="439" t="s">
        <v>13420</v>
      </c>
    </row>
    <row r="1595" spans="2:5">
      <c r="B1595" s="407">
        <v>2407</v>
      </c>
      <c r="C1595" s="407">
        <v>2873</v>
      </c>
      <c r="D1595" s="408">
        <v>45477</v>
      </c>
      <c r="E1595" s="439" t="s">
        <v>13421</v>
      </c>
    </row>
    <row r="1596" spans="2:5">
      <c r="B1596" s="407">
        <v>2407</v>
      </c>
      <c r="C1596" s="407">
        <v>2871</v>
      </c>
      <c r="D1596" s="408">
        <v>45477</v>
      </c>
      <c r="E1596" s="439" t="s">
        <v>13422</v>
      </c>
    </row>
    <row r="1597" spans="2:5">
      <c r="B1597" s="407">
        <v>2407</v>
      </c>
      <c r="C1597" s="407">
        <v>2870</v>
      </c>
      <c r="D1597" s="408">
        <v>45477</v>
      </c>
      <c r="E1597" s="439" t="s">
        <v>13423</v>
      </c>
    </row>
    <row r="1598" spans="2:5">
      <c r="B1598" s="407">
        <v>2407</v>
      </c>
      <c r="C1598" s="407">
        <v>2869</v>
      </c>
      <c r="D1598" s="408">
        <v>45477</v>
      </c>
      <c r="E1598" s="439" t="s">
        <v>13424</v>
      </c>
    </row>
    <row r="1599" spans="2:5" ht="13">
      <c r="B1599" s="409">
        <v>2407</v>
      </c>
      <c r="C1599" s="409">
        <v>2857</v>
      </c>
      <c r="D1599" s="410">
        <v>45477</v>
      </c>
      <c r="E1599" s="424" t="s">
        <v>13425</v>
      </c>
    </row>
    <row r="1600" spans="2:5">
      <c r="B1600" s="407">
        <v>2407</v>
      </c>
      <c r="C1600" s="407">
        <v>2855</v>
      </c>
      <c r="D1600" s="408">
        <v>45477</v>
      </c>
      <c r="E1600" s="439" t="s">
        <v>13426</v>
      </c>
    </row>
    <row r="1601" spans="2:5">
      <c r="B1601" s="407">
        <v>2407</v>
      </c>
      <c r="C1601" s="407">
        <v>2854</v>
      </c>
      <c r="D1601" s="408">
        <v>45477</v>
      </c>
      <c r="E1601" s="439" t="s">
        <v>13427</v>
      </c>
    </row>
    <row r="1602" spans="2:5">
      <c r="B1602" s="407">
        <v>2407</v>
      </c>
      <c r="C1602" s="407">
        <v>2853</v>
      </c>
      <c r="D1602" s="408">
        <v>45477</v>
      </c>
      <c r="E1602" s="439" t="s">
        <v>13428</v>
      </c>
    </row>
    <row r="1603" spans="2:5">
      <c r="B1603" s="407">
        <v>2407</v>
      </c>
      <c r="C1603" s="407">
        <v>2846</v>
      </c>
      <c r="D1603" s="408">
        <v>45477</v>
      </c>
      <c r="E1603" s="439" t="s">
        <v>13429</v>
      </c>
    </row>
    <row r="1604" spans="2:5">
      <c r="B1604" s="407">
        <v>2407</v>
      </c>
      <c r="C1604" s="407">
        <v>2844</v>
      </c>
      <c r="D1604" s="408">
        <v>45477</v>
      </c>
      <c r="E1604" s="439" t="s">
        <v>13430</v>
      </c>
    </row>
    <row r="1605" spans="2:5">
      <c r="B1605" s="407">
        <v>2407</v>
      </c>
      <c r="C1605" s="407">
        <v>2842</v>
      </c>
      <c r="D1605" s="408">
        <v>45477</v>
      </c>
      <c r="E1605" s="439" t="s">
        <v>13431</v>
      </c>
    </row>
    <row r="1606" spans="2:5">
      <c r="B1606" s="407">
        <v>2407</v>
      </c>
      <c r="C1606" s="407">
        <v>2827</v>
      </c>
      <c r="D1606" s="408">
        <v>45477</v>
      </c>
      <c r="E1606" s="439" t="s">
        <v>13432</v>
      </c>
    </row>
    <row r="1607" spans="2:5">
      <c r="B1607" s="407">
        <v>2407</v>
      </c>
      <c r="C1607" s="407">
        <v>2825</v>
      </c>
      <c r="D1607" s="408">
        <v>45477</v>
      </c>
      <c r="E1607" s="439" t="s">
        <v>13433</v>
      </c>
    </row>
    <row r="1608" spans="2:5">
      <c r="B1608" s="407">
        <v>2407</v>
      </c>
      <c r="C1608" s="407">
        <v>2824</v>
      </c>
      <c r="D1608" s="408">
        <v>45477</v>
      </c>
      <c r="E1608" s="439" t="s">
        <v>13434</v>
      </c>
    </row>
    <row r="1609" spans="2:5">
      <c r="B1609" s="407">
        <v>2407</v>
      </c>
      <c r="C1609" s="407">
        <v>2821</v>
      </c>
      <c r="D1609" s="408">
        <v>45477</v>
      </c>
      <c r="E1609" s="439" t="s">
        <v>13435</v>
      </c>
    </row>
    <row r="1610" spans="2:5">
      <c r="B1610" s="407">
        <v>2407</v>
      </c>
      <c r="C1610" s="407">
        <v>2820</v>
      </c>
      <c r="D1610" s="408">
        <v>45477</v>
      </c>
      <c r="E1610" s="439" t="s">
        <v>13436</v>
      </c>
    </row>
    <row r="1611" spans="2:5">
      <c r="B1611" s="407">
        <v>2407</v>
      </c>
      <c r="C1611" s="407">
        <v>2819</v>
      </c>
      <c r="D1611" s="408">
        <v>45477</v>
      </c>
      <c r="E1611" s="439" t="s">
        <v>13437</v>
      </c>
    </row>
    <row r="1612" spans="2:5">
      <c r="B1612" s="407">
        <v>2407</v>
      </c>
      <c r="C1612" s="407">
        <v>2816</v>
      </c>
      <c r="D1612" s="408">
        <v>45477</v>
      </c>
      <c r="E1612" s="439" t="s">
        <v>13438</v>
      </c>
    </row>
    <row r="1613" spans="2:5">
      <c r="B1613" s="407">
        <v>2407</v>
      </c>
      <c r="C1613" s="407">
        <v>2805</v>
      </c>
      <c r="D1613" s="408">
        <v>45477</v>
      </c>
      <c r="E1613" s="439" t="s">
        <v>13439</v>
      </c>
    </row>
    <row r="1614" spans="2:5">
      <c r="B1614" s="407">
        <v>2407</v>
      </c>
      <c r="C1614" s="407">
        <v>2798</v>
      </c>
      <c r="D1614" s="408">
        <v>45477</v>
      </c>
      <c r="E1614" s="439" t="s">
        <v>13440</v>
      </c>
    </row>
    <row r="1615" spans="2:5">
      <c r="B1615" s="407">
        <v>2407</v>
      </c>
      <c r="C1615" s="407">
        <v>2793</v>
      </c>
      <c r="D1615" s="408">
        <v>45477</v>
      </c>
      <c r="E1615" s="439" t="s">
        <v>13441</v>
      </c>
    </row>
    <row r="1616" spans="2:5">
      <c r="B1616" s="407">
        <v>2407</v>
      </c>
      <c r="C1616" s="407">
        <v>2791</v>
      </c>
      <c r="D1616" s="408">
        <v>45477</v>
      </c>
      <c r="E1616" s="439" t="s">
        <v>13442</v>
      </c>
    </row>
    <row r="1617" spans="2:5">
      <c r="B1617" s="407">
        <v>2407</v>
      </c>
      <c r="C1617" s="407">
        <v>2783</v>
      </c>
      <c r="D1617" s="408">
        <v>45477</v>
      </c>
      <c r="E1617" s="439" t="s">
        <v>13443</v>
      </c>
    </row>
    <row r="1618" spans="2:5">
      <c r="B1618" s="407">
        <v>2407</v>
      </c>
      <c r="C1618" s="407">
        <v>2778</v>
      </c>
      <c r="D1618" s="408">
        <v>45477</v>
      </c>
      <c r="E1618" s="439" t="s">
        <v>13444</v>
      </c>
    </row>
    <row r="1619" spans="2:5">
      <c r="B1619" s="407">
        <v>2407</v>
      </c>
      <c r="C1619" s="407">
        <v>2775</v>
      </c>
      <c r="D1619" s="408">
        <v>45477</v>
      </c>
      <c r="E1619" s="439" t="s">
        <v>13445</v>
      </c>
    </row>
    <row r="1620" spans="2:5">
      <c r="B1620" s="407">
        <v>2407</v>
      </c>
      <c r="C1620" s="407">
        <v>2773</v>
      </c>
      <c r="D1620" s="408">
        <v>45477</v>
      </c>
      <c r="E1620" s="439" t="s">
        <v>13446</v>
      </c>
    </row>
    <row r="1621" spans="2:5">
      <c r="B1621" s="407">
        <v>2407</v>
      </c>
      <c r="C1621" s="407">
        <v>2772</v>
      </c>
      <c r="D1621" s="408">
        <v>45477</v>
      </c>
      <c r="E1621" s="439" t="s">
        <v>13447</v>
      </c>
    </row>
    <row r="1622" spans="2:5">
      <c r="B1622" s="407">
        <v>2407</v>
      </c>
      <c r="C1622" s="407">
        <v>2770</v>
      </c>
      <c r="D1622" s="408">
        <v>45477</v>
      </c>
      <c r="E1622" s="439" t="s">
        <v>13448</v>
      </c>
    </row>
    <row r="1623" spans="2:5">
      <c r="B1623" s="407">
        <v>2407</v>
      </c>
      <c r="C1623" s="407">
        <v>2769</v>
      </c>
      <c r="D1623" s="408">
        <v>45477</v>
      </c>
      <c r="E1623" s="439" t="s">
        <v>13449</v>
      </c>
    </row>
    <row r="1624" spans="2:5">
      <c r="B1624" s="407">
        <v>2407</v>
      </c>
      <c r="C1624" s="407">
        <v>2768</v>
      </c>
      <c r="D1624" s="408">
        <v>45477</v>
      </c>
      <c r="E1624" s="439" t="s">
        <v>13450</v>
      </c>
    </row>
    <row r="1625" spans="2:5">
      <c r="B1625" s="407">
        <v>2407</v>
      </c>
      <c r="C1625" s="407">
        <v>2766</v>
      </c>
      <c r="D1625" s="408">
        <v>45477</v>
      </c>
      <c r="E1625" s="439" t="s">
        <v>13451</v>
      </c>
    </row>
    <row r="1626" spans="2:5">
      <c r="B1626" s="407">
        <v>2407</v>
      </c>
      <c r="C1626" s="407">
        <v>2763</v>
      </c>
      <c r="D1626" s="408">
        <v>45477</v>
      </c>
      <c r="E1626" s="439" t="s">
        <v>13452</v>
      </c>
    </row>
    <row r="1627" spans="2:5">
      <c r="B1627" s="407">
        <v>2407</v>
      </c>
      <c r="C1627" s="407">
        <v>2751</v>
      </c>
      <c r="D1627" s="408">
        <v>45477</v>
      </c>
      <c r="E1627" s="439" t="s">
        <v>13453</v>
      </c>
    </row>
    <row r="1628" spans="2:5">
      <c r="B1628" s="407">
        <v>2407</v>
      </c>
      <c r="C1628" s="407">
        <v>2750</v>
      </c>
      <c r="D1628" s="408">
        <v>45477</v>
      </c>
      <c r="E1628" s="439" t="s">
        <v>13454</v>
      </c>
    </row>
    <row r="1629" spans="2:5">
      <c r="B1629" s="407">
        <v>2407</v>
      </c>
      <c r="C1629" s="407">
        <v>2749</v>
      </c>
      <c r="D1629" s="408">
        <v>45477</v>
      </c>
      <c r="E1629" s="439" t="s">
        <v>13455</v>
      </c>
    </row>
    <row r="1630" spans="2:5">
      <c r="B1630" s="407">
        <v>2407</v>
      </c>
      <c r="C1630" s="407">
        <v>2744</v>
      </c>
      <c r="D1630" s="408">
        <v>45477</v>
      </c>
      <c r="E1630" s="439" t="s">
        <v>13456</v>
      </c>
    </row>
    <row r="1631" spans="2:5">
      <c r="B1631" s="407">
        <v>2407</v>
      </c>
      <c r="C1631" s="407">
        <v>2742</v>
      </c>
      <c r="D1631" s="408">
        <v>45477</v>
      </c>
      <c r="E1631" s="439" t="s">
        <v>13457</v>
      </c>
    </row>
    <row r="1632" spans="2:5">
      <c r="B1632" s="407">
        <v>2407</v>
      </c>
      <c r="C1632" s="407">
        <v>2738</v>
      </c>
      <c r="D1632" s="408">
        <v>45477</v>
      </c>
      <c r="E1632" s="439" t="s">
        <v>13458</v>
      </c>
    </row>
    <row r="1633" spans="2:5">
      <c r="B1633" s="407">
        <v>2407</v>
      </c>
      <c r="C1633" s="407">
        <v>2737</v>
      </c>
      <c r="D1633" s="408">
        <v>45477</v>
      </c>
      <c r="E1633" s="439" t="s">
        <v>13459</v>
      </c>
    </row>
    <row r="1634" spans="2:5">
      <c r="B1634" s="407">
        <v>2407</v>
      </c>
      <c r="C1634" s="407">
        <v>2736</v>
      </c>
      <c r="D1634" s="408">
        <v>45477</v>
      </c>
      <c r="E1634" s="439" t="s">
        <v>13460</v>
      </c>
    </row>
    <row r="1635" spans="2:5">
      <c r="B1635" s="407">
        <v>2407</v>
      </c>
      <c r="C1635" s="407">
        <v>2732</v>
      </c>
      <c r="D1635" s="408">
        <v>45477</v>
      </c>
      <c r="E1635" s="439" t="s">
        <v>13461</v>
      </c>
    </row>
    <row r="1636" spans="2:5">
      <c r="B1636" s="407">
        <v>2407</v>
      </c>
      <c r="C1636" s="407">
        <v>2731</v>
      </c>
      <c r="D1636" s="408">
        <v>45477</v>
      </c>
      <c r="E1636" s="439" t="s">
        <v>13462</v>
      </c>
    </row>
    <row r="1637" spans="2:5">
      <c r="B1637" s="407">
        <v>2407</v>
      </c>
      <c r="C1637" s="407">
        <v>2730</v>
      </c>
      <c r="D1637" s="408">
        <v>45477</v>
      </c>
      <c r="E1637" s="439" t="s">
        <v>13463</v>
      </c>
    </row>
    <row r="1638" spans="2:5">
      <c r="B1638" s="407">
        <v>2407</v>
      </c>
      <c r="C1638" s="407">
        <v>2723</v>
      </c>
      <c r="D1638" s="408">
        <v>45477</v>
      </c>
      <c r="E1638" s="439" t="s">
        <v>13464</v>
      </c>
    </row>
    <row r="1639" spans="2:5">
      <c r="B1639" s="407">
        <v>2407</v>
      </c>
      <c r="C1639" s="407">
        <v>2719</v>
      </c>
      <c r="D1639" s="408">
        <v>45477</v>
      </c>
      <c r="E1639" s="439" t="s">
        <v>13465</v>
      </c>
    </row>
    <row r="1640" spans="2:5">
      <c r="B1640" s="407">
        <v>2407</v>
      </c>
      <c r="C1640" s="407">
        <v>2716</v>
      </c>
      <c r="D1640" s="408">
        <v>45477</v>
      </c>
      <c r="E1640" s="439" t="s">
        <v>13466</v>
      </c>
    </row>
    <row r="1641" spans="2:5">
      <c r="B1641" s="407">
        <v>2407</v>
      </c>
      <c r="C1641" s="407">
        <v>2697</v>
      </c>
      <c r="D1641" s="408">
        <v>45477</v>
      </c>
      <c r="E1641" s="439" t="s">
        <v>13467</v>
      </c>
    </row>
    <row r="1642" spans="2:5">
      <c r="B1642" s="407">
        <v>2407</v>
      </c>
      <c r="C1642" s="407">
        <v>2694</v>
      </c>
      <c r="D1642" s="408">
        <v>45477</v>
      </c>
      <c r="E1642" s="439" t="s">
        <v>13468</v>
      </c>
    </row>
    <row r="1643" spans="2:5">
      <c r="B1643" s="407">
        <v>2407</v>
      </c>
      <c r="C1643" s="407">
        <v>2688</v>
      </c>
      <c r="D1643" s="408">
        <v>45477</v>
      </c>
      <c r="E1643" s="439" t="s">
        <v>13469</v>
      </c>
    </row>
    <row r="1644" spans="2:5">
      <c r="B1644" s="407">
        <v>2407</v>
      </c>
      <c r="C1644" s="407">
        <v>2687</v>
      </c>
      <c r="D1644" s="408">
        <v>45477</v>
      </c>
      <c r="E1644" s="439" t="s">
        <v>13470</v>
      </c>
    </row>
    <row r="1645" spans="2:5">
      <c r="B1645" s="407">
        <v>2407</v>
      </c>
      <c r="C1645" s="407">
        <v>2685</v>
      </c>
      <c r="D1645" s="408">
        <v>45477</v>
      </c>
      <c r="E1645" s="439" t="s">
        <v>13471</v>
      </c>
    </row>
    <row r="1646" spans="2:5">
      <c r="B1646" s="407">
        <v>2407</v>
      </c>
      <c r="C1646" s="407">
        <v>2681</v>
      </c>
      <c r="D1646" s="408">
        <v>45477</v>
      </c>
      <c r="E1646" s="439" t="s">
        <v>13472</v>
      </c>
    </row>
    <row r="1647" spans="2:5">
      <c r="B1647" s="407">
        <v>2407</v>
      </c>
      <c r="C1647" s="407">
        <v>2680</v>
      </c>
      <c r="D1647" s="408">
        <v>45477</v>
      </c>
      <c r="E1647" s="439" t="s">
        <v>13473</v>
      </c>
    </row>
    <row r="1648" spans="2:5">
      <c r="B1648" s="407">
        <v>2407</v>
      </c>
      <c r="C1648" s="407">
        <v>2678</v>
      </c>
      <c r="D1648" s="408">
        <v>45477</v>
      </c>
      <c r="E1648" s="439" t="s">
        <v>13474</v>
      </c>
    </row>
    <row r="1649" spans="2:5">
      <c r="B1649" s="407">
        <v>2407</v>
      </c>
      <c r="C1649" s="407">
        <v>2675</v>
      </c>
      <c r="D1649" s="408">
        <v>45477</v>
      </c>
      <c r="E1649" s="439" t="s">
        <v>13475</v>
      </c>
    </row>
    <row r="1650" spans="2:5">
      <c r="B1650" s="407">
        <v>2407</v>
      </c>
      <c r="C1650" s="407">
        <v>2673</v>
      </c>
      <c r="D1650" s="408">
        <v>45477</v>
      </c>
      <c r="E1650" s="439" t="s">
        <v>13476</v>
      </c>
    </row>
    <row r="1651" spans="2:5">
      <c r="B1651" s="407">
        <v>2407</v>
      </c>
      <c r="C1651" s="407">
        <v>2670</v>
      </c>
      <c r="D1651" s="408">
        <v>45477</v>
      </c>
      <c r="E1651" s="439" t="s">
        <v>13477</v>
      </c>
    </row>
    <row r="1652" spans="2:5">
      <c r="B1652" s="407">
        <v>2407</v>
      </c>
      <c r="C1652" s="407">
        <v>2668</v>
      </c>
      <c r="D1652" s="408">
        <v>45477</v>
      </c>
      <c r="E1652" s="439" t="s">
        <v>13478</v>
      </c>
    </row>
    <row r="1653" spans="2:5">
      <c r="B1653" s="407">
        <v>2407</v>
      </c>
      <c r="C1653" s="407">
        <v>2665</v>
      </c>
      <c r="D1653" s="408">
        <v>45477</v>
      </c>
      <c r="E1653" s="439" t="s">
        <v>13479</v>
      </c>
    </row>
    <row r="1654" spans="2:5">
      <c r="B1654" s="407">
        <v>2407</v>
      </c>
      <c r="C1654" s="407">
        <v>2662</v>
      </c>
      <c r="D1654" s="408">
        <v>45477</v>
      </c>
      <c r="E1654" s="439" t="s">
        <v>13480</v>
      </c>
    </row>
    <row r="1655" spans="2:5">
      <c r="B1655" s="407">
        <v>2407</v>
      </c>
      <c r="C1655" s="407">
        <v>2659</v>
      </c>
      <c r="D1655" s="408">
        <v>45477</v>
      </c>
      <c r="E1655" s="439" t="s">
        <v>13481</v>
      </c>
    </row>
    <row r="1656" spans="2:5">
      <c r="B1656" s="407">
        <v>2407</v>
      </c>
      <c r="C1656" s="407">
        <v>2653</v>
      </c>
      <c r="D1656" s="408">
        <v>45477</v>
      </c>
      <c r="E1656" s="439" t="s">
        <v>13482</v>
      </c>
    </row>
    <row r="1657" spans="2:5">
      <c r="B1657" s="407">
        <v>2407</v>
      </c>
      <c r="C1657" s="407">
        <v>2651</v>
      </c>
      <c r="D1657" s="408">
        <v>45477</v>
      </c>
      <c r="E1657" s="439" t="s">
        <v>13483</v>
      </c>
    </row>
    <row r="1658" spans="2:5">
      <c r="B1658" s="407">
        <v>2407</v>
      </c>
      <c r="C1658" s="407">
        <v>2647</v>
      </c>
      <c r="D1658" s="408">
        <v>45477</v>
      </c>
      <c r="E1658" s="439" t="s">
        <v>13484</v>
      </c>
    </row>
    <row r="1659" spans="2:5">
      <c r="B1659" s="407">
        <v>2407</v>
      </c>
      <c r="C1659" s="407">
        <v>2646</v>
      </c>
      <c r="D1659" s="408">
        <v>45477</v>
      </c>
      <c r="E1659" s="439" t="s">
        <v>13485</v>
      </c>
    </row>
    <row r="1660" spans="2:5">
      <c r="B1660" s="407">
        <v>2407</v>
      </c>
      <c r="C1660" s="407">
        <v>2643</v>
      </c>
      <c r="D1660" s="408">
        <v>45477</v>
      </c>
      <c r="E1660" s="439" t="s">
        <v>13486</v>
      </c>
    </row>
    <row r="1661" spans="2:5">
      <c r="B1661" s="407">
        <v>2407</v>
      </c>
      <c r="C1661" s="407">
        <v>2641</v>
      </c>
      <c r="D1661" s="408">
        <v>45477</v>
      </c>
      <c r="E1661" s="439" t="s">
        <v>13487</v>
      </c>
    </row>
    <row r="1662" spans="2:5">
      <c r="B1662" s="407">
        <v>2407</v>
      </c>
      <c r="C1662" s="407">
        <v>2637</v>
      </c>
      <c r="D1662" s="408">
        <v>45477</v>
      </c>
      <c r="E1662" s="439" t="s">
        <v>13488</v>
      </c>
    </row>
    <row r="1663" spans="2:5">
      <c r="B1663" s="407">
        <v>2407</v>
      </c>
      <c r="C1663" s="407">
        <v>2633</v>
      </c>
      <c r="D1663" s="408">
        <v>45477</v>
      </c>
      <c r="E1663" s="439" t="s">
        <v>13489</v>
      </c>
    </row>
    <row r="1664" spans="2:5">
      <c r="B1664" s="407">
        <v>2407</v>
      </c>
      <c r="C1664" s="407">
        <v>2631</v>
      </c>
      <c r="D1664" s="408">
        <v>45477</v>
      </c>
      <c r="E1664" s="439" t="s">
        <v>13490</v>
      </c>
    </row>
    <row r="1665" spans="2:5">
      <c r="B1665" s="407">
        <v>2407</v>
      </c>
      <c r="C1665" s="407">
        <v>2626</v>
      </c>
      <c r="D1665" s="408">
        <v>45477</v>
      </c>
      <c r="E1665" s="439" t="s">
        <v>13491</v>
      </c>
    </row>
    <row r="1666" spans="2:5">
      <c r="B1666" s="407">
        <v>2407</v>
      </c>
      <c r="C1666" s="407">
        <v>2625</v>
      </c>
      <c r="D1666" s="408">
        <v>45477</v>
      </c>
      <c r="E1666" s="439" t="s">
        <v>13492</v>
      </c>
    </row>
    <row r="1667" spans="2:5">
      <c r="B1667" s="407">
        <v>2407</v>
      </c>
      <c r="C1667" s="407">
        <v>2616</v>
      </c>
      <c r="D1667" s="408">
        <v>45477</v>
      </c>
      <c r="E1667" s="439" t="s">
        <v>13493</v>
      </c>
    </row>
    <row r="1668" spans="2:5">
      <c r="B1668" s="407">
        <v>2407</v>
      </c>
      <c r="C1668" s="407">
        <v>2604</v>
      </c>
      <c r="D1668" s="408">
        <v>45477</v>
      </c>
      <c r="E1668" s="439" t="s">
        <v>13494</v>
      </c>
    </row>
    <row r="1669" spans="2:5" ht="13">
      <c r="B1669" s="409">
        <v>2407</v>
      </c>
      <c r="C1669" s="409">
        <v>2599</v>
      </c>
      <c r="D1669" s="410">
        <v>45477</v>
      </c>
      <c r="E1669" s="424" t="s">
        <v>13495</v>
      </c>
    </row>
    <row r="1670" spans="2:5">
      <c r="B1670" s="407">
        <v>2407</v>
      </c>
      <c r="C1670" s="407">
        <v>2596</v>
      </c>
      <c r="D1670" s="408">
        <v>45477</v>
      </c>
      <c r="E1670" s="439" t="s">
        <v>13496</v>
      </c>
    </row>
    <row r="1671" spans="2:5">
      <c r="B1671" s="407">
        <v>2407</v>
      </c>
      <c r="C1671" s="407">
        <v>2586</v>
      </c>
      <c r="D1671" s="408">
        <v>45477</v>
      </c>
      <c r="E1671" s="439" t="s">
        <v>13497</v>
      </c>
    </row>
    <row r="1672" spans="2:5">
      <c r="B1672" s="407">
        <v>2407</v>
      </c>
      <c r="C1672" s="407">
        <v>2552</v>
      </c>
      <c r="D1672" s="408">
        <v>45477</v>
      </c>
      <c r="E1672" s="439" t="s">
        <v>13498</v>
      </c>
    </row>
    <row r="1673" spans="2:5">
      <c r="B1673" s="407">
        <v>2407</v>
      </c>
      <c r="C1673" s="407">
        <v>2549</v>
      </c>
      <c r="D1673" s="408">
        <v>45477</v>
      </c>
      <c r="E1673" s="439" t="s">
        <v>13499</v>
      </c>
    </row>
    <row r="1674" spans="2:5">
      <c r="B1674" s="407">
        <v>2407</v>
      </c>
      <c r="C1674" s="407">
        <v>2543</v>
      </c>
      <c r="D1674" s="408">
        <v>45477</v>
      </c>
      <c r="E1674" s="439" t="s">
        <v>13500</v>
      </c>
    </row>
    <row r="1675" spans="2:5">
      <c r="B1675" s="407">
        <v>2407</v>
      </c>
      <c r="C1675" s="407">
        <v>2538</v>
      </c>
      <c r="D1675" s="408">
        <v>45475</v>
      </c>
      <c r="E1675" s="439" t="s">
        <v>13501</v>
      </c>
    </row>
    <row r="1676" spans="2:5">
      <c r="B1676" s="407">
        <v>2407</v>
      </c>
      <c r="C1676" s="407">
        <v>2534</v>
      </c>
      <c r="D1676" s="408">
        <v>45475</v>
      </c>
      <c r="E1676" s="439" t="s">
        <v>13502</v>
      </c>
    </row>
    <row r="1677" spans="2:5">
      <c r="B1677" s="407">
        <v>2407</v>
      </c>
      <c r="C1677" s="407">
        <v>2533</v>
      </c>
      <c r="D1677" s="408">
        <v>45476</v>
      </c>
      <c r="E1677" s="439" t="s">
        <v>13503</v>
      </c>
    </row>
    <row r="1678" spans="2:5">
      <c r="B1678" s="407">
        <v>2407</v>
      </c>
      <c r="C1678" s="407">
        <v>2524</v>
      </c>
      <c r="D1678" s="408">
        <v>45471</v>
      </c>
      <c r="E1678" s="439" t="s">
        <v>13504</v>
      </c>
    </row>
    <row r="1679" spans="2:5">
      <c r="B1679" s="407">
        <v>2407</v>
      </c>
      <c r="C1679" s="407">
        <v>2519</v>
      </c>
      <c r="D1679" s="408">
        <v>45468</v>
      </c>
      <c r="E1679" s="439" t="s">
        <v>13505</v>
      </c>
    </row>
    <row r="1680" spans="2:5">
      <c r="B1680" s="407">
        <v>2407</v>
      </c>
      <c r="C1680" s="407">
        <v>2518</v>
      </c>
      <c r="D1680" s="408">
        <v>45467</v>
      </c>
      <c r="E1680" s="439" t="s">
        <v>13506</v>
      </c>
    </row>
    <row r="1681" spans="2:5">
      <c r="B1681" s="407">
        <v>2407</v>
      </c>
      <c r="C1681" s="407">
        <v>2514</v>
      </c>
      <c r="D1681" s="408">
        <v>45466</v>
      </c>
      <c r="E1681" s="439" t="s">
        <v>13507</v>
      </c>
    </row>
    <row r="1682" spans="2:5">
      <c r="B1682" s="407">
        <v>2407</v>
      </c>
      <c r="C1682" s="407">
        <v>2511</v>
      </c>
      <c r="D1682" s="408">
        <v>45463</v>
      </c>
      <c r="E1682" s="439" t="s">
        <v>13508</v>
      </c>
    </row>
    <row r="1683" spans="2:5">
      <c r="B1683" s="407">
        <v>2407</v>
      </c>
      <c r="C1683" s="407">
        <v>2495</v>
      </c>
      <c r="D1683" s="408">
        <v>45404</v>
      </c>
      <c r="E1683" s="439" t="s">
        <v>13509</v>
      </c>
    </row>
    <row r="1684" spans="2:5">
      <c r="B1684" s="407">
        <v>2407</v>
      </c>
      <c r="C1684" s="407">
        <v>2490</v>
      </c>
      <c r="D1684" s="408">
        <v>45476</v>
      </c>
      <c r="E1684" s="436" t="s">
        <v>13003</v>
      </c>
    </row>
    <row r="1685" spans="2:5">
      <c r="B1685" s="407">
        <v>2407</v>
      </c>
      <c r="C1685" s="407">
        <v>2489</v>
      </c>
      <c r="D1685" s="408">
        <v>45476</v>
      </c>
      <c r="E1685" s="435" t="s">
        <v>13004</v>
      </c>
    </row>
    <row r="1686" spans="2:5">
      <c r="B1686" s="407">
        <v>2407</v>
      </c>
      <c r="C1686" s="407">
        <v>2486</v>
      </c>
      <c r="D1686" s="408">
        <v>45476</v>
      </c>
      <c r="E1686" s="435" t="s">
        <v>13005</v>
      </c>
    </row>
    <row r="1687" spans="2:5">
      <c r="B1687" s="407">
        <v>2407</v>
      </c>
      <c r="C1687" s="407">
        <v>2485</v>
      </c>
      <c r="D1687" s="408">
        <v>45476</v>
      </c>
      <c r="E1687" s="435" t="s">
        <v>13006</v>
      </c>
    </row>
    <row r="1688" spans="2:5">
      <c r="B1688" s="407">
        <v>2407</v>
      </c>
      <c r="C1688" s="407">
        <v>2484</v>
      </c>
      <c r="D1688" s="408">
        <v>45476</v>
      </c>
      <c r="E1688" s="435" t="s">
        <v>13007</v>
      </c>
    </row>
    <row r="1689" spans="2:5">
      <c r="B1689" s="407">
        <v>2407</v>
      </c>
      <c r="C1689" s="407">
        <v>2483</v>
      </c>
      <c r="D1689" s="408">
        <v>45476</v>
      </c>
      <c r="E1689" s="435" t="s">
        <v>13008</v>
      </c>
    </row>
    <row r="1690" spans="2:5">
      <c r="B1690" s="407">
        <v>2407</v>
      </c>
      <c r="C1690" s="407">
        <v>2482</v>
      </c>
      <c r="D1690" s="408">
        <v>45476</v>
      </c>
      <c r="E1690" s="435" t="s">
        <v>13009</v>
      </c>
    </row>
    <row r="1691" spans="2:5">
      <c r="B1691" s="407">
        <v>2407</v>
      </c>
      <c r="C1691" s="407">
        <v>2477</v>
      </c>
      <c r="D1691" s="408">
        <v>45476</v>
      </c>
      <c r="E1691" s="435" t="s">
        <v>13010</v>
      </c>
    </row>
    <row r="1692" spans="2:5">
      <c r="B1692" s="407">
        <v>2407</v>
      </c>
      <c r="C1692" s="407">
        <v>2476</v>
      </c>
      <c r="D1692" s="408">
        <v>45476</v>
      </c>
      <c r="E1692" s="435" t="s">
        <v>13011</v>
      </c>
    </row>
    <row r="1693" spans="2:5">
      <c r="B1693" s="407">
        <v>2407</v>
      </c>
      <c r="C1693" s="407">
        <v>2473</v>
      </c>
      <c r="D1693" s="408">
        <v>45476</v>
      </c>
      <c r="E1693" s="435" t="s">
        <v>13012</v>
      </c>
    </row>
    <row r="1694" spans="2:5">
      <c r="B1694" s="407">
        <v>2407</v>
      </c>
      <c r="C1694" s="407">
        <v>2472</v>
      </c>
      <c r="D1694" s="408">
        <v>45476</v>
      </c>
      <c r="E1694" s="435" t="s">
        <v>13014</v>
      </c>
    </row>
    <row r="1695" spans="2:5">
      <c r="B1695" s="407">
        <v>2407</v>
      </c>
      <c r="C1695" s="407">
        <v>2468</v>
      </c>
      <c r="D1695" s="408">
        <v>45476</v>
      </c>
      <c r="E1695" s="435" t="s">
        <v>13013</v>
      </c>
    </row>
    <row r="1696" spans="2:5">
      <c r="B1696" s="407">
        <v>2407</v>
      </c>
      <c r="C1696" s="407">
        <v>2466</v>
      </c>
      <c r="D1696" s="408">
        <v>45476</v>
      </c>
      <c r="E1696" s="435" t="s">
        <v>13015</v>
      </c>
    </row>
    <row r="1697" spans="2:5">
      <c r="B1697" s="407">
        <v>2407</v>
      </c>
      <c r="C1697" s="407">
        <v>2465</v>
      </c>
      <c r="D1697" s="408">
        <v>45476</v>
      </c>
      <c r="E1697" s="435" t="s">
        <v>13016</v>
      </c>
    </row>
    <row r="1698" spans="2:5">
      <c r="B1698" s="407">
        <v>2407</v>
      </c>
      <c r="C1698" s="407">
        <v>2464</v>
      </c>
      <c r="D1698" s="408">
        <v>45476</v>
      </c>
      <c r="E1698" s="435" t="s">
        <v>13017</v>
      </c>
    </row>
    <row r="1699" spans="2:5">
      <c r="B1699" s="407">
        <v>2407</v>
      </c>
      <c r="C1699" s="407">
        <v>2461</v>
      </c>
      <c r="D1699" s="408">
        <v>45476</v>
      </c>
      <c r="E1699" s="435" t="s">
        <v>13018</v>
      </c>
    </row>
    <row r="1700" spans="2:5">
      <c r="B1700" s="407">
        <v>2407</v>
      </c>
      <c r="C1700" s="407">
        <v>2448</v>
      </c>
      <c r="D1700" s="408">
        <v>45476</v>
      </c>
      <c r="E1700" s="435" t="s">
        <v>13022</v>
      </c>
    </row>
    <row r="1701" spans="2:5">
      <c r="B1701" s="407">
        <v>2407</v>
      </c>
      <c r="C1701" s="407">
        <v>2447</v>
      </c>
      <c r="D1701" s="408">
        <v>45476</v>
      </c>
      <c r="E1701" s="435" t="s">
        <v>13021</v>
      </c>
    </row>
    <row r="1702" spans="2:5">
      <c r="B1702" s="407">
        <v>2407</v>
      </c>
      <c r="C1702" s="407">
        <v>2446</v>
      </c>
      <c r="D1702" s="408">
        <v>45476</v>
      </c>
      <c r="E1702" s="435" t="s">
        <v>13020</v>
      </c>
    </row>
    <row r="1703" spans="2:5" ht="13">
      <c r="B1703" s="409">
        <v>2407</v>
      </c>
      <c r="C1703" s="409">
        <v>2445</v>
      </c>
      <c r="D1703" s="410">
        <v>45476</v>
      </c>
      <c r="E1703" s="424" t="s">
        <v>13019</v>
      </c>
    </row>
    <row r="1704" spans="2:5">
      <c r="B1704" s="407">
        <v>2407</v>
      </c>
      <c r="C1704" s="407">
        <v>2439</v>
      </c>
      <c r="D1704" s="408">
        <v>45476</v>
      </c>
      <c r="E1704" s="435" t="s">
        <v>13023</v>
      </c>
    </row>
    <row r="1705" spans="2:5">
      <c r="B1705" s="407">
        <v>2407</v>
      </c>
      <c r="C1705" s="407">
        <v>2432</v>
      </c>
      <c r="D1705" s="408">
        <v>45476</v>
      </c>
      <c r="E1705" s="435" t="s">
        <v>13024</v>
      </c>
    </row>
    <row r="1706" spans="2:5">
      <c r="B1706" s="407">
        <v>2407</v>
      </c>
      <c r="C1706" s="407">
        <v>2431</v>
      </c>
      <c r="D1706" s="408">
        <v>45476</v>
      </c>
      <c r="E1706" s="435" t="s">
        <v>13025</v>
      </c>
    </row>
    <row r="1707" spans="2:5">
      <c r="B1707" s="407">
        <v>2407</v>
      </c>
      <c r="C1707" s="407">
        <v>2430</v>
      </c>
      <c r="D1707" s="408">
        <v>45476</v>
      </c>
      <c r="E1707" s="435" t="s">
        <v>13026</v>
      </c>
    </row>
    <row r="1708" spans="2:5">
      <c r="B1708" s="407">
        <v>2407</v>
      </c>
      <c r="C1708" s="407">
        <v>2428</v>
      </c>
      <c r="D1708" s="408">
        <v>45476</v>
      </c>
      <c r="E1708" s="435" t="s">
        <v>13027</v>
      </c>
    </row>
    <row r="1709" spans="2:5">
      <c r="B1709" s="407">
        <v>2407</v>
      </c>
      <c r="C1709" s="407">
        <v>2425</v>
      </c>
      <c r="D1709" s="408">
        <v>45476</v>
      </c>
      <c r="E1709" s="435" t="s">
        <v>13028</v>
      </c>
    </row>
    <row r="1710" spans="2:5">
      <c r="B1710" s="407">
        <v>2407</v>
      </c>
      <c r="C1710" s="407">
        <v>2424</v>
      </c>
      <c r="D1710" s="408">
        <v>45476</v>
      </c>
      <c r="E1710" s="435" t="s">
        <v>13029</v>
      </c>
    </row>
    <row r="1711" spans="2:5">
      <c r="B1711" s="407">
        <v>2407</v>
      </c>
      <c r="C1711" s="407">
        <v>2423</v>
      </c>
      <c r="D1711" s="408">
        <v>45476</v>
      </c>
      <c r="E1711" s="435" t="s">
        <v>13030</v>
      </c>
    </row>
    <row r="1712" spans="2:5">
      <c r="B1712" s="407">
        <v>2407</v>
      </c>
      <c r="C1712" s="407">
        <v>2422</v>
      </c>
      <c r="D1712" s="408">
        <v>45476</v>
      </c>
      <c r="E1712" s="435" t="s">
        <v>13031</v>
      </c>
    </row>
    <row r="1713" spans="2:5">
      <c r="B1713" s="407">
        <v>2407</v>
      </c>
      <c r="C1713" s="407">
        <v>2418</v>
      </c>
      <c r="D1713" s="408">
        <v>45476</v>
      </c>
      <c r="E1713" s="435" t="s">
        <v>13032</v>
      </c>
    </row>
    <row r="1714" spans="2:5">
      <c r="B1714" s="407">
        <v>2407</v>
      </c>
      <c r="C1714" s="407">
        <v>2411</v>
      </c>
      <c r="D1714" s="408">
        <v>45476</v>
      </c>
      <c r="E1714" s="435" t="s">
        <v>13033</v>
      </c>
    </row>
    <row r="1715" spans="2:5">
      <c r="B1715" s="407">
        <v>2407</v>
      </c>
      <c r="C1715" s="407">
        <v>2409</v>
      </c>
      <c r="D1715" s="408">
        <v>45476</v>
      </c>
      <c r="E1715" s="435" t="s">
        <v>13034</v>
      </c>
    </row>
    <row r="1716" spans="2:5">
      <c r="B1716" s="407">
        <v>2407</v>
      </c>
      <c r="C1716" s="407">
        <v>2408</v>
      </c>
      <c r="D1716" s="408">
        <v>45476</v>
      </c>
      <c r="E1716" s="435" t="s">
        <v>13035</v>
      </c>
    </row>
    <row r="1717" spans="2:5">
      <c r="B1717" s="407">
        <v>2407</v>
      </c>
      <c r="C1717" s="407">
        <v>2403</v>
      </c>
      <c r="D1717" s="408">
        <v>45476</v>
      </c>
      <c r="E1717" s="435" t="s">
        <v>13036</v>
      </c>
    </row>
    <row r="1718" spans="2:5">
      <c r="B1718" s="407">
        <v>2407</v>
      </c>
      <c r="C1718" s="407">
        <v>2402</v>
      </c>
      <c r="D1718" s="408">
        <v>45476</v>
      </c>
      <c r="E1718" s="435" t="s">
        <v>13037</v>
      </c>
    </row>
    <row r="1719" spans="2:5">
      <c r="B1719" s="407">
        <v>2407</v>
      </c>
      <c r="C1719" s="407">
        <v>2398</v>
      </c>
      <c r="D1719" s="408">
        <v>45476</v>
      </c>
      <c r="E1719" s="435" t="s">
        <v>13038</v>
      </c>
    </row>
    <row r="1720" spans="2:5">
      <c r="B1720" s="407">
        <v>2407</v>
      </c>
      <c r="C1720" s="407">
        <v>2397</v>
      </c>
      <c r="D1720" s="408">
        <v>45476</v>
      </c>
      <c r="E1720" s="435" t="s">
        <v>13039</v>
      </c>
    </row>
    <row r="1721" spans="2:5">
      <c r="B1721" s="407">
        <v>2407</v>
      </c>
      <c r="C1721" s="407">
        <v>2395</v>
      </c>
      <c r="D1721" s="408">
        <v>45476</v>
      </c>
      <c r="E1721" s="435" t="s">
        <v>13040</v>
      </c>
    </row>
    <row r="1722" spans="2:5">
      <c r="B1722" s="407">
        <v>2407</v>
      </c>
      <c r="C1722" s="407">
        <v>2394</v>
      </c>
      <c r="D1722" s="408">
        <v>45476</v>
      </c>
      <c r="E1722" s="435" t="s">
        <v>13041</v>
      </c>
    </row>
    <row r="1723" spans="2:5">
      <c r="B1723" s="407">
        <v>2407</v>
      </c>
      <c r="C1723" s="407">
        <v>2392</v>
      </c>
      <c r="D1723" s="408">
        <v>45476</v>
      </c>
      <c r="E1723" s="435" t="s">
        <v>13042</v>
      </c>
    </row>
    <row r="1724" spans="2:5">
      <c r="B1724" s="407">
        <v>2407</v>
      </c>
      <c r="C1724" s="407">
        <v>2389</v>
      </c>
      <c r="D1724" s="408">
        <v>45476</v>
      </c>
      <c r="E1724" s="435" t="s">
        <v>13043</v>
      </c>
    </row>
    <row r="1725" spans="2:5">
      <c r="B1725" s="407">
        <v>2407</v>
      </c>
      <c r="C1725" s="407">
        <v>2387</v>
      </c>
      <c r="D1725" s="408">
        <v>45476</v>
      </c>
      <c r="E1725" s="435" t="s">
        <v>13044</v>
      </c>
    </row>
    <row r="1726" spans="2:5">
      <c r="B1726" s="407">
        <v>2407</v>
      </c>
      <c r="C1726" s="407">
        <v>2386</v>
      </c>
      <c r="D1726" s="408">
        <v>45476</v>
      </c>
      <c r="E1726" s="435" t="s">
        <v>13045</v>
      </c>
    </row>
    <row r="1727" spans="2:5">
      <c r="B1727" s="407">
        <v>2407</v>
      </c>
      <c r="C1727" s="407">
        <v>2382</v>
      </c>
      <c r="D1727" s="408">
        <v>45476</v>
      </c>
      <c r="E1727" s="435" t="s">
        <v>13046</v>
      </c>
    </row>
    <row r="1728" spans="2:5">
      <c r="B1728" s="407">
        <v>2407</v>
      </c>
      <c r="C1728" s="407">
        <v>2381</v>
      </c>
      <c r="D1728" s="408">
        <v>45476</v>
      </c>
      <c r="E1728" s="435" t="s">
        <v>13047</v>
      </c>
    </row>
    <row r="1729" spans="2:5">
      <c r="B1729" s="407">
        <v>2407</v>
      </c>
      <c r="C1729" s="407">
        <v>2371</v>
      </c>
      <c r="D1729" s="408">
        <v>45476</v>
      </c>
      <c r="E1729" s="435" t="s">
        <v>13048</v>
      </c>
    </row>
    <row r="1730" spans="2:5">
      <c r="B1730" s="407">
        <v>2407</v>
      </c>
      <c r="C1730" s="407">
        <v>2370</v>
      </c>
      <c r="D1730" s="408">
        <v>45476</v>
      </c>
      <c r="E1730" s="435" t="s">
        <v>13049</v>
      </c>
    </row>
    <row r="1731" spans="2:5">
      <c r="B1731" s="407">
        <v>2407</v>
      </c>
      <c r="C1731" s="407">
        <v>2369</v>
      </c>
      <c r="D1731" s="408">
        <v>45476</v>
      </c>
      <c r="E1731" s="435" t="s">
        <v>13050</v>
      </c>
    </row>
    <row r="1732" spans="2:5">
      <c r="B1732" s="407">
        <v>2407</v>
      </c>
      <c r="C1732" s="407">
        <v>2362</v>
      </c>
      <c r="D1732" s="408">
        <v>45476</v>
      </c>
      <c r="E1732" s="435" t="s">
        <v>13051</v>
      </c>
    </row>
    <row r="1733" spans="2:5">
      <c r="B1733" s="407">
        <v>2407</v>
      </c>
      <c r="C1733" s="407">
        <v>2361</v>
      </c>
      <c r="D1733" s="408">
        <v>45476</v>
      </c>
      <c r="E1733" s="435" t="s">
        <v>13052</v>
      </c>
    </row>
    <row r="1734" spans="2:5">
      <c r="B1734" s="407">
        <v>2407</v>
      </c>
      <c r="C1734" s="407">
        <v>2356</v>
      </c>
      <c r="D1734" s="408">
        <v>45476</v>
      </c>
      <c r="E1734" s="435" t="s">
        <v>13053</v>
      </c>
    </row>
    <row r="1735" spans="2:5">
      <c r="B1735" s="407">
        <v>2407</v>
      </c>
      <c r="C1735" s="407">
        <v>2354</v>
      </c>
      <c r="D1735" s="408">
        <v>45476</v>
      </c>
      <c r="E1735" s="435" t="s">
        <v>13054</v>
      </c>
    </row>
    <row r="1736" spans="2:5">
      <c r="B1736" s="407">
        <v>2407</v>
      </c>
      <c r="C1736" s="407">
        <v>2353</v>
      </c>
      <c r="D1736" s="408">
        <v>45476</v>
      </c>
      <c r="E1736" s="435" t="s">
        <v>13055</v>
      </c>
    </row>
    <row r="1737" spans="2:5">
      <c r="B1737" s="407">
        <v>2407</v>
      </c>
      <c r="C1737" s="407">
        <v>2352</v>
      </c>
      <c r="D1737" s="408">
        <v>45476</v>
      </c>
      <c r="E1737" s="435" t="s">
        <v>13056</v>
      </c>
    </row>
    <row r="1738" spans="2:5">
      <c r="B1738" s="407">
        <v>2407</v>
      </c>
      <c r="C1738" s="407">
        <v>2351</v>
      </c>
      <c r="D1738" s="408">
        <v>45476</v>
      </c>
      <c r="E1738" s="435" t="s">
        <v>13057</v>
      </c>
    </row>
    <row r="1739" spans="2:5">
      <c r="B1739" s="407">
        <v>2407</v>
      </c>
      <c r="C1739" s="407">
        <v>2350</v>
      </c>
      <c r="D1739" s="408">
        <v>45476</v>
      </c>
      <c r="E1739" s="435" t="s">
        <v>13058</v>
      </c>
    </row>
    <row r="1740" spans="2:5">
      <c r="B1740" s="407">
        <v>2407</v>
      </c>
      <c r="C1740" s="407">
        <v>2348</v>
      </c>
      <c r="D1740" s="408">
        <v>45476</v>
      </c>
      <c r="E1740" s="435" t="s">
        <v>13059</v>
      </c>
    </row>
    <row r="1741" spans="2:5">
      <c r="B1741" s="407">
        <v>2407</v>
      </c>
      <c r="C1741" s="407">
        <v>2345</v>
      </c>
      <c r="D1741" s="408">
        <v>45476</v>
      </c>
      <c r="E1741" s="435" t="s">
        <v>13060</v>
      </c>
    </row>
    <row r="1742" spans="2:5">
      <c r="B1742" s="407">
        <v>2407</v>
      </c>
      <c r="C1742" s="407">
        <v>2340</v>
      </c>
      <c r="D1742" s="408">
        <v>45476</v>
      </c>
      <c r="E1742" s="435" t="s">
        <v>13061</v>
      </c>
    </row>
    <row r="1743" spans="2:5">
      <c r="B1743" s="407">
        <v>2407</v>
      </c>
      <c r="C1743" s="407">
        <v>2337</v>
      </c>
      <c r="D1743" s="408">
        <v>45476</v>
      </c>
      <c r="E1743" s="435" t="s">
        <v>13062</v>
      </c>
    </row>
    <row r="1744" spans="2:5">
      <c r="B1744" s="407">
        <v>2407</v>
      </c>
      <c r="C1744" s="407">
        <v>2336</v>
      </c>
      <c r="D1744" s="408">
        <v>45476</v>
      </c>
      <c r="E1744" s="435" t="s">
        <v>13063</v>
      </c>
    </row>
    <row r="1745" spans="2:5">
      <c r="B1745" s="407">
        <v>2407</v>
      </c>
      <c r="C1745" s="407">
        <v>2335</v>
      </c>
      <c r="D1745" s="408">
        <v>45476</v>
      </c>
      <c r="E1745" s="435" t="s">
        <v>13064</v>
      </c>
    </row>
    <row r="1746" spans="2:5">
      <c r="B1746" s="407">
        <v>2407</v>
      </c>
      <c r="C1746" s="407">
        <v>2333</v>
      </c>
      <c r="D1746" s="408">
        <v>45476</v>
      </c>
      <c r="E1746" s="435" t="s">
        <v>13065</v>
      </c>
    </row>
    <row r="1747" spans="2:5" ht="13">
      <c r="B1747" s="409">
        <v>2407</v>
      </c>
      <c r="C1747" s="409">
        <v>2329</v>
      </c>
      <c r="D1747" s="410">
        <v>45476</v>
      </c>
      <c r="E1747" s="424" t="s">
        <v>13066</v>
      </c>
    </row>
    <row r="1748" spans="2:5">
      <c r="B1748" s="407">
        <v>2407</v>
      </c>
      <c r="C1748" s="407">
        <v>2328</v>
      </c>
      <c r="D1748" s="408">
        <v>45476</v>
      </c>
      <c r="E1748" s="435" t="s">
        <v>13067</v>
      </c>
    </row>
    <row r="1749" spans="2:5">
      <c r="B1749" s="407">
        <v>2407</v>
      </c>
      <c r="C1749" s="407">
        <v>2327</v>
      </c>
      <c r="D1749" s="408">
        <v>45476</v>
      </c>
      <c r="E1749" s="435" t="s">
        <v>13068</v>
      </c>
    </row>
    <row r="1750" spans="2:5">
      <c r="B1750" s="407">
        <v>2407</v>
      </c>
      <c r="C1750" s="407">
        <v>2322</v>
      </c>
      <c r="D1750" s="408">
        <v>45476</v>
      </c>
      <c r="E1750" s="435" t="s">
        <v>13069</v>
      </c>
    </row>
    <row r="1751" spans="2:5">
      <c r="B1751" s="407">
        <v>2407</v>
      </c>
      <c r="C1751" s="407">
        <v>2320</v>
      </c>
      <c r="D1751" s="408">
        <v>45476</v>
      </c>
      <c r="E1751" s="435" t="s">
        <v>13070</v>
      </c>
    </row>
    <row r="1752" spans="2:5">
      <c r="B1752" s="407">
        <v>2407</v>
      </c>
      <c r="C1752" s="407">
        <v>2318</v>
      </c>
      <c r="D1752" s="408">
        <v>45476</v>
      </c>
      <c r="E1752" s="435" t="s">
        <v>13071</v>
      </c>
    </row>
    <row r="1753" spans="2:5">
      <c r="B1753" s="407">
        <v>2407</v>
      </c>
      <c r="C1753" s="407">
        <v>2317</v>
      </c>
      <c r="D1753" s="408">
        <v>45476</v>
      </c>
      <c r="E1753" s="435" t="s">
        <v>13072</v>
      </c>
    </row>
    <row r="1754" spans="2:5">
      <c r="B1754" s="407">
        <v>2407</v>
      </c>
      <c r="C1754" s="407">
        <v>2315</v>
      </c>
      <c r="D1754" s="408">
        <v>45476</v>
      </c>
      <c r="E1754" s="435" t="s">
        <v>13073</v>
      </c>
    </row>
    <row r="1755" spans="2:5">
      <c r="B1755" s="407">
        <v>2407</v>
      </c>
      <c r="C1755" s="407">
        <v>2310</v>
      </c>
      <c r="D1755" s="408">
        <v>45476</v>
      </c>
      <c r="E1755" s="435" t="s">
        <v>13074</v>
      </c>
    </row>
    <row r="1756" spans="2:5">
      <c r="B1756" s="407">
        <v>2407</v>
      </c>
      <c r="C1756" s="407">
        <v>2309</v>
      </c>
      <c r="D1756" s="408">
        <v>45476</v>
      </c>
      <c r="E1756" s="435" t="s">
        <v>13075</v>
      </c>
    </row>
    <row r="1757" spans="2:5">
      <c r="B1757" s="407">
        <v>2407</v>
      </c>
      <c r="C1757" s="407">
        <v>2302</v>
      </c>
      <c r="D1757" s="408">
        <v>45476</v>
      </c>
      <c r="E1757" s="435" t="s">
        <v>13076</v>
      </c>
    </row>
    <row r="1758" spans="2:5">
      <c r="B1758" s="407">
        <v>2407</v>
      </c>
      <c r="C1758" s="407">
        <v>2301</v>
      </c>
      <c r="D1758" s="408">
        <v>45476</v>
      </c>
      <c r="E1758" s="435" t="s">
        <v>13077</v>
      </c>
    </row>
    <row r="1759" spans="2:5">
      <c r="B1759" s="407">
        <v>2407</v>
      </c>
      <c r="C1759" s="407">
        <v>2284</v>
      </c>
      <c r="D1759" s="408">
        <v>45476</v>
      </c>
      <c r="E1759" s="435" t="s">
        <v>13078</v>
      </c>
    </row>
    <row r="1760" spans="2:5">
      <c r="B1760" s="407">
        <v>2407</v>
      </c>
      <c r="C1760" s="407">
        <v>2283</v>
      </c>
      <c r="D1760" s="408">
        <v>45476</v>
      </c>
      <c r="E1760" s="435" t="s">
        <v>13079</v>
      </c>
    </row>
    <row r="1761" spans="2:5">
      <c r="B1761" s="407">
        <v>2407</v>
      </c>
      <c r="C1761" s="407">
        <v>2282</v>
      </c>
      <c r="D1761" s="408">
        <v>45476</v>
      </c>
      <c r="E1761" s="435" t="s">
        <v>13080</v>
      </c>
    </row>
    <row r="1762" spans="2:5">
      <c r="B1762" s="407">
        <v>2407</v>
      </c>
      <c r="C1762" s="407">
        <v>2280</v>
      </c>
      <c r="D1762" s="408">
        <v>45476</v>
      </c>
      <c r="E1762" s="435" t="s">
        <v>13081</v>
      </c>
    </row>
    <row r="1763" spans="2:5">
      <c r="B1763" s="407">
        <v>2407</v>
      </c>
      <c r="C1763" s="407">
        <v>2279</v>
      </c>
      <c r="D1763" s="408">
        <v>45476</v>
      </c>
      <c r="E1763" s="435" t="s">
        <v>13082</v>
      </c>
    </row>
    <row r="1764" spans="2:5">
      <c r="B1764" s="407">
        <v>2407</v>
      </c>
      <c r="C1764" s="407">
        <v>2277</v>
      </c>
      <c r="D1764" s="408">
        <v>45476</v>
      </c>
      <c r="E1764" s="435" t="s">
        <v>13083</v>
      </c>
    </row>
    <row r="1765" spans="2:5">
      <c r="B1765" s="407">
        <v>2407</v>
      </c>
      <c r="C1765" s="407">
        <v>2275</v>
      </c>
      <c r="D1765" s="408">
        <v>45476</v>
      </c>
      <c r="E1765" s="435" t="s">
        <v>13084</v>
      </c>
    </row>
    <row r="1766" spans="2:5">
      <c r="B1766" s="407">
        <v>2407</v>
      </c>
      <c r="C1766" s="407">
        <v>2274</v>
      </c>
      <c r="D1766" s="408">
        <v>45476</v>
      </c>
      <c r="E1766" s="435" t="s">
        <v>13085</v>
      </c>
    </row>
    <row r="1767" spans="2:5">
      <c r="B1767" s="407">
        <v>2407</v>
      </c>
      <c r="C1767" s="407">
        <v>2273</v>
      </c>
      <c r="D1767" s="408">
        <v>45476</v>
      </c>
      <c r="E1767" s="435" t="s">
        <v>13086</v>
      </c>
    </row>
    <row r="1768" spans="2:5">
      <c r="B1768" s="407">
        <v>2407</v>
      </c>
      <c r="C1768" s="407">
        <v>2272</v>
      </c>
      <c r="D1768" s="408">
        <v>45476</v>
      </c>
      <c r="E1768" s="435" t="s">
        <v>13087</v>
      </c>
    </row>
    <row r="1769" spans="2:5">
      <c r="B1769" s="407">
        <v>2407</v>
      </c>
      <c r="C1769" s="407">
        <v>2271</v>
      </c>
      <c r="D1769" s="408">
        <v>45476</v>
      </c>
      <c r="E1769" s="435" t="s">
        <v>13088</v>
      </c>
    </row>
    <row r="1770" spans="2:5">
      <c r="B1770" s="407">
        <v>2407</v>
      </c>
      <c r="C1770" s="407">
        <v>2265</v>
      </c>
      <c r="D1770" s="408">
        <v>45476</v>
      </c>
      <c r="E1770" s="437" t="s">
        <v>13089</v>
      </c>
    </row>
    <row r="1771" spans="2:5">
      <c r="B1771" s="407">
        <v>2407</v>
      </c>
      <c r="C1771" s="407">
        <v>2264</v>
      </c>
      <c r="D1771" s="408">
        <v>45476</v>
      </c>
      <c r="E1771" s="435" t="s">
        <v>13090</v>
      </c>
    </row>
    <row r="1772" spans="2:5">
      <c r="B1772" s="407">
        <v>2407</v>
      </c>
      <c r="C1772" s="407">
        <v>2263</v>
      </c>
      <c r="D1772" s="408">
        <v>45476</v>
      </c>
      <c r="E1772" s="435" t="s">
        <v>13091</v>
      </c>
    </row>
    <row r="1773" spans="2:5">
      <c r="B1773" s="407">
        <v>2407</v>
      </c>
      <c r="C1773" s="407">
        <v>2261</v>
      </c>
      <c r="D1773" s="408">
        <v>45476</v>
      </c>
      <c r="E1773" s="435" t="s">
        <v>13092</v>
      </c>
    </row>
    <row r="1774" spans="2:5">
      <c r="B1774" s="407">
        <v>2407</v>
      </c>
      <c r="C1774" s="407">
        <v>2258</v>
      </c>
      <c r="D1774" s="408">
        <v>45476</v>
      </c>
      <c r="E1774" s="435" t="s">
        <v>13093</v>
      </c>
    </row>
    <row r="1775" spans="2:5">
      <c r="B1775" s="407">
        <v>2407</v>
      </c>
      <c r="C1775" s="407">
        <v>2253</v>
      </c>
      <c r="D1775" s="408">
        <v>45476</v>
      </c>
      <c r="E1775" s="435" t="s">
        <v>13094</v>
      </c>
    </row>
    <row r="1776" spans="2:5">
      <c r="B1776" s="407">
        <v>2407</v>
      </c>
      <c r="C1776" s="407">
        <v>2252</v>
      </c>
      <c r="D1776" s="408">
        <v>45476</v>
      </c>
      <c r="E1776" s="435" t="s">
        <v>13095</v>
      </c>
    </row>
    <row r="1777" spans="2:5">
      <c r="B1777" s="407">
        <v>2407</v>
      </c>
      <c r="C1777" s="407">
        <v>2248</v>
      </c>
      <c r="D1777" s="408">
        <v>45476</v>
      </c>
      <c r="E1777" s="435" t="s">
        <v>13096</v>
      </c>
    </row>
    <row r="1778" spans="2:5">
      <c r="B1778" s="407">
        <v>2407</v>
      </c>
      <c r="C1778" s="407">
        <v>2245</v>
      </c>
      <c r="D1778" s="408">
        <v>45476</v>
      </c>
      <c r="E1778" s="435" t="s">
        <v>13097</v>
      </c>
    </row>
    <row r="1779" spans="2:5" ht="13">
      <c r="B1779" s="409">
        <v>2407</v>
      </c>
      <c r="C1779" s="409">
        <v>2243</v>
      </c>
      <c r="D1779" s="410">
        <v>45476</v>
      </c>
      <c r="E1779" s="424" t="s">
        <v>13098</v>
      </c>
    </row>
    <row r="1780" spans="2:5">
      <c r="B1780" s="407">
        <v>2407</v>
      </c>
      <c r="C1780" s="407">
        <v>2241</v>
      </c>
      <c r="D1780" s="408">
        <v>45476</v>
      </c>
      <c r="E1780" s="435" t="s">
        <v>13099</v>
      </c>
    </row>
    <row r="1781" spans="2:5">
      <c r="B1781" s="407">
        <v>2407</v>
      </c>
      <c r="C1781" s="407">
        <v>2240</v>
      </c>
      <c r="D1781" s="408">
        <v>45476</v>
      </c>
      <c r="E1781" s="435" t="s">
        <v>13100</v>
      </c>
    </row>
    <row r="1782" spans="2:5">
      <c r="B1782" s="407">
        <v>2407</v>
      </c>
      <c r="C1782" s="407">
        <v>2238</v>
      </c>
      <c r="D1782" s="408">
        <v>45476</v>
      </c>
      <c r="E1782" s="435" t="s">
        <v>13101</v>
      </c>
    </row>
    <row r="1783" spans="2:5">
      <c r="B1783" s="407">
        <v>2407</v>
      </c>
      <c r="C1783" s="407">
        <v>2236</v>
      </c>
      <c r="D1783" s="408">
        <v>45476</v>
      </c>
      <c r="E1783" s="435" t="s">
        <v>13102</v>
      </c>
    </row>
    <row r="1784" spans="2:5">
      <c r="B1784" s="407">
        <v>2407</v>
      </c>
      <c r="C1784" s="407">
        <v>2235</v>
      </c>
      <c r="D1784" s="408">
        <v>45476</v>
      </c>
      <c r="E1784" s="435" t="s">
        <v>13103</v>
      </c>
    </row>
    <row r="1785" spans="2:5">
      <c r="B1785" s="407">
        <v>2407</v>
      </c>
      <c r="C1785" s="407">
        <v>2233</v>
      </c>
      <c r="D1785" s="408">
        <v>45476</v>
      </c>
      <c r="E1785" s="435" t="s">
        <v>13104</v>
      </c>
    </row>
    <row r="1786" spans="2:5">
      <c r="B1786" s="407">
        <v>2407</v>
      </c>
      <c r="C1786" s="407">
        <v>2231</v>
      </c>
      <c r="D1786" s="408">
        <v>45476</v>
      </c>
      <c r="E1786" s="435" t="s">
        <v>13105</v>
      </c>
    </row>
    <row r="1787" spans="2:5">
      <c r="B1787" s="407">
        <v>2407</v>
      </c>
      <c r="C1787" s="407">
        <v>2229</v>
      </c>
      <c r="D1787" s="408">
        <v>45476</v>
      </c>
      <c r="E1787" s="435" t="s">
        <v>13106</v>
      </c>
    </row>
    <row r="1788" spans="2:5">
      <c r="B1788" s="407">
        <v>2407</v>
      </c>
      <c r="C1788" s="407">
        <v>2228</v>
      </c>
      <c r="D1788" s="408">
        <v>45476</v>
      </c>
      <c r="E1788" s="435" t="s">
        <v>13107</v>
      </c>
    </row>
    <row r="1789" spans="2:5">
      <c r="B1789" s="407">
        <v>2407</v>
      </c>
      <c r="C1789" s="407">
        <v>2222</v>
      </c>
      <c r="D1789" s="408">
        <v>45476</v>
      </c>
      <c r="E1789" s="435" t="s">
        <v>13108</v>
      </c>
    </row>
    <row r="1790" spans="2:5">
      <c r="B1790" s="407">
        <v>2407</v>
      </c>
      <c r="C1790" s="407">
        <v>2220</v>
      </c>
      <c r="D1790" s="408">
        <v>45476</v>
      </c>
      <c r="E1790" s="435" t="s">
        <v>13109</v>
      </c>
    </row>
    <row r="1791" spans="2:5">
      <c r="B1791" s="407">
        <v>2407</v>
      </c>
      <c r="C1791" s="407">
        <v>2218</v>
      </c>
      <c r="D1791" s="408">
        <v>45476</v>
      </c>
      <c r="E1791" s="435" t="s">
        <v>13110</v>
      </c>
    </row>
    <row r="1792" spans="2:5">
      <c r="B1792" s="407">
        <v>2407</v>
      </c>
      <c r="C1792" s="407">
        <v>2217</v>
      </c>
      <c r="D1792" s="408">
        <v>45476</v>
      </c>
      <c r="E1792" s="435" t="s">
        <v>13111</v>
      </c>
    </row>
    <row r="1793" spans="2:5">
      <c r="B1793" s="407">
        <v>2407</v>
      </c>
      <c r="C1793" s="407">
        <v>2211</v>
      </c>
      <c r="D1793" s="408">
        <v>45476</v>
      </c>
      <c r="E1793" s="435" t="s">
        <v>13112</v>
      </c>
    </row>
    <row r="1794" spans="2:5">
      <c r="B1794" s="407">
        <v>2407</v>
      </c>
      <c r="C1794" s="407">
        <v>2209</v>
      </c>
      <c r="D1794" s="408">
        <v>45476</v>
      </c>
      <c r="E1794" s="435" t="s">
        <v>13113</v>
      </c>
    </row>
    <row r="1795" spans="2:5">
      <c r="B1795" s="407">
        <v>2407</v>
      </c>
      <c r="C1795" s="407">
        <v>2208</v>
      </c>
      <c r="D1795" s="408">
        <v>45476</v>
      </c>
      <c r="E1795" s="435" t="s">
        <v>13114</v>
      </c>
    </row>
    <row r="1796" spans="2:5">
      <c r="B1796" s="407">
        <v>2407</v>
      </c>
      <c r="C1796" s="407">
        <v>2203</v>
      </c>
      <c r="D1796" s="408">
        <v>45476</v>
      </c>
      <c r="E1796" s="435" t="s">
        <v>13115</v>
      </c>
    </row>
    <row r="1797" spans="2:5">
      <c r="B1797" s="407">
        <v>2407</v>
      </c>
      <c r="C1797" s="407">
        <v>2197</v>
      </c>
      <c r="D1797" s="408">
        <v>45476</v>
      </c>
      <c r="E1797" s="435" t="s">
        <v>13116</v>
      </c>
    </row>
    <row r="1798" spans="2:5">
      <c r="B1798" s="407">
        <v>2407</v>
      </c>
      <c r="C1798" s="407">
        <v>2187</v>
      </c>
      <c r="D1798" s="408">
        <v>45476</v>
      </c>
      <c r="E1798" s="435" t="s">
        <v>13117</v>
      </c>
    </row>
    <row r="1799" spans="2:5">
      <c r="B1799" s="407">
        <v>2407</v>
      </c>
      <c r="C1799" s="407">
        <v>2182</v>
      </c>
      <c r="D1799" s="408">
        <v>45476</v>
      </c>
      <c r="E1799" s="435" t="s">
        <v>13118</v>
      </c>
    </row>
    <row r="1800" spans="2:5" ht="13">
      <c r="B1800" s="409">
        <v>2407</v>
      </c>
      <c r="C1800" s="409">
        <v>2174</v>
      </c>
      <c r="D1800" s="410">
        <v>45476</v>
      </c>
      <c r="E1800" s="424" t="s">
        <v>13119</v>
      </c>
    </row>
    <row r="1801" spans="2:5" ht="13">
      <c r="B1801" s="409">
        <v>2407</v>
      </c>
      <c r="C1801" s="409">
        <v>2170</v>
      </c>
      <c r="D1801" s="410">
        <v>45476</v>
      </c>
      <c r="E1801" s="424" t="s">
        <v>13120</v>
      </c>
    </row>
    <row r="1802" spans="2:5" ht="13">
      <c r="B1802" s="409">
        <v>2407</v>
      </c>
      <c r="C1802" s="409">
        <v>2165</v>
      </c>
      <c r="D1802" s="410">
        <v>45476</v>
      </c>
      <c r="E1802" s="424" t="s">
        <v>13121</v>
      </c>
    </row>
    <row r="1803" spans="2:5">
      <c r="B1803" s="407">
        <v>2407</v>
      </c>
      <c r="C1803" s="407">
        <v>2159</v>
      </c>
      <c r="D1803" s="408">
        <v>45476</v>
      </c>
      <c r="E1803" s="435" t="s">
        <v>13122</v>
      </c>
    </row>
    <row r="1804" spans="2:5" ht="13">
      <c r="B1804" s="409">
        <v>2407</v>
      </c>
      <c r="C1804" s="409">
        <v>2158</v>
      </c>
      <c r="D1804" s="410">
        <v>45476</v>
      </c>
      <c r="E1804" s="424" t="s">
        <v>13123</v>
      </c>
    </row>
    <row r="1805" spans="2:5">
      <c r="B1805" s="407">
        <v>2407</v>
      </c>
      <c r="C1805" s="407">
        <v>2157</v>
      </c>
      <c r="D1805" s="408">
        <v>45476</v>
      </c>
      <c r="E1805" s="435" t="s">
        <v>13124</v>
      </c>
    </row>
    <row r="1806" spans="2:5" ht="13">
      <c r="B1806" s="409">
        <v>2407</v>
      </c>
      <c r="C1806" s="409">
        <v>2156</v>
      </c>
      <c r="D1806" s="410">
        <v>45476</v>
      </c>
      <c r="E1806" s="424" t="s">
        <v>13125</v>
      </c>
    </row>
    <row r="1807" spans="2:5">
      <c r="B1807" s="407">
        <v>2407</v>
      </c>
      <c r="C1807" s="407">
        <v>2153</v>
      </c>
      <c r="D1807" s="408">
        <v>45476</v>
      </c>
      <c r="E1807" s="435" t="s">
        <v>13126</v>
      </c>
    </row>
    <row r="1808" spans="2:5">
      <c r="B1808" s="407">
        <v>2407</v>
      </c>
      <c r="C1808" s="407">
        <v>2151</v>
      </c>
      <c r="D1808" s="408">
        <v>45476</v>
      </c>
      <c r="E1808" s="435" t="s">
        <v>13127</v>
      </c>
    </row>
    <row r="1809" spans="2:5">
      <c r="B1809" s="407">
        <v>2407</v>
      </c>
      <c r="C1809" s="407">
        <v>2150</v>
      </c>
      <c r="D1809" s="408">
        <v>45476</v>
      </c>
      <c r="E1809" s="435" t="s">
        <v>13128</v>
      </c>
    </row>
    <row r="1810" spans="2:5">
      <c r="B1810" s="407">
        <v>2407</v>
      </c>
      <c r="C1810" s="407">
        <v>2147</v>
      </c>
      <c r="D1810" s="408">
        <v>45476</v>
      </c>
      <c r="E1810" s="435" t="s">
        <v>13129</v>
      </c>
    </row>
    <row r="1811" spans="2:5">
      <c r="B1811" s="407">
        <v>2407</v>
      </c>
      <c r="C1811" s="407">
        <v>2143</v>
      </c>
      <c r="D1811" s="408">
        <v>45476</v>
      </c>
      <c r="E1811" s="435" t="s">
        <v>13130</v>
      </c>
    </row>
    <row r="1812" spans="2:5">
      <c r="B1812" s="407">
        <v>2407</v>
      </c>
      <c r="C1812" s="407">
        <v>2138</v>
      </c>
      <c r="D1812" s="408">
        <v>45476</v>
      </c>
      <c r="E1812" s="435" t="s">
        <v>13131</v>
      </c>
    </row>
    <row r="1813" spans="2:5">
      <c r="B1813" s="407">
        <v>2407</v>
      </c>
      <c r="C1813" s="407">
        <v>2136</v>
      </c>
      <c r="D1813" s="408">
        <v>45476</v>
      </c>
      <c r="E1813" s="435" t="s">
        <v>13132</v>
      </c>
    </row>
    <row r="1814" spans="2:5">
      <c r="B1814" s="407">
        <v>2407</v>
      </c>
      <c r="C1814" s="407">
        <v>2134</v>
      </c>
      <c r="D1814" s="408">
        <v>45476</v>
      </c>
      <c r="E1814" s="435" t="s">
        <v>13133</v>
      </c>
    </row>
    <row r="1815" spans="2:5">
      <c r="B1815" s="407">
        <v>2407</v>
      </c>
      <c r="C1815" s="407">
        <v>2129</v>
      </c>
      <c r="D1815" s="408">
        <v>45476</v>
      </c>
      <c r="E1815" s="435" t="s">
        <v>13134</v>
      </c>
    </row>
    <row r="1816" spans="2:5">
      <c r="B1816" s="407">
        <v>2407</v>
      </c>
      <c r="C1816" s="407">
        <v>2125</v>
      </c>
      <c r="D1816" s="408">
        <v>45476</v>
      </c>
      <c r="E1816" s="435" t="s">
        <v>13135</v>
      </c>
    </row>
    <row r="1817" spans="2:5">
      <c r="B1817" s="407">
        <v>2407</v>
      </c>
      <c r="C1817" s="407">
        <v>2123</v>
      </c>
      <c r="D1817" s="408">
        <v>45476</v>
      </c>
      <c r="E1817" s="435" t="s">
        <v>13136</v>
      </c>
    </row>
    <row r="1818" spans="2:5">
      <c r="B1818" s="407">
        <v>2407</v>
      </c>
      <c r="C1818" s="407">
        <v>2122</v>
      </c>
      <c r="D1818" s="408">
        <v>45476</v>
      </c>
      <c r="E1818" s="435" t="s">
        <v>13137</v>
      </c>
    </row>
    <row r="1819" spans="2:5">
      <c r="B1819" s="407">
        <v>2407</v>
      </c>
      <c r="C1819" s="407">
        <v>2119</v>
      </c>
      <c r="D1819" s="408">
        <v>45476</v>
      </c>
      <c r="E1819" s="435" t="s">
        <v>13138</v>
      </c>
    </row>
    <row r="1820" spans="2:5">
      <c r="B1820" s="407">
        <v>2407</v>
      </c>
      <c r="C1820" s="407">
        <v>2118</v>
      </c>
      <c r="D1820" s="408">
        <v>45476</v>
      </c>
      <c r="E1820" s="435" t="s">
        <v>13139</v>
      </c>
    </row>
    <row r="1821" spans="2:5">
      <c r="B1821" s="407">
        <v>2407</v>
      </c>
      <c r="C1821" s="407">
        <v>2112</v>
      </c>
      <c r="D1821" s="408">
        <v>45476</v>
      </c>
      <c r="E1821" s="435" t="s">
        <v>13140</v>
      </c>
    </row>
    <row r="1822" spans="2:5">
      <c r="B1822" s="407">
        <v>2407</v>
      </c>
      <c r="C1822" s="407">
        <v>2111</v>
      </c>
      <c r="D1822" s="408">
        <v>45476</v>
      </c>
      <c r="E1822" s="435" t="s">
        <v>13141</v>
      </c>
    </row>
    <row r="1823" spans="2:5">
      <c r="B1823" s="407">
        <v>2407</v>
      </c>
      <c r="C1823" s="407">
        <v>2109</v>
      </c>
      <c r="D1823" s="408">
        <v>45476</v>
      </c>
      <c r="E1823" s="435" t="s">
        <v>13142</v>
      </c>
    </row>
    <row r="1824" spans="2:5">
      <c r="B1824" s="407">
        <v>2407</v>
      </c>
      <c r="C1824" s="407">
        <v>2104</v>
      </c>
      <c r="D1824" s="408">
        <v>45476</v>
      </c>
      <c r="E1824" s="435" t="s">
        <v>13143</v>
      </c>
    </row>
    <row r="1825" spans="2:5">
      <c r="B1825" s="407">
        <v>2407</v>
      </c>
      <c r="C1825" s="407">
        <v>2099</v>
      </c>
      <c r="D1825" s="408">
        <v>45476</v>
      </c>
      <c r="E1825" s="435" t="s">
        <v>13144</v>
      </c>
    </row>
    <row r="1826" spans="2:5">
      <c r="B1826" s="407">
        <v>2407</v>
      </c>
      <c r="C1826" s="407">
        <v>2098</v>
      </c>
      <c r="D1826" s="408">
        <v>45476</v>
      </c>
      <c r="E1826" s="435" t="s">
        <v>13145</v>
      </c>
    </row>
    <row r="1827" spans="2:5">
      <c r="B1827" s="407">
        <v>2407</v>
      </c>
      <c r="C1827" s="407">
        <v>2095</v>
      </c>
      <c r="D1827" s="408">
        <v>45476</v>
      </c>
      <c r="E1827" s="435" t="s">
        <v>13146</v>
      </c>
    </row>
    <row r="1828" spans="2:5">
      <c r="B1828" s="407">
        <v>2407</v>
      </c>
      <c r="C1828" s="407">
        <v>2090</v>
      </c>
      <c r="D1828" s="408">
        <v>45476</v>
      </c>
      <c r="E1828" s="435" t="s">
        <v>13147</v>
      </c>
    </row>
    <row r="1829" spans="2:5">
      <c r="B1829" s="407">
        <v>2407</v>
      </c>
      <c r="C1829" s="407">
        <v>2089</v>
      </c>
      <c r="D1829" s="408">
        <v>45476</v>
      </c>
      <c r="E1829" s="435" t="s">
        <v>13148</v>
      </c>
    </row>
    <row r="1830" spans="2:5">
      <c r="B1830" s="407">
        <v>2407</v>
      </c>
      <c r="C1830" s="407">
        <v>2081</v>
      </c>
      <c r="D1830" s="408">
        <v>45476</v>
      </c>
      <c r="E1830" s="435" t="s">
        <v>13149</v>
      </c>
    </row>
    <row r="1831" spans="2:5">
      <c r="B1831" s="407">
        <v>2407</v>
      </c>
      <c r="C1831" s="407">
        <v>2079</v>
      </c>
      <c r="D1831" s="408">
        <v>45476</v>
      </c>
      <c r="E1831" s="435" t="s">
        <v>13150</v>
      </c>
    </row>
    <row r="1832" spans="2:5">
      <c r="B1832" s="407">
        <v>2407</v>
      </c>
      <c r="C1832" s="407">
        <v>2077</v>
      </c>
      <c r="D1832" s="408">
        <v>45476</v>
      </c>
      <c r="E1832" s="435" t="s">
        <v>13151</v>
      </c>
    </row>
    <row r="1833" spans="2:5">
      <c r="B1833" s="407">
        <v>2407</v>
      </c>
      <c r="C1833" s="407">
        <v>2075</v>
      </c>
      <c r="D1833" s="408">
        <v>45476</v>
      </c>
      <c r="E1833" s="435" t="s">
        <v>13152</v>
      </c>
    </row>
    <row r="1834" spans="2:5">
      <c r="B1834" s="407">
        <v>2407</v>
      </c>
      <c r="C1834" s="407">
        <v>2074</v>
      </c>
      <c r="D1834" s="408">
        <v>45476</v>
      </c>
      <c r="E1834" s="435" t="s">
        <v>13153</v>
      </c>
    </row>
    <row r="1835" spans="2:5">
      <c r="B1835" s="407">
        <v>2407</v>
      </c>
      <c r="C1835" s="407">
        <v>2073</v>
      </c>
      <c r="D1835" s="408">
        <v>45476</v>
      </c>
      <c r="E1835" s="435" t="s">
        <v>13154</v>
      </c>
    </row>
    <row r="1836" spans="2:5">
      <c r="B1836" s="407">
        <v>2407</v>
      </c>
      <c r="C1836" s="407">
        <v>2070</v>
      </c>
      <c r="D1836" s="408">
        <v>45476</v>
      </c>
      <c r="E1836" s="435" t="s">
        <v>13155</v>
      </c>
    </row>
    <row r="1837" spans="2:5">
      <c r="B1837" s="407">
        <v>2407</v>
      </c>
      <c r="C1837" s="407">
        <v>2068</v>
      </c>
      <c r="D1837" s="408">
        <v>45476</v>
      </c>
      <c r="E1837" s="435" t="s">
        <v>13156</v>
      </c>
    </row>
    <row r="1838" spans="2:5">
      <c r="B1838" s="407">
        <v>2407</v>
      </c>
      <c r="C1838" s="407">
        <v>2067</v>
      </c>
      <c r="D1838" s="408">
        <v>45476</v>
      </c>
      <c r="E1838" s="435" t="s">
        <v>13157</v>
      </c>
    </row>
    <row r="1839" spans="2:5">
      <c r="B1839" s="407">
        <v>2407</v>
      </c>
      <c r="C1839" s="407">
        <v>2066</v>
      </c>
      <c r="D1839" s="408">
        <v>45476</v>
      </c>
      <c r="E1839" s="435" t="s">
        <v>13158</v>
      </c>
    </row>
    <row r="1840" spans="2:5">
      <c r="B1840" s="407">
        <v>2407</v>
      </c>
      <c r="C1840" s="407">
        <v>2065</v>
      </c>
      <c r="D1840" s="408">
        <v>45476</v>
      </c>
      <c r="E1840" s="435" t="s">
        <v>13159</v>
      </c>
    </row>
    <row r="1841" spans="2:5">
      <c r="B1841" s="407">
        <v>2407</v>
      </c>
      <c r="C1841" s="407">
        <v>2062</v>
      </c>
      <c r="D1841" s="408">
        <v>45476</v>
      </c>
      <c r="E1841" s="435" t="s">
        <v>13160</v>
      </c>
    </row>
    <row r="1842" spans="2:5">
      <c r="B1842" s="407">
        <v>2407</v>
      </c>
      <c r="C1842" s="407">
        <v>2056</v>
      </c>
      <c r="D1842" s="408">
        <v>45476</v>
      </c>
      <c r="E1842" s="435" t="s">
        <v>13161</v>
      </c>
    </row>
    <row r="1843" spans="2:5">
      <c r="B1843" s="407">
        <v>2407</v>
      </c>
      <c r="C1843" s="407">
        <v>2055</v>
      </c>
      <c r="D1843" s="408">
        <v>45476</v>
      </c>
      <c r="E1843" s="435" t="s">
        <v>13162</v>
      </c>
    </row>
    <row r="1844" spans="2:5">
      <c r="B1844" s="407">
        <v>2407</v>
      </c>
      <c r="C1844" s="407">
        <v>2053</v>
      </c>
      <c r="D1844" s="408">
        <v>45476</v>
      </c>
      <c r="E1844" s="435" t="s">
        <v>13163</v>
      </c>
    </row>
    <row r="1845" spans="2:5">
      <c r="B1845" s="407">
        <v>2407</v>
      </c>
      <c r="C1845" s="407">
        <v>2052</v>
      </c>
      <c r="D1845" s="408">
        <v>45476</v>
      </c>
      <c r="E1845" s="435" t="s">
        <v>13164</v>
      </c>
    </row>
    <row r="1846" spans="2:5">
      <c r="B1846" s="407">
        <v>2407</v>
      </c>
      <c r="C1846" s="407">
        <v>2049</v>
      </c>
      <c r="D1846" s="408">
        <v>45476</v>
      </c>
      <c r="E1846" s="435" t="s">
        <v>13165</v>
      </c>
    </row>
    <row r="1847" spans="2:5">
      <c r="B1847" s="407">
        <v>2407</v>
      </c>
      <c r="C1847" s="407">
        <v>2048</v>
      </c>
      <c r="D1847" s="408">
        <v>45476</v>
      </c>
      <c r="E1847" s="435" t="s">
        <v>13166</v>
      </c>
    </row>
    <row r="1848" spans="2:5">
      <c r="B1848" s="407">
        <v>2407</v>
      </c>
      <c r="C1848" s="407">
        <v>2047</v>
      </c>
      <c r="D1848" s="408">
        <v>45476</v>
      </c>
      <c r="E1848" s="435" t="s">
        <v>13167</v>
      </c>
    </row>
    <row r="1849" spans="2:5">
      <c r="B1849" s="407">
        <v>2407</v>
      </c>
      <c r="C1849" s="407">
        <v>2043</v>
      </c>
      <c r="D1849" s="408">
        <v>45476</v>
      </c>
      <c r="E1849" s="435" t="s">
        <v>13168</v>
      </c>
    </row>
    <row r="1850" spans="2:5">
      <c r="B1850" s="407">
        <v>2407</v>
      </c>
      <c r="C1850" s="407">
        <v>2042</v>
      </c>
      <c r="D1850" s="408">
        <v>45476</v>
      </c>
      <c r="E1850" s="435" t="s">
        <v>13169</v>
      </c>
    </row>
    <row r="1851" spans="2:5">
      <c r="B1851" s="407">
        <v>2407</v>
      </c>
      <c r="C1851" s="407">
        <v>2040</v>
      </c>
      <c r="D1851" s="408">
        <v>45476</v>
      </c>
      <c r="E1851" s="435" t="s">
        <v>13170</v>
      </c>
    </row>
    <row r="1852" spans="2:5">
      <c r="B1852" s="407">
        <v>2407</v>
      </c>
      <c r="C1852" s="407">
        <v>2039</v>
      </c>
      <c r="D1852" s="408">
        <v>45476</v>
      </c>
      <c r="E1852" s="435" t="s">
        <v>13171</v>
      </c>
    </row>
    <row r="1853" spans="2:5">
      <c r="B1853" s="407">
        <v>2407</v>
      </c>
      <c r="C1853" s="407">
        <v>2038</v>
      </c>
      <c r="D1853" s="408">
        <v>45476</v>
      </c>
      <c r="E1853" s="435" t="s">
        <v>13172</v>
      </c>
    </row>
    <row r="1854" spans="2:5">
      <c r="B1854" s="407">
        <v>2407</v>
      </c>
      <c r="C1854" s="407">
        <v>2034</v>
      </c>
      <c r="D1854" s="408">
        <v>45476</v>
      </c>
      <c r="E1854" s="435" t="s">
        <v>13173</v>
      </c>
    </row>
    <row r="1855" spans="2:5">
      <c r="B1855" s="407">
        <v>2407</v>
      </c>
      <c r="C1855" s="407">
        <v>2031</v>
      </c>
      <c r="D1855" s="408">
        <v>45476</v>
      </c>
      <c r="E1855" s="435" t="s">
        <v>13174</v>
      </c>
    </row>
    <row r="1856" spans="2:5">
      <c r="B1856" s="407">
        <v>2407</v>
      </c>
      <c r="C1856" s="407">
        <v>2030</v>
      </c>
      <c r="D1856" s="408">
        <v>45476</v>
      </c>
      <c r="E1856" s="435" t="s">
        <v>13175</v>
      </c>
    </row>
    <row r="1857" spans="2:5">
      <c r="B1857" s="407">
        <v>2407</v>
      </c>
      <c r="C1857" s="407">
        <v>2028</v>
      </c>
      <c r="D1857" s="408">
        <v>45476</v>
      </c>
      <c r="E1857" s="435" t="s">
        <v>13176</v>
      </c>
    </row>
    <row r="1858" spans="2:5">
      <c r="B1858" s="407">
        <v>2407</v>
      </c>
      <c r="C1858" s="407">
        <v>2027</v>
      </c>
      <c r="D1858" s="408">
        <v>45476</v>
      </c>
      <c r="E1858" s="435" t="s">
        <v>13177</v>
      </c>
    </row>
    <row r="1859" spans="2:5">
      <c r="B1859" s="407">
        <v>2407</v>
      </c>
      <c r="C1859" s="407">
        <v>2025</v>
      </c>
      <c r="D1859" s="408">
        <v>45476</v>
      </c>
      <c r="E1859" s="435" t="s">
        <v>13178</v>
      </c>
    </row>
    <row r="1860" spans="2:5">
      <c r="B1860" s="407">
        <v>2407</v>
      </c>
      <c r="C1860" s="407">
        <v>2018</v>
      </c>
      <c r="D1860" s="408">
        <v>45476</v>
      </c>
      <c r="E1860" s="435" t="s">
        <v>13179</v>
      </c>
    </row>
    <row r="1861" spans="2:5">
      <c r="B1861" s="407">
        <v>2407</v>
      </c>
      <c r="C1861" s="407">
        <v>2014</v>
      </c>
      <c r="D1861" s="408">
        <v>45476</v>
      </c>
      <c r="E1861" s="435" t="s">
        <v>13180</v>
      </c>
    </row>
    <row r="1862" spans="2:5">
      <c r="B1862" s="407">
        <v>2407</v>
      </c>
      <c r="C1862" s="407">
        <v>2013</v>
      </c>
      <c r="D1862" s="408">
        <v>45476</v>
      </c>
      <c r="E1862" s="435" t="s">
        <v>13181</v>
      </c>
    </row>
    <row r="1863" spans="2:5">
      <c r="B1863" s="407">
        <v>2407</v>
      </c>
      <c r="C1863" s="407">
        <v>2005</v>
      </c>
      <c r="D1863" s="408">
        <v>45476</v>
      </c>
      <c r="E1863" s="435" t="s">
        <v>13182</v>
      </c>
    </row>
    <row r="1864" spans="2:5">
      <c r="B1864" s="407">
        <v>2407</v>
      </c>
      <c r="C1864" s="407">
        <v>2004</v>
      </c>
      <c r="D1864" s="408">
        <v>45476</v>
      </c>
      <c r="E1864" s="435" t="s">
        <v>13183</v>
      </c>
    </row>
    <row r="1865" spans="2:5">
      <c r="B1865" s="407">
        <v>2407</v>
      </c>
      <c r="C1865" s="407">
        <v>1996</v>
      </c>
      <c r="D1865" s="408">
        <v>45476</v>
      </c>
      <c r="E1865" s="435" t="s">
        <v>13184</v>
      </c>
    </row>
    <row r="1866" spans="2:5">
      <c r="B1866" s="407">
        <v>2407</v>
      </c>
      <c r="C1866" s="407">
        <v>1992</v>
      </c>
      <c r="D1866" s="408">
        <v>45476</v>
      </c>
      <c r="E1866" s="435" t="s">
        <v>13185</v>
      </c>
    </row>
    <row r="1867" spans="2:5">
      <c r="B1867" s="407">
        <v>2407</v>
      </c>
      <c r="C1867" s="407">
        <v>1987</v>
      </c>
      <c r="D1867" s="408">
        <v>45476</v>
      </c>
      <c r="E1867" s="435" t="s">
        <v>13186</v>
      </c>
    </row>
    <row r="1868" spans="2:5">
      <c r="B1868" s="407">
        <v>2407</v>
      </c>
      <c r="C1868" s="407">
        <v>1985</v>
      </c>
      <c r="D1868" s="408">
        <v>45476</v>
      </c>
      <c r="E1868" s="435" t="s">
        <v>13187</v>
      </c>
    </row>
    <row r="1869" spans="2:5">
      <c r="B1869" s="407">
        <v>2407</v>
      </c>
      <c r="C1869" s="407">
        <v>1983</v>
      </c>
      <c r="D1869" s="408">
        <v>45476</v>
      </c>
      <c r="E1869" s="435" t="s">
        <v>13188</v>
      </c>
    </row>
    <row r="1870" spans="2:5">
      <c r="B1870" s="407">
        <v>2407</v>
      </c>
      <c r="C1870" s="407">
        <v>1979</v>
      </c>
      <c r="D1870" s="408">
        <v>45476</v>
      </c>
      <c r="E1870" s="435" t="s">
        <v>13189</v>
      </c>
    </row>
    <row r="1871" spans="2:5">
      <c r="B1871" s="407">
        <v>2407</v>
      </c>
      <c r="C1871" s="407">
        <v>1976</v>
      </c>
      <c r="D1871" s="408">
        <v>45476</v>
      </c>
      <c r="E1871" s="435" t="s">
        <v>13190</v>
      </c>
    </row>
    <row r="1872" spans="2:5">
      <c r="B1872" s="407">
        <v>2407</v>
      </c>
      <c r="C1872" s="407">
        <v>1972</v>
      </c>
      <c r="D1872" s="408">
        <v>45476</v>
      </c>
      <c r="E1872" s="435" t="s">
        <v>13191</v>
      </c>
    </row>
    <row r="1873" spans="2:5">
      <c r="B1873" s="407">
        <v>2407</v>
      </c>
      <c r="C1873" s="407">
        <v>1971</v>
      </c>
      <c r="D1873" s="408">
        <v>45476</v>
      </c>
      <c r="E1873" s="435" t="s">
        <v>13192</v>
      </c>
    </row>
    <row r="1874" spans="2:5">
      <c r="B1874" s="407">
        <v>2407</v>
      </c>
      <c r="C1874" s="407">
        <v>1968</v>
      </c>
      <c r="D1874" s="408">
        <v>45476</v>
      </c>
      <c r="E1874" s="435" t="s">
        <v>13193</v>
      </c>
    </row>
    <row r="1875" spans="2:5">
      <c r="B1875" s="407">
        <v>2407</v>
      </c>
      <c r="C1875" s="407">
        <v>1967</v>
      </c>
      <c r="D1875" s="408">
        <v>45476</v>
      </c>
      <c r="E1875" s="435" t="s">
        <v>13194</v>
      </c>
    </row>
    <row r="1876" spans="2:5">
      <c r="B1876" s="407">
        <v>2407</v>
      </c>
      <c r="C1876" s="407">
        <v>1965</v>
      </c>
      <c r="D1876" s="408">
        <v>45476</v>
      </c>
      <c r="E1876" s="435" t="s">
        <v>13195</v>
      </c>
    </row>
    <row r="1877" spans="2:5">
      <c r="B1877" s="407">
        <v>2407</v>
      </c>
      <c r="C1877" s="407">
        <v>1964</v>
      </c>
      <c r="D1877" s="408">
        <v>45476</v>
      </c>
      <c r="E1877" s="435" t="s">
        <v>13196</v>
      </c>
    </row>
    <row r="1878" spans="2:5">
      <c r="B1878" s="407">
        <v>2407</v>
      </c>
      <c r="C1878" s="407">
        <v>1960</v>
      </c>
      <c r="D1878" s="408">
        <v>45476</v>
      </c>
      <c r="E1878" s="435" t="s">
        <v>13197</v>
      </c>
    </row>
    <row r="1879" spans="2:5">
      <c r="B1879" s="407">
        <v>2407</v>
      </c>
      <c r="C1879" s="407">
        <v>1959</v>
      </c>
      <c r="D1879" s="408">
        <v>45476</v>
      </c>
      <c r="E1879" s="435" t="s">
        <v>13198</v>
      </c>
    </row>
    <row r="1880" spans="2:5">
      <c r="B1880" s="407">
        <v>2407</v>
      </c>
      <c r="C1880" s="407">
        <v>1955</v>
      </c>
      <c r="D1880" s="408">
        <v>45476</v>
      </c>
      <c r="E1880" s="435" t="s">
        <v>13199</v>
      </c>
    </row>
    <row r="1881" spans="2:5">
      <c r="B1881" s="407">
        <v>2407</v>
      </c>
      <c r="C1881" s="407">
        <v>1953</v>
      </c>
      <c r="D1881" s="408">
        <v>45476</v>
      </c>
      <c r="E1881" s="435" t="s">
        <v>13200</v>
      </c>
    </row>
    <row r="1882" spans="2:5">
      <c r="B1882" s="407">
        <v>2407</v>
      </c>
      <c r="C1882" s="407">
        <v>1948</v>
      </c>
      <c r="D1882" s="408">
        <v>45476</v>
      </c>
      <c r="E1882" s="435" t="s">
        <v>13201</v>
      </c>
    </row>
    <row r="1883" spans="2:5">
      <c r="B1883" s="407">
        <v>2407</v>
      </c>
      <c r="C1883" s="407">
        <v>1945</v>
      </c>
      <c r="D1883" s="408">
        <v>45476</v>
      </c>
      <c r="E1883" s="435" t="s">
        <v>13202</v>
      </c>
    </row>
    <row r="1884" spans="2:5">
      <c r="B1884" s="407">
        <v>2407</v>
      </c>
      <c r="C1884" s="407">
        <v>1942</v>
      </c>
      <c r="D1884" s="408">
        <v>45476</v>
      </c>
      <c r="E1884" s="435" t="s">
        <v>13203</v>
      </c>
    </row>
    <row r="1885" spans="2:5">
      <c r="B1885" s="407">
        <v>2407</v>
      </c>
      <c r="C1885" s="407">
        <v>1937</v>
      </c>
      <c r="D1885" s="408">
        <v>45476</v>
      </c>
      <c r="E1885" s="435" t="s">
        <v>13204</v>
      </c>
    </row>
    <row r="1886" spans="2:5">
      <c r="B1886" s="407">
        <v>2407</v>
      </c>
      <c r="C1886" s="407">
        <v>1931</v>
      </c>
      <c r="D1886" s="408">
        <v>45475</v>
      </c>
      <c r="E1886" s="435" t="s">
        <v>13205</v>
      </c>
    </row>
    <row r="1887" spans="2:5">
      <c r="B1887" s="407">
        <v>2407</v>
      </c>
      <c r="C1887" s="407">
        <v>1930</v>
      </c>
      <c r="D1887" s="408">
        <v>45475</v>
      </c>
      <c r="E1887" s="435" t="s">
        <v>13206</v>
      </c>
    </row>
    <row r="1888" spans="2:5">
      <c r="B1888" s="407">
        <v>2407</v>
      </c>
      <c r="C1888" s="407">
        <v>1929</v>
      </c>
      <c r="D1888" s="408">
        <v>45475</v>
      </c>
      <c r="E1888" s="435" t="s">
        <v>13207</v>
      </c>
    </row>
    <row r="1889" spans="2:5">
      <c r="B1889" s="407">
        <v>2407</v>
      </c>
      <c r="C1889" s="407">
        <v>1928</v>
      </c>
      <c r="D1889" s="408">
        <v>45475</v>
      </c>
      <c r="E1889" s="435" t="s">
        <v>13208</v>
      </c>
    </row>
    <row r="1890" spans="2:5">
      <c r="B1890" s="407">
        <v>2407</v>
      </c>
      <c r="C1890" s="407">
        <v>1926</v>
      </c>
      <c r="D1890" s="408">
        <v>45475</v>
      </c>
      <c r="E1890" s="435" t="s">
        <v>13209</v>
      </c>
    </row>
    <row r="1891" spans="2:5">
      <c r="B1891" s="407">
        <v>2407</v>
      </c>
      <c r="C1891" s="407">
        <v>1925</v>
      </c>
      <c r="D1891" s="408">
        <v>45475</v>
      </c>
      <c r="E1891" s="435" t="s">
        <v>13210</v>
      </c>
    </row>
    <row r="1892" spans="2:5">
      <c r="B1892" s="407">
        <v>2407</v>
      </c>
      <c r="C1892" s="407">
        <v>1921</v>
      </c>
      <c r="D1892" s="408">
        <v>45475</v>
      </c>
      <c r="E1892" s="435" t="s">
        <v>13211</v>
      </c>
    </row>
    <row r="1893" spans="2:5">
      <c r="B1893" s="407">
        <v>2407</v>
      </c>
      <c r="C1893" s="407">
        <v>1920</v>
      </c>
      <c r="D1893" s="408">
        <v>45475</v>
      </c>
      <c r="E1893" s="435" t="s">
        <v>13212</v>
      </c>
    </row>
    <row r="1894" spans="2:5">
      <c r="B1894" s="407">
        <v>2407</v>
      </c>
      <c r="C1894" s="407">
        <v>1919</v>
      </c>
      <c r="D1894" s="408">
        <v>45475</v>
      </c>
      <c r="E1894" s="435" t="s">
        <v>13213</v>
      </c>
    </row>
    <row r="1895" spans="2:5">
      <c r="B1895" s="407">
        <v>2407</v>
      </c>
      <c r="C1895" s="407">
        <v>1917</v>
      </c>
      <c r="D1895" s="408">
        <v>45475</v>
      </c>
      <c r="E1895" s="435" t="s">
        <v>13214</v>
      </c>
    </row>
    <row r="1896" spans="2:5">
      <c r="B1896" s="407">
        <v>2407</v>
      </c>
      <c r="C1896" s="407">
        <v>1916</v>
      </c>
      <c r="D1896" s="408">
        <v>45475</v>
      </c>
      <c r="E1896" s="435" t="s">
        <v>13215</v>
      </c>
    </row>
    <row r="1897" spans="2:5">
      <c r="B1897" s="407">
        <v>2407</v>
      </c>
      <c r="C1897" s="407">
        <v>1911</v>
      </c>
      <c r="D1897" s="408">
        <v>45475</v>
      </c>
      <c r="E1897" s="435" t="s">
        <v>13216</v>
      </c>
    </row>
    <row r="1898" spans="2:5">
      <c r="B1898" s="407">
        <v>2407</v>
      </c>
      <c r="C1898" s="407">
        <v>1910</v>
      </c>
      <c r="D1898" s="408">
        <v>45475</v>
      </c>
      <c r="E1898" s="435" t="s">
        <v>13217</v>
      </c>
    </row>
    <row r="1899" spans="2:5">
      <c r="B1899" s="407">
        <v>2407</v>
      </c>
      <c r="C1899" s="407">
        <v>1909</v>
      </c>
      <c r="D1899" s="408">
        <v>45475</v>
      </c>
      <c r="E1899" s="435" t="s">
        <v>13218</v>
      </c>
    </row>
    <row r="1900" spans="2:5">
      <c r="B1900" s="407">
        <v>2407</v>
      </c>
      <c r="C1900" s="407">
        <v>1908</v>
      </c>
      <c r="D1900" s="408">
        <v>45475</v>
      </c>
      <c r="E1900" s="435" t="s">
        <v>13219</v>
      </c>
    </row>
    <row r="1901" spans="2:5">
      <c r="B1901" s="407">
        <v>2407</v>
      </c>
      <c r="C1901" s="407">
        <v>1907</v>
      </c>
      <c r="D1901" s="408">
        <v>45475</v>
      </c>
      <c r="E1901" s="435" t="s">
        <v>13220</v>
      </c>
    </row>
    <row r="1902" spans="2:5">
      <c r="B1902" s="407">
        <v>2407</v>
      </c>
      <c r="C1902" s="407">
        <v>1906</v>
      </c>
      <c r="D1902" s="408">
        <v>45475</v>
      </c>
      <c r="E1902" s="435" t="s">
        <v>13221</v>
      </c>
    </row>
    <row r="1903" spans="2:5">
      <c r="B1903" s="407">
        <v>2407</v>
      </c>
      <c r="C1903" s="407">
        <v>1905</v>
      </c>
      <c r="D1903" s="408">
        <v>45475</v>
      </c>
      <c r="E1903" s="435" t="s">
        <v>13222</v>
      </c>
    </row>
    <row r="1904" spans="2:5">
      <c r="B1904" s="407">
        <v>2407</v>
      </c>
      <c r="C1904" s="407">
        <v>1903</v>
      </c>
      <c r="D1904" s="408">
        <v>45475</v>
      </c>
      <c r="E1904" s="435" t="s">
        <v>13223</v>
      </c>
    </row>
    <row r="1905" spans="2:5">
      <c r="B1905" s="407">
        <v>2407</v>
      </c>
      <c r="C1905" s="407">
        <v>1902</v>
      </c>
      <c r="D1905" s="408">
        <v>45475</v>
      </c>
      <c r="E1905" s="435" t="s">
        <v>13224</v>
      </c>
    </row>
    <row r="1906" spans="2:5">
      <c r="B1906" s="407">
        <v>2407</v>
      </c>
      <c r="C1906" s="407">
        <v>1899</v>
      </c>
      <c r="D1906" s="408">
        <v>45475</v>
      </c>
      <c r="E1906" s="435" t="s">
        <v>13225</v>
      </c>
    </row>
    <row r="1907" spans="2:5">
      <c r="B1907" s="407">
        <v>2407</v>
      </c>
      <c r="C1907" s="407">
        <v>1897</v>
      </c>
      <c r="D1907" s="408">
        <v>45475</v>
      </c>
      <c r="E1907" s="435" t="s">
        <v>13226</v>
      </c>
    </row>
    <row r="1908" spans="2:5">
      <c r="B1908" s="407">
        <v>2407</v>
      </c>
      <c r="C1908" s="407">
        <v>1896</v>
      </c>
      <c r="D1908" s="408">
        <v>45475</v>
      </c>
      <c r="E1908" s="435" t="s">
        <v>13227</v>
      </c>
    </row>
    <row r="1909" spans="2:5">
      <c r="B1909" s="407">
        <v>2407</v>
      </c>
      <c r="C1909" s="407">
        <v>1894</v>
      </c>
      <c r="D1909" s="408">
        <v>45475</v>
      </c>
      <c r="E1909" s="435" t="s">
        <v>13228</v>
      </c>
    </row>
    <row r="1910" spans="2:5">
      <c r="B1910" s="407">
        <v>2407</v>
      </c>
      <c r="C1910" s="407">
        <v>1893</v>
      </c>
      <c r="D1910" s="408">
        <v>45475</v>
      </c>
      <c r="E1910" s="435" t="s">
        <v>13229</v>
      </c>
    </row>
    <row r="1911" spans="2:5">
      <c r="B1911" s="407">
        <v>2407</v>
      </c>
      <c r="C1911" s="407">
        <v>1892</v>
      </c>
      <c r="D1911" s="408">
        <v>45475</v>
      </c>
      <c r="E1911" s="435" t="s">
        <v>13230</v>
      </c>
    </row>
    <row r="1912" spans="2:5">
      <c r="B1912" s="407">
        <v>2407</v>
      </c>
      <c r="C1912" s="407">
        <v>1887</v>
      </c>
      <c r="D1912" s="408">
        <v>45475</v>
      </c>
      <c r="E1912" s="435" t="s">
        <v>13231</v>
      </c>
    </row>
    <row r="1913" spans="2:5">
      <c r="B1913" s="407">
        <v>2407</v>
      </c>
      <c r="C1913" s="407">
        <v>1886</v>
      </c>
      <c r="D1913" s="408">
        <v>45475</v>
      </c>
      <c r="E1913" s="435" t="s">
        <v>13232</v>
      </c>
    </row>
    <row r="1914" spans="2:5">
      <c r="B1914" s="407">
        <v>2407</v>
      </c>
      <c r="C1914" s="407">
        <v>1885</v>
      </c>
      <c r="D1914" s="408">
        <v>45475</v>
      </c>
      <c r="E1914" s="435" t="s">
        <v>13233</v>
      </c>
    </row>
    <row r="1915" spans="2:5" ht="13">
      <c r="B1915" s="409">
        <v>2407</v>
      </c>
      <c r="C1915" s="409">
        <v>1884</v>
      </c>
      <c r="D1915" s="408">
        <v>45475</v>
      </c>
      <c r="E1915" s="424" t="s">
        <v>13234</v>
      </c>
    </row>
    <row r="1916" spans="2:5">
      <c r="B1916" s="407">
        <v>2407</v>
      </c>
      <c r="C1916" s="407">
        <v>1878</v>
      </c>
      <c r="D1916" s="408">
        <v>45475</v>
      </c>
      <c r="E1916" s="435" t="s">
        <v>13235</v>
      </c>
    </row>
    <row r="1917" spans="2:5">
      <c r="B1917" s="407">
        <v>2407</v>
      </c>
      <c r="C1917" s="407">
        <v>1875</v>
      </c>
      <c r="D1917" s="408">
        <v>45475</v>
      </c>
      <c r="E1917" s="435" t="s">
        <v>13236</v>
      </c>
    </row>
    <row r="1918" spans="2:5">
      <c r="B1918" s="407">
        <v>2407</v>
      </c>
      <c r="C1918" s="407">
        <v>1873</v>
      </c>
      <c r="D1918" s="408">
        <v>45475</v>
      </c>
      <c r="E1918" s="435" t="s">
        <v>13237</v>
      </c>
    </row>
    <row r="1919" spans="2:5">
      <c r="B1919" s="407">
        <v>2407</v>
      </c>
      <c r="C1919" s="407">
        <v>1872</v>
      </c>
      <c r="D1919" s="408">
        <v>45475</v>
      </c>
      <c r="E1919" s="435" t="s">
        <v>13238</v>
      </c>
    </row>
    <row r="1920" spans="2:5">
      <c r="B1920" s="407">
        <v>2407</v>
      </c>
      <c r="C1920" s="407">
        <v>1869</v>
      </c>
      <c r="D1920" s="408">
        <v>45475</v>
      </c>
      <c r="E1920" s="435" t="s">
        <v>13239</v>
      </c>
    </row>
    <row r="1921" spans="2:5">
      <c r="B1921" s="407">
        <v>2407</v>
      </c>
      <c r="C1921" s="407">
        <v>1866</v>
      </c>
      <c r="D1921" s="408">
        <v>45475</v>
      </c>
      <c r="E1921" s="435" t="s">
        <v>13240</v>
      </c>
    </row>
    <row r="1922" spans="2:5">
      <c r="B1922" s="407">
        <v>2407</v>
      </c>
      <c r="C1922" s="407">
        <v>1864</v>
      </c>
      <c r="D1922" s="408">
        <v>45475</v>
      </c>
      <c r="E1922" s="435" t="s">
        <v>13241</v>
      </c>
    </row>
    <row r="1923" spans="2:5">
      <c r="B1923" s="407">
        <v>2407</v>
      </c>
      <c r="C1923" s="407">
        <v>1863</v>
      </c>
      <c r="D1923" s="408">
        <v>45475</v>
      </c>
      <c r="E1923" s="435" t="s">
        <v>13242</v>
      </c>
    </row>
    <row r="1924" spans="2:5">
      <c r="B1924" s="407">
        <v>2407</v>
      </c>
      <c r="C1924" s="407">
        <v>1862</v>
      </c>
      <c r="D1924" s="408">
        <v>45475</v>
      </c>
      <c r="E1924" s="435" t="s">
        <v>13243</v>
      </c>
    </row>
    <row r="1925" spans="2:5">
      <c r="B1925" s="407">
        <v>2407</v>
      </c>
      <c r="C1925" s="407">
        <v>1860</v>
      </c>
      <c r="D1925" s="408">
        <v>45475</v>
      </c>
      <c r="E1925" s="435" t="s">
        <v>13244</v>
      </c>
    </row>
    <row r="1926" spans="2:5">
      <c r="B1926" s="407">
        <v>2407</v>
      </c>
      <c r="C1926" s="407">
        <v>1857</v>
      </c>
      <c r="D1926" s="408">
        <v>45475</v>
      </c>
      <c r="E1926" s="435" t="s">
        <v>13245</v>
      </c>
    </row>
    <row r="1927" spans="2:5">
      <c r="B1927" s="407">
        <v>2407</v>
      </c>
      <c r="C1927" s="407">
        <v>1856</v>
      </c>
      <c r="D1927" s="408">
        <v>45475</v>
      </c>
      <c r="E1927" s="435" t="s">
        <v>13246</v>
      </c>
    </row>
    <row r="1928" spans="2:5">
      <c r="B1928" s="407">
        <v>2407</v>
      </c>
      <c r="C1928" s="407">
        <v>1853</v>
      </c>
      <c r="D1928" s="408">
        <v>45475</v>
      </c>
      <c r="E1928" s="435" t="s">
        <v>13247</v>
      </c>
    </row>
    <row r="1929" spans="2:5">
      <c r="B1929" s="407">
        <v>2407</v>
      </c>
      <c r="C1929" s="407">
        <v>1851</v>
      </c>
      <c r="D1929" s="408">
        <v>45475</v>
      </c>
      <c r="E1929" s="435" t="s">
        <v>13248</v>
      </c>
    </row>
    <row r="1930" spans="2:5">
      <c r="B1930" s="407">
        <v>2407</v>
      </c>
      <c r="C1930" s="407">
        <v>1850</v>
      </c>
      <c r="D1930" s="408">
        <v>45475</v>
      </c>
      <c r="E1930" s="435" t="s">
        <v>13249</v>
      </c>
    </row>
    <row r="1931" spans="2:5">
      <c r="B1931" s="407">
        <v>2407</v>
      </c>
      <c r="C1931" s="407">
        <v>1846</v>
      </c>
      <c r="D1931" s="408">
        <v>45475</v>
      </c>
      <c r="E1931" s="435" t="s">
        <v>13250</v>
      </c>
    </row>
    <row r="1932" spans="2:5">
      <c r="B1932" s="407">
        <v>2407</v>
      </c>
      <c r="C1932" s="407">
        <v>1842</v>
      </c>
      <c r="D1932" s="408">
        <v>45475</v>
      </c>
      <c r="E1932" s="435" t="s">
        <v>13251</v>
      </c>
    </row>
    <row r="1933" spans="2:5">
      <c r="B1933" s="407">
        <v>2407</v>
      </c>
      <c r="C1933" s="407">
        <v>1837</v>
      </c>
      <c r="D1933" s="408">
        <v>45475</v>
      </c>
      <c r="E1933" s="435" t="s">
        <v>13252</v>
      </c>
    </row>
    <row r="1934" spans="2:5">
      <c r="B1934" s="407">
        <v>2407</v>
      </c>
      <c r="C1934" s="407">
        <v>1834</v>
      </c>
      <c r="D1934" s="408">
        <v>45475</v>
      </c>
      <c r="E1934" s="435" t="s">
        <v>13253</v>
      </c>
    </row>
    <row r="1935" spans="2:5">
      <c r="B1935" s="407">
        <v>2407</v>
      </c>
      <c r="C1935" s="407">
        <v>1825</v>
      </c>
      <c r="D1935" s="408">
        <v>45475</v>
      </c>
      <c r="E1935" s="435" t="s">
        <v>13254</v>
      </c>
    </row>
    <row r="1936" spans="2:5">
      <c r="B1936" s="407">
        <v>2407</v>
      </c>
      <c r="C1936" s="407">
        <v>1824</v>
      </c>
      <c r="D1936" s="408">
        <v>45475</v>
      </c>
      <c r="E1936" s="435" t="s">
        <v>13255</v>
      </c>
    </row>
    <row r="1937" spans="2:5">
      <c r="B1937" s="407">
        <v>2407</v>
      </c>
      <c r="C1937" s="407">
        <v>1811</v>
      </c>
      <c r="D1937" s="408">
        <v>45475</v>
      </c>
      <c r="E1937" s="435" t="s">
        <v>13256</v>
      </c>
    </row>
    <row r="1938" spans="2:5">
      <c r="B1938" s="407">
        <v>2407</v>
      </c>
      <c r="C1938" s="407">
        <v>1810</v>
      </c>
      <c r="D1938" s="408">
        <v>45475</v>
      </c>
      <c r="E1938" s="435" t="s">
        <v>13257</v>
      </c>
    </row>
    <row r="1939" spans="2:5">
      <c r="B1939" s="407">
        <v>2407</v>
      </c>
      <c r="C1939" s="407">
        <v>1804</v>
      </c>
      <c r="D1939" s="408">
        <v>45475</v>
      </c>
      <c r="E1939" s="435" t="s">
        <v>13258</v>
      </c>
    </row>
    <row r="1940" spans="2:5">
      <c r="B1940" s="407">
        <v>2407</v>
      </c>
      <c r="C1940" s="407">
        <v>1800</v>
      </c>
      <c r="D1940" s="408">
        <v>45475</v>
      </c>
      <c r="E1940" s="435" t="s">
        <v>13259</v>
      </c>
    </row>
    <row r="1941" spans="2:5">
      <c r="B1941" s="407">
        <v>2407</v>
      </c>
      <c r="C1941" s="407">
        <v>1796</v>
      </c>
      <c r="D1941" s="408">
        <v>45475</v>
      </c>
      <c r="E1941" s="435" t="s">
        <v>13260</v>
      </c>
    </row>
    <row r="1942" spans="2:5">
      <c r="B1942" s="407">
        <v>2407</v>
      </c>
      <c r="C1942" s="407">
        <v>1791</v>
      </c>
      <c r="D1942" s="408">
        <v>45475</v>
      </c>
      <c r="E1942" s="435" t="s">
        <v>13261</v>
      </c>
    </row>
    <row r="1943" spans="2:5">
      <c r="B1943" s="407">
        <v>2407</v>
      </c>
      <c r="C1943" s="407">
        <v>1790</v>
      </c>
      <c r="D1943" s="408">
        <v>45475</v>
      </c>
      <c r="E1943" s="435" t="s">
        <v>13262</v>
      </c>
    </row>
    <row r="1944" spans="2:5">
      <c r="B1944" s="407">
        <v>2407</v>
      </c>
      <c r="C1944" s="407">
        <v>1784</v>
      </c>
      <c r="D1944" s="408">
        <v>45475</v>
      </c>
      <c r="E1944" s="435" t="s">
        <v>13263</v>
      </c>
    </row>
    <row r="1945" spans="2:5">
      <c r="B1945" s="407">
        <v>2407</v>
      </c>
      <c r="C1945" s="407">
        <v>1782</v>
      </c>
      <c r="D1945" s="408">
        <v>45475</v>
      </c>
      <c r="E1945" s="435" t="s">
        <v>13264</v>
      </c>
    </row>
    <row r="1946" spans="2:5">
      <c r="B1946" s="407">
        <v>2407</v>
      </c>
      <c r="C1946" s="407">
        <v>1781</v>
      </c>
      <c r="D1946" s="408">
        <v>45475</v>
      </c>
      <c r="E1946" s="435" t="s">
        <v>13265</v>
      </c>
    </row>
    <row r="1947" spans="2:5" ht="13">
      <c r="B1947" s="409">
        <v>2407</v>
      </c>
      <c r="C1947" s="409">
        <v>1777</v>
      </c>
      <c r="D1947" s="410">
        <v>45475</v>
      </c>
      <c r="E1947" s="424" t="s">
        <v>13266</v>
      </c>
    </row>
    <row r="1948" spans="2:5">
      <c r="B1948" s="407">
        <v>2407</v>
      </c>
      <c r="C1948" s="407">
        <v>1767</v>
      </c>
      <c r="D1948" s="408">
        <v>45475</v>
      </c>
      <c r="E1948" s="435" t="s">
        <v>13267</v>
      </c>
    </row>
    <row r="1949" spans="2:5">
      <c r="B1949" s="407">
        <v>2407</v>
      </c>
      <c r="C1949" s="407">
        <v>1761</v>
      </c>
      <c r="D1949" s="408">
        <v>45475</v>
      </c>
      <c r="E1949" s="435" t="s">
        <v>13268</v>
      </c>
    </row>
    <row r="1950" spans="2:5">
      <c r="B1950" s="407">
        <v>2407</v>
      </c>
      <c r="C1950" s="407">
        <v>1752</v>
      </c>
      <c r="D1950" s="408">
        <v>45475</v>
      </c>
      <c r="E1950" s="435" t="s">
        <v>13269</v>
      </c>
    </row>
    <row r="1951" spans="2:5">
      <c r="B1951" s="407">
        <v>2407</v>
      </c>
      <c r="C1951" s="407">
        <v>1745</v>
      </c>
      <c r="D1951" s="408">
        <v>45475</v>
      </c>
      <c r="E1951" s="435" t="s">
        <v>13270</v>
      </c>
    </row>
    <row r="1952" spans="2:5">
      <c r="B1952" s="407">
        <v>2407</v>
      </c>
      <c r="C1952" s="407">
        <v>1742</v>
      </c>
      <c r="D1952" s="408">
        <v>45475</v>
      </c>
      <c r="E1952" s="435" t="s">
        <v>13271</v>
      </c>
    </row>
    <row r="1953" spans="2:5">
      <c r="B1953" s="407">
        <v>2407</v>
      </c>
      <c r="C1953" s="407">
        <v>1738</v>
      </c>
      <c r="D1953" s="408">
        <v>45475</v>
      </c>
      <c r="E1953" s="435" t="s">
        <v>13272</v>
      </c>
    </row>
    <row r="1954" spans="2:5">
      <c r="B1954" s="407">
        <v>2407</v>
      </c>
      <c r="C1954" s="407">
        <v>1725</v>
      </c>
      <c r="D1954" s="408">
        <v>45475</v>
      </c>
      <c r="E1954" s="439" t="s">
        <v>13510</v>
      </c>
    </row>
    <row r="1955" spans="2:5">
      <c r="B1955" s="407">
        <v>2407</v>
      </c>
      <c r="C1955" s="407">
        <v>1705</v>
      </c>
      <c r="D1955" s="408">
        <v>45475</v>
      </c>
      <c r="E1955" s="439" t="s">
        <v>13511</v>
      </c>
    </row>
    <row r="1956" spans="2:5">
      <c r="B1956" s="407">
        <v>2407</v>
      </c>
      <c r="C1956" s="407">
        <v>1704</v>
      </c>
      <c r="D1956" s="408">
        <v>45475</v>
      </c>
      <c r="E1956" s="439" t="s">
        <v>13512</v>
      </c>
    </row>
    <row r="1957" spans="2:5">
      <c r="B1957" s="407">
        <v>2407</v>
      </c>
      <c r="C1957" s="407">
        <v>1687</v>
      </c>
      <c r="D1957" s="408">
        <v>45475</v>
      </c>
      <c r="E1957" s="439" t="s">
        <v>13513</v>
      </c>
    </row>
    <row r="1958" spans="2:5">
      <c r="B1958" s="407">
        <v>2407</v>
      </c>
      <c r="C1958" s="407">
        <v>1656</v>
      </c>
      <c r="D1958" s="408">
        <v>45475</v>
      </c>
      <c r="E1958" s="439" t="s">
        <v>13514</v>
      </c>
    </row>
    <row r="1959" spans="2:5">
      <c r="B1959" s="407">
        <v>2407</v>
      </c>
      <c r="C1959" s="407">
        <v>1649</v>
      </c>
      <c r="D1959" s="408">
        <v>45475</v>
      </c>
      <c r="E1959" s="439" t="s">
        <v>13515</v>
      </c>
    </row>
    <row r="1960" spans="2:5">
      <c r="B1960" s="407">
        <v>2407</v>
      </c>
      <c r="C1960" s="407">
        <v>1648</v>
      </c>
      <c r="D1960" s="408">
        <v>45475</v>
      </c>
      <c r="E1960" s="439" t="s">
        <v>13516</v>
      </c>
    </row>
    <row r="1961" spans="2:5">
      <c r="B1961" s="407">
        <v>2407</v>
      </c>
      <c r="C1961" s="407">
        <v>1646</v>
      </c>
      <c r="D1961" s="408">
        <v>44378</v>
      </c>
      <c r="E1961" s="439" t="s">
        <v>13517</v>
      </c>
    </row>
    <row r="1962" spans="2:5">
      <c r="B1962" s="407">
        <v>2407</v>
      </c>
      <c r="C1962" s="407">
        <v>1645</v>
      </c>
      <c r="D1962" s="408">
        <v>44378</v>
      </c>
      <c r="E1962" s="439" t="s">
        <v>13518</v>
      </c>
    </row>
    <row r="1963" spans="2:5">
      <c r="B1963" s="407">
        <v>2407</v>
      </c>
      <c r="C1963" s="407">
        <v>1640</v>
      </c>
      <c r="D1963" s="408">
        <v>44378</v>
      </c>
      <c r="E1963" s="439" t="s">
        <v>13519</v>
      </c>
    </row>
    <row r="1964" spans="2:5">
      <c r="B1964" s="407">
        <v>2407</v>
      </c>
      <c r="C1964" s="407">
        <v>1639</v>
      </c>
      <c r="D1964" s="408">
        <v>44378</v>
      </c>
      <c r="E1964" s="439" t="s">
        <v>13520</v>
      </c>
    </row>
    <row r="1965" spans="2:5">
      <c r="B1965" s="407">
        <v>2407</v>
      </c>
      <c r="C1965" s="407">
        <v>1638</v>
      </c>
      <c r="D1965" s="408">
        <v>44378</v>
      </c>
      <c r="E1965" s="439" t="s">
        <v>13521</v>
      </c>
    </row>
    <row r="1966" spans="2:5">
      <c r="B1966" s="407">
        <v>2407</v>
      </c>
      <c r="C1966" s="407">
        <v>1636</v>
      </c>
      <c r="D1966" s="408">
        <v>44378</v>
      </c>
      <c r="E1966" s="439" t="s">
        <v>13522</v>
      </c>
    </row>
    <row r="1967" spans="2:5">
      <c r="B1967" s="407">
        <v>2407</v>
      </c>
      <c r="C1967" s="407">
        <v>1627</v>
      </c>
      <c r="D1967" s="408">
        <v>45473</v>
      </c>
      <c r="E1967" s="439" t="s">
        <v>13523</v>
      </c>
    </row>
    <row r="1968" spans="2:5">
      <c r="B1968" s="407">
        <v>2407</v>
      </c>
      <c r="C1968" s="407">
        <v>1614</v>
      </c>
      <c r="D1968" s="408">
        <v>45471</v>
      </c>
      <c r="E1968" s="439" t="s">
        <v>13524</v>
      </c>
    </row>
    <row r="1969" spans="2:5">
      <c r="B1969" s="407">
        <v>2407</v>
      </c>
      <c r="C1969" s="407">
        <v>1613</v>
      </c>
      <c r="D1969" s="408">
        <v>45471</v>
      </c>
      <c r="E1969" s="439" t="s">
        <v>13525</v>
      </c>
    </row>
    <row r="1970" spans="2:5">
      <c r="B1970" s="407">
        <v>2407</v>
      </c>
      <c r="C1970" s="407">
        <v>1606</v>
      </c>
      <c r="D1970" s="408">
        <v>45470</v>
      </c>
      <c r="E1970" s="439" t="s">
        <v>13526</v>
      </c>
    </row>
    <row r="1971" spans="2:5">
      <c r="B1971" s="407">
        <v>2407</v>
      </c>
      <c r="C1971" s="407">
        <v>1603</v>
      </c>
      <c r="D1971" s="408">
        <v>45470</v>
      </c>
      <c r="E1971" s="439" t="s">
        <v>13527</v>
      </c>
    </row>
    <row r="1972" spans="2:5">
      <c r="B1972" s="407">
        <v>2407</v>
      </c>
      <c r="C1972" s="407">
        <v>1602</v>
      </c>
      <c r="D1972" s="408">
        <v>45470</v>
      </c>
      <c r="E1972" s="439" t="s">
        <v>13528</v>
      </c>
    </row>
    <row r="1973" spans="2:5">
      <c r="B1973" s="407">
        <v>2407</v>
      </c>
      <c r="C1973" s="407">
        <v>1601</v>
      </c>
      <c r="D1973" s="408">
        <v>45477</v>
      </c>
      <c r="E1973" s="439" t="s">
        <v>13529</v>
      </c>
    </row>
    <row r="1974" spans="2:5">
      <c r="B1974" s="407">
        <v>2407</v>
      </c>
      <c r="C1974" s="407">
        <v>1599</v>
      </c>
      <c r="D1974" s="408">
        <v>45469</v>
      </c>
      <c r="E1974" s="439" t="s">
        <v>13530</v>
      </c>
    </row>
    <row r="1975" spans="2:5">
      <c r="B1975" s="407">
        <v>2407</v>
      </c>
      <c r="C1975" s="407">
        <v>1595</v>
      </c>
      <c r="D1975" s="408">
        <v>45468</v>
      </c>
      <c r="E1975" s="439" t="s">
        <v>13531</v>
      </c>
    </row>
    <row r="1976" spans="2:5">
      <c r="B1976" s="407">
        <v>2407</v>
      </c>
      <c r="C1976" s="407">
        <v>1585</v>
      </c>
      <c r="D1976" s="408">
        <v>45462</v>
      </c>
      <c r="E1976" s="439" t="s">
        <v>13532</v>
      </c>
    </row>
    <row r="1977" spans="2:5">
      <c r="B1977" s="407">
        <v>2407</v>
      </c>
      <c r="C1977" s="407">
        <v>1579</v>
      </c>
      <c r="D1977" s="408">
        <v>45453</v>
      </c>
      <c r="E1977" s="439" t="s">
        <v>13533</v>
      </c>
    </row>
    <row r="1978" spans="2:5">
      <c r="B1978" s="407">
        <v>2407</v>
      </c>
      <c r="C1978" s="407">
        <v>1578</v>
      </c>
      <c r="D1978" s="408">
        <v>45451</v>
      </c>
      <c r="E1978" s="439" t="s">
        <v>13534</v>
      </c>
    </row>
    <row r="1979" spans="2:5">
      <c r="B1979" s="407">
        <v>2407</v>
      </c>
      <c r="C1979" s="407">
        <v>1577</v>
      </c>
      <c r="D1979" s="408">
        <v>45446</v>
      </c>
      <c r="E1979" s="439" t="s">
        <v>13535</v>
      </c>
    </row>
    <row r="1980" spans="2:5">
      <c r="B1980" s="407">
        <v>2407</v>
      </c>
      <c r="C1980" s="407">
        <v>1575</v>
      </c>
      <c r="D1980" s="408">
        <v>45442</v>
      </c>
      <c r="E1980" s="439" t="s">
        <v>13536</v>
      </c>
    </row>
    <row r="1981" spans="2:5">
      <c r="B1981" s="407">
        <v>2407</v>
      </c>
      <c r="C1981" s="407">
        <v>1574</v>
      </c>
      <c r="D1981" s="408">
        <v>45442</v>
      </c>
      <c r="E1981" s="439" t="s">
        <v>13537</v>
      </c>
    </row>
    <row r="1982" spans="2:5">
      <c r="B1982" s="407">
        <v>2407</v>
      </c>
      <c r="C1982" s="407">
        <v>1573</v>
      </c>
      <c r="D1982" s="408">
        <v>45441</v>
      </c>
      <c r="E1982" s="439" t="s">
        <v>13538</v>
      </c>
    </row>
    <row r="1983" spans="2:5">
      <c r="B1983" s="407">
        <v>2407</v>
      </c>
      <c r="C1983" s="407">
        <v>1572</v>
      </c>
      <c r="D1983" s="408">
        <v>45441</v>
      </c>
      <c r="E1983" s="439" t="s">
        <v>13539</v>
      </c>
    </row>
    <row r="1984" spans="2:5">
      <c r="B1984" s="407">
        <v>2407</v>
      </c>
      <c r="C1984" s="407">
        <v>1566</v>
      </c>
      <c r="D1984" s="408">
        <v>45435</v>
      </c>
      <c r="E1984" s="439" t="s">
        <v>13540</v>
      </c>
    </row>
    <row r="1985" spans="2:5">
      <c r="B1985" s="407">
        <v>2407</v>
      </c>
      <c r="C1985" s="407">
        <v>1561</v>
      </c>
      <c r="D1985" s="408">
        <v>45421</v>
      </c>
      <c r="E1985" s="439" t="s">
        <v>13541</v>
      </c>
    </row>
    <row r="1986" spans="2:5">
      <c r="B1986" s="407">
        <v>2407</v>
      </c>
      <c r="C1986" s="407">
        <v>1560</v>
      </c>
      <c r="D1986" s="408">
        <v>45420</v>
      </c>
      <c r="E1986" s="439" t="s">
        <v>13542</v>
      </c>
    </row>
    <row r="1987" spans="2:5">
      <c r="B1987" s="407">
        <v>2407</v>
      </c>
      <c r="C1987" s="407">
        <v>1559</v>
      </c>
      <c r="D1987" s="408">
        <v>45419</v>
      </c>
      <c r="E1987" s="439" t="s">
        <v>13543</v>
      </c>
    </row>
    <row r="1988" spans="2:5">
      <c r="B1988" s="407">
        <v>2407</v>
      </c>
      <c r="C1988" s="407">
        <v>1553</v>
      </c>
      <c r="D1988" s="408">
        <v>45413</v>
      </c>
      <c r="E1988" s="439" t="s">
        <v>13544</v>
      </c>
    </row>
    <row r="1989" spans="2:5">
      <c r="B1989" s="407">
        <v>2407</v>
      </c>
      <c r="C1989" s="407">
        <v>1551</v>
      </c>
      <c r="D1989" s="408">
        <v>45410</v>
      </c>
      <c r="E1989" s="439" t="s">
        <v>13545</v>
      </c>
    </row>
    <row r="1990" spans="2:5">
      <c r="B1990" s="407">
        <v>2407</v>
      </c>
      <c r="C1990" s="407">
        <v>1548</v>
      </c>
      <c r="D1990" s="408">
        <v>45408</v>
      </c>
      <c r="E1990" s="439" t="s">
        <v>13546</v>
      </c>
    </row>
    <row r="1991" spans="2:5">
      <c r="B1991" s="407">
        <v>2407</v>
      </c>
      <c r="C1991" s="407">
        <v>1530</v>
      </c>
      <c r="D1991" s="408">
        <v>45476</v>
      </c>
      <c r="E1991" s="439" t="s">
        <v>13547</v>
      </c>
    </row>
    <row r="1992" spans="2:5">
      <c r="B1992" s="407">
        <v>2407</v>
      </c>
      <c r="C1992" s="407">
        <v>1527</v>
      </c>
      <c r="D1992" s="408">
        <v>45475</v>
      </c>
      <c r="E1992" s="439" t="s">
        <v>13548</v>
      </c>
    </row>
    <row r="1993" spans="2:5">
      <c r="B1993" s="407">
        <v>2407</v>
      </c>
      <c r="C1993" s="407">
        <v>1526</v>
      </c>
      <c r="D1993" s="408">
        <v>45475</v>
      </c>
      <c r="E1993" s="439" t="s">
        <v>13549</v>
      </c>
    </row>
    <row r="1994" spans="2:5">
      <c r="B1994" s="407">
        <v>2407</v>
      </c>
      <c r="C1994" s="407">
        <v>1525</v>
      </c>
      <c r="D1994" s="408">
        <v>45476</v>
      </c>
      <c r="E1994" s="439" t="s">
        <v>13550</v>
      </c>
    </row>
    <row r="1995" spans="2:5">
      <c r="B1995" s="407">
        <v>2407</v>
      </c>
      <c r="C1995" s="407">
        <v>1523</v>
      </c>
      <c r="D1995" s="408">
        <v>45475</v>
      </c>
      <c r="E1995" s="439" t="s">
        <v>13551</v>
      </c>
    </row>
    <row r="1996" spans="2:5">
      <c r="B1996" s="407">
        <v>2407</v>
      </c>
      <c r="C1996" s="407">
        <v>1521</v>
      </c>
      <c r="D1996" s="408">
        <v>45475</v>
      </c>
      <c r="E1996" s="439" t="s">
        <v>13552</v>
      </c>
    </row>
    <row r="1997" spans="2:5">
      <c r="B1997" s="407">
        <v>2407</v>
      </c>
      <c r="C1997" s="407">
        <v>1519</v>
      </c>
      <c r="D1997" s="408">
        <v>45475</v>
      </c>
      <c r="E1997" s="439" t="s">
        <v>13553</v>
      </c>
    </row>
    <row r="1998" spans="2:5">
      <c r="B1998" s="407">
        <v>2407</v>
      </c>
      <c r="C1998" s="407">
        <v>1517</v>
      </c>
      <c r="D1998" s="408">
        <v>45475</v>
      </c>
      <c r="E1998" s="439" t="s">
        <v>13554</v>
      </c>
    </row>
    <row r="1999" spans="2:5">
      <c r="B1999" s="407">
        <v>2407</v>
      </c>
      <c r="C1999" s="407">
        <v>1516</v>
      </c>
      <c r="D1999" s="408">
        <v>45475</v>
      </c>
      <c r="E1999" s="439" t="s">
        <v>13555</v>
      </c>
    </row>
    <row r="2000" spans="2:5">
      <c r="B2000" s="407">
        <v>2407</v>
      </c>
      <c r="C2000" s="407">
        <v>1511</v>
      </c>
      <c r="D2000" s="408">
        <v>45475</v>
      </c>
      <c r="E2000" s="439" t="s">
        <v>13556</v>
      </c>
    </row>
    <row r="2001" spans="2:5">
      <c r="B2001" s="407">
        <v>2407</v>
      </c>
      <c r="C2001" s="407">
        <v>1509</v>
      </c>
      <c r="D2001" s="408">
        <v>45475</v>
      </c>
      <c r="E2001" s="439" t="s">
        <v>13557</v>
      </c>
    </row>
    <row r="2002" spans="2:5">
      <c r="B2002" s="407">
        <v>2407</v>
      </c>
      <c r="C2002" s="407">
        <v>1505</v>
      </c>
      <c r="D2002" s="408">
        <v>45475</v>
      </c>
      <c r="E2002" s="439" t="s">
        <v>13558</v>
      </c>
    </row>
    <row r="2003" spans="2:5">
      <c r="B2003" s="407">
        <v>2407</v>
      </c>
      <c r="C2003" s="407">
        <v>1502</v>
      </c>
      <c r="D2003" s="408">
        <v>45475</v>
      </c>
      <c r="E2003" s="439" t="s">
        <v>13559</v>
      </c>
    </row>
    <row r="2004" spans="2:5" ht="13">
      <c r="B2004" s="409">
        <v>2407</v>
      </c>
      <c r="C2004" s="409">
        <v>1499</v>
      </c>
      <c r="D2004" s="410">
        <v>45475</v>
      </c>
      <c r="E2004" s="424" t="s">
        <v>13560</v>
      </c>
    </row>
    <row r="2005" spans="2:5">
      <c r="B2005" s="407">
        <v>2407</v>
      </c>
      <c r="C2005" s="407">
        <v>1494</v>
      </c>
      <c r="D2005" s="408">
        <v>45475</v>
      </c>
      <c r="E2005" s="439" t="s">
        <v>13561</v>
      </c>
    </row>
    <row r="2006" spans="2:5">
      <c r="B2006" s="407">
        <v>2407</v>
      </c>
      <c r="C2006" s="407">
        <v>1492</v>
      </c>
      <c r="D2006" s="408">
        <v>45475</v>
      </c>
      <c r="E2006" s="439" t="s">
        <v>13562</v>
      </c>
    </row>
    <row r="2007" spans="2:5">
      <c r="B2007" s="407">
        <v>2407</v>
      </c>
      <c r="C2007" s="407">
        <v>1491</v>
      </c>
      <c r="D2007" s="408">
        <v>45475</v>
      </c>
      <c r="E2007" s="439" t="s">
        <v>13563</v>
      </c>
    </row>
    <row r="2008" spans="2:5">
      <c r="B2008" s="407">
        <v>2407</v>
      </c>
      <c r="C2008" s="407">
        <v>1490</v>
      </c>
      <c r="D2008" s="408">
        <v>45475</v>
      </c>
      <c r="E2008" s="439" t="s">
        <v>13564</v>
      </c>
    </row>
    <row r="2009" spans="2:5">
      <c r="B2009" s="407">
        <v>2407</v>
      </c>
      <c r="C2009" s="407">
        <v>1489</v>
      </c>
      <c r="D2009" s="408">
        <v>45475</v>
      </c>
      <c r="E2009" s="439" t="s">
        <v>13565</v>
      </c>
    </row>
    <row r="2010" spans="2:5">
      <c r="B2010" s="407">
        <v>2407</v>
      </c>
      <c r="C2010" s="407">
        <v>1488</v>
      </c>
      <c r="D2010" s="408">
        <v>45476</v>
      </c>
      <c r="E2010" s="439" t="s">
        <v>13566</v>
      </c>
    </row>
    <row r="2011" spans="2:5">
      <c r="B2011" s="407">
        <v>2407</v>
      </c>
      <c r="C2011" s="407">
        <v>1476</v>
      </c>
      <c r="D2011" s="408">
        <v>45475</v>
      </c>
      <c r="E2011" s="439" t="s">
        <v>13567</v>
      </c>
    </row>
    <row r="2012" spans="2:5">
      <c r="B2012" s="407">
        <v>2407</v>
      </c>
      <c r="C2012" s="407">
        <v>1470</v>
      </c>
      <c r="D2012" s="408">
        <v>45475</v>
      </c>
      <c r="E2012" s="439" t="s">
        <v>13568</v>
      </c>
    </row>
    <row r="2013" spans="2:5">
      <c r="B2013" s="407">
        <v>2407</v>
      </c>
      <c r="C2013" s="407">
        <v>1467</v>
      </c>
      <c r="D2013" s="408">
        <v>45475</v>
      </c>
      <c r="E2013" s="439" t="s">
        <v>13569</v>
      </c>
    </row>
    <row r="2014" spans="2:5">
      <c r="B2014" s="407">
        <v>2407</v>
      </c>
      <c r="C2014" s="407">
        <v>1463</v>
      </c>
      <c r="D2014" s="408">
        <v>45475</v>
      </c>
      <c r="E2014" s="439" t="s">
        <v>13570</v>
      </c>
    </row>
    <row r="2015" spans="2:5">
      <c r="B2015" s="407">
        <v>2407</v>
      </c>
      <c r="C2015" s="407">
        <v>1461</v>
      </c>
      <c r="D2015" s="408">
        <v>45475</v>
      </c>
      <c r="E2015" s="439" t="s">
        <v>13571</v>
      </c>
    </row>
    <row r="2016" spans="2:5">
      <c r="B2016" s="407">
        <v>2407</v>
      </c>
      <c r="C2016" s="407">
        <v>1459</v>
      </c>
      <c r="D2016" s="408">
        <v>45475</v>
      </c>
      <c r="E2016" s="439" t="s">
        <v>13572</v>
      </c>
    </row>
    <row r="2017" spans="2:5">
      <c r="B2017" s="407">
        <v>2407</v>
      </c>
      <c r="C2017" s="407">
        <v>1458</v>
      </c>
      <c r="D2017" s="408">
        <v>45476</v>
      </c>
      <c r="E2017" s="439" t="s">
        <v>13573</v>
      </c>
    </row>
    <row r="2018" spans="2:5">
      <c r="B2018" s="407">
        <v>2407</v>
      </c>
      <c r="C2018" s="407">
        <v>1456</v>
      </c>
      <c r="D2018" s="408">
        <v>45471</v>
      </c>
      <c r="E2018" s="439" t="s">
        <v>13574</v>
      </c>
    </row>
    <row r="2019" spans="2:5">
      <c r="B2019" s="407">
        <v>2407</v>
      </c>
      <c r="C2019" s="407">
        <v>1455</v>
      </c>
      <c r="D2019" s="408">
        <v>45475</v>
      </c>
      <c r="E2019" s="439" t="s">
        <v>13575</v>
      </c>
    </row>
    <row r="2020" spans="2:5">
      <c r="B2020" s="407">
        <v>2407</v>
      </c>
      <c r="C2020" s="407">
        <v>1452</v>
      </c>
      <c r="D2020" s="408">
        <v>45475</v>
      </c>
      <c r="E2020" s="439" t="s">
        <v>13576</v>
      </c>
    </row>
    <row r="2021" spans="2:5">
      <c r="B2021" s="407">
        <v>2407</v>
      </c>
      <c r="C2021" s="407">
        <v>1449</v>
      </c>
      <c r="D2021" s="408">
        <v>45476</v>
      </c>
      <c r="E2021" s="439" t="s">
        <v>13577</v>
      </c>
    </row>
    <row r="2022" spans="2:5">
      <c r="B2022" s="407">
        <v>2407</v>
      </c>
      <c r="C2022" s="407">
        <v>1445</v>
      </c>
      <c r="D2022" s="408">
        <v>45475</v>
      </c>
      <c r="E2022" s="439" t="s">
        <v>13578</v>
      </c>
    </row>
    <row r="2023" spans="2:5">
      <c r="B2023" s="407">
        <v>2407</v>
      </c>
      <c r="C2023" s="407">
        <v>1437</v>
      </c>
      <c r="D2023" s="408">
        <v>45475</v>
      </c>
      <c r="E2023" s="439" t="s">
        <v>13579</v>
      </c>
    </row>
    <row r="2024" spans="2:5" ht="13">
      <c r="B2024" s="409">
        <v>2407</v>
      </c>
      <c r="C2024" s="409">
        <v>1425</v>
      </c>
      <c r="D2024" s="410">
        <v>45475</v>
      </c>
      <c r="E2024" s="424" t="s">
        <v>13580</v>
      </c>
    </row>
    <row r="2025" spans="2:5">
      <c r="B2025" s="407">
        <v>2407</v>
      </c>
      <c r="C2025" s="407">
        <v>1419</v>
      </c>
      <c r="D2025" s="408">
        <v>45475</v>
      </c>
      <c r="E2025" s="439" t="s">
        <v>13581</v>
      </c>
    </row>
    <row r="2026" spans="2:5">
      <c r="B2026" s="407">
        <v>2407</v>
      </c>
      <c r="C2026" s="407">
        <v>1414</v>
      </c>
      <c r="D2026" s="408">
        <v>45475</v>
      </c>
      <c r="E2026" s="439" t="s">
        <v>13582</v>
      </c>
    </row>
    <row r="2027" spans="2:5">
      <c r="B2027" s="407">
        <v>2407</v>
      </c>
      <c r="C2027" s="407">
        <v>1411</v>
      </c>
      <c r="D2027" s="408">
        <v>45476</v>
      </c>
      <c r="E2027" s="439" t="s">
        <v>13583</v>
      </c>
    </row>
    <row r="2028" spans="2:5">
      <c r="B2028" s="407">
        <v>2407</v>
      </c>
      <c r="C2028" s="407">
        <v>1409</v>
      </c>
      <c r="D2028" s="408">
        <v>45475</v>
      </c>
      <c r="E2028" s="439" t="s">
        <v>13584</v>
      </c>
    </row>
    <row r="2029" spans="2:5">
      <c r="B2029" s="407">
        <v>2407</v>
      </c>
      <c r="C2029" s="407">
        <v>1408</v>
      </c>
      <c r="D2029" s="408">
        <v>45475</v>
      </c>
      <c r="E2029" s="439" t="s">
        <v>13585</v>
      </c>
    </row>
    <row r="2030" spans="2:5">
      <c r="B2030" s="407">
        <v>2407</v>
      </c>
      <c r="C2030" s="407">
        <v>1406</v>
      </c>
      <c r="D2030" s="408">
        <v>45475</v>
      </c>
      <c r="E2030" s="439" t="s">
        <v>13586</v>
      </c>
    </row>
    <row r="2031" spans="2:5">
      <c r="B2031" s="407">
        <v>2407</v>
      </c>
      <c r="C2031" s="407">
        <v>1403</v>
      </c>
      <c r="D2031" s="408">
        <v>45475</v>
      </c>
      <c r="E2031" s="439" t="s">
        <v>13587</v>
      </c>
    </row>
    <row r="2032" spans="2:5">
      <c r="B2032" s="407">
        <v>2407</v>
      </c>
      <c r="C2032" s="407">
        <v>1400</v>
      </c>
      <c r="D2032" s="408">
        <v>45475</v>
      </c>
      <c r="E2032" s="439" t="s">
        <v>13588</v>
      </c>
    </row>
    <row r="2033" spans="2:5">
      <c r="B2033" s="407">
        <v>2407</v>
      </c>
      <c r="C2033" s="407">
        <v>1397</v>
      </c>
      <c r="D2033" s="408">
        <v>45475</v>
      </c>
      <c r="E2033" s="439" t="s">
        <v>13589</v>
      </c>
    </row>
    <row r="2034" spans="2:5">
      <c r="B2034" s="407">
        <v>2407</v>
      </c>
      <c r="C2034" s="407">
        <v>1394</v>
      </c>
      <c r="D2034" s="408">
        <v>45475</v>
      </c>
      <c r="E2034" s="439" t="s">
        <v>13590</v>
      </c>
    </row>
    <row r="2035" spans="2:5">
      <c r="B2035" s="407">
        <v>2407</v>
      </c>
      <c r="C2035" s="407">
        <v>1392</v>
      </c>
      <c r="D2035" s="408">
        <v>45476</v>
      </c>
      <c r="E2035" s="439" t="s">
        <v>13591</v>
      </c>
    </row>
    <row r="2036" spans="2:5">
      <c r="B2036" s="407">
        <v>2407</v>
      </c>
      <c r="C2036" s="407">
        <v>1384</v>
      </c>
      <c r="D2036" s="408">
        <v>45475</v>
      </c>
      <c r="E2036" s="439" t="s">
        <v>13592</v>
      </c>
    </row>
    <row r="2037" spans="2:5">
      <c r="B2037" s="407">
        <v>2407</v>
      </c>
      <c r="C2037" s="407">
        <v>1378</v>
      </c>
      <c r="D2037" s="408">
        <v>45475</v>
      </c>
      <c r="E2037" s="439" t="s">
        <v>13593</v>
      </c>
    </row>
    <row r="2038" spans="2:5">
      <c r="B2038" s="407">
        <v>2407</v>
      </c>
      <c r="C2038" s="407">
        <v>1376</v>
      </c>
      <c r="D2038" s="408">
        <v>45475</v>
      </c>
      <c r="E2038" s="439" t="s">
        <v>13594</v>
      </c>
    </row>
    <row r="2039" spans="2:5">
      <c r="B2039" s="407">
        <v>2407</v>
      </c>
      <c r="C2039" s="407">
        <v>1375</v>
      </c>
      <c r="D2039" s="408">
        <v>45475</v>
      </c>
      <c r="E2039" s="439" t="s">
        <v>13595</v>
      </c>
    </row>
    <row r="2040" spans="2:5">
      <c r="B2040" s="407">
        <v>2407</v>
      </c>
      <c r="C2040" s="407">
        <v>1374</v>
      </c>
      <c r="D2040" s="408">
        <v>45475</v>
      </c>
      <c r="E2040" s="439" t="s">
        <v>13596</v>
      </c>
    </row>
    <row r="2041" spans="2:5">
      <c r="B2041" s="407">
        <v>2407</v>
      </c>
      <c r="C2041" s="407">
        <v>1371</v>
      </c>
      <c r="D2041" s="408">
        <v>45475</v>
      </c>
      <c r="E2041" s="439" t="s">
        <v>13597</v>
      </c>
    </row>
    <row r="2042" spans="2:5">
      <c r="B2042" s="407">
        <v>2407</v>
      </c>
      <c r="C2042" s="407">
        <v>1370</v>
      </c>
      <c r="D2042" s="408">
        <v>45475</v>
      </c>
      <c r="E2042" s="439" t="s">
        <v>13598</v>
      </c>
    </row>
    <row r="2043" spans="2:5">
      <c r="B2043" s="407">
        <v>2407</v>
      </c>
      <c r="C2043" s="407">
        <v>1358</v>
      </c>
      <c r="D2043" s="408">
        <v>45475</v>
      </c>
      <c r="E2043" s="439" t="s">
        <v>13599</v>
      </c>
    </row>
    <row r="2044" spans="2:5">
      <c r="B2044" s="407">
        <v>2407</v>
      </c>
      <c r="C2044" s="407">
        <v>1355</v>
      </c>
      <c r="D2044" s="408">
        <v>45475</v>
      </c>
      <c r="E2044" s="439" t="s">
        <v>13600</v>
      </c>
    </row>
    <row r="2045" spans="2:5">
      <c r="B2045" s="407">
        <v>2407</v>
      </c>
      <c r="C2045" s="407">
        <v>1349</v>
      </c>
      <c r="D2045" s="408">
        <v>45475</v>
      </c>
      <c r="E2045" s="439" t="s">
        <v>13601</v>
      </c>
    </row>
    <row r="2046" spans="2:5">
      <c r="B2046" s="407">
        <v>2407</v>
      </c>
      <c r="C2046" s="407">
        <v>1343</v>
      </c>
      <c r="D2046" s="408">
        <v>45475</v>
      </c>
      <c r="E2046" s="439" t="s">
        <v>13602</v>
      </c>
    </row>
    <row r="2047" spans="2:5">
      <c r="B2047" s="407">
        <v>2407</v>
      </c>
      <c r="C2047" s="407">
        <v>1332</v>
      </c>
      <c r="D2047" s="408">
        <v>45475</v>
      </c>
      <c r="E2047" s="439" t="s">
        <v>13603</v>
      </c>
    </row>
    <row r="2048" spans="2:5">
      <c r="B2048" s="407">
        <v>2407</v>
      </c>
      <c r="C2048" s="407">
        <v>1331</v>
      </c>
      <c r="D2048" s="408">
        <v>45475</v>
      </c>
      <c r="E2048" s="439" t="s">
        <v>13604</v>
      </c>
    </row>
    <row r="2049" spans="2:5">
      <c r="B2049" s="407">
        <v>2407</v>
      </c>
      <c r="C2049" s="407">
        <v>1330</v>
      </c>
      <c r="D2049" s="408">
        <v>45475</v>
      </c>
      <c r="E2049" s="439" t="s">
        <v>13605</v>
      </c>
    </row>
    <row r="2050" spans="2:5">
      <c r="B2050" s="407">
        <v>2407</v>
      </c>
      <c r="C2050" s="407">
        <v>1327</v>
      </c>
      <c r="D2050" s="408">
        <v>45475</v>
      </c>
      <c r="E2050" s="439" t="s">
        <v>13606</v>
      </c>
    </row>
    <row r="2051" spans="2:5">
      <c r="B2051" s="407">
        <v>2407</v>
      </c>
      <c r="C2051" s="407">
        <v>1320</v>
      </c>
      <c r="D2051" s="408">
        <v>45475</v>
      </c>
      <c r="E2051" s="439" t="s">
        <v>13607</v>
      </c>
    </row>
    <row r="2052" spans="2:5">
      <c r="B2052" s="407">
        <v>2407</v>
      </c>
      <c r="C2052" s="407">
        <v>1318</v>
      </c>
      <c r="D2052" s="408">
        <v>45475</v>
      </c>
      <c r="E2052" s="439" t="s">
        <v>13608</v>
      </c>
    </row>
    <row r="2053" spans="2:5">
      <c r="B2053" s="407">
        <v>2407</v>
      </c>
      <c r="C2053" s="407">
        <v>1317</v>
      </c>
      <c r="D2053" s="408">
        <v>45475</v>
      </c>
      <c r="E2053" s="439" t="s">
        <v>13609</v>
      </c>
    </row>
    <row r="2054" spans="2:5">
      <c r="B2054" s="407">
        <v>2407</v>
      </c>
      <c r="C2054" s="407">
        <v>1316</v>
      </c>
      <c r="D2054" s="408">
        <v>45475</v>
      </c>
      <c r="E2054" s="439" t="s">
        <v>13610</v>
      </c>
    </row>
    <row r="2055" spans="2:5">
      <c r="B2055" s="407">
        <v>2407</v>
      </c>
      <c r="C2055" s="407">
        <v>1315</v>
      </c>
      <c r="D2055" s="408">
        <v>45475</v>
      </c>
      <c r="E2055" s="439" t="s">
        <v>13611</v>
      </c>
    </row>
    <row r="2056" spans="2:5">
      <c r="B2056" s="407">
        <v>2407</v>
      </c>
      <c r="C2056" s="407">
        <v>1312</v>
      </c>
      <c r="D2056" s="408">
        <v>45475</v>
      </c>
      <c r="E2056" s="439" t="s">
        <v>13612</v>
      </c>
    </row>
    <row r="2057" spans="2:5">
      <c r="B2057" s="407">
        <v>2407</v>
      </c>
      <c r="C2057" s="407">
        <v>1310</v>
      </c>
      <c r="D2057" s="408">
        <v>45475</v>
      </c>
      <c r="E2057" s="439" t="s">
        <v>13613</v>
      </c>
    </row>
    <row r="2058" spans="2:5">
      <c r="B2058" s="407">
        <v>2407</v>
      </c>
      <c r="C2058" s="407">
        <v>1303</v>
      </c>
      <c r="D2058" s="408">
        <v>45475</v>
      </c>
      <c r="E2058" s="439" t="s">
        <v>13614</v>
      </c>
    </row>
    <row r="2059" spans="2:5">
      <c r="B2059" s="407">
        <v>2407</v>
      </c>
      <c r="C2059" s="407">
        <v>1301</v>
      </c>
      <c r="D2059" s="408">
        <v>45475</v>
      </c>
      <c r="E2059" s="439" t="s">
        <v>13615</v>
      </c>
    </row>
    <row r="2060" spans="2:5">
      <c r="B2060" s="407">
        <v>2407</v>
      </c>
      <c r="C2060" s="407">
        <v>1300</v>
      </c>
      <c r="D2060" s="408">
        <v>45475</v>
      </c>
      <c r="E2060" s="439" t="s">
        <v>13616</v>
      </c>
    </row>
    <row r="2061" spans="2:5">
      <c r="B2061" s="407">
        <v>2407</v>
      </c>
      <c r="C2061" s="407">
        <v>1299</v>
      </c>
      <c r="D2061" s="408">
        <v>45476</v>
      </c>
      <c r="E2061" s="439" t="s">
        <v>13617</v>
      </c>
    </row>
    <row r="2062" spans="2:5">
      <c r="B2062" s="407">
        <v>2407</v>
      </c>
      <c r="C2062" s="407">
        <v>1295</v>
      </c>
      <c r="D2062" s="408">
        <v>45475</v>
      </c>
      <c r="E2062" s="439" t="s">
        <v>13618</v>
      </c>
    </row>
    <row r="2063" spans="2:5" ht="13">
      <c r="B2063" s="409">
        <v>2407</v>
      </c>
      <c r="C2063" s="409">
        <v>1291</v>
      </c>
      <c r="D2063" s="410">
        <v>45475</v>
      </c>
      <c r="E2063" s="424" t="s">
        <v>13619</v>
      </c>
    </row>
    <row r="2064" spans="2:5">
      <c r="B2064" s="407">
        <v>2407</v>
      </c>
      <c r="C2064" s="407">
        <v>1290</v>
      </c>
      <c r="D2064" s="408">
        <v>45475</v>
      </c>
      <c r="E2064" s="439" t="s">
        <v>13620</v>
      </c>
    </row>
    <row r="2065" spans="2:5">
      <c r="B2065" s="407">
        <v>2407</v>
      </c>
      <c r="C2065" s="407">
        <v>1284</v>
      </c>
      <c r="D2065" s="408">
        <v>45475</v>
      </c>
      <c r="E2065" s="439" t="s">
        <v>13621</v>
      </c>
    </row>
    <row r="2066" spans="2:5">
      <c r="B2066" s="407">
        <v>2407</v>
      </c>
      <c r="C2066" s="407">
        <v>1274</v>
      </c>
      <c r="D2066" s="408">
        <v>45476</v>
      </c>
      <c r="E2066" s="439" t="s">
        <v>13622</v>
      </c>
    </row>
    <row r="2067" spans="2:5">
      <c r="B2067" s="407">
        <v>2407</v>
      </c>
      <c r="C2067" s="407">
        <v>1272</v>
      </c>
      <c r="D2067" s="408">
        <v>45476</v>
      </c>
      <c r="E2067" s="439" t="s">
        <v>13623</v>
      </c>
    </row>
    <row r="2068" spans="2:5">
      <c r="B2068" s="407">
        <v>2407</v>
      </c>
      <c r="C2068" s="407">
        <v>1271</v>
      </c>
      <c r="D2068" s="408">
        <v>45475</v>
      </c>
      <c r="E2068" s="439" t="s">
        <v>13624</v>
      </c>
    </row>
    <row r="2069" spans="2:5">
      <c r="B2069" s="407">
        <v>2407</v>
      </c>
      <c r="C2069" s="407">
        <v>1265</v>
      </c>
      <c r="D2069" s="408">
        <v>45475</v>
      </c>
      <c r="E2069" s="439" t="s">
        <v>13625</v>
      </c>
    </row>
    <row r="2070" spans="2:5">
      <c r="B2070" s="407">
        <v>2407</v>
      </c>
      <c r="C2070" s="407">
        <v>1264</v>
      </c>
      <c r="D2070" s="408">
        <v>45475</v>
      </c>
      <c r="E2070" s="439" t="s">
        <v>13626</v>
      </c>
    </row>
    <row r="2071" spans="2:5">
      <c r="B2071" s="407">
        <v>2407</v>
      </c>
      <c r="C2071" s="407">
        <v>1260</v>
      </c>
      <c r="D2071" s="408">
        <v>45475</v>
      </c>
      <c r="E2071" s="439" t="s">
        <v>13627</v>
      </c>
    </row>
    <row r="2072" spans="2:5" ht="13">
      <c r="B2072" s="409">
        <v>2407</v>
      </c>
      <c r="C2072" s="409">
        <v>1257</v>
      </c>
      <c r="D2072" s="410">
        <v>45477</v>
      </c>
      <c r="E2072" s="424" t="s">
        <v>13628</v>
      </c>
    </row>
    <row r="2073" spans="2:5">
      <c r="B2073" s="407">
        <v>2407</v>
      </c>
      <c r="C2073" s="407">
        <v>1245</v>
      </c>
      <c r="D2073" s="408">
        <v>45475</v>
      </c>
      <c r="E2073" s="439" t="s">
        <v>13629</v>
      </c>
    </row>
    <row r="2074" spans="2:5">
      <c r="B2074" s="407">
        <v>2407</v>
      </c>
      <c r="C2074" s="441">
        <v>1244</v>
      </c>
      <c r="D2074" s="408">
        <v>45475</v>
      </c>
      <c r="E2074" s="439" t="s">
        <v>13630</v>
      </c>
    </row>
    <row r="2075" spans="2:5">
      <c r="B2075" s="407">
        <v>2407</v>
      </c>
      <c r="C2075" s="441">
        <v>1239</v>
      </c>
      <c r="D2075" s="408">
        <v>45475</v>
      </c>
      <c r="E2075" s="439" t="s">
        <v>13631</v>
      </c>
    </row>
    <row r="2076" spans="2:5">
      <c r="B2076" s="407">
        <v>2407</v>
      </c>
      <c r="C2076" s="441">
        <v>1238</v>
      </c>
      <c r="D2076" s="408">
        <v>45475</v>
      </c>
      <c r="E2076" s="439" t="s">
        <v>13632</v>
      </c>
    </row>
    <row r="2077" spans="2:5">
      <c r="B2077" s="407">
        <v>2407</v>
      </c>
      <c r="C2077" s="441">
        <v>1235</v>
      </c>
      <c r="D2077" s="408">
        <v>45475</v>
      </c>
      <c r="E2077" s="439" t="s">
        <v>13633</v>
      </c>
    </row>
    <row r="2078" spans="2:5">
      <c r="B2078" s="407">
        <v>2407</v>
      </c>
      <c r="C2078" s="441">
        <v>1231</v>
      </c>
      <c r="D2078" s="408">
        <v>45475</v>
      </c>
      <c r="E2078" s="439" t="s">
        <v>13634</v>
      </c>
    </row>
    <row r="2079" spans="2:5">
      <c r="B2079" s="407">
        <v>2407</v>
      </c>
      <c r="C2079" s="441">
        <v>1230</v>
      </c>
      <c r="D2079" s="408">
        <v>45475</v>
      </c>
      <c r="E2079" s="439" t="s">
        <v>13635</v>
      </c>
    </row>
    <row r="2080" spans="2:5">
      <c r="B2080" s="407">
        <v>2407</v>
      </c>
      <c r="C2080" s="441">
        <v>1220</v>
      </c>
      <c r="D2080" s="408">
        <v>45475</v>
      </c>
      <c r="E2080" s="439" t="s">
        <v>13636</v>
      </c>
    </row>
    <row r="2081" spans="2:5">
      <c r="B2081" s="407">
        <v>2407</v>
      </c>
      <c r="C2081" s="441">
        <v>1219</v>
      </c>
      <c r="D2081" s="408">
        <v>45475</v>
      </c>
      <c r="E2081" s="439" t="s">
        <v>13637</v>
      </c>
    </row>
    <row r="2082" spans="2:5">
      <c r="B2082" s="407">
        <v>2407</v>
      </c>
      <c r="C2082" s="441">
        <v>1212</v>
      </c>
      <c r="D2082" s="408">
        <v>45475</v>
      </c>
      <c r="E2082" s="439" t="s">
        <v>13638</v>
      </c>
    </row>
    <row r="2083" spans="2:5">
      <c r="B2083" s="407">
        <v>2407</v>
      </c>
      <c r="C2083" s="441">
        <v>1211</v>
      </c>
      <c r="D2083" s="408">
        <v>45475</v>
      </c>
      <c r="E2083" s="439" t="s">
        <v>13639</v>
      </c>
    </row>
    <row r="2084" spans="2:5">
      <c r="B2084" s="407">
        <v>2407</v>
      </c>
      <c r="C2084" s="441">
        <v>1200</v>
      </c>
      <c r="D2084" s="408">
        <v>45475</v>
      </c>
      <c r="E2084" s="439" t="s">
        <v>13640</v>
      </c>
    </row>
    <row r="2085" spans="2:5">
      <c r="B2085" s="407">
        <v>2407</v>
      </c>
      <c r="C2085" s="441">
        <v>1199</v>
      </c>
      <c r="D2085" s="408">
        <v>45475</v>
      </c>
      <c r="E2085" s="439" t="s">
        <v>13641</v>
      </c>
    </row>
    <row r="2086" spans="2:5">
      <c r="B2086" s="407">
        <v>2407</v>
      </c>
      <c r="C2086" s="441">
        <v>1193</v>
      </c>
      <c r="D2086" s="408">
        <v>45475</v>
      </c>
      <c r="E2086" s="439" t="s">
        <v>13642</v>
      </c>
    </row>
    <row r="2087" spans="2:5">
      <c r="B2087" s="407">
        <v>2407</v>
      </c>
      <c r="C2087" s="441">
        <v>1183</v>
      </c>
      <c r="D2087" s="408">
        <v>45475</v>
      </c>
      <c r="E2087" s="439" t="s">
        <v>13643</v>
      </c>
    </row>
    <row r="2088" spans="2:5">
      <c r="B2088" s="407">
        <v>2407</v>
      </c>
      <c r="C2088" s="441">
        <v>1178</v>
      </c>
      <c r="D2088" s="408">
        <v>45475</v>
      </c>
      <c r="E2088" s="439" t="s">
        <v>13644</v>
      </c>
    </row>
    <row r="2089" spans="2:5">
      <c r="B2089" s="407">
        <v>2407</v>
      </c>
      <c r="C2089" s="441">
        <v>1171</v>
      </c>
      <c r="D2089" s="408">
        <v>45475</v>
      </c>
      <c r="E2089" s="439" t="s">
        <v>13645</v>
      </c>
    </row>
    <row r="2090" spans="2:5">
      <c r="B2090" s="407">
        <v>2407</v>
      </c>
      <c r="C2090" s="441">
        <v>1161</v>
      </c>
      <c r="D2090" s="408">
        <v>45475</v>
      </c>
      <c r="E2090" s="439" t="s">
        <v>13646</v>
      </c>
    </row>
    <row r="2091" spans="2:5">
      <c r="B2091" s="407">
        <v>2407</v>
      </c>
      <c r="C2091" s="441">
        <v>1158</v>
      </c>
      <c r="D2091" s="408">
        <v>45475</v>
      </c>
      <c r="E2091" s="439" t="s">
        <v>13647</v>
      </c>
    </row>
    <row r="2092" spans="2:5">
      <c r="B2092" s="407">
        <v>2407</v>
      </c>
      <c r="C2092" s="441">
        <v>1157</v>
      </c>
      <c r="D2092" s="408">
        <v>45475</v>
      </c>
      <c r="E2092" s="439" t="s">
        <v>13648</v>
      </c>
    </row>
    <row r="2093" spans="2:5">
      <c r="B2093" s="407">
        <v>2407</v>
      </c>
      <c r="C2093" s="441">
        <v>1146</v>
      </c>
      <c r="D2093" s="408">
        <v>45475</v>
      </c>
      <c r="E2093" s="439" t="s">
        <v>13649</v>
      </c>
    </row>
    <row r="2094" spans="2:5">
      <c r="B2094" s="407">
        <v>2407</v>
      </c>
      <c r="C2094" s="441">
        <v>1143</v>
      </c>
      <c r="D2094" s="408">
        <v>45475</v>
      </c>
      <c r="E2094" s="439" t="s">
        <v>13650</v>
      </c>
    </row>
    <row r="2095" spans="2:5">
      <c r="B2095" s="407">
        <v>2407</v>
      </c>
      <c r="C2095" s="441">
        <v>1142</v>
      </c>
      <c r="D2095" s="408">
        <v>45475</v>
      </c>
      <c r="E2095" s="439" t="s">
        <v>13651</v>
      </c>
    </row>
    <row r="2096" spans="2:5">
      <c r="B2096" s="407">
        <v>2407</v>
      </c>
      <c r="C2096" s="441">
        <v>1131</v>
      </c>
      <c r="D2096" s="408">
        <v>45475</v>
      </c>
      <c r="E2096" s="439" t="s">
        <v>13652</v>
      </c>
    </row>
    <row r="2097" spans="2:5">
      <c r="B2097" s="407">
        <v>2407</v>
      </c>
      <c r="C2097" s="441">
        <v>1130</v>
      </c>
      <c r="D2097" s="408">
        <v>45475</v>
      </c>
      <c r="E2097" s="439" t="s">
        <v>13653</v>
      </c>
    </row>
    <row r="2098" spans="2:5">
      <c r="B2098" s="407">
        <v>2407</v>
      </c>
      <c r="C2098" s="441">
        <v>1129</v>
      </c>
      <c r="D2098" s="408">
        <v>45475</v>
      </c>
      <c r="E2098" s="439" t="s">
        <v>13654</v>
      </c>
    </row>
    <row r="2099" spans="2:5">
      <c r="B2099" s="407">
        <v>2407</v>
      </c>
      <c r="C2099" s="441">
        <v>1126</v>
      </c>
      <c r="D2099" s="408">
        <v>45475</v>
      </c>
      <c r="E2099" s="439" t="s">
        <v>13655</v>
      </c>
    </row>
    <row r="2100" spans="2:5">
      <c r="B2100" s="407">
        <v>2407</v>
      </c>
      <c r="C2100" s="441">
        <v>1122</v>
      </c>
      <c r="D2100" s="408">
        <v>45475</v>
      </c>
      <c r="E2100" s="439" t="s">
        <v>13656</v>
      </c>
    </row>
    <row r="2101" spans="2:5">
      <c r="B2101" s="407">
        <v>2407</v>
      </c>
      <c r="C2101" s="441">
        <v>1119</v>
      </c>
      <c r="D2101" s="408">
        <v>45475</v>
      </c>
      <c r="E2101" s="439" t="s">
        <v>13657</v>
      </c>
    </row>
    <row r="2102" spans="2:5">
      <c r="B2102" s="407">
        <v>2407</v>
      </c>
      <c r="C2102" s="441">
        <v>1115</v>
      </c>
      <c r="D2102" s="408">
        <v>45475</v>
      </c>
      <c r="E2102" s="439" t="s">
        <v>13658</v>
      </c>
    </row>
    <row r="2103" spans="2:5">
      <c r="B2103" s="407">
        <v>2407</v>
      </c>
      <c r="C2103" s="441">
        <v>1111</v>
      </c>
      <c r="D2103" s="408">
        <v>45475</v>
      </c>
      <c r="E2103" s="439" t="s">
        <v>13659</v>
      </c>
    </row>
    <row r="2104" spans="2:5">
      <c r="B2104" s="407">
        <v>2407</v>
      </c>
      <c r="C2104" s="441">
        <v>1104</v>
      </c>
      <c r="D2104" s="408">
        <v>45475</v>
      </c>
      <c r="E2104" s="439" t="s">
        <v>13660</v>
      </c>
    </row>
    <row r="2105" spans="2:5">
      <c r="B2105" s="407">
        <v>2407</v>
      </c>
      <c r="C2105" s="441">
        <v>1103</v>
      </c>
      <c r="D2105" s="408">
        <v>45475</v>
      </c>
      <c r="E2105" s="439" t="s">
        <v>13661</v>
      </c>
    </row>
    <row r="2106" spans="2:5">
      <c r="B2106" s="407">
        <v>2407</v>
      </c>
      <c r="C2106" s="441">
        <v>1102</v>
      </c>
      <c r="D2106" s="408">
        <v>45475</v>
      </c>
      <c r="E2106" s="439" t="s">
        <v>13662</v>
      </c>
    </row>
    <row r="2107" spans="2:5">
      <c r="B2107" s="407">
        <v>2407</v>
      </c>
      <c r="C2107" s="441">
        <v>1100</v>
      </c>
      <c r="D2107" s="408">
        <v>45475</v>
      </c>
      <c r="E2107" s="439" t="s">
        <v>13663</v>
      </c>
    </row>
    <row r="2108" spans="2:5">
      <c r="B2108" s="407">
        <v>2407</v>
      </c>
      <c r="C2108" s="441">
        <v>1094</v>
      </c>
      <c r="D2108" s="408">
        <v>45475</v>
      </c>
      <c r="E2108" s="439" t="s">
        <v>13664</v>
      </c>
    </row>
    <row r="2109" spans="2:5">
      <c r="B2109" s="407">
        <v>2407</v>
      </c>
      <c r="C2109" s="441">
        <v>1093</v>
      </c>
      <c r="D2109" s="408">
        <v>45475</v>
      </c>
      <c r="E2109" s="439" t="s">
        <v>13665</v>
      </c>
    </row>
    <row r="2110" spans="2:5">
      <c r="B2110" s="407">
        <v>2407</v>
      </c>
      <c r="C2110" s="441">
        <v>1092</v>
      </c>
      <c r="D2110" s="408">
        <v>45475</v>
      </c>
      <c r="E2110" s="439" t="s">
        <v>13666</v>
      </c>
    </row>
    <row r="2111" spans="2:5">
      <c r="B2111" s="407">
        <v>2407</v>
      </c>
      <c r="C2111" s="441">
        <v>1091</v>
      </c>
      <c r="D2111" s="408">
        <v>45475</v>
      </c>
      <c r="E2111" s="439" t="s">
        <v>13667</v>
      </c>
    </row>
    <row r="2112" spans="2:5">
      <c r="B2112" s="407">
        <v>2407</v>
      </c>
      <c r="C2112" s="441">
        <v>1090</v>
      </c>
      <c r="D2112" s="408">
        <v>45475</v>
      </c>
      <c r="E2112" s="439" t="s">
        <v>13668</v>
      </c>
    </row>
    <row r="2113" spans="2:5">
      <c r="B2113" s="407">
        <v>2407</v>
      </c>
      <c r="C2113" s="441">
        <v>1085</v>
      </c>
      <c r="D2113" s="408">
        <v>45475</v>
      </c>
      <c r="E2113" s="439" t="s">
        <v>13669</v>
      </c>
    </row>
    <row r="2114" spans="2:5">
      <c r="B2114" s="407">
        <v>2407</v>
      </c>
      <c r="C2114" s="441">
        <v>1082</v>
      </c>
      <c r="D2114" s="408">
        <v>45475</v>
      </c>
      <c r="E2114" s="439" t="s">
        <v>13670</v>
      </c>
    </row>
    <row r="2115" spans="2:5">
      <c r="B2115" s="407">
        <v>2407</v>
      </c>
      <c r="C2115" s="441">
        <v>1081</v>
      </c>
      <c r="D2115" s="408">
        <v>45475</v>
      </c>
      <c r="E2115" s="439" t="s">
        <v>13671</v>
      </c>
    </row>
    <row r="2116" spans="2:5">
      <c r="B2116" s="407">
        <v>2407</v>
      </c>
      <c r="C2116" s="441">
        <v>1080</v>
      </c>
      <c r="D2116" s="408">
        <v>45477</v>
      </c>
      <c r="E2116" s="439" t="s">
        <v>13672</v>
      </c>
    </row>
    <row r="2117" spans="2:5">
      <c r="B2117" s="407">
        <v>2407</v>
      </c>
      <c r="C2117" s="441">
        <v>1079</v>
      </c>
      <c r="D2117" s="408">
        <v>45475</v>
      </c>
      <c r="E2117" s="439" t="s">
        <v>13673</v>
      </c>
    </row>
    <row r="2118" spans="2:5">
      <c r="B2118" s="407">
        <v>2407</v>
      </c>
      <c r="C2118" s="441">
        <v>1074</v>
      </c>
      <c r="D2118" s="408">
        <v>45475</v>
      </c>
      <c r="E2118" s="439" t="s">
        <v>13674</v>
      </c>
    </row>
    <row r="2119" spans="2:5">
      <c r="B2119" s="407">
        <v>2407</v>
      </c>
      <c r="C2119" s="441">
        <v>1073</v>
      </c>
      <c r="D2119" s="408">
        <v>45475</v>
      </c>
      <c r="E2119" s="439" t="s">
        <v>13675</v>
      </c>
    </row>
    <row r="2120" spans="2:5">
      <c r="B2120" s="407">
        <v>2407</v>
      </c>
      <c r="C2120" s="441">
        <v>1067</v>
      </c>
      <c r="D2120" s="408">
        <v>45475</v>
      </c>
      <c r="E2120" s="439" t="s">
        <v>13676</v>
      </c>
    </row>
    <row r="2121" spans="2:5">
      <c r="B2121" s="407">
        <v>2407</v>
      </c>
      <c r="C2121" s="441">
        <v>1054</v>
      </c>
      <c r="D2121" s="408">
        <v>45475</v>
      </c>
      <c r="E2121" s="439" t="s">
        <v>13677</v>
      </c>
    </row>
    <row r="2122" spans="2:5">
      <c r="B2122" s="407">
        <v>2407</v>
      </c>
      <c r="C2122" s="441">
        <v>1050</v>
      </c>
      <c r="D2122" s="408">
        <v>45475</v>
      </c>
      <c r="E2122" s="439" t="s">
        <v>13678</v>
      </c>
    </row>
    <row r="2123" spans="2:5">
      <c r="B2123" s="407">
        <v>2407</v>
      </c>
      <c r="C2123" s="441">
        <v>1049</v>
      </c>
      <c r="D2123" s="408">
        <v>45475</v>
      </c>
      <c r="E2123" s="439" t="s">
        <v>13679</v>
      </c>
    </row>
    <row r="2124" spans="2:5">
      <c r="B2124" s="407">
        <v>2407</v>
      </c>
      <c r="C2124" s="441">
        <v>1047</v>
      </c>
      <c r="D2124" s="408">
        <v>45475</v>
      </c>
      <c r="E2124" s="439" t="s">
        <v>13680</v>
      </c>
    </row>
    <row r="2125" spans="2:5">
      <c r="B2125" s="407">
        <v>2407</v>
      </c>
      <c r="C2125" s="441">
        <v>1046</v>
      </c>
      <c r="D2125" s="408">
        <v>45476</v>
      </c>
      <c r="E2125" s="439" t="s">
        <v>13681</v>
      </c>
    </row>
    <row r="2126" spans="2:5" ht="13">
      <c r="B2126" s="409">
        <v>2407</v>
      </c>
      <c r="C2126" s="409">
        <v>1034</v>
      </c>
      <c r="D2126" s="410">
        <v>45475</v>
      </c>
      <c r="E2126" s="424" t="s">
        <v>13682</v>
      </c>
    </row>
    <row r="2127" spans="2:5">
      <c r="B2127" s="407">
        <v>2407</v>
      </c>
      <c r="C2127" s="441">
        <v>1033</v>
      </c>
      <c r="D2127" s="408">
        <v>45475</v>
      </c>
      <c r="E2127" s="439" t="s">
        <v>13683</v>
      </c>
    </row>
    <row r="2128" spans="2:5">
      <c r="B2128" s="407">
        <v>2407</v>
      </c>
      <c r="C2128" s="441">
        <v>1032</v>
      </c>
      <c r="D2128" s="408">
        <v>45475</v>
      </c>
      <c r="E2128" s="439" t="s">
        <v>13684</v>
      </c>
    </row>
    <row r="2129" spans="2:5">
      <c r="B2129" s="407">
        <v>2407</v>
      </c>
      <c r="C2129" s="441">
        <v>1031</v>
      </c>
      <c r="D2129" s="408">
        <v>45475</v>
      </c>
      <c r="E2129" s="439" t="s">
        <v>13685</v>
      </c>
    </row>
    <row r="2130" spans="2:5">
      <c r="B2130" s="407">
        <v>2407</v>
      </c>
      <c r="C2130" s="441">
        <v>1029</v>
      </c>
      <c r="D2130" s="408">
        <v>45475</v>
      </c>
      <c r="E2130" s="439" t="s">
        <v>13686</v>
      </c>
    </row>
    <row r="2131" spans="2:5">
      <c r="B2131" s="407">
        <v>2407</v>
      </c>
      <c r="C2131" s="441">
        <v>1027</v>
      </c>
      <c r="D2131" s="408">
        <v>45475</v>
      </c>
      <c r="E2131" s="439" t="s">
        <v>13687</v>
      </c>
    </row>
    <row r="2132" spans="2:5" ht="13">
      <c r="B2132" s="409">
        <v>2407</v>
      </c>
      <c r="C2132" s="409">
        <v>1023</v>
      </c>
      <c r="D2132" s="410">
        <v>45475</v>
      </c>
      <c r="E2132" s="424" t="s">
        <v>13688</v>
      </c>
    </row>
    <row r="2133" spans="2:5">
      <c r="B2133" s="407">
        <v>2407</v>
      </c>
      <c r="C2133" s="441">
        <v>1016</v>
      </c>
      <c r="D2133" s="408">
        <v>45475</v>
      </c>
      <c r="E2133" s="439" t="s">
        <v>13689</v>
      </c>
    </row>
    <row r="2134" spans="2:5">
      <c r="B2134" s="407">
        <v>2407</v>
      </c>
      <c r="C2134" s="441">
        <v>1014</v>
      </c>
      <c r="D2134" s="408">
        <v>45475</v>
      </c>
      <c r="E2134" s="439" t="s">
        <v>13690</v>
      </c>
    </row>
    <row r="2135" spans="2:5">
      <c r="B2135" s="407">
        <v>2407</v>
      </c>
      <c r="C2135" s="441">
        <v>1012</v>
      </c>
      <c r="D2135" s="408">
        <v>45477</v>
      </c>
      <c r="E2135" s="439" t="s">
        <v>13691</v>
      </c>
    </row>
    <row r="2136" spans="2:5">
      <c r="B2136" s="407">
        <v>2407</v>
      </c>
      <c r="C2136" s="441">
        <v>1009</v>
      </c>
      <c r="D2136" s="408">
        <v>45475</v>
      </c>
      <c r="E2136" s="439" t="s">
        <v>13692</v>
      </c>
    </row>
    <row r="2137" spans="2:5" ht="13">
      <c r="B2137" s="409">
        <v>2407</v>
      </c>
      <c r="C2137" s="409">
        <v>1003</v>
      </c>
      <c r="D2137" s="410">
        <v>45476</v>
      </c>
      <c r="E2137" s="424" t="s">
        <v>13693</v>
      </c>
    </row>
    <row r="2138" spans="2:5">
      <c r="B2138" s="407">
        <v>2407</v>
      </c>
      <c r="C2138" s="441">
        <v>997</v>
      </c>
      <c r="D2138" s="408">
        <v>45475</v>
      </c>
      <c r="E2138" s="439" t="s">
        <v>13694</v>
      </c>
    </row>
    <row r="2139" spans="2:5">
      <c r="B2139" s="407">
        <v>2407</v>
      </c>
      <c r="C2139" s="441">
        <v>996</v>
      </c>
      <c r="D2139" s="408">
        <v>45475</v>
      </c>
      <c r="E2139" s="439" t="s">
        <v>13695</v>
      </c>
    </row>
    <row r="2140" spans="2:5">
      <c r="B2140" s="407">
        <v>2407</v>
      </c>
      <c r="C2140" s="441">
        <v>995</v>
      </c>
      <c r="D2140" s="408">
        <v>45475</v>
      </c>
      <c r="E2140" s="439" t="s">
        <v>13696</v>
      </c>
    </row>
    <row r="2141" spans="2:5">
      <c r="B2141" s="407">
        <v>2407</v>
      </c>
      <c r="C2141" s="441">
        <v>994</v>
      </c>
      <c r="D2141" s="408">
        <v>45475</v>
      </c>
      <c r="E2141" s="439" t="s">
        <v>13697</v>
      </c>
    </row>
    <row r="2142" spans="2:5">
      <c r="B2142" s="407">
        <v>2407</v>
      </c>
      <c r="C2142" s="441">
        <v>985</v>
      </c>
      <c r="D2142" s="408">
        <v>45475</v>
      </c>
      <c r="E2142" s="439" t="s">
        <v>13698</v>
      </c>
    </row>
    <row r="2143" spans="2:5">
      <c r="B2143" s="407">
        <v>2407</v>
      </c>
      <c r="C2143" s="441">
        <v>984</v>
      </c>
      <c r="D2143" s="408">
        <v>45475</v>
      </c>
      <c r="E2143" s="439" t="s">
        <v>13699</v>
      </c>
    </row>
    <row r="2144" spans="2:5">
      <c r="B2144" s="407">
        <v>2407</v>
      </c>
      <c r="C2144" s="441">
        <v>983</v>
      </c>
      <c r="D2144" s="408">
        <v>45477</v>
      </c>
      <c r="E2144" s="439" t="s">
        <v>13700</v>
      </c>
    </row>
    <row r="2145" spans="2:5">
      <c r="B2145" s="407">
        <v>2407</v>
      </c>
      <c r="C2145" s="441">
        <v>981</v>
      </c>
      <c r="D2145" s="408">
        <v>45475</v>
      </c>
      <c r="E2145" s="439" t="s">
        <v>13701</v>
      </c>
    </row>
    <row r="2146" spans="2:5">
      <c r="B2146" s="407">
        <v>2407</v>
      </c>
      <c r="C2146" s="441">
        <v>979</v>
      </c>
      <c r="D2146" s="408">
        <v>45475</v>
      </c>
      <c r="E2146" s="439" t="s">
        <v>13702</v>
      </c>
    </row>
    <row r="2147" spans="2:5">
      <c r="B2147" s="407">
        <v>2407</v>
      </c>
      <c r="C2147" s="441">
        <v>978</v>
      </c>
      <c r="D2147" s="408">
        <v>45475</v>
      </c>
      <c r="E2147" s="439" t="s">
        <v>13703</v>
      </c>
    </row>
    <row r="2148" spans="2:5">
      <c r="B2148" s="407">
        <v>2407</v>
      </c>
      <c r="C2148" s="441">
        <v>972</v>
      </c>
      <c r="D2148" s="408">
        <v>45475</v>
      </c>
      <c r="E2148" s="439" t="s">
        <v>13704</v>
      </c>
    </row>
    <row r="2149" spans="2:5">
      <c r="B2149" s="407">
        <v>2407</v>
      </c>
      <c r="C2149" s="441">
        <v>968</v>
      </c>
      <c r="D2149" s="408">
        <v>45475</v>
      </c>
      <c r="E2149" s="439" t="s">
        <v>13705</v>
      </c>
    </row>
    <row r="2150" spans="2:5">
      <c r="B2150" s="407">
        <v>2407</v>
      </c>
      <c r="C2150" s="441">
        <v>967</v>
      </c>
      <c r="D2150" s="408">
        <v>45475</v>
      </c>
      <c r="E2150" s="439" t="s">
        <v>13706</v>
      </c>
    </row>
    <row r="2151" spans="2:5">
      <c r="B2151" s="407">
        <v>2407</v>
      </c>
      <c r="C2151" s="441">
        <v>958</v>
      </c>
      <c r="D2151" s="408">
        <v>45475</v>
      </c>
      <c r="E2151" s="439" t="s">
        <v>13707</v>
      </c>
    </row>
    <row r="2152" spans="2:5">
      <c r="B2152" s="407">
        <v>2407</v>
      </c>
      <c r="C2152" s="441">
        <v>957</v>
      </c>
      <c r="D2152" s="408">
        <v>45476</v>
      </c>
      <c r="E2152" s="439" t="s">
        <v>13708</v>
      </c>
    </row>
    <row r="2153" spans="2:5">
      <c r="B2153" s="407">
        <v>2407</v>
      </c>
      <c r="C2153" s="441">
        <v>956</v>
      </c>
      <c r="D2153" s="408">
        <v>45475</v>
      </c>
      <c r="E2153" s="439" t="s">
        <v>13709</v>
      </c>
    </row>
    <row r="2154" spans="2:5">
      <c r="B2154" s="407">
        <v>2407</v>
      </c>
      <c r="C2154" s="441">
        <v>952</v>
      </c>
      <c r="D2154" s="408">
        <v>45475</v>
      </c>
      <c r="E2154" s="439" t="s">
        <v>13710</v>
      </c>
    </row>
    <row r="2155" spans="2:5">
      <c r="B2155" s="407">
        <v>2407</v>
      </c>
      <c r="C2155" s="441">
        <v>949</v>
      </c>
      <c r="D2155" s="408">
        <v>45475</v>
      </c>
      <c r="E2155" s="439" t="s">
        <v>13711</v>
      </c>
    </row>
    <row r="2156" spans="2:5">
      <c r="B2156" s="407">
        <v>2407</v>
      </c>
      <c r="C2156" s="441">
        <v>948</v>
      </c>
      <c r="D2156" s="408">
        <v>45475</v>
      </c>
      <c r="E2156" s="439" t="s">
        <v>13712</v>
      </c>
    </row>
    <row r="2157" spans="2:5">
      <c r="B2157" s="407">
        <v>2407</v>
      </c>
      <c r="C2157" s="441">
        <v>945</v>
      </c>
      <c r="D2157" s="408">
        <v>45474</v>
      </c>
      <c r="E2157" s="439" t="s">
        <v>13713</v>
      </c>
    </row>
    <row r="2158" spans="2:5">
      <c r="B2158" s="407">
        <v>2407</v>
      </c>
      <c r="C2158" s="441">
        <v>944</v>
      </c>
      <c r="D2158" s="408">
        <v>45474</v>
      </c>
      <c r="E2158" s="439" t="s">
        <v>13714</v>
      </c>
    </row>
    <row r="2159" spans="2:5">
      <c r="B2159" s="407">
        <v>2407</v>
      </c>
      <c r="C2159" s="441">
        <v>942</v>
      </c>
      <c r="D2159" s="408">
        <v>45474</v>
      </c>
      <c r="E2159" s="439" t="s">
        <v>13715</v>
      </c>
    </row>
    <row r="2160" spans="2:5">
      <c r="B2160" s="407">
        <v>2407</v>
      </c>
      <c r="C2160" s="441">
        <v>938</v>
      </c>
      <c r="D2160" s="408">
        <v>45474</v>
      </c>
      <c r="E2160" s="439" t="s">
        <v>13716</v>
      </c>
    </row>
    <row r="2161" spans="2:5">
      <c r="B2161" s="407">
        <v>2407</v>
      </c>
      <c r="C2161" s="441">
        <v>936</v>
      </c>
      <c r="D2161" s="408">
        <v>45474</v>
      </c>
      <c r="E2161" s="439" t="s">
        <v>13717</v>
      </c>
    </row>
    <row r="2162" spans="2:5">
      <c r="B2162" s="407">
        <v>2407</v>
      </c>
      <c r="C2162" s="441">
        <v>935</v>
      </c>
      <c r="D2162" s="408">
        <v>45474</v>
      </c>
      <c r="E2162" s="439" t="s">
        <v>13718</v>
      </c>
    </row>
    <row r="2163" spans="2:5">
      <c r="B2163" s="407">
        <v>2407</v>
      </c>
      <c r="C2163" s="441">
        <v>934</v>
      </c>
      <c r="D2163" s="408">
        <v>45474</v>
      </c>
      <c r="E2163" s="439" t="s">
        <v>13719</v>
      </c>
    </row>
    <row r="2164" spans="2:5">
      <c r="B2164" s="407">
        <v>2407</v>
      </c>
      <c r="C2164" s="441">
        <v>928</v>
      </c>
      <c r="D2164" s="408">
        <v>45474</v>
      </c>
      <c r="E2164" s="439" t="s">
        <v>13720</v>
      </c>
    </row>
    <row r="2165" spans="2:5">
      <c r="B2165" s="407">
        <v>2407</v>
      </c>
      <c r="C2165" s="441">
        <v>925</v>
      </c>
      <c r="D2165" s="408">
        <v>45474</v>
      </c>
      <c r="E2165" s="439" t="s">
        <v>13721</v>
      </c>
    </row>
    <row r="2166" spans="2:5">
      <c r="B2166" s="407">
        <v>2407</v>
      </c>
      <c r="C2166" s="441">
        <v>924</v>
      </c>
      <c r="D2166" s="408">
        <v>45474</v>
      </c>
      <c r="E2166" s="439" t="s">
        <v>13722</v>
      </c>
    </row>
    <row r="2167" spans="2:5">
      <c r="B2167" s="407">
        <v>2407</v>
      </c>
      <c r="C2167" s="441">
        <v>923</v>
      </c>
      <c r="D2167" s="408">
        <v>45474</v>
      </c>
      <c r="E2167" s="439" t="s">
        <v>13723</v>
      </c>
    </row>
    <row r="2168" spans="2:5">
      <c r="B2168" s="407">
        <v>2407</v>
      </c>
      <c r="C2168" s="441">
        <v>921</v>
      </c>
      <c r="D2168" s="408">
        <v>45474</v>
      </c>
      <c r="E2168" s="439" t="s">
        <v>13724</v>
      </c>
    </row>
    <row r="2169" spans="2:5">
      <c r="B2169" s="407">
        <v>2407</v>
      </c>
      <c r="C2169" s="441">
        <v>917</v>
      </c>
      <c r="D2169" s="408">
        <v>45474</v>
      </c>
      <c r="E2169" s="439" t="s">
        <v>13725</v>
      </c>
    </row>
    <row r="2170" spans="2:5">
      <c r="B2170" s="407">
        <v>2407</v>
      </c>
      <c r="C2170" s="441">
        <v>913</v>
      </c>
      <c r="D2170" s="408">
        <v>45474</v>
      </c>
      <c r="E2170" s="439" t="s">
        <v>13726</v>
      </c>
    </row>
    <row r="2171" spans="2:5">
      <c r="B2171" s="407">
        <v>2407</v>
      </c>
      <c r="C2171" s="441">
        <v>911</v>
      </c>
      <c r="D2171" s="408">
        <v>45474</v>
      </c>
      <c r="E2171" s="439" t="s">
        <v>13727</v>
      </c>
    </row>
    <row r="2172" spans="2:5">
      <c r="B2172" s="407">
        <v>2407</v>
      </c>
      <c r="C2172" s="441">
        <v>908</v>
      </c>
      <c r="D2172" s="408">
        <v>45474</v>
      </c>
      <c r="E2172" s="439" t="s">
        <v>13728</v>
      </c>
    </row>
    <row r="2173" spans="2:5">
      <c r="B2173" s="407">
        <v>2407</v>
      </c>
      <c r="C2173" s="441">
        <v>905</v>
      </c>
      <c r="D2173" s="408">
        <v>45474</v>
      </c>
      <c r="E2173" s="439" t="s">
        <v>13729</v>
      </c>
    </row>
    <row r="2174" spans="2:5">
      <c r="B2174" s="407">
        <v>2407</v>
      </c>
      <c r="C2174" s="441">
        <v>904</v>
      </c>
      <c r="D2174" s="408">
        <v>45474</v>
      </c>
      <c r="E2174" s="439" t="s">
        <v>13730</v>
      </c>
    </row>
    <row r="2175" spans="2:5">
      <c r="B2175" s="407">
        <v>2407</v>
      </c>
      <c r="C2175" s="441">
        <v>902</v>
      </c>
      <c r="D2175" s="408">
        <v>45474</v>
      </c>
      <c r="E2175" s="439" t="s">
        <v>13731</v>
      </c>
    </row>
    <row r="2176" spans="2:5">
      <c r="B2176" s="407">
        <v>2407</v>
      </c>
      <c r="C2176" s="441">
        <v>900</v>
      </c>
      <c r="D2176" s="408">
        <v>45474</v>
      </c>
      <c r="E2176" s="439" t="s">
        <v>13732</v>
      </c>
    </row>
    <row r="2177" spans="2:5">
      <c r="B2177" s="407">
        <v>2407</v>
      </c>
      <c r="C2177" s="441">
        <v>894</v>
      </c>
      <c r="D2177" s="408">
        <v>45474</v>
      </c>
      <c r="E2177" s="439" t="s">
        <v>13733</v>
      </c>
    </row>
    <row r="2178" spans="2:5">
      <c r="B2178" s="407">
        <v>2407</v>
      </c>
      <c r="C2178" s="441">
        <v>891</v>
      </c>
      <c r="D2178" s="408">
        <v>45474</v>
      </c>
      <c r="E2178" s="439" t="s">
        <v>13734</v>
      </c>
    </row>
    <row r="2179" spans="2:5">
      <c r="B2179" s="407">
        <v>2407</v>
      </c>
      <c r="C2179" s="441">
        <v>890</v>
      </c>
      <c r="D2179" s="408">
        <v>45474</v>
      </c>
      <c r="E2179" s="439" t="s">
        <v>13735</v>
      </c>
    </row>
    <row r="2180" spans="2:5">
      <c r="B2180" s="407">
        <v>2407</v>
      </c>
      <c r="C2180" s="441">
        <v>888</v>
      </c>
      <c r="D2180" s="408">
        <v>45474</v>
      </c>
      <c r="E2180" s="439" t="s">
        <v>13736</v>
      </c>
    </row>
    <row r="2181" spans="2:5">
      <c r="B2181" s="407">
        <v>2407</v>
      </c>
      <c r="C2181" s="441">
        <v>886</v>
      </c>
      <c r="D2181" s="408">
        <v>45474</v>
      </c>
      <c r="E2181" s="439" t="s">
        <v>13737</v>
      </c>
    </row>
    <row r="2182" spans="2:5">
      <c r="B2182" s="407">
        <v>2407</v>
      </c>
      <c r="C2182" s="441">
        <v>875</v>
      </c>
      <c r="D2182" s="408">
        <v>45469</v>
      </c>
      <c r="E2182" s="439" t="s">
        <v>13738</v>
      </c>
    </row>
    <row r="2183" spans="2:5">
      <c r="B2183" s="407">
        <v>2407</v>
      </c>
      <c r="C2183" s="441">
        <v>870</v>
      </c>
      <c r="D2183" s="408">
        <v>45474</v>
      </c>
      <c r="E2183" s="439" t="s">
        <v>13739</v>
      </c>
    </row>
    <row r="2184" spans="2:5">
      <c r="B2184" s="407">
        <v>2407</v>
      </c>
      <c r="C2184" s="441">
        <v>869</v>
      </c>
      <c r="D2184" s="408">
        <v>45474</v>
      </c>
      <c r="E2184" s="439" t="s">
        <v>13740</v>
      </c>
    </row>
    <row r="2185" spans="2:5">
      <c r="B2185" s="407">
        <v>2407</v>
      </c>
      <c r="C2185" s="441">
        <v>851</v>
      </c>
      <c r="D2185" s="408">
        <v>45474</v>
      </c>
      <c r="E2185" s="439" t="s">
        <v>13741</v>
      </c>
    </row>
    <row r="2186" spans="2:5">
      <c r="B2186" s="407">
        <v>2407</v>
      </c>
      <c r="C2186" s="441">
        <v>849</v>
      </c>
      <c r="D2186" s="408">
        <v>45474</v>
      </c>
      <c r="E2186" s="439" t="s">
        <v>13742</v>
      </c>
    </row>
    <row r="2187" spans="2:5">
      <c r="B2187" s="407">
        <v>2407</v>
      </c>
      <c r="C2187" s="441">
        <v>848</v>
      </c>
      <c r="D2187" s="408">
        <v>45474</v>
      </c>
      <c r="E2187" s="439" t="s">
        <v>13743</v>
      </c>
    </row>
    <row r="2188" spans="2:5">
      <c r="B2188" s="407">
        <v>2407</v>
      </c>
      <c r="C2188" s="441">
        <v>840</v>
      </c>
      <c r="D2188" s="408">
        <v>45474</v>
      </c>
      <c r="E2188" s="439" t="s">
        <v>13744</v>
      </c>
    </row>
    <row r="2189" spans="2:5">
      <c r="B2189" s="407">
        <v>2407</v>
      </c>
      <c r="C2189" s="441">
        <v>837</v>
      </c>
      <c r="D2189" s="408">
        <v>45476</v>
      </c>
      <c r="E2189" s="439" t="s">
        <v>13745</v>
      </c>
    </row>
    <row r="2190" spans="2:5">
      <c r="B2190" s="407">
        <v>2407</v>
      </c>
      <c r="C2190" s="441">
        <v>826</v>
      </c>
      <c r="D2190" s="408">
        <v>45474</v>
      </c>
      <c r="E2190" s="439" t="s">
        <v>13746</v>
      </c>
    </row>
    <row r="2191" spans="2:5">
      <c r="B2191" s="407">
        <v>2407</v>
      </c>
      <c r="C2191" s="441">
        <v>824</v>
      </c>
      <c r="D2191" s="408">
        <v>45397</v>
      </c>
      <c r="E2191" s="439" t="s">
        <v>13747</v>
      </c>
    </row>
    <row r="2192" spans="2:5">
      <c r="B2192" s="407">
        <v>2407</v>
      </c>
      <c r="C2192" s="441">
        <v>806</v>
      </c>
      <c r="D2192" s="408">
        <v>45474</v>
      </c>
      <c r="E2192" s="439" t="s">
        <v>13748</v>
      </c>
    </row>
    <row r="2193" spans="2:5">
      <c r="B2193" s="407">
        <v>2407</v>
      </c>
      <c r="C2193" s="441">
        <v>803</v>
      </c>
      <c r="D2193" s="408">
        <v>45474</v>
      </c>
      <c r="E2193" s="439" t="s">
        <v>13749</v>
      </c>
    </row>
    <row r="2194" spans="2:5">
      <c r="B2194" s="407">
        <v>2407</v>
      </c>
      <c r="C2194" s="441">
        <v>788</v>
      </c>
      <c r="D2194" s="408">
        <v>45474</v>
      </c>
      <c r="E2194" s="439" t="s">
        <v>13750</v>
      </c>
    </row>
    <row r="2195" spans="2:5">
      <c r="B2195" s="407">
        <v>2407</v>
      </c>
      <c r="C2195" s="441">
        <v>783</v>
      </c>
      <c r="D2195" s="408">
        <v>45474</v>
      </c>
      <c r="E2195" s="439" t="s">
        <v>13751</v>
      </c>
    </row>
    <row r="2196" spans="2:5">
      <c r="B2196" s="407">
        <v>2407</v>
      </c>
      <c r="C2196" s="441">
        <v>782</v>
      </c>
      <c r="D2196" s="408">
        <v>45476</v>
      </c>
      <c r="E2196" s="439" t="s">
        <v>13752</v>
      </c>
    </row>
    <row r="2197" spans="2:5" ht="13">
      <c r="B2197" s="409">
        <v>2407</v>
      </c>
      <c r="C2197" s="409">
        <v>766</v>
      </c>
      <c r="D2197" s="410">
        <v>45474</v>
      </c>
      <c r="E2197" s="424" t="s">
        <v>13753</v>
      </c>
    </row>
    <row r="2198" spans="2:5">
      <c r="B2198" s="441">
        <v>2407</v>
      </c>
      <c r="C2198" s="441">
        <v>765</v>
      </c>
      <c r="D2198" s="440">
        <v>45474</v>
      </c>
      <c r="E2198" s="439" t="s">
        <v>13754</v>
      </c>
    </row>
    <row r="2199" spans="2:5">
      <c r="B2199" s="441">
        <v>2407</v>
      </c>
      <c r="C2199" s="441">
        <v>759</v>
      </c>
      <c r="D2199" s="440">
        <v>45474</v>
      </c>
      <c r="E2199" s="439" t="s">
        <v>13755</v>
      </c>
    </row>
    <row r="2200" spans="2:5">
      <c r="B2200" s="441">
        <v>2407</v>
      </c>
      <c r="C2200" s="441">
        <v>756</v>
      </c>
      <c r="D2200" s="440">
        <v>45474</v>
      </c>
      <c r="E2200" s="439" t="s">
        <v>13756</v>
      </c>
    </row>
    <row r="2201" spans="2:5" ht="13">
      <c r="B2201" s="409">
        <v>2407</v>
      </c>
      <c r="C2201" s="409">
        <v>753</v>
      </c>
      <c r="D2201" s="410">
        <v>45474</v>
      </c>
      <c r="E2201" s="424" t="s">
        <v>13757</v>
      </c>
    </row>
    <row r="2202" spans="2:5">
      <c r="B2202" s="441">
        <v>2407</v>
      </c>
      <c r="C2202" s="441">
        <v>752</v>
      </c>
      <c r="D2202" s="440">
        <v>45474</v>
      </c>
      <c r="E2202" s="439" t="s">
        <v>13758</v>
      </c>
    </row>
    <row r="2203" spans="2:5">
      <c r="B2203" s="441">
        <v>2407</v>
      </c>
      <c r="C2203" s="441">
        <v>747</v>
      </c>
      <c r="D2203" s="440">
        <v>45474</v>
      </c>
      <c r="E2203" s="439" t="s">
        <v>13759</v>
      </c>
    </row>
    <row r="2204" spans="2:5">
      <c r="B2204" s="441">
        <v>2407</v>
      </c>
      <c r="C2204" s="441">
        <v>744</v>
      </c>
      <c r="D2204" s="440">
        <v>45474</v>
      </c>
      <c r="E2204" s="439" t="s">
        <v>13760</v>
      </c>
    </row>
    <row r="2205" spans="2:5">
      <c r="B2205" s="441">
        <v>2407</v>
      </c>
      <c r="C2205" s="441">
        <v>743</v>
      </c>
      <c r="D2205" s="440">
        <v>45395</v>
      </c>
      <c r="E2205" s="439" t="s">
        <v>13761</v>
      </c>
    </row>
    <row r="2206" spans="2:5">
      <c r="B2206" s="441">
        <v>2407</v>
      </c>
      <c r="C2206" s="441">
        <v>741</v>
      </c>
      <c r="D2206" s="440">
        <v>45477</v>
      </c>
      <c r="E2206" s="439" t="s">
        <v>13762</v>
      </c>
    </row>
    <row r="2207" spans="2:5">
      <c r="B2207" s="441">
        <v>2407</v>
      </c>
      <c r="C2207" s="441">
        <v>740</v>
      </c>
      <c r="D2207" s="440">
        <v>45474</v>
      </c>
      <c r="E2207" s="439" t="s">
        <v>13763</v>
      </c>
    </row>
    <row r="2208" spans="2:5">
      <c r="B2208" s="441">
        <v>2407</v>
      </c>
      <c r="C2208" s="441">
        <v>738</v>
      </c>
      <c r="D2208" s="440">
        <v>45474</v>
      </c>
      <c r="E2208" s="439" t="s">
        <v>13764</v>
      </c>
    </row>
    <row r="2209" spans="2:5">
      <c r="B2209" s="441">
        <v>2407</v>
      </c>
      <c r="C2209" s="441">
        <v>737</v>
      </c>
      <c r="D2209" s="440">
        <v>45474</v>
      </c>
      <c r="E2209" s="439" t="s">
        <v>13765</v>
      </c>
    </row>
    <row r="2210" spans="2:5">
      <c r="B2210" s="441">
        <v>2407</v>
      </c>
      <c r="C2210" s="441">
        <v>735</v>
      </c>
      <c r="D2210" s="440">
        <v>45474</v>
      </c>
      <c r="E2210" s="439" t="s">
        <v>13766</v>
      </c>
    </row>
    <row r="2211" spans="2:5">
      <c r="B2211" s="441">
        <v>2407</v>
      </c>
      <c r="C2211" s="441">
        <v>731</v>
      </c>
      <c r="D2211" s="440">
        <v>45474</v>
      </c>
      <c r="E2211" s="439" t="s">
        <v>13767</v>
      </c>
    </row>
    <row r="2212" spans="2:5">
      <c r="B2212" s="441">
        <v>2407</v>
      </c>
      <c r="C2212" s="441">
        <v>718</v>
      </c>
      <c r="D2212" s="440">
        <v>45474</v>
      </c>
      <c r="E2212" s="439" t="s">
        <v>13768</v>
      </c>
    </row>
    <row r="2213" spans="2:5">
      <c r="B2213" s="441">
        <v>2407</v>
      </c>
      <c r="C2213" s="441">
        <v>693</v>
      </c>
      <c r="D2213" s="440">
        <v>45474</v>
      </c>
      <c r="E2213" s="439" t="s">
        <v>13769</v>
      </c>
    </row>
    <row r="2214" spans="2:5">
      <c r="B2214" s="441">
        <v>2407</v>
      </c>
      <c r="C2214" s="441">
        <v>679</v>
      </c>
      <c r="D2214" s="440">
        <v>45474</v>
      </c>
      <c r="E2214" s="439" t="s">
        <v>13770</v>
      </c>
    </row>
    <row r="2215" spans="2:5">
      <c r="B2215" s="441">
        <v>2407</v>
      </c>
      <c r="C2215" s="441">
        <v>678</v>
      </c>
      <c r="D2215" s="440">
        <v>45474</v>
      </c>
      <c r="E2215" s="439" t="s">
        <v>13771</v>
      </c>
    </row>
    <row r="2216" spans="2:5">
      <c r="B2216" s="441">
        <v>2407</v>
      </c>
      <c r="C2216" s="441">
        <v>676</v>
      </c>
      <c r="D2216" s="440">
        <v>45474</v>
      </c>
      <c r="E2216" s="439" t="s">
        <v>13772</v>
      </c>
    </row>
    <row r="2217" spans="2:5">
      <c r="B2217" s="441">
        <v>2407</v>
      </c>
      <c r="C2217" s="441">
        <v>668</v>
      </c>
      <c r="D2217" s="440">
        <v>45477</v>
      </c>
      <c r="E2217" s="439" t="s">
        <v>13773</v>
      </c>
    </row>
    <row r="2218" spans="2:5">
      <c r="B2218" s="441">
        <v>2407</v>
      </c>
      <c r="C2218" s="441">
        <v>665</v>
      </c>
      <c r="D2218" s="440">
        <v>45474</v>
      </c>
      <c r="E2218" s="439" t="s">
        <v>13774</v>
      </c>
    </row>
    <row r="2219" spans="2:5">
      <c r="B2219" s="441">
        <v>2407</v>
      </c>
      <c r="C2219" s="441">
        <v>664</v>
      </c>
      <c r="D2219" s="440">
        <v>45474</v>
      </c>
      <c r="E2219" s="439" t="s">
        <v>13775</v>
      </c>
    </row>
    <row r="2220" spans="2:5">
      <c r="B2220" s="441">
        <v>2407</v>
      </c>
      <c r="C2220" s="441">
        <v>662</v>
      </c>
      <c r="D2220" s="440">
        <v>45474</v>
      </c>
      <c r="E2220" s="439" t="s">
        <v>13776</v>
      </c>
    </row>
    <row r="2221" spans="2:5">
      <c r="B2221" s="441">
        <v>2407</v>
      </c>
      <c r="C2221" s="441">
        <v>657</v>
      </c>
      <c r="D2221" s="440">
        <v>45474</v>
      </c>
      <c r="E2221" s="439" t="s">
        <v>13777</v>
      </c>
    </row>
    <row r="2222" spans="2:5">
      <c r="B2222" s="441">
        <v>2407</v>
      </c>
      <c r="C2222" s="441">
        <v>653</v>
      </c>
      <c r="D2222" s="440">
        <v>45474</v>
      </c>
      <c r="E2222" s="439" t="s">
        <v>13778</v>
      </c>
    </row>
    <row r="2223" spans="2:5">
      <c r="B2223" s="441">
        <v>2407</v>
      </c>
      <c r="C2223" s="441">
        <v>648</v>
      </c>
      <c r="D2223" s="440">
        <v>45474</v>
      </c>
      <c r="E2223" s="439" t="s">
        <v>13779</v>
      </c>
    </row>
    <row r="2224" spans="2:5">
      <c r="B2224" s="441">
        <v>2407</v>
      </c>
      <c r="C2224" s="441">
        <v>641</v>
      </c>
      <c r="D2224" s="440">
        <v>45474</v>
      </c>
      <c r="E2224" s="439" t="s">
        <v>13780</v>
      </c>
    </row>
    <row r="2225" spans="2:5">
      <c r="B2225" s="441">
        <v>2407</v>
      </c>
      <c r="C2225" s="441">
        <v>637</v>
      </c>
      <c r="D2225" s="440">
        <v>45474</v>
      </c>
      <c r="E2225" s="439" t="s">
        <v>13781</v>
      </c>
    </row>
    <row r="2226" spans="2:5">
      <c r="B2226" s="441">
        <v>2407</v>
      </c>
      <c r="C2226" s="441">
        <v>635</v>
      </c>
      <c r="D2226" s="440">
        <v>45474</v>
      </c>
      <c r="E2226" s="439" t="s">
        <v>13782</v>
      </c>
    </row>
    <row r="2227" spans="2:5">
      <c r="B2227" s="441">
        <v>2407</v>
      </c>
      <c r="C2227" s="441">
        <v>634</v>
      </c>
      <c r="D2227" s="440">
        <v>45474</v>
      </c>
      <c r="E2227" s="439" t="s">
        <v>13783</v>
      </c>
    </row>
    <row r="2228" spans="2:5">
      <c r="B2228" s="441">
        <v>2407</v>
      </c>
      <c r="C2228" s="441">
        <v>632</v>
      </c>
      <c r="D2228" s="440">
        <v>45474</v>
      </c>
      <c r="E2228" s="439" t="s">
        <v>13784</v>
      </c>
    </row>
    <row r="2229" spans="2:5">
      <c r="B2229" s="441">
        <v>2407</v>
      </c>
      <c r="C2229" s="441">
        <v>631</v>
      </c>
      <c r="D2229" s="440">
        <v>45474</v>
      </c>
      <c r="E2229" s="439" t="s">
        <v>13785</v>
      </c>
    </row>
    <row r="2230" spans="2:5">
      <c r="B2230" s="441">
        <v>2407</v>
      </c>
      <c r="C2230" s="441">
        <v>626</v>
      </c>
      <c r="D2230" s="440">
        <v>45474</v>
      </c>
      <c r="E2230" s="439" t="s">
        <v>13786</v>
      </c>
    </row>
    <row r="2231" spans="2:5">
      <c r="B2231" s="441">
        <v>2407</v>
      </c>
      <c r="C2231" s="441">
        <v>623</v>
      </c>
      <c r="D2231" s="440">
        <v>45474</v>
      </c>
      <c r="E2231" s="439" t="s">
        <v>13787</v>
      </c>
    </row>
    <row r="2232" spans="2:5">
      <c r="B2232" s="441">
        <v>2407</v>
      </c>
      <c r="C2232" s="441">
        <v>617</v>
      </c>
      <c r="D2232" s="440">
        <v>45474</v>
      </c>
      <c r="E2232" s="439" t="s">
        <v>13788</v>
      </c>
    </row>
    <row r="2233" spans="2:5">
      <c r="B2233" s="441">
        <v>2407</v>
      </c>
      <c r="C2233" s="441">
        <v>611</v>
      </c>
      <c r="D2233" s="440">
        <v>45475</v>
      </c>
      <c r="E2233" s="439" t="s">
        <v>13789</v>
      </c>
    </row>
    <row r="2234" spans="2:5">
      <c r="B2234" s="441">
        <v>2407</v>
      </c>
      <c r="C2234" s="441">
        <v>609</v>
      </c>
      <c r="D2234" s="440">
        <v>45474</v>
      </c>
      <c r="E2234" s="439" t="s">
        <v>13790</v>
      </c>
    </row>
    <row r="2235" spans="2:5">
      <c r="B2235" s="441">
        <v>2407</v>
      </c>
      <c r="C2235" s="441">
        <v>608</v>
      </c>
      <c r="D2235" s="440">
        <v>45474</v>
      </c>
      <c r="E2235" s="439" t="s">
        <v>13791</v>
      </c>
    </row>
    <row r="2236" spans="2:5">
      <c r="B2236" s="441">
        <v>2407</v>
      </c>
      <c r="C2236" s="441">
        <v>604</v>
      </c>
      <c r="D2236" s="440">
        <v>45474</v>
      </c>
      <c r="E2236" s="439" t="s">
        <v>13792</v>
      </c>
    </row>
    <row r="2237" spans="2:5">
      <c r="B2237" s="441">
        <v>2407</v>
      </c>
      <c r="C2237" s="441">
        <v>603</v>
      </c>
      <c r="D2237" s="440">
        <v>45474</v>
      </c>
      <c r="E2237" s="439" t="s">
        <v>13793</v>
      </c>
    </row>
    <row r="2238" spans="2:5">
      <c r="B2238" s="441">
        <v>2407</v>
      </c>
      <c r="C2238" s="441">
        <v>599</v>
      </c>
      <c r="D2238" s="440">
        <v>45474</v>
      </c>
      <c r="E2238" s="439" t="s">
        <v>13794</v>
      </c>
    </row>
    <row r="2239" spans="2:5">
      <c r="B2239" s="441">
        <v>2407</v>
      </c>
      <c r="C2239" s="441">
        <v>596</v>
      </c>
      <c r="D2239" s="440">
        <v>45474</v>
      </c>
      <c r="E2239" s="439" t="s">
        <v>13795</v>
      </c>
    </row>
    <row r="2240" spans="2:5">
      <c r="B2240" s="441">
        <v>2407</v>
      </c>
      <c r="C2240" s="441">
        <v>592</v>
      </c>
      <c r="D2240" s="440">
        <v>45474</v>
      </c>
      <c r="E2240" s="439" t="s">
        <v>13796</v>
      </c>
    </row>
    <row r="2241" spans="2:5">
      <c r="B2241" s="441">
        <v>2407</v>
      </c>
      <c r="C2241" s="441">
        <v>581</v>
      </c>
      <c r="D2241" s="440">
        <v>45473</v>
      </c>
      <c r="E2241" s="439" t="s">
        <v>13797</v>
      </c>
    </row>
    <row r="2242" spans="2:5">
      <c r="B2242" s="441">
        <v>2407</v>
      </c>
      <c r="C2242" s="441">
        <v>574</v>
      </c>
      <c r="D2242" s="440">
        <v>45473</v>
      </c>
      <c r="E2242" s="439" t="s">
        <v>13798</v>
      </c>
    </row>
    <row r="2243" spans="2:5">
      <c r="B2243" s="441">
        <v>2407</v>
      </c>
      <c r="C2243" s="441">
        <v>569</v>
      </c>
      <c r="D2243" s="440">
        <v>45473</v>
      </c>
      <c r="E2243" s="439" t="s">
        <v>13799</v>
      </c>
    </row>
    <row r="2244" spans="2:5">
      <c r="B2244" s="441">
        <v>2407</v>
      </c>
      <c r="C2244" s="441">
        <v>557</v>
      </c>
      <c r="D2244" s="440">
        <v>45473</v>
      </c>
      <c r="E2244" s="439" t="s">
        <v>13800</v>
      </c>
    </row>
    <row r="2245" spans="2:5">
      <c r="B2245" s="441">
        <v>2407</v>
      </c>
      <c r="C2245" s="441">
        <v>541</v>
      </c>
      <c r="D2245" s="440">
        <v>45473</v>
      </c>
      <c r="E2245" s="439" t="s">
        <v>13801</v>
      </c>
    </row>
    <row r="2246" spans="2:5">
      <c r="B2246" s="441">
        <v>2407</v>
      </c>
      <c r="C2246" s="441">
        <v>538</v>
      </c>
      <c r="D2246" s="440">
        <v>45473</v>
      </c>
      <c r="E2246" s="439" t="s">
        <v>13802</v>
      </c>
    </row>
    <row r="2247" spans="2:5">
      <c r="B2247" s="441">
        <v>2407</v>
      </c>
      <c r="C2247" s="441">
        <v>537</v>
      </c>
      <c r="D2247" s="440">
        <v>45473</v>
      </c>
      <c r="E2247" s="439" t="s">
        <v>13803</v>
      </c>
    </row>
    <row r="2248" spans="2:5">
      <c r="B2248" s="441">
        <v>2407</v>
      </c>
      <c r="C2248" s="441">
        <v>535</v>
      </c>
      <c r="D2248" s="440">
        <v>45473</v>
      </c>
      <c r="E2248" s="439" t="s">
        <v>13804</v>
      </c>
    </row>
    <row r="2249" spans="2:5">
      <c r="B2249" s="441">
        <v>2407</v>
      </c>
      <c r="C2249" s="441">
        <v>531</v>
      </c>
      <c r="D2249" s="440">
        <v>45473</v>
      </c>
      <c r="E2249" s="439" t="s">
        <v>13805</v>
      </c>
    </row>
    <row r="2250" spans="2:5">
      <c r="B2250" s="441">
        <v>2407</v>
      </c>
      <c r="C2250" s="441">
        <v>529</v>
      </c>
      <c r="D2250" s="440">
        <v>45473</v>
      </c>
      <c r="E2250" s="439" t="s">
        <v>13806</v>
      </c>
    </row>
    <row r="2251" spans="2:5">
      <c r="B2251" s="441">
        <v>2407</v>
      </c>
      <c r="C2251" s="441">
        <v>503</v>
      </c>
      <c r="D2251" s="440">
        <v>45473</v>
      </c>
      <c r="E2251" s="439" t="s">
        <v>13807</v>
      </c>
    </row>
    <row r="2252" spans="2:5">
      <c r="B2252" s="441">
        <v>2407</v>
      </c>
      <c r="C2252" s="441">
        <v>500</v>
      </c>
      <c r="D2252" s="440">
        <v>45473</v>
      </c>
      <c r="E2252" s="439" t="s">
        <v>13808</v>
      </c>
    </row>
    <row r="2253" spans="2:5">
      <c r="B2253" s="441">
        <v>2407</v>
      </c>
      <c r="C2253" s="441">
        <v>497</v>
      </c>
      <c r="D2253" s="440">
        <v>45473</v>
      </c>
      <c r="E2253" s="439" t="s">
        <v>13809</v>
      </c>
    </row>
    <row r="2254" spans="2:5">
      <c r="B2254" s="441">
        <v>2407</v>
      </c>
      <c r="C2254" s="441">
        <v>495</v>
      </c>
      <c r="D2254" s="440">
        <v>45473</v>
      </c>
      <c r="E2254" s="439" t="s">
        <v>13810</v>
      </c>
    </row>
    <row r="2255" spans="2:5">
      <c r="B2255" s="441">
        <v>2407</v>
      </c>
      <c r="C2255" s="441">
        <v>488</v>
      </c>
      <c r="D2255" s="440">
        <v>45473</v>
      </c>
      <c r="E2255" s="439" t="s">
        <v>13811</v>
      </c>
    </row>
    <row r="2256" spans="2:5">
      <c r="B2256" s="441">
        <v>2407</v>
      </c>
      <c r="C2256" s="441">
        <v>487</v>
      </c>
      <c r="D2256" s="440">
        <v>45473</v>
      </c>
      <c r="E2256" s="439" t="s">
        <v>13812</v>
      </c>
    </row>
    <row r="2257" spans="2:5">
      <c r="B2257" s="441">
        <v>2407</v>
      </c>
      <c r="C2257" s="441">
        <v>480</v>
      </c>
      <c r="D2257" s="440">
        <v>45473</v>
      </c>
      <c r="E2257" s="439" t="s">
        <v>13813</v>
      </c>
    </row>
    <row r="2258" spans="2:5">
      <c r="B2258" s="441">
        <v>2407</v>
      </c>
      <c r="C2258" s="441">
        <v>474</v>
      </c>
      <c r="D2258" s="440">
        <v>45473</v>
      </c>
      <c r="E2258" s="439" t="s">
        <v>13814</v>
      </c>
    </row>
    <row r="2259" spans="2:5">
      <c r="B2259" s="441">
        <v>2407</v>
      </c>
      <c r="C2259" s="441">
        <v>468</v>
      </c>
      <c r="D2259" s="440">
        <v>45473</v>
      </c>
      <c r="E2259" s="439" t="s">
        <v>13815</v>
      </c>
    </row>
    <row r="2260" spans="2:5">
      <c r="B2260" s="441">
        <v>2407</v>
      </c>
      <c r="C2260" s="441">
        <v>467</v>
      </c>
      <c r="D2260" s="440">
        <v>45473</v>
      </c>
      <c r="E2260" s="439" t="s">
        <v>13816</v>
      </c>
    </row>
    <row r="2261" spans="2:5">
      <c r="B2261" s="441">
        <v>2407</v>
      </c>
      <c r="C2261" s="441">
        <v>466</v>
      </c>
      <c r="D2261" s="440">
        <v>45473</v>
      </c>
      <c r="E2261" s="439" t="s">
        <v>13817</v>
      </c>
    </row>
    <row r="2262" spans="2:5">
      <c r="B2262" s="441">
        <v>2407</v>
      </c>
      <c r="C2262" s="441">
        <v>465</v>
      </c>
      <c r="D2262" s="440">
        <v>45473</v>
      </c>
      <c r="E2262" s="439" t="s">
        <v>13818</v>
      </c>
    </row>
    <row r="2263" spans="2:5">
      <c r="B2263" s="441">
        <v>2407</v>
      </c>
      <c r="C2263" s="441">
        <v>463</v>
      </c>
      <c r="D2263" s="440">
        <v>45476</v>
      </c>
      <c r="E2263" s="439" t="s">
        <v>13819</v>
      </c>
    </row>
    <row r="2264" spans="2:5">
      <c r="B2264" s="441">
        <v>2407</v>
      </c>
      <c r="C2264" s="441">
        <v>462</v>
      </c>
      <c r="D2264" s="440">
        <v>45473</v>
      </c>
      <c r="E2264" s="439" t="s">
        <v>13820</v>
      </c>
    </row>
    <row r="2265" spans="2:5">
      <c r="B2265" s="441">
        <v>2407</v>
      </c>
      <c r="C2265" s="441">
        <v>456</v>
      </c>
      <c r="D2265" s="440">
        <v>45473</v>
      </c>
      <c r="E2265" s="439" t="s">
        <v>13821</v>
      </c>
    </row>
    <row r="2266" spans="2:5">
      <c r="B2266" s="441">
        <v>2407</v>
      </c>
      <c r="C2266" s="441">
        <v>454</v>
      </c>
      <c r="D2266" s="440">
        <v>45473</v>
      </c>
      <c r="E2266" s="439" t="s">
        <v>13822</v>
      </c>
    </row>
    <row r="2267" spans="2:5">
      <c r="B2267" s="441">
        <v>2407</v>
      </c>
      <c r="C2267" s="441">
        <v>453</v>
      </c>
      <c r="D2267" s="440">
        <v>45473</v>
      </c>
      <c r="E2267" s="439" t="s">
        <v>13823</v>
      </c>
    </row>
    <row r="2268" spans="2:5">
      <c r="B2268" s="441">
        <v>2407</v>
      </c>
      <c r="C2268" s="441">
        <v>452</v>
      </c>
      <c r="D2268" s="440">
        <v>45473</v>
      </c>
      <c r="E2268" s="439" t="s">
        <v>13824</v>
      </c>
    </row>
    <row r="2269" spans="2:5">
      <c r="B2269" s="441">
        <v>2407</v>
      </c>
      <c r="C2269" s="441">
        <v>449</v>
      </c>
      <c r="D2269" s="440">
        <v>45473</v>
      </c>
      <c r="E2269" s="439" t="s">
        <v>13825</v>
      </c>
    </row>
    <row r="2270" spans="2:5">
      <c r="B2270" s="441">
        <v>2407</v>
      </c>
      <c r="C2270" s="441">
        <v>438</v>
      </c>
      <c r="D2270" s="440">
        <v>45473</v>
      </c>
      <c r="E2270" s="439" t="s">
        <v>13826</v>
      </c>
    </row>
    <row r="2271" spans="2:5">
      <c r="B2271" s="441">
        <v>2407</v>
      </c>
      <c r="C2271" s="441">
        <v>436</v>
      </c>
      <c r="D2271" s="440">
        <v>45473</v>
      </c>
      <c r="E2271" s="439" t="s">
        <v>13827</v>
      </c>
    </row>
    <row r="2272" spans="2:5">
      <c r="B2272" s="441">
        <v>2407</v>
      </c>
      <c r="C2272" s="441">
        <v>435</v>
      </c>
      <c r="D2272" s="440">
        <v>45476</v>
      </c>
      <c r="E2272" s="439" t="s">
        <v>13828</v>
      </c>
    </row>
    <row r="2273" spans="2:5">
      <c r="B2273" s="441">
        <v>2407</v>
      </c>
      <c r="C2273" s="441">
        <v>431</v>
      </c>
      <c r="D2273" s="440">
        <v>45473</v>
      </c>
      <c r="E2273" s="439" t="s">
        <v>13829</v>
      </c>
    </row>
    <row r="2274" spans="2:5">
      <c r="B2274" s="441">
        <v>2407</v>
      </c>
      <c r="C2274" s="441">
        <v>429</v>
      </c>
      <c r="D2274" s="440">
        <v>45473</v>
      </c>
      <c r="E2274" s="439" t="s">
        <v>13830</v>
      </c>
    </row>
    <row r="2275" spans="2:5">
      <c r="B2275" s="441">
        <v>2407</v>
      </c>
      <c r="C2275" s="441">
        <v>416</v>
      </c>
      <c r="D2275" s="440">
        <v>45473</v>
      </c>
      <c r="E2275" s="439" t="s">
        <v>13831</v>
      </c>
    </row>
    <row r="2276" spans="2:5">
      <c r="B2276" s="441">
        <v>2407</v>
      </c>
      <c r="C2276" s="441">
        <v>411</v>
      </c>
      <c r="D2276" s="440">
        <v>45473</v>
      </c>
      <c r="E2276" s="439" t="s">
        <v>13832</v>
      </c>
    </row>
    <row r="2277" spans="2:5">
      <c r="B2277" s="441">
        <v>2407</v>
      </c>
      <c r="C2277" s="441">
        <v>410</v>
      </c>
      <c r="D2277" s="440">
        <v>45473</v>
      </c>
      <c r="E2277" s="439" t="s">
        <v>13833</v>
      </c>
    </row>
    <row r="2278" spans="2:5">
      <c r="B2278" s="441">
        <v>2407</v>
      </c>
      <c r="C2278" s="441">
        <v>402</v>
      </c>
      <c r="D2278" s="440">
        <v>45473</v>
      </c>
      <c r="E2278" s="439" t="s">
        <v>13834</v>
      </c>
    </row>
    <row r="2279" spans="2:5">
      <c r="B2279" s="441">
        <v>2407</v>
      </c>
      <c r="C2279" s="441">
        <v>401</v>
      </c>
      <c r="D2279" s="440">
        <v>45473</v>
      </c>
      <c r="E2279" s="439" t="s">
        <v>13835</v>
      </c>
    </row>
    <row r="2280" spans="2:5">
      <c r="B2280" s="441">
        <v>2407</v>
      </c>
      <c r="C2280" s="441">
        <v>396</v>
      </c>
      <c r="D2280" s="440">
        <v>45473</v>
      </c>
      <c r="E2280" s="439" t="s">
        <v>13836</v>
      </c>
    </row>
    <row r="2281" spans="2:5">
      <c r="B2281" s="441">
        <v>2407</v>
      </c>
      <c r="C2281" s="441">
        <v>390</v>
      </c>
      <c r="D2281" s="440">
        <v>45473</v>
      </c>
      <c r="E2281" s="439" t="s">
        <v>13837</v>
      </c>
    </row>
    <row r="2282" spans="2:5">
      <c r="B2282" s="441">
        <v>2407</v>
      </c>
      <c r="C2282" s="441">
        <v>379</v>
      </c>
      <c r="D2282" s="440">
        <v>45473</v>
      </c>
      <c r="E2282" s="439" t="s">
        <v>13838</v>
      </c>
    </row>
    <row r="2283" spans="2:5">
      <c r="B2283" s="441">
        <v>2407</v>
      </c>
      <c r="C2283" s="441">
        <v>377</v>
      </c>
      <c r="D2283" s="440">
        <v>45473</v>
      </c>
      <c r="E2283" s="439" t="s">
        <v>13839</v>
      </c>
    </row>
    <row r="2284" spans="2:5">
      <c r="B2284" s="441">
        <v>2407</v>
      </c>
      <c r="C2284" s="441">
        <v>369</v>
      </c>
      <c r="D2284" s="440">
        <v>45473</v>
      </c>
      <c r="E2284" s="439" t="s">
        <v>13840</v>
      </c>
    </row>
    <row r="2285" spans="2:5">
      <c r="B2285" s="441">
        <v>2407</v>
      </c>
      <c r="C2285" s="441">
        <v>367</v>
      </c>
      <c r="D2285" s="440">
        <v>45473</v>
      </c>
      <c r="E2285" s="439" t="s">
        <v>13841</v>
      </c>
    </row>
    <row r="2286" spans="2:5">
      <c r="B2286" s="441">
        <v>2407</v>
      </c>
      <c r="C2286" s="441">
        <v>365</v>
      </c>
      <c r="D2286" s="440">
        <v>45473</v>
      </c>
      <c r="E2286" s="439" t="s">
        <v>13842</v>
      </c>
    </row>
    <row r="2287" spans="2:5">
      <c r="B2287" s="441">
        <v>2407</v>
      </c>
      <c r="C2287" s="441">
        <v>362</v>
      </c>
      <c r="D2287" s="440">
        <v>45473</v>
      </c>
      <c r="E2287" s="439" t="s">
        <v>13843</v>
      </c>
    </row>
    <row r="2288" spans="2:5">
      <c r="B2288" s="441">
        <v>2407</v>
      </c>
      <c r="C2288" s="441">
        <v>361</v>
      </c>
      <c r="D2288" s="440">
        <v>45473</v>
      </c>
      <c r="E2288" s="439" t="s">
        <v>13844</v>
      </c>
    </row>
    <row r="2289" spans="2:5">
      <c r="B2289" s="441">
        <v>2407</v>
      </c>
      <c r="C2289" s="441">
        <v>356</v>
      </c>
      <c r="D2289" s="440">
        <v>45473</v>
      </c>
      <c r="E2289" s="439" t="s">
        <v>13845</v>
      </c>
    </row>
    <row r="2290" spans="2:5">
      <c r="B2290" s="441">
        <v>2407</v>
      </c>
      <c r="C2290" s="441">
        <v>332</v>
      </c>
      <c r="D2290" s="440">
        <v>45473</v>
      </c>
      <c r="E2290" s="439" t="s">
        <v>13846</v>
      </c>
    </row>
    <row r="2291" spans="2:5">
      <c r="B2291" s="441">
        <v>2407</v>
      </c>
      <c r="C2291" s="441">
        <v>326</v>
      </c>
      <c r="D2291" s="440">
        <v>45473</v>
      </c>
      <c r="E2291" s="439" t="s">
        <v>13847</v>
      </c>
    </row>
    <row r="2292" spans="2:5">
      <c r="B2292" s="441">
        <v>2407</v>
      </c>
      <c r="C2292" s="441">
        <v>322</v>
      </c>
      <c r="D2292" s="440">
        <v>45473</v>
      </c>
      <c r="E2292" s="439" t="s">
        <v>13848</v>
      </c>
    </row>
    <row r="2293" spans="2:5">
      <c r="B2293" s="441">
        <v>2407</v>
      </c>
      <c r="C2293" s="441">
        <v>316</v>
      </c>
      <c r="D2293" s="440">
        <v>45473</v>
      </c>
      <c r="E2293" s="439" t="s">
        <v>13849</v>
      </c>
    </row>
    <row r="2294" spans="2:5">
      <c r="B2294" s="441">
        <v>2407</v>
      </c>
      <c r="C2294" s="441">
        <v>315</v>
      </c>
      <c r="D2294" s="440">
        <v>45473</v>
      </c>
      <c r="E2294" s="439" t="s">
        <v>13850</v>
      </c>
    </row>
    <row r="2295" spans="2:5">
      <c r="B2295" s="441">
        <v>2407</v>
      </c>
      <c r="C2295" s="441">
        <v>305</v>
      </c>
      <c r="D2295" s="440">
        <v>45473</v>
      </c>
      <c r="E2295" s="439" t="s">
        <v>13851</v>
      </c>
    </row>
    <row r="2296" spans="2:5">
      <c r="B2296" s="441">
        <v>2407</v>
      </c>
      <c r="C2296" s="441">
        <v>301</v>
      </c>
      <c r="D2296" s="440">
        <v>45473</v>
      </c>
      <c r="E2296" s="439" t="s">
        <v>13852</v>
      </c>
    </row>
    <row r="2297" spans="2:5">
      <c r="B2297" s="441">
        <v>2407</v>
      </c>
      <c r="C2297" s="441">
        <v>297</v>
      </c>
      <c r="D2297" s="440">
        <v>45472</v>
      </c>
      <c r="E2297" s="439" t="s">
        <v>13853</v>
      </c>
    </row>
    <row r="2298" spans="2:5">
      <c r="B2298" s="441">
        <v>2407</v>
      </c>
      <c r="C2298" s="441">
        <v>291</v>
      </c>
      <c r="D2298" s="440">
        <v>45472</v>
      </c>
      <c r="E2298" s="439" t="s">
        <v>13854</v>
      </c>
    </row>
    <row r="2299" spans="2:5">
      <c r="B2299" s="441">
        <v>2407</v>
      </c>
      <c r="C2299" s="441">
        <v>289</v>
      </c>
      <c r="D2299" s="440">
        <v>45472</v>
      </c>
      <c r="E2299" s="439" t="s">
        <v>13855</v>
      </c>
    </row>
    <row r="2300" spans="2:5">
      <c r="B2300" s="441">
        <v>2407</v>
      </c>
      <c r="C2300" s="441">
        <v>280</v>
      </c>
      <c r="D2300" s="440">
        <v>45472</v>
      </c>
      <c r="E2300" s="439" t="s">
        <v>13856</v>
      </c>
    </row>
    <row r="2301" spans="2:5">
      <c r="B2301" s="441">
        <v>2407</v>
      </c>
      <c r="C2301" s="441">
        <v>267</v>
      </c>
      <c r="D2301" s="440">
        <v>45472</v>
      </c>
      <c r="E2301" s="439" t="s">
        <v>13857</v>
      </c>
    </row>
    <row r="2302" spans="2:5">
      <c r="B2302" s="441">
        <v>2407</v>
      </c>
      <c r="C2302" s="441">
        <v>261</v>
      </c>
      <c r="D2302" s="440">
        <v>45472</v>
      </c>
      <c r="E2302" s="439" t="s">
        <v>13858</v>
      </c>
    </row>
    <row r="2303" spans="2:5">
      <c r="B2303" s="441">
        <v>2407</v>
      </c>
      <c r="C2303" s="441">
        <v>256</v>
      </c>
      <c r="D2303" s="440">
        <v>45472</v>
      </c>
      <c r="E2303" s="439" t="s">
        <v>13859</v>
      </c>
    </row>
    <row r="2304" spans="2:5">
      <c r="B2304" s="441">
        <v>2407</v>
      </c>
      <c r="C2304" s="441">
        <v>254</v>
      </c>
      <c r="D2304" s="440">
        <v>45472</v>
      </c>
      <c r="E2304" s="439" t="s">
        <v>13860</v>
      </c>
    </row>
    <row r="2305" spans="2:5">
      <c r="B2305" s="441">
        <v>2407</v>
      </c>
      <c r="C2305" s="441">
        <v>252</v>
      </c>
      <c r="D2305" s="440">
        <v>45472</v>
      </c>
      <c r="E2305" s="439" t="s">
        <v>13861</v>
      </c>
    </row>
    <row r="2306" spans="2:5">
      <c r="B2306" s="441">
        <v>2407</v>
      </c>
      <c r="C2306" s="441">
        <v>250</v>
      </c>
      <c r="D2306" s="440">
        <v>45472</v>
      </c>
      <c r="E2306" s="439" t="s">
        <v>13862</v>
      </c>
    </row>
    <row r="2307" spans="2:5">
      <c r="B2307" s="441">
        <v>2407</v>
      </c>
      <c r="C2307" s="441">
        <v>247</v>
      </c>
      <c r="D2307" s="440">
        <v>45472</v>
      </c>
      <c r="E2307" s="439" t="s">
        <v>13863</v>
      </c>
    </row>
    <row r="2308" spans="2:5">
      <c r="B2308" s="441">
        <v>2407</v>
      </c>
      <c r="C2308" s="441">
        <v>242</v>
      </c>
      <c r="D2308" s="440">
        <v>45472</v>
      </c>
      <c r="E2308" s="439" t="s">
        <v>13864</v>
      </c>
    </row>
    <row r="2309" spans="2:5">
      <c r="B2309" s="441">
        <v>2407</v>
      </c>
      <c r="C2309" s="441">
        <v>229</v>
      </c>
      <c r="D2309" s="440">
        <v>45472</v>
      </c>
      <c r="E2309" s="439" t="s">
        <v>13865</v>
      </c>
    </row>
    <row r="2310" spans="2:5">
      <c r="B2310" s="441">
        <v>2407</v>
      </c>
      <c r="C2310" s="441">
        <v>226</v>
      </c>
      <c r="D2310" s="440">
        <v>45472</v>
      </c>
      <c r="E2310" s="439" t="s">
        <v>13866</v>
      </c>
    </row>
    <row r="2311" spans="2:5">
      <c r="B2311" s="441">
        <v>2407</v>
      </c>
      <c r="C2311" s="441">
        <v>224</v>
      </c>
      <c r="D2311" s="440">
        <v>45472</v>
      </c>
      <c r="E2311" s="439" t="s">
        <v>13867</v>
      </c>
    </row>
    <row r="2312" spans="2:5">
      <c r="B2312" s="441">
        <v>2407</v>
      </c>
      <c r="C2312" s="441">
        <v>203</v>
      </c>
      <c r="D2312" s="440">
        <v>45472</v>
      </c>
      <c r="E2312" s="439" t="s">
        <v>13868</v>
      </c>
    </row>
    <row r="2313" spans="2:5">
      <c r="B2313" s="441">
        <v>2407</v>
      </c>
      <c r="C2313" s="441">
        <v>201</v>
      </c>
      <c r="D2313" s="440">
        <v>45472</v>
      </c>
      <c r="E2313" s="439" t="s">
        <v>13869</v>
      </c>
    </row>
    <row r="2314" spans="2:5">
      <c r="B2314" s="441">
        <v>2407</v>
      </c>
      <c r="C2314" s="441">
        <v>188</v>
      </c>
      <c r="D2314" s="440">
        <v>45472</v>
      </c>
      <c r="E2314" s="439" t="s">
        <v>13870</v>
      </c>
    </row>
    <row r="2315" spans="2:5">
      <c r="B2315" s="441">
        <v>2407</v>
      </c>
      <c r="C2315" s="441">
        <v>187</v>
      </c>
      <c r="D2315" s="440">
        <v>45472</v>
      </c>
      <c r="E2315" s="439" t="s">
        <v>13871</v>
      </c>
    </row>
    <row r="2316" spans="2:5">
      <c r="B2316" s="441">
        <v>2407</v>
      </c>
      <c r="C2316" s="441">
        <v>186</v>
      </c>
      <c r="D2316" s="440">
        <v>45472</v>
      </c>
      <c r="E2316" s="439" t="s">
        <v>13872</v>
      </c>
    </row>
    <row r="2317" spans="2:5">
      <c r="B2317" s="441">
        <v>2407</v>
      </c>
      <c r="C2317" s="441">
        <v>175</v>
      </c>
      <c r="D2317" s="440">
        <v>45472</v>
      </c>
      <c r="E2317" s="439" t="s">
        <v>13873</v>
      </c>
    </row>
    <row r="2318" spans="2:5">
      <c r="B2318" s="441">
        <v>2407</v>
      </c>
      <c r="C2318" s="441">
        <v>167</v>
      </c>
      <c r="D2318" s="440">
        <v>45472</v>
      </c>
      <c r="E2318" s="439" t="s">
        <v>13874</v>
      </c>
    </row>
    <row r="2319" spans="2:5">
      <c r="B2319" s="441">
        <v>2407</v>
      </c>
      <c r="C2319" s="441">
        <v>148</v>
      </c>
      <c r="D2319" s="440">
        <v>45472</v>
      </c>
      <c r="E2319" s="439" t="s">
        <v>13875</v>
      </c>
    </row>
    <row r="2320" spans="2:5">
      <c r="B2320" s="441">
        <v>2407</v>
      </c>
      <c r="C2320" s="441">
        <v>147</v>
      </c>
      <c r="D2320" s="440">
        <v>45472</v>
      </c>
      <c r="E2320" s="439" t="s">
        <v>13876</v>
      </c>
    </row>
    <row r="2321" spans="2:5">
      <c r="B2321" s="441">
        <v>2407</v>
      </c>
      <c r="C2321" s="441">
        <v>146</v>
      </c>
      <c r="D2321" s="440">
        <v>45472</v>
      </c>
      <c r="E2321" s="439" t="s">
        <v>13877</v>
      </c>
    </row>
    <row r="2322" spans="2:5">
      <c r="B2322" s="441">
        <v>2407</v>
      </c>
      <c r="C2322" s="441">
        <v>142</v>
      </c>
      <c r="D2322" s="440">
        <v>45472</v>
      </c>
      <c r="E2322" s="439" t="s">
        <v>13878</v>
      </c>
    </row>
    <row r="2323" spans="2:5">
      <c r="B2323" s="441">
        <v>2407</v>
      </c>
      <c r="C2323" s="441">
        <v>138</v>
      </c>
      <c r="D2323" s="440">
        <v>45472</v>
      </c>
      <c r="E2323" s="439" t="s">
        <v>13879</v>
      </c>
    </row>
    <row r="2324" spans="2:5">
      <c r="B2324" s="441">
        <v>2407</v>
      </c>
      <c r="C2324" s="441">
        <v>134</v>
      </c>
      <c r="D2324" s="440">
        <v>45472</v>
      </c>
      <c r="E2324" s="439" t="s">
        <v>13880</v>
      </c>
    </row>
    <row r="2325" spans="2:5">
      <c r="B2325" s="441">
        <v>2407</v>
      </c>
      <c r="C2325" s="441">
        <v>132</v>
      </c>
      <c r="D2325" s="440">
        <v>45472</v>
      </c>
      <c r="E2325" s="439" t="s">
        <v>13881</v>
      </c>
    </row>
    <row r="2326" spans="2:5">
      <c r="B2326" s="441">
        <v>2407</v>
      </c>
      <c r="C2326" s="441">
        <v>129</v>
      </c>
      <c r="D2326" s="440">
        <v>45472</v>
      </c>
      <c r="E2326" s="439" t="s">
        <v>13882</v>
      </c>
    </row>
    <row r="2327" spans="2:5">
      <c r="B2327" s="441">
        <v>2407</v>
      </c>
      <c r="C2327" s="441">
        <v>121</v>
      </c>
      <c r="D2327" s="440">
        <v>45472</v>
      </c>
      <c r="E2327" s="439" t="s">
        <v>13883</v>
      </c>
    </row>
    <row r="2328" spans="2:5">
      <c r="B2328" s="441">
        <v>2407</v>
      </c>
      <c r="C2328" s="441">
        <v>120</v>
      </c>
      <c r="D2328" s="440">
        <v>45471</v>
      </c>
      <c r="E2328" s="439" t="s">
        <v>13884</v>
      </c>
    </row>
    <row r="2329" spans="2:5">
      <c r="B2329" s="441">
        <v>2407</v>
      </c>
      <c r="C2329" s="441">
        <v>119</v>
      </c>
      <c r="D2329" s="440">
        <v>45471</v>
      </c>
      <c r="E2329" s="439" t="s">
        <v>13885</v>
      </c>
    </row>
    <row r="2330" spans="2:5">
      <c r="B2330" s="441">
        <v>2407</v>
      </c>
      <c r="C2330" s="441">
        <v>118</v>
      </c>
      <c r="D2330" s="440">
        <v>45471</v>
      </c>
      <c r="E2330" s="439" t="s">
        <v>13886</v>
      </c>
    </row>
    <row r="2331" spans="2:5">
      <c r="B2331" s="441">
        <v>2407</v>
      </c>
      <c r="C2331" s="441">
        <v>117</v>
      </c>
      <c r="D2331" s="440">
        <v>45471</v>
      </c>
      <c r="E2331" s="439" t="s">
        <v>13887</v>
      </c>
    </row>
    <row r="2332" spans="2:5">
      <c r="B2332" s="441">
        <v>2407</v>
      </c>
      <c r="C2332" s="441">
        <v>116</v>
      </c>
      <c r="D2332" s="440">
        <v>45471</v>
      </c>
      <c r="E2332" s="439" t="s">
        <v>13888</v>
      </c>
    </row>
    <row r="2333" spans="2:5">
      <c r="B2333" s="441">
        <v>2407</v>
      </c>
      <c r="C2333" s="441">
        <v>114</v>
      </c>
      <c r="D2333" s="440">
        <v>45471</v>
      </c>
      <c r="E2333" s="439" t="s">
        <v>13889</v>
      </c>
    </row>
    <row r="2334" spans="2:5">
      <c r="B2334" s="441">
        <v>2407</v>
      </c>
      <c r="C2334" s="441">
        <v>111</v>
      </c>
      <c r="D2334" s="440">
        <v>45471</v>
      </c>
      <c r="E2334" s="439" t="s">
        <v>13890</v>
      </c>
    </row>
    <row r="2335" spans="2:5">
      <c r="B2335" s="441">
        <v>2407</v>
      </c>
      <c r="C2335" s="441">
        <v>108</v>
      </c>
      <c r="D2335" s="440">
        <v>45471</v>
      </c>
      <c r="E2335" s="439" t="s">
        <v>13891</v>
      </c>
    </row>
    <row r="2336" spans="2:5">
      <c r="B2336" s="441">
        <v>2407</v>
      </c>
      <c r="C2336" s="441">
        <v>107</v>
      </c>
      <c r="D2336" s="440">
        <v>45471</v>
      </c>
      <c r="E2336" s="439" t="s">
        <v>13892</v>
      </c>
    </row>
    <row r="2337" spans="2:5">
      <c r="B2337" s="441">
        <v>2407</v>
      </c>
      <c r="C2337" s="441">
        <v>105</v>
      </c>
      <c r="D2337" s="440">
        <v>45471</v>
      </c>
      <c r="E2337" s="439" t="s">
        <v>13893</v>
      </c>
    </row>
    <row r="2338" spans="2:5">
      <c r="B2338" s="441">
        <v>2407</v>
      </c>
      <c r="C2338" s="441">
        <v>104</v>
      </c>
      <c r="D2338" s="440">
        <v>45471</v>
      </c>
      <c r="E2338" s="439" t="s">
        <v>13894</v>
      </c>
    </row>
    <row r="2339" spans="2:5">
      <c r="B2339" s="441">
        <v>2407</v>
      </c>
      <c r="C2339" s="441">
        <v>102</v>
      </c>
      <c r="D2339" s="440">
        <v>45471</v>
      </c>
      <c r="E2339" s="439" t="s">
        <v>13895</v>
      </c>
    </row>
    <row r="2340" spans="2:5">
      <c r="B2340" s="441">
        <v>2407</v>
      </c>
      <c r="C2340" s="441">
        <v>98</v>
      </c>
      <c r="D2340" s="440">
        <v>45470</v>
      </c>
      <c r="E2340" s="439" t="s">
        <v>13896</v>
      </c>
    </row>
    <row r="2341" spans="2:5">
      <c r="B2341" s="441">
        <v>2407</v>
      </c>
      <c r="C2341" s="441">
        <v>87</v>
      </c>
      <c r="D2341" s="440">
        <v>45469</v>
      </c>
      <c r="E2341" s="439" t="s">
        <v>13897</v>
      </c>
    </row>
    <row r="2342" spans="2:5">
      <c r="B2342" s="441">
        <v>2407</v>
      </c>
      <c r="C2342" s="441">
        <v>79</v>
      </c>
      <c r="D2342" s="440">
        <v>45475</v>
      </c>
      <c r="E2342" s="439" t="s">
        <v>13898</v>
      </c>
    </row>
    <row r="2343" spans="2:5">
      <c r="B2343" s="441">
        <v>2407</v>
      </c>
      <c r="C2343" s="441">
        <v>72</v>
      </c>
      <c r="D2343" s="440">
        <v>45477</v>
      </c>
      <c r="E2343" s="439" t="s">
        <v>13899</v>
      </c>
    </row>
    <row r="2344" spans="2:5">
      <c r="B2344" s="441">
        <v>2407</v>
      </c>
      <c r="C2344" s="441">
        <v>66</v>
      </c>
      <c r="D2344" s="440">
        <v>45461</v>
      </c>
      <c r="E2344" s="439" t="s">
        <v>13900</v>
      </c>
    </row>
    <row r="2345" spans="2:5">
      <c r="B2345" s="441">
        <v>2407</v>
      </c>
      <c r="C2345" s="441">
        <v>65</v>
      </c>
      <c r="D2345" s="440">
        <v>45461</v>
      </c>
      <c r="E2345" s="439" t="s">
        <v>13901</v>
      </c>
    </row>
    <row r="2346" spans="2:5">
      <c r="B2346" s="441">
        <v>2407</v>
      </c>
      <c r="C2346" s="441">
        <v>50</v>
      </c>
      <c r="D2346" s="440">
        <v>45455</v>
      </c>
      <c r="E2346" s="439" t="s">
        <v>13902</v>
      </c>
    </row>
    <row r="2347" spans="2:5">
      <c r="B2347" s="441">
        <v>2407</v>
      </c>
      <c r="C2347" s="441">
        <v>40</v>
      </c>
      <c r="D2347" s="440">
        <v>45442</v>
      </c>
      <c r="E2347" s="439" t="s">
        <v>13903</v>
      </c>
    </row>
    <row r="2348" spans="2:5">
      <c r="B2348" s="441">
        <v>2407</v>
      </c>
      <c r="C2348" s="441">
        <v>39</v>
      </c>
      <c r="D2348" s="440">
        <v>45441</v>
      </c>
      <c r="E2348" s="439" t="s">
        <v>13904</v>
      </c>
    </row>
    <row r="2349" spans="2:5">
      <c r="B2349" s="441">
        <v>2407</v>
      </c>
      <c r="C2349" s="441">
        <v>33</v>
      </c>
      <c r="D2349" s="440">
        <v>45437</v>
      </c>
      <c r="E2349" s="439" t="s">
        <v>13905</v>
      </c>
    </row>
    <row r="2350" spans="2:5">
      <c r="B2350" s="441">
        <v>2407</v>
      </c>
      <c r="C2350" s="441">
        <v>29</v>
      </c>
      <c r="D2350" s="440">
        <v>45429</v>
      </c>
      <c r="E2350" s="439" t="s">
        <v>13906</v>
      </c>
    </row>
    <row r="2351" spans="2:5">
      <c r="B2351" s="441">
        <v>2407</v>
      </c>
      <c r="C2351" s="441">
        <v>28</v>
      </c>
      <c r="D2351" s="440">
        <v>45427</v>
      </c>
      <c r="E2351" s="439" t="s">
        <v>13907</v>
      </c>
    </row>
    <row r="2352" spans="2:5">
      <c r="B2352" s="441">
        <v>2407</v>
      </c>
      <c r="C2352" s="441">
        <v>25</v>
      </c>
      <c r="D2352" s="440">
        <v>45423</v>
      </c>
      <c r="E2352" s="439" t="s">
        <v>13908</v>
      </c>
    </row>
    <row r="2353" spans="2:5">
      <c r="B2353" s="441">
        <v>2407</v>
      </c>
      <c r="C2353" s="441">
        <v>24</v>
      </c>
      <c r="D2353" s="440">
        <v>45421</v>
      </c>
      <c r="E2353" s="439" t="s">
        <v>13909</v>
      </c>
    </row>
    <row r="2354" spans="2:5">
      <c r="B2354" s="441">
        <v>2407</v>
      </c>
      <c r="C2354" s="441">
        <v>23</v>
      </c>
      <c r="D2354" s="440">
        <v>45421</v>
      </c>
      <c r="E2354" s="439" t="s">
        <v>13910</v>
      </c>
    </row>
    <row r="2355" spans="2:5">
      <c r="B2355" s="441">
        <v>2407</v>
      </c>
      <c r="C2355" s="441">
        <v>15</v>
      </c>
      <c r="D2355" s="440">
        <v>45414</v>
      </c>
      <c r="E2355" s="439" t="s">
        <v>13911</v>
      </c>
    </row>
    <row r="2356" spans="2:5">
      <c r="B2356" s="441">
        <v>2407</v>
      </c>
      <c r="C2356" s="441">
        <v>4</v>
      </c>
      <c r="D2356" s="440">
        <v>45399</v>
      </c>
      <c r="E2356" s="439" t="s">
        <v>13912</v>
      </c>
    </row>
    <row r="2357" spans="2:5">
      <c r="B2357" s="407">
        <v>2406</v>
      </c>
      <c r="C2357" s="407">
        <v>20099</v>
      </c>
      <c r="D2357" s="408">
        <v>45472</v>
      </c>
      <c r="E2357" s="429" t="s">
        <v>12802</v>
      </c>
    </row>
    <row r="2358" spans="2:5">
      <c r="B2358" s="407">
        <v>2406</v>
      </c>
      <c r="C2358" s="407">
        <v>20098</v>
      </c>
      <c r="D2358" s="408">
        <v>45472</v>
      </c>
      <c r="E2358" s="429" t="s">
        <v>12803</v>
      </c>
    </row>
    <row r="2359" spans="2:5">
      <c r="B2359" s="407">
        <v>2406</v>
      </c>
      <c r="C2359" s="407">
        <v>20095</v>
      </c>
      <c r="D2359" s="408">
        <v>45472</v>
      </c>
      <c r="E2359" s="430" t="s">
        <v>12807</v>
      </c>
    </row>
    <row r="2360" spans="2:5">
      <c r="B2360" s="407">
        <v>2406</v>
      </c>
      <c r="C2360" s="407">
        <v>20094</v>
      </c>
      <c r="D2360" s="408">
        <v>45472</v>
      </c>
      <c r="E2360" s="430" t="s">
        <v>12804</v>
      </c>
    </row>
    <row r="2361" spans="2:5">
      <c r="B2361" s="407">
        <v>2406</v>
      </c>
      <c r="C2361" s="407">
        <v>20092</v>
      </c>
      <c r="D2361" s="408">
        <v>45472</v>
      </c>
      <c r="E2361" s="430" t="s">
        <v>12809</v>
      </c>
    </row>
    <row r="2362" spans="2:5">
      <c r="B2362" s="407">
        <v>2406</v>
      </c>
      <c r="C2362" s="407">
        <v>20087</v>
      </c>
      <c r="D2362" s="408">
        <v>45472</v>
      </c>
      <c r="E2362" s="430" t="s">
        <v>12811</v>
      </c>
    </row>
    <row r="2363" spans="2:5">
      <c r="B2363" s="407">
        <v>2406</v>
      </c>
      <c r="C2363" s="407">
        <v>20086</v>
      </c>
      <c r="D2363" s="408">
        <v>45472</v>
      </c>
      <c r="E2363" s="430" t="s">
        <v>12812</v>
      </c>
    </row>
    <row r="2364" spans="2:5">
      <c r="B2364" s="407">
        <v>2406</v>
      </c>
      <c r="C2364" s="407">
        <v>20085</v>
      </c>
      <c r="D2364" s="408">
        <v>45472</v>
      </c>
      <c r="E2364" s="430" t="s">
        <v>12813</v>
      </c>
    </row>
    <row r="2365" spans="2:5">
      <c r="B2365" s="407">
        <v>2406</v>
      </c>
      <c r="C2365" s="407">
        <v>20083</v>
      </c>
      <c r="D2365" s="408">
        <v>45472</v>
      </c>
      <c r="E2365" s="430" t="s">
        <v>12814</v>
      </c>
    </row>
    <row r="2366" spans="2:5">
      <c r="B2366" s="407">
        <v>2406</v>
      </c>
      <c r="C2366" s="407">
        <v>20081</v>
      </c>
      <c r="D2366" s="408">
        <v>45472</v>
      </c>
      <c r="E2366" s="430" t="s">
        <v>12815</v>
      </c>
    </row>
    <row r="2367" spans="2:5">
      <c r="B2367" s="407">
        <v>2406</v>
      </c>
      <c r="C2367" s="407">
        <v>20080</v>
      </c>
      <c r="D2367" s="408">
        <v>45472</v>
      </c>
      <c r="E2367" s="430" t="s">
        <v>12817</v>
      </c>
    </row>
    <row r="2368" spans="2:5">
      <c r="B2368" s="407">
        <v>2406</v>
      </c>
      <c r="C2368" s="407">
        <v>20079</v>
      </c>
      <c r="D2368" s="408">
        <v>45472</v>
      </c>
      <c r="E2368" s="430" t="s">
        <v>12818</v>
      </c>
    </row>
    <row r="2369" spans="2:5">
      <c r="B2369" s="407">
        <v>2406</v>
      </c>
      <c r="C2369" s="407">
        <v>20078</v>
      </c>
      <c r="D2369" s="408">
        <v>45472</v>
      </c>
      <c r="E2369" s="430" t="s">
        <v>12819</v>
      </c>
    </row>
    <row r="2370" spans="2:5">
      <c r="B2370" s="407">
        <v>2406</v>
      </c>
      <c r="C2370" s="407">
        <v>20077</v>
      </c>
      <c r="D2370" s="408">
        <v>45472</v>
      </c>
      <c r="E2370" s="430" t="s">
        <v>12820</v>
      </c>
    </row>
    <row r="2371" spans="2:5">
      <c r="B2371" s="407">
        <v>2406</v>
      </c>
      <c r="C2371" s="407">
        <v>20076</v>
      </c>
      <c r="D2371" s="408">
        <v>45477</v>
      </c>
      <c r="E2371" s="430" t="s">
        <v>12821</v>
      </c>
    </row>
    <row r="2372" spans="2:5">
      <c r="B2372" s="407">
        <v>2406</v>
      </c>
      <c r="C2372" s="407">
        <v>20066</v>
      </c>
      <c r="D2372" s="408">
        <v>45472</v>
      </c>
      <c r="E2372" s="429" t="s">
        <v>12822</v>
      </c>
    </row>
    <row r="2373" spans="2:5">
      <c r="B2373" s="407">
        <v>2406</v>
      </c>
      <c r="C2373" s="407">
        <v>20065</v>
      </c>
      <c r="D2373" s="408">
        <v>45472</v>
      </c>
      <c r="E2373" s="430" t="s">
        <v>12823</v>
      </c>
    </row>
    <row r="2374" spans="2:5">
      <c r="B2374" s="407">
        <v>2406</v>
      </c>
      <c r="C2374" s="407">
        <v>20062</v>
      </c>
      <c r="D2374" s="408">
        <v>45472</v>
      </c>
      <c r="E2374" s="430" t="s">
        <v>12824</v>
      </c>
    </row>
    <row r="2375" spans="2:5">
      <c r="B2375" s="407">
        <v>2406</v>
      </c>
      <c r="C2375" s="407">
        <v>20060</v>
      </c>
      <c r="D2375" s="408">
        <v>45472</v>
      </c>
      <c r="E2375" s="430" t="s">
        <v>12825</v>
      </c>
    </row>
    <row r="2376" spans="2:5">
      <c r="B2376" s="407">
        <v>2406</v>
      </c>
      <c r="C2376" s="407">
        <v>20056</v>
      </c>
      <c r="D2376" s="408">
        <v>45472</v>
      </c>
      <c r="E2376" s="430" t="s">
        <v>12827</v>
      </c>
    </row>
    <row r="2377" spans="2:5">
      <c r="B2377" s="407">
        <v>2406</v>
      </c>
      <c r="C2377" s="407">
        <v>20055</v>
      </c>
      <c r="D2377" s="408">
        <v>45472</v>
      </c>
      <c r="E2377" s="430" t="s">
        <v>12828</v>
      </c>
    </row>
    <row r="2378" spans="2:5">
      <c r="B2378" s="407">
        <v>2406</v>
      </c>
      <c r="C2378" s="407">
        <v>20054</v>
      </c>
      <c r="D2378" s="408">
        <v>45472</v>
      </c>
      <c r="E2378" s="430" t="s">
        <v>12829</v>
      </c>
    </row>
    <row r="2379" spans="2:5">
      <c r="B2379" s="407">
        <v>2406</v>
      </c>
      <c r="C2379" s="407">
        <v>20053</v>
      </c>
      <c r="D2379" s="408">
        <v>45472</v>
      </c>
      <c r="E2379" s="430" t="s">
        <v>12830</v>
      </c>
    </row>
    <row r="2380" spans="2:5">
      <c r="B2380" s="407">
        <v>2406</v>
      </c>
      <c r="C2380" s="407">
        <v>20052</v>
      </c>
      <c r="D2380" s="408">
        <v>45472</v>
      </c>
      <c r="E2380" s="430" t="s">
        <v>12831</v>
      </c>
    </row>
    <row r="2381" spans="2:5">
      <c r="B2381" s="407">
        <v>2406</v>
      </c>
      <c r="C2381" s="407">
        <v>20046</v>
      </c>
      <c r="D2381" s="408">
        <v>45472</v>
      </c>
      <c r="E2381" s="430" t="s">
        <v>12833</v>
      </c>
    </row>
    <row r="2382" spans="2:5">
      <c r="B2382" s="407">
        <v>2406</v>
      </c>
      <c r="C2382" s="407">
        <v>20042</v>
      </c>
      <c r="D2382" s="408">
        <v>45472</v>
      </c>
      <c r="E2382" s="430" t="s">
        <v>12834</v>
      </c>
    </row>
    <row r="2383" spans="2:5">
      <c r="B2383" s="407">
        <v>2406</v>
      </c>
      <c r="C2383" s="407">
        <v>20041</v>
      </c>
      <c r="D2383" s="408">
        <v>45476</v>
      </c>
      <c r="E2383" s="430" t="s">
        <v>12836</v>
      </c>
    </row>
    <row r="2384" spans="2:5">
      <c r="B2384" s="407">
        <v>2406</v>
      </c>
      <c r="C2384" s="407">
        <v>20038</v>
      </c>
      <c r="D2384" s="408">
        <v>45472</v>
      </c>
      <c r="E2384" s="430" t="s">
        <v>12838</v>
      </c>
    </row>
    <row r="2385" spans="2:5">
      <c r="B2385" s="407">
        <v>2406</v>
      </c>
      <c r="C2385" s="407">
        <v>20037</v>
      </c>
      <c r="D2385" s="408">
        <v>45472</v>
      </c>
      <c r="E2385" s="430" t="s">
        <v>12839</v>
      </c>
    </row>
    <row r="2386" spans="2:5">
      <c r="B2386" s="407">
        <v>2406</v>
      </c>
      <c r="C2386" s="407">
        <v>20035</v>
      </c>
      <c r="D2386" s="408">
        <v>45472</v>
      </c>
      <c r="E2386" s="430" t="s">
        <v>12841</v>
      </c>
    </row>
    <row r="2387" spans="2:5">
      <c r="B2387" s="407">
        <v>2406</v>
      </c>
      <c r="C2387" s="407">
        <v>20031</v>
      </c>
      <c r="D2387" s="408">
        <v>45472</v>
      </c>
      <c r="E2387" s="430" t="s">
        <v>12844</v>
      </c>
    </row>
    <row r="2388" spans="2:5">
      <c r="B2388" s="407">
        <v>2406</v>
      </c>
      <c r="C2388" s="407">
        <v>20030</v>
      </c>
      <c r="D2388" s="408">
        <v>45472</v>
      </c>
      <c r="E2388" s="430" t="s">
        <v>12845</v>
      </c>
    </row>
    <row r="2389" spans="2:5">
      <c r="B2389" s="407">
        <v>2406</v>
      </c>
      <c r="C2389" s="407">
        <v>20024</v>
      </c>
      <c r="D2389" s="408">
        <v>45472</v>
      </c>
      <c r="E2389" s="430" t="s">
        <v>12846</v>
      </c>
    </row>
    <row r="2390" spans="2:5">
      <c r="B2390" s="407">
        <v>2406</v>
      </c>
      <c r="C2390" s="407">
        <v>20019</v>
      </c>
      <c r="D2390" s="408">
        <v>45472</v>
      </c>
      <c r="E2390" s="430" t="s">
        <v>12848</v>
      </c>
    </row>
    <row r="2391" spans="2:5">
      <c r="B2391" s="407">
        <v>2406</v>
      </c>
      <c r="C2391" s="407">
        <v>20015</v>
      </c>
      <c r="D2391" s="408">
        <v>45472</v>
      </c>
      <c r="E2391" s="430" t="s">
        <v>12850</v>
      </c>
    </row>
    <row r="2392" spans="2:5">
      <c r="B2392" s="407">
        <v>2406</v>
      </c>
      <c r="C2392" s="407">
        <v>20006</v>
      </c>
      <c r="D2392" s="408">
        <v>45472</v>
      </c>
      <c r="E2392" s="430" t="s">
        <v>12851</v>
      </c>
    </row>
    <row r="2393" spans="2:5">
      <c r="B2393" s="407">
        <v>2406</v>
      </c>
      <c r="C2393" s="407">
        <v>20005</v>
      </c>
      <c r="D2393" s="408">
        <v>45472</v>
      </c>
      <c r="E2393" s="430" t="s">
        <v>12852</v>
      </c>
    </row>
    <row r="2394" spans="2:5">
      <c r="B2394" s="407">
        <v>2406</v>
      </c>
      <c r="C2394" s="407">
        <v>19999</v>
      </c>
      <c r="D2394" s="408">
        <v>45472</v>
      </c>
      <c r="E2394" s="430" t="s">
        <v>12856</v>
      </c>
    </row>
    <row r="2395" spans="2:5">
      <c r="B2395" s="407">
        <v>2406</v>
      </c>
      <c r="C2395" s="407">
        <v>19997</v>
      </c>
      <c r="D2395" s="408">
        <v>45472</v>
      </c>
      <c r="E2395" s="430" t="s">
        <v>12858</v>
      </c>
    </row>
    <row r="2396" spans="2:5">
      <c r="B2396" s="407">
        <v>2406</v>
      </c>
      <c r="C2396" s="407">
        <v>19995</v>
      </c>
      <c r="D2396" s="408">
        <v>45472</v>
      </c>
      <c r="E2396" s="430" t="s">
        <v>12859</v>
      </c>
    </row>
    <row r="2397" spans="2:5">
      <c r="B2397" s="407">
        <v>2406</v>
      </c>
      <c r="C2397" s="407">
        <v>19990</v>
      </c>
      <c r="D2397" s="408">
        <v>45472</v>
      </c>
      <c r="E2397" s="430" t="s">
        <v>12860</v>
      </c>
    </row>
    <row r="2398" spans="2:5">
      <c r="B2398" s="407">
        <v>2406</v>
      </c>
      <c r="C2398" s="407">
        <v>19987</v>
      </c>
      <c r="D2398" s="408">
        <v>45472</v>
      </c>
      <c r="E2398" s="430" t="s">
        <v>12861</v>
      </c>
    </row>
    <row r="2399" spans="2:5">
      <c r="B2399" s="407">
        <v>2406</v>
      </c>
      <c r="C2399" s="407">
        <v>19983</v>
      </c>
      <c r="D2399" s="408">
        <v>45472</v>
      </c>
      <c r="E2399" s="430" t="s">
        <v>12864</v>
      </c>
    </row>
    <row r="2400" spans="2:5">
      <c r="B2400" s="407">
        <v>2406</v>
      </c>
      <c r="C2400" s="407">
        <v>19980</v>
      </c>
      <c r="D2400" s="408">
        <v>45472</v>
      </c>
      <c r="E2400" s="430" t="s">
        <v>12868</v>
      </c>
    </row>
    <row r="2401" spans="2:5">
      <c r="B2401" s="407">
        <v>2406</v>
      </c>
      <c r="C2401" s="407">
        <v>19976</v>
      </c>
      <c r="D2401" s="408">
        <v>45472</v>
      </c>
      <c r="E2401" s="430" t="s">
        <v>12869</v>
      </c>
    </row>
    <row r="2402" spans="2:5">
      <c r="B2402" s="407">
        <v>2406</v>
      </c>
      <c r="C2402" s="407">
        <v>19973</v>
      </c>
      <c r="D2402" s="408">
        <v>45472</v>
      </c>
      <c r="E2402" s="430" t="s">
        <v>12870</v>
      </c>
    </row>
    <row r="2403" spans="2:5">
      <c r="B2403" s="407">
        <v>2406</v>
      </c>
      <c r="C2403" s="407">
        <v>19972</v>
      </c>
      <c r="D2403" s="408">
        <v>45472</v>
      </c>
      <c r="E2403" s="430" t="s">
        <v>12872</v>
      </c>
    </row>
    <row r="2404" spans="2:5">
      <c r="B2404" s="407">
        <v>2406</v>
      </c>
      <c r="C2404" s="407">
        <v>19971</v>
      </c>
      <c r="D2404" s="408">
        <v>45472</v>
      </c>
      <c r="E2404" s="430" t="s">
        <v>12873</v>
      </c>
    </row>
    <row r="2405" spans="2:5">
      <c r="B2405" s="407">
        <v>2406</v>
      </c>
      <c r="C2405" s="407">
        <v>19967</v>
      </c>
      <c r="D2405" s="408">
        <v>45472</v>
      </c>
      <c r="E2405" s="430" t="s">
        <v>12874</v>
      </c>
    </row>
    <row r="2406" spans="2:5">
      <c r="B2406" s="407">
        <v>2406</v>
      </c>
      <c r="C2406" s="407">
        <v>19966</v>
      </c>
      <c r="D2406" s="408">
        <v>45472</v>
      </c>
      <c r="E2406" s="430" t="s">
        <v>12875</v>
      </c>
    </row>
    <row r="2407" spans="2:5">
      <c r="B2407" s="407">
        <v>2406</v>
      </c>
      <c r="C2407" s="407">
        <v>19963</v>
      </c>
      <c r="D2407" s="408">
        <v>45475</v>
      </c>
      <c r="E2407" s="430" t="s">
        <v>12878</v>
      </c>
    </row>
    <row r="2408" spans="2:5">
      <c r="B2408" s="407">
        <v>2406</v>
      </c>
      <c r="C2408" s="407">
        <v>19959</v>
      </c>
      <c r="D2408" s="408">
        <v>45472</v>
      </c>
      <c r="E2408" s="430" t="s">
        <v>12879</v>
      </c>
    </row>
    <row r="2409" spans="2:5" ht="13">
      <c r="B2409" s="409">
        <v>2406</v>
      </c>
      <c r="C2409" s="409">
        <v>19954</v>
      </c>
      <c r="D2409" s="410">
        <v>45472</v>
      </c>
      <c r="E2409" s="424" t="s">
        <v>12880</v>
      </c>
    </row>
    <row r="2410" spans="2:5">
      <c r="B2410" s="407">
        <v>2406</v>
      </c>
      <c r="C2410" s="407">
        <v>19951</v>
      </c>
      <c r="D2410" s="408">
        <v>45472</v>
      </c>
      <c r="E2410" s="430" t="s">
        <v>12881</v>
      </c>
    </row>
    <row r="2411" spans="2:5">
      <c r="B2411" s="407">
        <v>2406</v>
      </c>
      <c r="C2411" s="407">
        <v>19949</v>
      </c>
      <c r="D2411" s="408">
        <v>45472</v>
      </c>
      <c r="E2411" s="430" t="s">
        <v>12883</v>
      </c>
    </row>
    <row r="2412" spans="2:5">
      <c r="B2412" s="407">
        <v>2406</v>
      </c>
      <c r="C2412" s="407">
        <v>19948</v>
      </c>
      <c r="D2412" s="408">
        <v>45472</v>
      </c>
      <c r="E2412" s="430" t="s">
        <v>12885</v>
      </c>
    </row>
    <row r="2413" spans="2:5">
      <c r="B2413" s="407">
        <v>2406</v>
      </c>
      <c r="C2413" s="407">
        <v>19943</v>
      </c>
      <c r="D2413" s="408">
        <v>45472</v>
      </c>
      <c r="E2413" s="430" t="s">
        <v>12888</v>
      </c>
    </row>
    <row r="2414" spans="2:5">
      <c r="B2414" s="407">
        <v>2406</v>
      </c>
      <c r="C2414" s="407">
        <v>19941</v>
      </c>
      <c r="D2414" s="408">
        <v>45474</v>
      </c>
      <c r="E2414" s="430" t="s">
        <v>12889</v>
      </c>
    </row>
    <row r="2415" spans="2:5">
      <c r="B2415" s="407">
        <v>2406</v>
      </c>
      <c r="C2415" s="407">
        <v>19934</v>
      </c>
      <c r="D2415" s="408">
        <v>45472</v>
      </c>
      <c r="E2415" s="430" t="s">
        <v>12891</v>
      </c>
    </row>
    <row r="2416" spans="2:5">
      <c r="B2416" s="407">
        <v>2406</v>
      </c>
      <c r="C2416" s="407">
        <v>19931</v>
      </c>
      <c r="D2416" s="408">
        <v>45472</v>
      </c>
      <c r="E2416" s="430" t="s">
        <v>12893</v>
      </c>
    </row>
    <row r="2417" spans="2:5">
      <c r="B2417" s="407">
        <v>2406</v>
      </c>
      <c r="C2417" s="407">
        <v>19928</v>
      </c>
      <c r="D2417" s="408">
        <v>45472</v>
      </c>
      <c r="E2417" s="430" t="s">
        <v>12894</v>
      </c>
    </row>
    <row r="2418" spans="2:5">
      <c r="B2418" s="407">
        <v>2406</v>
      </c>
      <c r="C2418" s="407">
        <v>19926</v>
      </c>
      <c r="D2418" s="408">
        <v>45472</v>
      </c>
      <c r="E2418" s="430" t="s">
        <v>12895</v>
      </c>
    </row>
    <row r="2419" spans="2:5">
      <c r="B2419" s="407">
        <v>2406</v>
      </c>
      <c r="C2419" s="407">
        <v>19922</v>
      </c>
      <c r="D2419" s="408">
        <v>45472</v>
      </c>
      <c r="E2419" s="430" t="s">
        <v>12896</v>
      </c>
    </row>
    <row r="2420" spans="2:5">
      <c r="B2420" s="407">
        <v>2406</v>
      </c>
      <c r="C2420" s="407">
        <v>19913</v>
      </c>
      <c r="D2420" s="408">
        <v>45472</v>
      </c>
      <c r="E2420" s="430" t="s">
        <v>12897</v>
      </c>
    </row>
    <row r="2421" spans="2:5">
      <c r="B2421" s="407">
        <v>2406</v>
      </c>
      <c r="C2421" s="407">
        <v>19905</v>
      </c>
      <c r="D2421" s="408">
        <v>45472</v>
      </c>
      <c r="E2421" s="430" t="s">
        <v>12902</v>
      </c>
    </row>
    <row r="2422" spans="2:5">
      <c r="B2422" s="407">
        <v>2406</v>
      </c>
      <c r="C2422" s="407">
        <v>19899</v>
      </c>
      <c r="D2422" s="408">
        <v>45472</v>
      </c>
      <c r="E2422" s="430" t="s">
        <v>12906</v>
      </c>
    </row>
    <row r="2423" spans="2:5">
      <c r="B2423" s="407">
        <v>2406</v>
      </c>
      <c r="C2423" s="407">
        <v>19898</v>
      </c>
      <c r="D2423" s="408">
        <v>45472</v>
      </c>
      <c r="E2423" s="430" t="s">
        <v>12907</v>
      </c>
    </row>
    <row r="2424" spans="2:5">
      <c r="B2424" s="407">
        <v>2406</v>
      </c>
      <c r="C2424" s="407">
        <v>19897</v>
      </c>
      <c r="D2424" s="408">
        <v>45472</v>
      </c>
      <c r="E2424" s="430" t="s">
        <v>12908</v>
      </c>
    </row>
    <row r="2425" spans="2:5">
      <c r="B2425" s="407">
        <v>2406</v>
      </c>
      <c r="C2425" s="407">
        <v>19896</v>
      </c>
      <c r="D2425" s="408">
        <v>45472</v>
      </c>
      <c r="E2425" s="430" t="s">
        <v>12909</v>
      </c>
    </row>
    <row r="2426" spans="2:5">
      <c r="B2426" s="407">
        <v>2406</v>
      </c>
      <c r="C2426" s="407">
        <v>19893</v>
      </c>
      <c r="D2426" s="408">
        <v>45472</v>
      </c>
      <c r="E2426" s="430" t="s">
        <v>12911</v>
      </c>
    </row>
    <row r="2427" spans="2:5">
      <c r="B2427" s="407">
        <v>2406</v>
      </c>
      <c r="C2427" s="407">
        <v>19892</v>
      </c>
      <c r="D2427" s="408">
        <v>45472</v>
      </c>
      <c r="E2427" s="430" t="s">
        <v>12912</v>
      </c>
    </row>
    <row r="2428" spans="2:5">
      <c r="B2428" s="407">
        <v>2406</v>
      </c>
      <c r="C2428" s="407">
        <v>19888</v>
      </c>
      <c r="D2428" s="408">
        <v>45472</v>
      </c>
      <c r="E2428" s="430" t="s">
        <v>12915</v>
      </c>
    </row>
    <row r="2429" spans="2:5">
      <c r="B2429" s="407">
        <v>2406</v>
      </c>
      <c r="C2429" s="407">
        <v>19884</v>
      </c>
      <c r="D2429" s="408">
        <v>45472</v>
      </c>
      <c r="E2429" s="430" t="s">
        <v>12916</v>
      </c>
    </row>
    <row r="2430" spans="2:5">
      <c r="B2430" s="407">
        <v>2406</v>
      </c>
      <c r="C2430" s="407">
        <v>19875</v>
      </c>
      <c r="D2430" s="408">
        <v>45472</v>
      </c>
      <c r="E2430" s="430" t="s">
        <v>12918</v>
      </c>
    </row>
    <row r="2431" spans="2:5">
      <c r="B2431" s="407">
        <v>2406</v>
      </c>
      <c r="C2431" s="407">
        <v>19874</v>
      </c>
      <c r="D2431" s="408">
        <v>45472</v>
      </c>
      <c r="E2431" s="430" t="s">
        <v>12919</v>
      </c>
    </row>
    <row r="2432" spans="2:5">
      <c r="B2432" s="407">
        <v>2406</v>
      </c>
      <c r="C2432" s="407">
        <v>19861</v>
      </c>
      <c r="D2432" s="408">
        <v>45472</v>
      </c>
      <c r="E2432" s="430" t="s">
        <v>12920</v>
      </c>
    </row>
    <row r="2433" spans="2:5">
      <c r="B2433" s="407">
        <v>2406</v>
      </c>
      <c r="C2433" s="407">
        <v>19859</v>
      </c>
      <c r="D2433" s="408">
        <v>45472</v>
      </c>
      <c r="E2433" s="430" t="s">
        <v>12922</v>
      </c>
    </row>
    <row r="2434" spans="2:5" ht="13">
      <c r="B2434" s="409">
        <v>2406</v>
      </c>
      <c r="C2434" s="409">
        <v>19853</v>
      </c>
      <c r="D2434" s="410">
        <v>45472</v>
      </c>
      <c r="E2434" s="424" t="s">
        <v>12923</v>
      </c>
    </row>
    <row r="2435" spans="2:5">
      <c r="B2435" s="407">
        <v>2406</v>
      </c>
      <c r="C2435" s="407">
        <v>19852</v>
      </c>
      <c r="D2435" s="408">
        <v>45472</v>
      </c>
      <c r="E2435" s="430" t="s">
        <v>12924</v>
      </c>
    </row>
    <row r="2436" spans="2:5">
      <c r="B2436" s="407">
        <v>2406</v>
      </c>
      <c r="C2436" s="407">
        <v>19848</v>
      </c>
      <c r="D2436" s="408">
        <v>45472</v>
      </c>
      <c r="E2436" s="430" t="s">
        <v>12927</v>
      </c>
    </row>
    <row r="2437" spans="2:5">
      <c r="B2437" s="407">
        <v>2406</v>
      </c>
      <c r="C2437" s="407">
        <v>19847</v>
      </c>
      <c r="D2437" s="408">
        <v>45472</v>
      </c>
      <c r="E2437" s="430" t="s">
        <v>12928</v>
      </c>
    </row>
    <row r="2438" spans="2:5">
      <c r="B2438" s="407">
        <v>2406</v>
      </c>
      <c r="C2438" s="407">
        <v>19845</v>
      </c>
      <c r="D2438" s="408">
        <v>45472</v>
      </c>
      <c r="E2438" s="430" t="s">
        <v>12929</v>
      </c>
    </row>
    <row r="2439" spans="2:5">
      <c r="B2439" s="407">
        <v>2406</v>
      </c>
      <c r="C2439" s="407">
        <v>19844</v>
      </c>
      <c r="D2439" s="408">
        <v>45472</v>
      </c>
      <c r="E2439" s="430" t="s">
        <v>12930</v>
      </c>
    </row>
    <row r="2440" spans="2:5">
      <c r="B2440" s="407">
        <v>2406</v>
      </c>
      <c r="C2440" s="407">
        <v>19840</v>
      </c>
      <c r="D2440" s="408">
        <v>45472</v>
      </c>
      <c r="E2440" s="430" t="s">
        <v>12933</v>
      </c>
    </row>
    <row r="2441" spans="2:5">
      <c r="B2441" s="407">
        <v>2406</v>
      </c>
      <c r="C2441" s="407">
        <v>19833</v>
      </c>
      <c r="D2441" s="408">
        <v>45472</v>
      </c>
      <c r="E2441" s="430" t="s">
        <v>12935</v>
      </c>
    </row>
    <row r="2442" spans="2:5">
      <c r="B2442" s="407">
        <v>2406</v>
      </c>
      <c r="C2442" s="407">
        <v>19832</v>
      </c>
      <c r="D2442" s="408">
        <v>45472</v>
      </c>
      <c r="E2442" s="430" t="s">
        <v>12936</v>
      </c>
    </row>
    <row r="2443" spans="2:5">
      <c r="B2443" s="407">
        <v>2406</v>
      </c>
      <c r="C2443" s="407">
        <v>19830</v>
      </c>
      <c r="D2443" s="408">
        <v>45472</v>
      </c>
      <c r="E2443" s="430" t="s">
        <v>12937</v>
      </c>
    </row>
    <row r="2444" spans="2:5">
      <c r="B2444" s="407">
        <v>2406</v>
      </c>
      <c r="C2444" s="407">
        <v>19827</v>
      </c>
      <c r="D2444" s="408">
        <v>45472</v>
      </c>
      <c r="E2444" s="430" t="s">
        <v>12938</v>
      </c>
    </row>
    <row r="2445" spans="2:5">
      <c r="B2445" s="407">
        <v>2406</v>
      </c>
      <c r="C2445" s="407">
        <v>19825</v>
      </c>
      <c r="D2445" s="408">
        <v>45472</v>
      </c>
      <c r="E2445" s="435" t="s">
        <v>12940</v>
      </c>
    </row>
    <row r="2446" spans="2:5">
      <c r="B2446" s="407">
        <v>2406</v>
      </c>
      <c r="C2446" s="407">
        <v>19820</v>
      </c>
      <c r="D2446" s="408">
        <v>45472</v>
      </c>
      <c r="E2446" s="435" t="s">
        <v>12939</v>
      </c>
    </row>
    <row r="2447" spans="2:5">
      <c r="B2447" s="407">
        <v>2406</v>
      </c>
      <c r="C2447" s="407">
        <v>19814</v>
      </c>
      <c r="D2447" s="408">
        <v>45472</v>
      </c>
      <c r="E2447" s="435" t="s">
        <v>12941</v>
      </c>
    </row>
    <row r="2448" spans="2:5">
      <c r="B2448" s="407">
        <v>2406</v>
      </c>
      <c r="C2448" s="407">
        <v>19812</v>
      </c>
      <c r="D2448" s="408">
        <v>45472</v>
      </c>
      <c r="E2448" s="435" t="s">
        <v>12942</v>
      </c>
    </row>
    <row r="2449" spans="2:5">
      <c r="B2449" s="407">
        <v>2406</v>
      </c>
      <c r="C2449" s="407">
        <v>19811</v>
      </c>
      <c r="D2449" s="408">
        <v>45472</v>
      </c>
      <c r="E2449" s="435" t="s">
        <v>12943</v>
      </c>
    </row>
    <row r="2450" spans="2:5">
      <c r="B2450" s="407">
        <v>2406</v>
      </c>
      <c r="C2450" s="407">
        <v>19807</v>
      </c>
      <c r="D2450" s="408">
        <v>45472</v>
      </c>
      <c r="E2450" s="435" t="s">
        <v>12944</v>
      </c>
    </row>
    <row r="2451" spans="2:5">
      <c r="B2451" s="407">
        <v>2406</v>
      </c>
      <c r="C2451" s="407">
        <v>19803</v>
      </c>
      <c r="D2451" s="408">
        <v>45472</v>
      </c>
      <c r="E2451" s="435" t="s">
        <v>12945</v>
      </c>
    </row>
    <row r="2452" spans="2:5">
      <c r="B2452" s="407">
        <v>2406</v>
      </c>
      <c r="C2452" s="407">
        <v>19800</v>
      </c>
      <c r="D2452" s="408">
        <v>45472</v>
      </c>
      <c r="E2452" s="435" t="s">
        <v>12946</v>
      </c>
    </row>
    <row r="2453" spans="2:5">
      <c r="B2453" s="407">
        <v>2406</v>
      </c>
      <c r="C2453" s="407">
        <v>19796</v>
      </c>
      <c r="D2453" s="408">
        <v>45472</v>
      </c>
      <c r="E2453" s="435" t="s">
        <v>12947</v>
      </c>
    </row>
    <row r="2454" spans="2:5">
      <c r="B2454" s="407">
        <v>2406</v>
      </c>
      <c r="C2454" s="407">
        <v>19792</v>
      </c>
      <c r="D2454" s="408">
        <v>45472</v>
      </c>
      <c r="E2454" s="435" t="s">
        <v>12948</v>
      </c>
    </row>
    <row r="2455" spans="2:5">
      <c r="B2455" s="407">
        <v>2406</v>
      </c>
      <c r="C2455" s="407">
        <v>19791</v>
      </c>
      <c r="D2455" s="408">
        <v>45474</v>
      </c>
      <c r="E2455" s="435" t="s">
        <v>12949</v>
      </c>
    </row>
    <row r="2456" spans="2:5">
      <c r="B2456" s="407">
        <v>2406</v>
      </c>
      <c r="C2456" s="407">
        <v>19783</v>
      </c>
      <c r="D2456" s="408">
        <v>45472</v>
      </c>
      <c r="E2456" s="435" t="s">
        <v>12950</v>
      </c>
    </row>
    <row r="2457" spans="2:5">
      <c r="B2457" s="407">
        <v>2406</v>
      </c>
      <c r="C2457" s="407">
        <v>19781</v>
      </c>
      <c r="D2457" s="408">
        <v>45472</v>
      </c>
      <c r="E2457" s="435" t="s">
        <v>12951</v>
      </c>
    </row>
    <row r="2458" spans="2:5">
      <c r="B2458" s="407">
        <v>2406</v>
      </c>
      <c r="C2458" s="407">
        <v>19776</v>
      </c>
      <c r="D2458" s="408">
        <v>45472</v>
      </c>
      <c r="E2458" s="435" t="s">
        <v>12952</v>
      </c>
    </row>
    <row r="2459" spans="2:5">
      <c r="B2459" s="407">
        <v>2406</v>
      </c>
      <c r="C2459" s="407">
        <v>19774</v>
      </c>
      <c r="D2459" s="408">
        <v>45472</v>
      </c>
      <c r="E2459" s="435" t="s">
        <v>12953</v>
      </c>
    </row>
    <row r="2460" spans="2:5">
      <c r="B2460" s="407">
        <v>2406</v>
      </c>
      <c r="C2460" s="407">
        <v>19770</v>
      </c>
      <c r="D2460" s="408">
        <v>45564</v>
      </c>
      <c r="E2460" s="435" t="s">
        <v>12954</v>
      </c>
    </row>
    <row r="2461" spans="2:5">
      <c r="B2461" s="407">
        <v>2406</v>
      </c>
      <c r="C2461" s="407">
        <v>19768</v>
      </c>
      <c r="D2461" s="408">
        <v>45475</v>
      </c>
      <c r="E2461" s="435" t="s">
        <v>12955</v>
      </c>
    </row>
    <row r="2462" spans="2:5">
      <c r="B2462" s="407">
        <v>2406</v>
      </c>
      <c r="C2462" s="407">
        <v>19765</v>
      </c>
      <c r="D2462" s="408">
        <v>45476</v>
      </c>
      <c r="E2462" s="435" t="s">
        <v>12956</v>
      </c>
    </row>
    <row r="2463" spans="2:5">
      <c r="B2463" s="407">
        <v>2406</v>
      </c>
      <c r="C2463" s="407">
        <v>19764</v>
      </c>
      <c r="D2463" s="408">
        <v>45472</v>
      </c>
      <c r="E2463" s="435" t="s">
        <v>12957</v>
      </c>
    </row>
    <row r="2464" spans="2:5">
      <c r="B2464" s="407">
        <v>2406</v>
      </c>
      <c r="C2464" s="407">
        <v>19763</v>
      </c>
      <c r="D2464" s="408">
        <v>45472</v>
      </c>
      <c r="E2464" s="435" t="s">
        <v>12958</v>
      </c>
    </row>
    <row r="2465" spans="2:5">
      <c r="B2465" s="407">
        <v>2406</v>
      </c>
      <c r="C2465" s="407">
        <v>19760</v>
      </c>
      <c r="D2465" s="408">
        <v>45472</v>
      </c>
      <c r="E2465" s="435" t="s">
        <v>12959</v>
      </c>
    </row>
    <row r="2466" spans="2:5">
      <c r="B2466" s="407">
        <v>2406</v>
      </c>
      <c r="C2466" s="407">
        <v>19759</v>
      </c>
      <c r="D2466" s="408">
        <v>45472</v>
      </c>
      <c r="E2466" s="435" t="s">
        <v>12960</v>
      </c>
    </row>
    <row r="2467" spans="2:5">
      <c r="B2467" s="407">
        <v>2406</v>
      </c>
      <c r="C2467" s="407">
        <v>19756</v>
      </c>
      <c r="D2467" s="408">
        <v>45472</v>
      </c>
      <c r="E2467" s="435" t="s">
        <v>12961</v>
      </c>
    </row>
    <row r="2468" spans="2:5">
      <c r="B2468" s="407">
        <v>2406</v>
      </c>
      <c r="C2468" s="407">
        <v>19755</v>
      </c>
      <c r="D2468" s="408">
        <v>45472</v>
      </c>
      <c r="E2468" s="435" t="s">
        <v>12962</v>
      </c>
    </row>
    <row r="2469" spans="2:5">
      <c r="B2469" s="407">
        <v>2406</v>
      </c>
      <c r="C2469" s="407">
        <v>19753</v>
      </c>
      <c r="D2469" s="408">
        <v>45472</v>
      </c>
      <c r="E2469" s="435" t="s">
        <v>12963</v>
      </c>
    </row>
    <row r="2470" spans="2:5">
      <c r="B2470" s="407">
        <v>2406</v>
      </c>
      <c r="C2470" s="407">
        <v>19749</v>
      </c>
      <c r="D2470" s="408">
        <v>45472</v>
      </c>
      <c r="E2470" s="435" t="s">
        <v>12964</v>
      </c>
    </row>
    <row r="2471" spans="2:5">
      <c r="B2471" s="407">
        <v>2406</v>
      </c>
      <c r="C2471" s="407">
        <v>19746</v>
      </c>
      <c r="D2471" s="408">
        <v>45472</v>
      </c>
      <c r="E2471" s="435" t="s">
        <v>12965</v>
      </c>
    </row>
    <row r="2472" spans="2:5">
      <c r="B2472" s="407">
        <v>2406</v>
      </c>
      <c r="C2472" s="407">
        <v>19741</v>
      </c>
      <c r="D2472" s="408">
        <v>45476</v>
      </c>
      <c r="E2472" s="435" t="s">
        <v>12966</v>
      </c>
    </row>
    <row r="2473" spans="2:5">
      <c r="B2473" s="407">
        <v>2406</v>
      </c>
      <c r="C2473" s="407">
        <v>19736</v>
      </c>
      <c r="D2473" s="408">
        <v>45472</v>
      </c>
      <c r="E2473" s="435" t="s">
        <v>12967</v>
      </c>
    </row>
    <row r="2474" spans="2:5">
      <c r="B2474" s="407">
        <v>2406</v>
      </c>
      <c r="C2474" s="407">
        <v>19731</v>
      </c>
      <c r="D2474" s="408">
        <v>45472</v>
      </c>
      <c r="E2474" s="435" t="s">
        <v>12968</v>
      </c>
    </row>
    <row r="2475" spans="2:5">
      <c r="B2475" s="407">
        <v>2406</v>
      </c>
      <c r="C2475" s="407">
        <v>19729</v>
      </c>
      <c r="D2475" s="408">
        <v>45472</v>
      </c>
      <c r="E2475" s="435" t="s">
        <v>12969</v>
      </c>
    </row>
    <row r="2476" spans="2:5">
      <c r="B2476" s="407">
        <v>2406</v>
      </c>
      <c r="C2476" s="407">
        <v>19726</v>
      </c>
      <c r="D2476" s="408">
        <v>45472</v>
      </c>
      <c r="E2476" s="435" t="s">
        <v>12970</v>
      </c>
    </row>
    <row r="2477" spans="2:5">
      <c r="B2477" s="407">
        <v>2406</v>
      </c>
      <c r="C2477" s="407">
        <v>19720</v>
      </c>
      <c r="D2477" s="408">
        <v>45472</v>
      </c>
      <c r="E2477" s="435" t="s">
        <v>12971</v>
      </c>
    </row>
    <row r="2478" spans="2:5">
      <c r="B2478" s="407">
        <v>2406</v>
      </c>
      <c r="C2478" s="407">
        <v>19712</v>
      </c>
      <c r="D2478" s="408">
        <v>45472</v>
      </c>
      <c r="E2478" s="435" t="s">
        <v>12972</v>
      </c>
    </row>
    <row r="2479" spans="2:5">
      <c r="B2479" s="407">
        <v>2406</v>
      </c>
      <c r="C2479" s="407">
        <v>19708</v>
      </c>
      <c r="D2479" s="408">
        <v>45475</v>
      </c>
      <c r="E2479" s="435" t="s">
        <v>12973</v>
      </c>
    </row>
    <row r="2480" spans="2:5">
      <c r="B2480" s="407">
        <v>2406</v>
      </c>
      <c r="C2480" s="407">
        <v>19707</v>
      </c>
      <c r="D2480" s="408">
        <v>45472</v>
      </c>
      <c r="E2480" s="435" t="s">
        <v>12974</v>
      </c>
    </row>
    <row r="2481" spans="2:5">
      <c r="B2481" s="407">
        <v>2406</v>
      </c>
      <c r="C2481" s="407">
        <v>19706</v>
      </c>
      <c r="D2481" s="408">
        <v>45472</v>
      </c>
      <c r="E2481" s="435" t="s">
        <v>12975</v>
      </c>
    </row>
    <row r="2482" spans="2:5">
      <c r="B2482" s="407">
        <v>2406</v>
      </c>
      <c r="C2482" s="407">
        <v>19703</v>
      </c>
      <c r="D2482" s="408">
        <v>45472</v>
      </c>
      <c r="E2482" s="435" t="s">
        <v>12976</v>
      </c>
    </row>
    <row r="2483" spans="2:5">
      <c r="B2483" s="407">
        <v>2406</v>
      </c>
      <c r="C2483" s="407">
        <v>19693</v>
      </c>
      <c r="D2483" s="408">
        <v>45472</v>
      </c>
      <c r="E2483" s="435" t="s">
        <v>12977</v>
      </c>
    </row>
    <row r="2484" spans="2:5">
      <c r="B2484" s="407">
        <v>2406</v>
      </c>
      <c r="C2484" s="407">
        <v>19690</v>
      </c>
      <c r="D2484" s="408">
        <v>45472</v>
      </c>
      <c r="E2484" s="435" t="s">
        <v>12978</v>
      </c>
    </row>
    <row r="2485" spans="2:5">
      <c r="B2485" s="407">
        <v>2406</v>
      </c>
      <c r="C2485" s="407">
        <v>19686</v>
      </c>
      <c r="D2485" s="408">
        <v>45472</v>
      </c>
      <c r="E2485" s="435" t="s">
        <v>12979</v>
      </c>
    </row>
    <row r="2486" spans="2:5">
      <c r="B2486" s="407">
        <v>2406</v>
      </c>
      <c r="C2486" s="407">
        <v>19680</v>
      </c>
      <c r="D2486" s="408">
        <v>45472</v>
      </c>
      <c r="E2486" s="435" t="s">
        <v>12980</v>
      </c>
    </row>
    <row r="2487" spans="2:5">
      <c r="B2487" s="407">
        <v>2406</v>
      </c>
      <c r="C2487" s="407">
        <v>19675</v>
      </c>
      <c r="D2487" s="408">
        <v>45472</v>
      </c>
      <c r="E2487" s="435" t="s">
        <v>12981</v>
      </c>
    </row>
    <row r="2488" spans="2:5">
      <c r="B2488" s="407">
        <v>2406</v>
      </c>
      <c r="C2488" s="407">
        <v>19674</v>
      </c>
      <c r="D2488" s="408">
        <v>45472</v>
      </c>
      <c r="E2488" s="435" t="s">
        <v>12982</v>
      </c>
    </row>
    <row r="2489" spans="2:5">
      <c r="B2489" s="407">
        <v>2406</v>
      </c>
      <c r="C2489" s="407">
        <v>19670</v>
      </c>
      <c r="D2489" s="408">
        <v>45472</v>
      </c>
      <c r="E2489" s="435" t="s">
        <v>12983</v>
      </c>
    </row>
    <row r="2490" spans="2:5">
      <c r="B2490" s="407">
        <v>2406</v>
      </c>
      <c r="C2490" s="407">
        <v>19668</v>
      </c>
      <c r="D2490" s="408">
        <v>45472</v>
      </c>
      <c r="E2490" s="435" t="s">
        <v>12984</v>
      </c>
    </row>
    <row r="2491" spans="2:5">
      <c r="B2491" s="407">
        <v>2406</v>
      </c>
      <c r="C2491" s="407">
        <v>19666</v>
      </c>
      <c r="D2491" s="408">
        <v>45472</v>
      </c>
      <c r="E2491" s="435" t="s">
        <v>12985</v>
      </c>
    </row>
    <row r="2492" spans="2:5">
      <c r="B2492" s="407">
        <v>2406</v>
      </c>
      <c r="C2492" s="407">
        <v>19665</v>
      </c>
      <c r="D2492" s="408">
        <v>45472</v>
      </c>
      <c r="E2492" s="435" t="s">
        <v>12986</v>
      </c>
    </row>
    <row r="2493" spans="2:5">
      <c r="B2493" s="407">
        <v>2406</v>
      </c>
      <c r="C2493" s="407">
        <v>19664</v>
      </c>
      <c r="D2493" s="408">
        <v>45472</v>
      </c>
      <c r="E2493" s="435" t="s">
        <v>12987</v>
      </c>
    </row>
    <row r="2494" spans="2:5">
      <c r="B2494" s="407">
        <v>2406</v>
      </c>
      <c r="C2494" s="407">
        <v>19662</v>
      </c>
      <c r="D2494" s="408">
        <v>45472</v>
      </c>
      <c r="E2494" s="435" t="s">
        <v>12988</v>
      </c>
    </row>
    <row r="2495" spans="2:5" ht="13">
      <c r="B2495" s="409">
        <v>2406</v>
      </c>
      <c r="C2495" s="409">
        <v>19657</v>
      </c>
      <c r="D2495" s="410">
        <v>45476</v>
      </c>
      <c r="E2495" s="424" t="s">
        <v>12989</v>
      </c>
    </row>
    <row r="2496" spans="2:5">
      <c r="B2496" s="407">
        <v>2406</v>
      </c>
      <c r="C2496" s="407">
        <v>19655</v>
      </c>
      <c r="D2496" s="408">
        <v>45472</v>
      </c>
      <c r="E2496" s="435" t="s">
        <v>12990</v>
      </c>
    </row>
    <row r="2497" spans="2:5">
      <c r="B2497" s="407">
        <v>2406</v>
      </c>
      <c r="C2497" s="407">
        <v>19653</v>
      </c>
      <c r="D2497" s="408">
        <v>45472</v>
      </c>
      <c r="E2497" s="435" t="s">
        <v>12991</v>
      </c>
    </row>
    <row r="2498" spans="2:5">
      <c r="B2498" s="407">
        <v>2406</v>
      </c>
      <c r="C2498" s="407">
        <v>19651</v>
      </c>
      <c r="D2498" s="408">
        <v>45472</v>
      </c>
      <c r="E2498" s="435" t="s">
        <v>12993</v>
      </c>
    </row>
    <row r="2499" spans="2:5">
      <c r="B2499" s="407">
        <v>2406</v>
      </c>
      <c r="C2499" s="407">
        <v>19650</v>
      </c>
      <c r="D2499" s="408">
        <v>45472</v>
      </c>
      <c r="E2499" s="435" t="s">
        <v>12992</v>
      </c>
    </row>
    <row r="2500" spans="2:5">
      <c r="B2500" s="407">
        <v>2406</v>
      </c>
      <c r="C2500" s="407">
        <v>19649</v>
      </c>
      <c r="D2500" s="408">
        <v>45472</v>
      </c>
      <c r="E2500" s="435" t="s">
        <v>12994</v>
      </c>
    </row>
    <row r="2501" spans="2:5">
      <c r="B2501" s="407">
        <v>2406</v>
      </c>
      <c r="C2501" s="407">
        <v>19648</v>
      </c>
      <c r="D2501" s="408">
        <v>45472</v>
      </c>
      <c r="E2501" s="435" t="s">
        <v>12995</v>
      </c>
    </row>
    <row r="2502" spans="2:5">
      <c r="B2502" s="407">
        <v>2406</v>
      </c>
      <c r="C2502" s="407">
        <v>19647</v>
      </c>
      <c r="D2502" s="408">
        <v>45472</v>
      </c>
      <c r="E2502" s="435" t="s">
        <v>12996</v>
      </c>
    </row>
    <row r="2503" spans="2:5">
      <c r="B2503" s="407">
        <v>2406</v>
      </c>
      <c r="C2503" s="407">
        <v>19645</v>
      </c>
      <c r="D2503" s="408">
        <v>45472</v>
      </c>
      <c r="E2503" s="435" t="s">
        <v>12997</v>
      </c>
    </row>
    <row r="2504" spans="2:5">
      <c r="B2504" s="407">
        <v>2406</v>
      </c>
      <c r="C2504" s="407">
        <v>19644</v>
      </c>
      <c r="D2504" s="408">
        <v>45474</v>
      </c>
      <c r="E2504" s="435" t="s">
        <v>12998</v>
      </c>
    </row>
    <row r="2505" spans="2:5">
      <c r="B2505" s="407">
        <v>2406</v>
      </c>
      <c r="C2505" s="407">
        <v>19643</v>
      </c>
      <c r="D2505" s="408">
        <v>45472</v>
      </c>
      <c r="E2505" s="435" t="s">
        <v>12999</v>
      </c>
    </row>
    <row r="2506" spans="2:5">
      <c r="B2506" s="407">
        <v>2406</v>
      </c>
      <c r="C2506" s="407">
        <v>19642</v>
      </c>
      <c r="D2506" s="408">
        <v>45472</v>
      </c>
      <c r="E2506" s="435" t="s">
        <v>13000</v>
      </c>
    </row>
    <row r="2507" spans="2:5">
      <c r="B2507" s="407">
        <v>2406</v>
      </c>
      <c r="C2507" s="407">
        <v>19640</v>
      </c>
      <c r="D2507" s="408">
        <v>45472</v>
      </c>
      <c r="E2507" s="435" t="s">
        <v>13001</v>
      </c>
    </row>
    <row r="2508" spans="2:5">
      <c r="B2508" s="407">
        <v>2406</v>
      </c>
      <c r="C2508" s="407">
        <v>19638</v>
      </c>
      <c r="D2508" s="408">
        <v>45471</v>
      </c>
      <c r="E2508" s="435" t="s">
        <v>13002</v>
      </c>
    </row>
    <row r="2509" spans="2:5">
      <c r="B2509" s="407">
        <v>2406</v>
      </c>
      <c r="C2509" s="407">
        <v>19636</v>
      </c>
      <c r="D2509" s="408">
        <v>45471</v>
      </c>
      <c r="E2509" s="448" t="s">
        <v>13939</v>
      </c>
    </row>
    <row r="2510" spans="2:5">
      <c r="B2510" s="407">
        <v>2406</v>
      </c>
      <c r="C2510" s="407">
        <v>19621</v>
      </c>
      <c r="D2510" s="408">
        <v>45471</v>
      </c>
      <c r="E2510" s="448" t="s">
        <v>13940</v>
      </c>
    </row>
    <row r="2511" spans="2:5">
      <c r="B2511" s="407">
        <v>2406</v>
      </c>
      <c r="C2511" s="407">
        <v>19619</v>
      </c>
      <c r="D2511" s="408">
        <v>45471</v>
      </c>
      <c r="E2511" s="448" t="s">
        <v>13941</v>
      </c>
    </row>
    <row r="2512" spans="2:5">
      <c r="B2512" s="407">
        <v>2406</v>
      </c>
      <c r="C2512" s="407">
        <v>19617</v>
      </c>
      <c r="D2512" s="408">
        <v>45471</v>
      </c>
      <c r="E2512" s="448" t="s">
        <v>13942</v>
      </c>
    </row>
    <row r="2513" spans="2:5">
      <c r="B2513" s="407">
        <v>2406</v>
      </c>
      <c r="C2513" s="407">
        <v>19615</v>
      </c>
      <c r="D2513" s="408">
        <v>45471</v>
      </c>
      <c r="E2513" s="448" t="s">
        <v>13943</v>
      </c>
    </row>
    <row r="2514" spans="2:5">
      <c r="B2514" s="407">
        <v>2406</v>
      </c>
      <c r="C2514" s="407">
        <v>19614</v>
      </c>
      <c r="D2514" s="408">
        <v>45471</v>
      </c>
      <c r="E2514" s="448" t="s">
        <v>13944</v>
      </c>
    </row>
    <row r="2515" spans="2:5">
      <c r="B2515" s="407">
        <v>2406</v>
      </c>
      <c r="C2515" s="407">
        <v>19611</v>
      </c>
      <c r="D2515" s="408">
        <v>45471</v>
      </c>
      <c r="E2515" s="448" t="s">
        <v>13945</v>
      </c>
    </row>
    <row r="2516" spans="2:5">
      <c r="B2516" s="407">
        <v>2406</v>
      </c>
      <c r="C2516" s="407">
        <v>19598</v>
      </c>
      <c r="D2516" s="408">
        <v>45471</v>
      </c>
      <c r="E2516" s="448" t="s">
        <v>13946</v>
      </c>
    </row>
    <row r="2517" spans="2:5">
      <c r="B2517" s="407">
        <v>2406</v>
      </c>
      <c r="C2517" s="407">
        <v>19593</v>
      </c>
      <c r="D2517" s="408">
        <v>45471</v>
      </c>
      <c r="E2517" s="448" t="s">
        <v>13947</v>
      </c>
    </row>
    <row r="2518" spans="2:5">
      <c r="B2518" s="407">
        <v>2406</v>
      </c>
      <c r="C2518" s="407">
        <v>19589</v>
      </c>
      <c r="D2518" s="408">
        <v>45471</v>
      </c>
      <c r="E2518" s="448" t="s">
        <v>13948</v>
      </c>
    </row>
    <row r="2519" spans="2:5">
      <c r="B2519" s="407">
        <v>2406</v>
      </c>
      <c r="C2519" s="407">
        <v>19578</v>
      </c>
      <c r="D2519" s="408">
        <v>45471</v>
      </c>
      <c r="E2519" s="448" t="s">
        <v>13949</v>
      </c>
    </row>
    <row r="2520" spans="2:5">
      <c r="B2520" s="407">
        <v>2406</v>
      </c>
      <c r="C2520" s="407">
        <v>19574</v>
      </c>
      <c r="D2520" s="408">
        <v>45471</v>
      </c>
      <c r="E2520" s="448" t="s">
        <v>13950</v>
      </c>
    </row>
    <row r="2521" spans="2:5">
      <c r="B2521" s="407">
        <v>2406</v>
      </c>
      <c r="C2521" s="407">
        <v>19573</v>
      </c>
      <c r="D2521" s="408">
        <v>45471</v>
      </c>
      <c r="E2521" s="448" t="s">
        <v>13951</v>
      </c>
    </row>
    <row r="2522" spans="2:5">
      <c r="B2522" s="407">
        <v>2406</v>
      </c>
      <c r="C2522" s="407">
        <v>19570</v>
      </c>
      <c r="D2522" s="408">
        <v>45471</v>
      </c>
      <c r="E2522" s="448" t="s">
        <v>13952</v>
      </c>
    </row>
    <row r="2523" spans="2:5">
      <c r="B2523" s="407">
        <v>2406</v>
      </c>
      <c r="C2523" s="407">
        <v>19568</v>
      </c>
      <c r="D2523" s="408">
        <v>45471</v>
      </c>
      <c r="E2523" s="448" t="s">
        <v>13953</v>
      </c>
    </row>
    <row r="2524" spans="2:5">
      <c r="B2524" s="407">
        <v>2406</v>
      </c>
      <c r="C2524" s="407">
        <v>19564</v>
      </c>
      <c r="D2524" s="408">
        <v>45471</v>
      </c>
      <c r="E2524" s="448" t="s">
        <v>13954</v>
      </c>
    </row>
    <row r="2525" spans="2:5">
      <c r="B2525" s="407">
        <v>2406</v>
      </c>
      <c r="C2525" s="407">
        <v>19557</v>
      </c>
      <c r="D2525" s="408">
        <v>45471</v>
      </c>
      <c r="E2525" s="448" t="s">
        <v>13955</v>
      </c>
    </row>
    <row r="2526" spans="2:5">
      <c r="B2526" s="407">
        <v>2406</v>
      </c>
      <c r="C2526" s="407">
        <v>19556</v>
      </c>
      <c r="D2526" s="408">
        <v>45471</v>
      </c>
      <c r="E2526" s="448" t="s">
        <v>13956</v>
      </c>
    </row>
    <row r="2527" spans="2:5">
      <c r="B2527" s="407">
        <v>2406</v>
      </c>
      <c r="C2527" s="407">
        <v>19552</v>
      </c>
      <c r="D2527" s="408">
        <v>45471</v>
      </c>
      <c r="E2527" s="448" t="s">
        <v>13957</v>
      </c>
    </row>
    <row r="2528" spans="2:5">
      <c r="B2528" s="407">
        <v>2406</v>
      </c>
      <c r="C2528" s="407">
        <v>19545</v>
      </c>
      <c r="D2528" s="408">
        <v>45471</v>
      </c>
      <c r="E2528" s="448" t="s">
        <v>13958</v>
      </c>
    </row>
    <row r="2529" spans="2:5">
      <c r="B2529" s="407">
        <v>2406</v>
      </c>
      <c r="C2529" s="407">
        <v>19544</v>
      </c>
      <c r="D2529" s="408">
        <v>45471</v>
      </c>
      <c r="E2529" s="448" t="s">
        <v>13959</v>
      </c>
    </row>
    <row r="2530" spans="2:5">
      <c r="B2530" s="407">
        <v>2406</v>
      </c>
      <c r="C2530" s="407">
        <v>19540</v>
      </c>
      <c r="D2530" s="408">
        <v>45471</v>
      </c>
      <c r="E2530" s="448" t="s">
        <v>13960</v>
      </c>
    </row>
    <row r="2531" spans="2:5">
      <c r="B2531" s="407">
        <v>2406</v>
      </c>
      <c r="C2531" s="407">
        <v>19538</v>
      </c>
      <c r="D2531" s="408">
        <v>45471</v>
      </c>
      <c r="E2531" s="448" t="s">
        <v>13961</v>
      </c>
    </row>
    <row r="2532" spans="2:5">
      <c r="B2532" s="407">
        <v>2406</v>
      </c>
      <c r="C2532" s="407">
        <v>19537</v>
      </c>
      <c r="D2532" s="408">
        <v>45471</v>
      </c>
      <c r="E2532" s="448" t="s">
        <v>13962</v>
      </c>
    </row>
    <row r="2533" spans="2:5">
      <c r="B2533" s="407">
        <v>2406</v>
      </c>
      <c r="C2533" s="407">
        <v>19531</v>
      </c>
      <c r="D2533" s="408">
        <v>45471</v>
      </c>
      <c r="E2533" s="448" t="s">
        <v>13963</v>
      </c>
    </row>
    <row r="2534" spans="2:5">
      <c r="B2534" s="407">
        <v>2406</v>
      </c>
      <c r="C2534" s="407">
        <v>19528</v>
      </c>
      <c r="D2534" s="408">
        <v>45471</v>
      </c>
      <c r="E2534" s="448" t="s">
        <v>13964</v>
      </c>
    </row>
    <row r="2535" spans="2:5">
      <c r="B2535" s="407">
        <v>2406</v>
      </c>
      <c r="C2535" s="407">
        <v>19526</v>
      </c>
      <c r="D2535" s="408">
        <v>45471</v>
      </c>
      <c r="E2535" s="448" t="s">
        <v>13965</v>
      </c>
    </row>
    <row r="2536" spans="2:5">
      <c r="B2536" s="407">
        <v>2406</v>
      </c>
      <c r="C2536" s="407">
        <v>19520</v>
      </c>
      <c r="D2536" s="408">
        <v>45471</v>
      </c>
      <c r="E2536" s="448" t="s">
        <v>13966</v>
      </c>
    </row>
    <row r="2537" spans="2:5">
      <c r="B2537" s="407">
        <v>2406</v>
      </c>
      <c r="C2537" s="407">
        <v>19512</v>
      </c>
      <c r="D2537" s="408">
        <v>45471</v>
      </c>
      <c r="E2537" s="448" t="s">
        <v>13967</v>
      </c>
    </row>
    <row r="2538" spans="2:5">
      <c r="B2538" s="407">
        <v>2406</v>
      </c>
      <c r="C2538" s="407">
        <v>19508</v>
      </c>
      <c r="D2538" s="408">
        <v>45471</v>
      </c>
      <c r="E2538" s="448" t="s">
        <v>13968</v>
      </c>
    </row>
    <row r="2539" spans="2:5">
      <c r="B2539" s="407">
        <v>2406</v>
      </c>
      <c r="C2539" s="407">
        <v>19507</v>
      </c>
      <c r="D2539" s="408">
        <v>45471</v>
      </c>
      <c r="E2539" s="448" t="s">
        <v>13969</v>
      </c>
    </row>
    <row r="2540" spans="2:5">
      <c r="B2540" s="407">
        <v>2406</v>
      </c>
      <c r="C2540" s="407">
        <v>19504</v>
      </c>
      <c r="D2540" s="408">
        <v>45471</v>
      </c>
      <c r="E2540" s="448" t="s">
        <v>13970</v>
      </c>
    </row>
    <row r="2541" spans="2:5">
      <c r="B2541" s="407">
        <v>2406</v>
      </c>
      <c r="C2541" s="407">
        <v>19502</v>
      </c>
      <c r="D2541" s="408">
        <v>45471</v>
      </c>
      <c r="E2541" s="448" t="s">
        <v>13971</v>
      </c>
    </row>
    <row r="2542" spans="2:5">
      <c r="B2542" s="407">
        <v>2406</v>
      </c>
      <c r="C2542" s="407">
        <v>19501</v>
      </c>
      <c r="D2542" s="408">
        <v>45471</v>
      </c>
      <c r="E2542" s="448" t="s">
        <v>13972</v>
      </c>
    </row>
    <row r="2543" spans="2:5">
      <c r="B2543" s="407">
        <v>2406</v>
      </c>
      <c r="C2543" s="407">
        <v>19500</v>
      </c>
      <c r="D2543" s="408">
        <v>45471</v>
      </c>
      <c r="E2543" s="448" t="s">
        <v>13973</v>
      </c>
    </row>
    <row r="2544" spans="2:5">
      <c r="B2544" s="407">
        <v>2406</v>
      </c>
      <c r="C2544" s="407">
        <v>19493</v>
      </c>
      <c r="D2544" s="408">
        <v>45471</v>
      </c>
      <c r="E2544" s="448" t="s">
        <v>13974</v>
      </c>
    </row>
    <row r="2545" spans="2:5">
      <c r="B2545" s="407">
        <v>2406</v>
      </c>
      <c r="C2545" s="407">
        <v>19492</v>
      </c>
      <c r="D2545" s="408">
        <v>45471</v>
      </c>
      <c r="E2545" s="448" t="s">
        <v>13975</v>
      </c>
    </row>
    <row r="2546" spans="2:5">
      <c r="B2546" s="407">
        <v>2406</v>
      </c>
      <c r="C2546" s="407">
        <v>19486</v>
      </c>
      <c r="D2546" s="408">
        <v>45471</v>
      </c>
      <c r="E2546" s="448" t="s">
        <v>13976</v>
      </c>
    </row>
    <row r="2547" spans="2:5">
      <c r="B2547" s="407">
        <v>2406</v>
      </c>
      <c r="C2547" s="407">
        <v>19485</v>
      </c>
      <c r="D2547" s="408">
        <v>45471</v>
      </c>
      <c r="E2547" s="448" t="s">
        <v>13977</v>
      </c>
    </row>
    <row r="2548" spans="2:5">
      <c r="B2548" s="407">
        <v>2406</v>
      </c>
      <c r="C2548" s="407">
        <v>19482</v>
      </c>
      <c r="D2548" s="408">
        <v>45471</v>
      </c>
      <c r="E2548" s="448" t="s">
        <v>13978</v>
      </c>
    </row>
    <row r="2549" spans="2:5">
      <c r="B2549" s="407">
        <v>2406</v>
      </c>
      <c r="C2549" s="407">
        <v>19478</v>
      </c>
      <c r="D2549" s="408">
        <v>45471</v>
      </c>
      <c r="E2549" s="448" t="s">
        <v>13979</v>
      </c>
    </row>
    <row r="2550" spans="2:5">
      <c r="B2550" s="407">
        <v>2406</v>
      </c>
      <c r="C2550" s="407">
        <v>19477</v>
      </c>
      <c r="D2550" s="408">
        <v>45471</v>
      </c>
      <c r="E2550" s="448" t="s">
        <v>13980</v>
      </c>
    </row>
    <row r="2551" spans="2:5">
      <c r="B2551" s="407">
        <v>2406</v>
      </c>
      <c r="C2551" s="407">
        <v>19470</v>
      </c>
      <c r="D2551" s="408">
        <v>45471</v>
      </c>
      <c r="E2551" s="448" t="s">
        <v>13981</v>
      </c>
    </row>
    <row r="2552" spans="2:5">
      <c r="B2552" s="407">
        <v>2406</v>
      </c>
      <c r="C2552" s="407">
        <v>19465</v>
      </c>
      <c r="D2552" s="408">
        <v>45471</v>
      </c>
      <c r="E2552" s="448" t="s">
        <v>13982</v>
      </c>
    </row>
    <row r="2553" spans="2:5">
      <c r="B2553" s="407">
        <v>2406</v>
      </c>
      <c r="C2553" s="407">
        <v>19464</v>
      </c>
      <c r="D2553" s="408">
        <v>45471</v>
      </c>
      <c r="E2553" s="448" t="s">
        <v>13983</v>
      </c>
    </row>
    <row r="2554" spans="2:5">
      <c r="B2554" s="407">
        <v>2406</v>
      </c>
      <c r="C2554" s="407">
        <v>19461</v>
      </c>
      <c r="D2554" s="408">
        <v>45471</v>
      </c>
      <c r="E2554" s="448" t="s">
        <v>13984</v>
      </c>
    </row>
    <row r="2555" spans="2:5">
      <c r="B2555" s="407">
        <v>2406</v>
      </c>
      <c r="C2555" s="407">
        <v>19435</v>
      </c>
      <c r="D2555" s="408">
        <v>45471</v>
      </c>
      <c r="E2555" s="448" t="s">
        <v>13985</v>
      </c>
    </row>
    <row r="2556" spans="2:5">
      <c r="B2556" s="407">
        <v>2406</v>
      </c>
      <c r="C2556" s="407">
        <v>19434</v>
      </c>
      <c r="D2556" s="408">
        <v>45471</v>
      </c>
      <c r="E2556" s="448" t="s">
        <v>13986</v>
      </c>
    </row>
    <row r="2557" spans="2:5">
      <c r="B2557" s="407">
        <v>2406</v>
      </c>
      <c r="C2557" s="407">
        <v>19417</v>
      </c>
      <c r="D2557" s="408">
        <v>45470</v>
      </c>
      <c r="E2557" s="448" t="s">
        <v>13987</v>
      </c>
    </row>
    <row r="2558" spans="2:5">
      <c r="B2558" s="407">
        <v>2406</v>
      </c>
      <c r="C2558" s="407">
        <v>19415</v>
      </c>
      <c r="D2558" s="408">
        <v>45464</v>
      </c>
      <c r="E2558" s="448" t="s">
        <v>13988</v>
      </c>
    </row>
    <row r="2559" spans="2:5">
      <c r="B2559" s="407">
        <v>2406</v>
      </c>
      <c r="C2559" s="407">
        <v>19414</v>
      </c>
      <c r="D2559" s="446">
        <v>45463</v>
      </c>
      <c r="E2559" s="448" t="s">
        <v>13989</v>
      </c>
    </row>
    <row r="2560" spans="2:5">
      <c r="B2560" s="407">
        <v>2406</v>
      </c>
      <c r="C2560" s="407">
        <v>19407</v>
      </c>
      <c r="D2560" s="408">
        <v>45475</v>
      </c>
      <c r="E2560" s="448" t="s">
        <v>13990</v>
      </c>
    </row>
    <row r="2561" spans="2:5">
      <c r="B2561" s="407">
        <v>2406</v>
      </c>
      <c r="C2561" s="407">
        <v>19403</v>
      </c>
      <c r="D2561" s="408">
        <v>45448</v>
      </c>
      <c r="E2561" s="448" t="s">
        <v>13991</v>
      </c>
    </row>
    <row r="2562" spans="2:5">
      <c r="B2562" s="407">
        <v>2406</v>
      </c>
      <c r="C2562" s="407">
        <v>19402</v>
      </c>
      <c r="D2562" s="446">
        <v>45445</v>
      </c>
      <c r="E2562" s="448" t="s">
        <v>13992</v>
      </c>
    </row>
    <row r="2563" spans="2:5">
      <c r="B2563" s="407">
        <v>2406</v>
      </c>
      <c r="C2563" s="407">
        <v>19400</v>
      </c>
      <c r="D2563" s="449">
        <v>45436</v>
      </c>
      <c r="E2563" s="448" t="s">
        <v>13993</v>
      </c>
    </row>
    <row r="2564" spans="2:5">
      <c r="B2564" s="407">
        <v>2406</v>
      </c>
      <c r="C2564" s="407">
        <v>19399</v>
      </c>
      <c r="D2564" s="408">
        <v>45434</v>
      </c>
      <c r="E2564" s="448" t="s">
        <v>13994</v>
      </c>
    </row>
    <row r="2565" spans="2:5">
      <c r="B2565" s="407">
        <v>2406</v>
      </c>
      <c r="C2565" s="407">
        <v>19398</v>
      </c>
      <c r="D2565" s="408">
        <v>45475</v>
      </c>
      <c r="E2565" s="448" t="s">
        <v>13995</v>
      </c>
    </row>
    <row r="2566" spans="2:5">
      <c r="B2566" s="407">
        <v>2406</v>
      </c>
      <c r="C2566" s="407">
        <v>19397</v>
      </c>
      <c r="D2566" s="408">
        <v>45372</v>
      </c>
      <c r="E2566" s="448" t="s">
        <v>13996</v>
      </c>
    </row>
    <row r="2567" spans="2:5">
      <c r="B2567" s="407">
        <v>2406</v>
      </c>
      <c r="C2567" s="407">
        <v>19396</v>
      </c>
      <c r="D2567" s="408">
        <v>45471</v>
      </c>
      <c r="E2567" s="448" t="s">
        <v>13997</v>
      </c>
    </row>
    <row r="2568" spans="2:5">
      <c r="B2568" s="407">
        <v>2406</v>
      </c>
      <c r="C2568" s="407">
        <v>19395</v>
      </c>
      <c r="D2568" s="408">
        <v>45471</v>
      </c>
      <c r="E2568" s="448" t="s">
        <v>13998</v>
      </c>
    </row>
    <row r="2569" spans="2:5">
      <c r="B2569" s="407">
        <v>2406</v>
      </c>
      <c r="C2569" s="407">
        <v>19394</v>
      </c>
      <c r="D2569" s="408">
        <v>45471</v>
      </c>
      <c r="E2569" s="448" t="s">
        <v>13999</v>
      </c>
    </row>
    <row r="2570" spans="2:5">
      <c r="B2570" s="407">
        <v>2406</v>
      </c>
      <c r="C2570" s="407">
        <v>19393</v>
      </c>
      <c r="D2570" s="408">
        <v>45471</v>
      </c>
      <c r="E2570" s="448" t="s">
        <v>14000</v>
      </c>
    </row>
    <row r="2571" spans="2:5">
      <c r="B2571" s="407">
        <v>2406</v>
      </c>
      <c r="C2571" s="407">
        <v>19392</v>
      </c>
      <c r="D2571" s="408">
        <v>45476</v>
      </c>
      <c r="E2571" s="448" t="s">
        <v>14001</v>
      </c>
    </row>
    <row r="2572" spans="2:5">
      <c r="B2572" s="407">
        <v>2406</v>
      </c>
      <c r="C2572" s="407">
        <v>19391</v>
      </c>
      <c r="D2572" s="408">
        <v>45471</v>
      </c>
      <c r="E2572" s="448" t="s">
        <v>14002</v>
      </c>
    </row>
    <row r="2573" spans="2:5">
      <c r="B2573" s="407">
        <v>2406</v>
      </c>
      <c r="C2573" s="407">
        <v>19390</v>
      </c>
      <c r="D2573" s="408">
        <v>45471</v>
      </c>
      <c r="E2573" s="448" t="s">
        <v>14003</v>
      </c>
    </row>
    <row r="2574" spans="2:5">
      <c r="B2574" s="407">
        <v>2406</v>
      </c>
      <c r="C2574" s="407">
        <v>19389</v>
      </c>
      <c r="D2574" s="408">
        <v>45471</v>
      </c>
      <c r="E2574" s="448" t="s">
        <v>14004</v>
      </c>
    </row>
    <row r="2575" spans="2:5">
      <c r="B2575" s="407">
        <v>2406</v>
      </c>
      <c r="C2575" s="407">
        <v>19388</v>
      </c>
      <c r="D2575" s="408">
        <v>45471</v>
      </c>
      <c r="E2575" s="448" t="s">
        <v>14005</v>
      </c>
    </row>
    <row r="2576" spans="2:5">
      <c r="B2576" s="407">
        <v>2406</v>
      </c>
      <c r="C2576" s="407">
        <v>19384</v>
      </c>
      <c r="D2576" s="408">
        <v>45471</v>
      </c>
      <c r="E2576" s="448" t="s">
        <v>14006</v>
      </c>
    </row>
    <row r="2577" spans="2:5">
      <c r="B2577" s="407">
        <v>2406</v>
      </c>
      <c r="C2577" s="407">
        <v>19380</v>
      </c>
      <c r="D2577" s="408">
        <v>45475</v>
      </c>
      <c r="E2577" s="448" t="s">
        <v>14007</v>
      </c>
    </row>
    <row r="2578" spans="2:5">
      <c r="B2578" s="407">
        <v>2406</v>
      </c>
      <c r="C2578" s="407">
        <v>19371</v>
      </c>
      <c r="D2578" s="408">
        <v>45471</v>
      </c>
      <c r="E2578" s="448" t="s">
        <v>14008</v>
      </c>
    </row>
    <row r="2579" spans="2:5">
      <c r="B2579" s="407">
        <v>2406</v>
      </c>
      <c r="C2579" s="407">
        <v>19370</v>
      </c>
      <c r="D2579" s="408">
        <v>45471</v>
      </c>
      <c r="E2579" s="448" t="s">
        <v>14009</v>
      </c>
    </row>
    <row r="2580" spans="2:5">
      <c r="B2580" s="407">
        <v>2406</v>
      </c>
      <c r="C2580" s="407">
        <v>19369</v>
      </c>
      <c r="D2580" s="408">
        <v>45471</v>
      </c>
      <c r="E2580" s="448" t="s">
        <v>14010</v>
      </c>
    </row>
    <row r="2581" spans="2:5">
      <c r="B2581" s="407">
        <v>2406</v>
      </c>
      <c r="C2581" s="407">
        <v>19364</v>
      </c>
      <c r="D2581" s="408">
        <v>45471</v>
      </c>
      <c r="E2581" s="448" t="s">
        <v>14011</v>
      </c>
    </row>
    <row r="2582" spans="2:5">
      <c r="B2582" s="407">
        <v>2406</v>
      </c>
      <c r="C2582" s="407">
        <v>19362</v>
      </c>
      <c r="D2582" s="408">
        <v>45471</v>
      </c>
      <c r="E2582" s="448" t="s">
        <v>14012</v>
      </c>
    </row>
    <row r="2583" spans="2:5">
      <c r="B2583" s="407">
        <v>2406</v>
      </c>
      <c r="C2583" s="407">
        <v>19358</v>
      </c>
      <c r="D2583" s="408">
        <v>45471</v>
      </c>
      <c r="E2583" s="448" t="s">
        <v>14013</v>
      </c>
    </row>
    <row r="2584" spans="2:5">
      <c r="B2584" s="407">
        <v>2406</v>
      </c>
      <c r="C2584" s="407">
        <v>19356</v>
      </c>
      <c r="D2584" s="408">
        <v>45471</v>
      </c>
      <c r="E2584" s="448" t="s">
        <v>14014</v>
      </c>
    </row>
    <row r="2585" spans="2:5">
      <c r="B2585" s="407">
        <v>2406</v>
      </c>
      <c r="C2585" s="407">
        <v>19354</v>
      </c>
      <c r="D2585" s="408">
        <v>45471</v>
      </c>
      <c r="E2585" s="448" t="s">
        <v>14015</v>
      </c>
    </row>
    <row r="2586" spans="2:5">
      <c r="B2586" s="407">
        <v>2406</v>
      </c>
      <c r="C2586" s="407">
        <v>19353</v>
      </c>
      <c r="D2586" s="408">
        <v>45471</v>
      </c>
      <c r="E2586" s="448" t="s">
        <v>14016</v>
      </c>
    </row>
    <row r="2587" spans="2:5">
      <c r="B2587" s="407">
        <v>2406</v>
      </c>
      <c r="C2587" s="407">
        <v>19341</v>
      </c>
      <c r="D2587" s="408">
        <v>45471</v>
      </c>
      <c r="E2587" s="448" t="s">
        <v>14017</v>
      </c>
    </row>
    <row r="2588" spans="2:5">
      <c r="B2588" s="407">
        <v>2406</v>
      </c>
      <c r="C2588" s="407">
        <v>19328</v>
      </c>
      <c r="D2588" s="408">
        <v>45471</v>
      </c>
      <c r="E2588" s="448" t="s">
        <v>14018</v>
      </c>
    </row>
    <row r="2589" spans="2:5">
      <c r="B2589" s="407">
        <v>2406</v>
      </c>
      <c r="C2589" s="407">
        <v>19320</v>
      </c>
      <c r="D2589" s="408">
        <v>45471</v>
      </c>
      <c r="E2589" s="448" t="s">
        <v>14019</v>
      </c>
    </row>
    <row r="2590" spans="2:5">
      <c r="B2590" s="407">
        <v>2406</v>
      </c>
      <c r="C2590" s="407">
        <v>19317</v>
      </c>
      <c r="D2590" s="408">
        <v>45471</v>
      </c>
      <c r="E2590" s="448" t="s">
        <v>14020</v>
      </c>
    </row>
    <row r="2591" spans="2:5">
      <c r="B2591" s="407">
        <v>2406</v>
      </c>
      <c r="C2591" s="407">
        <v>19314</v>
      </c>
      <c r="D2591" s="408">
        <v>45471</v>
      </c>
      <c r="E2591" s="448" t="s">
        <v>14021</v>
      </c>
    </row>
    <row r="2592" spans="2:5">
      <c r="B2592" s="407">
        <v>2406</v>
      </c>
      <c r="C2592" s="407">
        <v>19311</v>
      </c>
      <c r="D2592" s="408">
        <v>45471</v>
      </c>
      <c r="E2592" s="448" t="s">
        <v>14022</v>
      </c>
    </row>
    <row r="2593" spans="2:5">
      <c r="B2593" s="407">
        <v>2406</v>
      </c>
      <c r="C2593" s="407">
        <v>19309</v>
      </c>
      <c r="D2593" s="408">
        <v>45471</v>
      </c>
      <c r="E2593" s="448" t="s">
        <v>14023</v>
      </c>
    </row>
    <row r="2594" spans="2:5">
      <c r="B2594" s="407">
        <v>2406</v>
      </c>
      <c r="C2594" s="407">
        <v>19307</v>
      </c>
      <c r="D2594" s="408">
        <v>45471</v>
      </c>
      <c r="E2594" s="448" t="s">
        <v>14024</v>
      </c>
    </row>
    <row r="2595" spans="2:5">
      <c r="B2595" s="407">
        <v>2406</v>
      </c>
      <c r="C2595" s="407">
        <v>19301</v>
      </c>
      <c r="D2595" s="408">
        <v>45471</v>
      </c>
      <c r="E2595" s="448" t="s">
        <v>14025</v>
      </c>
    </row>
    <row r="2596" spans="2:5">
      <c r="B2596" s="407">
        <v>2406</v>
      </c>
      <c r="C2596" s="407">
        <v>19300</v>
      </c>
      <c r="D2596" s="408">
        <v>45471</v>
      </c>
      <c r="E2596" s="448" t="s">
        <v>14026</v>
      </c>
    </row>
    <row r="2597" spans="2:5">
      <c r="B2597" s="407">
        <v>2406</v>
      </c>
      <c r="C2597" s="407">
        <v>19299</v>
      </c>
      <c r="D2597" s="408">
        <v>45471</v>
      </c>
      <c r="E2597" s="448" t="s">
        <v>14027</v>
      </c>
    </row>
    <row r="2598" spans="2:5">
      <c r="B2598" s="407">
        <v>2406</v>
      </c>
      <c r="C2598" s="407">
        <v>19298</v>
      </c>
      <c r="D2598" s="408">
        <v>45471</v>
      </c>
      <c r="E2598" s="448" t="s">
        <v>14028</v>
      </c>
    </row>
    <row r="2599" spans="2:5">
      <c r="B2599" s="407">
        <v>2406</v>
      </c>
      <c r="C2599" s="407">
        <v>19297</v>
      </c>
      <c r="D2599" s="408">
        <v>45471</v>
      </c>
      <c r="E2599" s="448" t="s">
        <v>14029</v>
      </c>
    </row>
    <row r="2600" spans="2:5">
      <c r="B2600" s="407">
        <v>2406</v>
      </c>
      <c r="C2600" s="407">
        <v>19292</v>
      </c>
      <c r="D2600" s="408">
        <v>45471</v>
      </c>
      <c r="E2600" s="448" t="s">
        <v>14030</v>
      </c>
    </row>
    <row r="2601" spans="2:5">
      <c r="B2601" s="407">
        <v>2406</v>
      </c>
      <c r="C2601" s="407">
        <v>19291</v>
      </c>
      <c r="D2601" s="408">
        <v>45471</v>
      </c>
      <c r="E2601" s="448" t="s">
        <v>14031</v>
      </c>
    </row>
    <row r="2602" spans="2:5">
      <c r="B2602" s="407">
        <v>2406</v>
      </c>
      <c r="C2602" s="407">
        <v>19290</v>
      </c>
      <c r="D2602" s="408">
        <v>45471</v>
      </c>
      <c r="E2602" s="448" t="s">
        <v>14032</v>
      </c>
    </row>
    <row r="2603" spans="2:5">
      <c r="B2603" s="407">
        <v>2406</v>
      </c>
      <c r="C2603" s="407">
        <v>19283</v>
      </c>
      <c r="D2603" s="408">
        <v>45471</v>
      </c>
      <c r="E2603" s="448" t="s">
        <v>14033</v>
      </c>
    </row>
    <row r="2604" spans="2:5">
      <c r="B2604" s="407">
        <v>2406</v>
      </c>
      <c r="C2604" s="407">
        <v>19281</v>
      </c>
      <c r="D2604" s="408">
        <v>45471</v>
      </c>
      <c r="E2604" s="448" t="s">
        <v>14034</v>
      </c>
    </row>
    <row r="2605" spans="2:5">
      <c r="B2605" s="407">
        <v>2406</v>
      </c>
      <c r="C2605" s="407">
        <v>19280</v>
      </c>
      <c r="D2605" s="408">
        <v>45471</v>
      </c>
      <c r="E2605" s="448" t="s">
        <v>14035</v>
      </c>
    </row>
    <row r="2606" spans="2:5">
      <c r="B2606" s="407">
        <v>2406</v>
      </c>
      <c r="C2606" s="407">
        <v>19276</v>
      </c>
      <c r="D2606" s="408">
        <v>45471</v>
      </c>
      <c r="E2606" s="448" t="s">
        <v>14036</v>
      </c>
    </row>
    <row r="2607" spans="2:5">
      <c r="B2607" s="407">
        <v>2406</v>
      </c>
      <c r="C2607" s="407">
        <v>19271</v>
      </c>
      <c r="D2607" s="408">
        <v>45471</v>
      </c>
      <c r="E2607" s="448" t="s">
        <v>14037</v>
      </c>
    </row>
    <row r="2608" spans="2:5">
      <c r="B2608" s="407">
        <v>2406</v>
      </c>
      <c r="C2608" s="407">
        <v>19258</v>
      </c>
      <c r="D2608" s="408">
        <v>45471</v>
      </c>
      <c r="E2608" s="448" t="s">
        <v>14038</v>
      </c>
    </row>
    <row r="2609" spans="2:5">
      <c r="B2609" s="407">
        <v>2406</v>
      </c>
      <c r="C2609" s="407">
        <v>19256</v>
      </c>
      <c r="D2609" s="408">
        <v>45471</v>
      </c>
      <c r="E2609" s="448" t="s">
        <v>14039</v>
      </c>
    </row>
    <row r="2610" spans="2:5">
      <c r="B2610" s="407">
        <v>2406</v>
      </c>
      <c r="C2610" s="407">
        <v>19255</v>
      </c>
      <c r="D2610" s="408">
        <v>45471</v>
      </c>
      <c r="E2610" s="448" t="s">
        <v>14040</v>
      </c>
    </row>
    <row r="2611" spans="2:5">
      <c r="B2611" s="407">
        <v>2406</v>
      </c>
      <c r="C2611" s="407">
        <v>19253</v>
      </c>
      <c r="D2611" s="408">
        <v>45471</v>
      </c>
      <c r="E2611" s="448" t="s">
        <v>14041</v>
      </c>
    </row>
    <row r="2612" spans="2:5">
      <c r="B2612" s="407">
        <v>2406</v>
      </c>
      <c r="C2612" s="407">
        <v>19251</v>
      </c>
      <c r="D2612" s="408">
        <v>45471</v>
      </c>
      <c r="E2612" s="448" t="s">
        <v>14042</v>
      </c>
    </row>
    <row r="2613" spans="2:5">
      <c r="B2613" s="407">
        <v>2406</v>
      </c>
      <c r="C2613" s="407">
        <v>19249</v>
      </c>
      <c r="D2613" s="408">
        <v>45471</v>
      </c>
      <c r="E2613" s="448" t="s">
        <v>14043</v>
      </c>
    </row>
    <row r="2614" spans="2:5">
      <c r="B2614" s="407">
        <v>2406</v>
      </c>
      <c r="C2614" s="407">
        <v>19248</v>
      </c>
      <c r="D2614" s="408">
        <v>45471</v>
      </c>
      <c r="E2614" s="448" t="s">
        <v>14044</v>
      </c>
    </row>
    <row r="2615" spans="2:5">
      <c r="B2615" s="407">
        <v>2406</v>
      </c>
      <c r="C2615" s="407">
        <v>19247</v>
      </c>
      <c r="D2615" s="408">
        <v>45471</v>
      </c>
      <c r="E2615" s="448" t="s">
        <v>14045</v>
      </c>
    </row>
    <row r="2616" spans="2:5">
      <c r="B2616" s="407">
        <v>2406</v>
      </c>
      <c r="C2616" s="407">
        <v>19243</v>
      </c>
      <c r="D2616" s="408">
        <v>45471</v>
      </c>
      <c r="E2616" s="448" t="s">
        <v>14046</v>
      </c>
    </row>
    <row r="2617" spans="2:5">
      <c r="B2617" s="407">
        <v>2406</v>
      </c>
      <c r="C2617" s="407">
        <v>19239</v>
      </c>
      <c r="D2617" s="408">
        <v>45471</v>
      </c>
      <c r="E2617" s="448" t="s">
        <v>14047</v>
      </c>
    </row>
    <row r="2618" spans="2:5">
      <c r="B2618" s="407">
        <v>2406</v>
      </c>
      <c r="C2618" s="407">
        <v>19238</v>
      </c>
      <c r="D2618" s="408">
        <v>45471</v>
      </c>
      <c r="E2618" s="448" t="s">
        <v>14048</v>
      </c>
    </row>
    <row r="2619" spans="2:5">
      <c r="B2619" s="407">
        <v>2406</v>
      </c>
      <c r="C2619" s="407">
        <v>19237</v>
      </c>
      <c r="D2619" s="408">
        <v>45472</v>
      </c>
      <c r="E2619" s="448" t="s">
        <v>14049</v>
      </c>
    </row>
    <row r="2620" spans="2:5">
      <c r="B2620" s="407">
        <v>2406</v>
      </c>
      <c r="C2620" s="407">
        <v>19230</v>
      </c>
      <c r="D2620" s="408">
        <v>45471</v>
      </c>
      <c r="E2620" s="448" t="s">
        <v>14050</v>
      </c>
    </row>
    <row r="2621" spans="2:5">
      <c r="B2621" s="407">
        <v>2406</v>
      </c>
      <c r="C2621" s="407">
        <v>19227</v>
      </c>
      <c r="D2621" s="408">
        <v>45471</v>
      </c>
      <c r="E2621" s="448" t="s">
        <v>14051</v>
      </c>
    </row>
    <row r="2622" spans="2:5">
      <c r="B2622" s="407">
        <v>2406</v>
      </c>
      <c r="C2622" s="407">
        <v>19226</v>
      </c>
      <c r="D2622" s="408">
        <v>45471</v>
      </c>
      <c r="E2622" s="448" t="s">
        <v>14052</v>
      </c>
    </row>
    <row r="2623" spans="2:5">
      <c r="B2623" s="407">
        <v>2406</v>
      </c>
      <c r="C2623" s="407">
        <v>19223</v>
      </c>
      <c r="D2623" s="408">
        <v>45471</v>
      </c>
      <c r="E2623" s="448" t="s">
        <v>14053</v>
      </c>
    </row>
    <row r="2624" spans="2:5">
      <c r="B2624" s="407">
        <v>2406</v>
      </c>
      <c r="C2624" s="407">
        <v>19217</v>
      </c>
      <c r="D2624" s="408">
        <v>45471</v>
      </c>
      <c r="E2624" s="448" t="s">
        <v>14054</v>
      </c>
    </row>
    <row r="2625" spans="2:5">
      <c r="B2625" s="407">
        <v>2406</v>
      </c>
      <c r="C2625" s="407">
        <v>19215</v>
      </c>
      <c r="D2625" s="408">
        <v>45471</v>
      </c>
      <c r="E2625" s="448" t="s">
        <v>14055</v>
      </c>
    </row>
    <row r="2626" spans="2:5" ht="13">
      <c r="B2626" s="409">
        <v>2406</v>
      </c>
      <c r="C2626" s="409">
        <v>19189</v>
      </c>
      <c r="D2626" s="410">
        <v>45471</v>
      </c>
      <c r="E2626" s="424" t="s">
        <v>14056</v>
      </c>
    </row>
    <row r="2627" spans="2:5">
      <c r="B2627" s="407">
        <v>2406</v>
      </c>
      <c r="C2627" s="407">
        <v>19188</v>
      </c>
      <c r="D2627" s="408">
        <v>45471</v>
      </c>
      <c r="E2627" s="448" t="s">
        <v>14057</v>
      </c>
    </row>
    <row r="2628" spans="2:5">
      <c r="B2628" s="407">
        <v>2406</v>
      </c>
      <c r="C2628" s="407">
        <v>19185</v>
      </c>
      <c r="D2628" s="408">
        <v>45471</v>
      </c>
      <c r="E2628" s="448" t="s">
        <v>14058</v>
      </c>
    </row>
    <row r="2629" spans="2:5">
      <c r="B2629" s="407">
        <v>2406</v>
      </c>
      <c r="C2629" s="407">
        <v>19175</v>
      </c>
      <c r="D2629" s="408">
        <v>45471</v>
      </c>
      <c r="E2629" s="448" t="s">
        <v>14059</v>
      </c>
    </row>
    <row r="2630" spans="2:5">
      <c r="B2630" s="407">
        <v>2406</v>
      </c>
      <c r="C2630" s="407">
        <v>19170</v>
      </c>
      <c r="D2630" s="408">
        <v>45471</v>
      </c>
      <c r="E2630" s="448" t="s">
        <v>14060</v>
      </c>
    </row>
    <row r="2631" spans="2:5">
      <c r="B2631" s="407">
        <v>2406</v>
      </c>
      <c r="C2631" s="407">
        <v>19162</v>
      </c>
      <c r="D2631" s="408">
        <v>45471</v>
      </c>
      <c r="E2631" s="448" t="s">
        <v>14061</v>
      </c>
    </row>
    <row r="2632" spans="2:5">
      <c r="B2632" s="407">
        <v>2406</v>
      </c>
      <c r="C2632" s="407">
        <v>19156</v>
      </c>
      <c r="D2632" s="408">
        <v>45471</v>
      </c>
      <c r="E2632" s="448" t="s">
        <v>14062</v>
      </c>
    </row>
    <row r="2633" spans="2:5">
      <c r="B2633" s="407">
        <v>2406</v>
      </c>
      <c r="C2633" s="407">
        <v>19154</v>
      </c>
      <c r="D2633" s="408">
        <v>45471</v>
      </c>
      <c r="E2633" s="448" t="s">
        <v>14063</v>
      </c>
    </row>
    <row r="2634" spans="2:5">
      <c r="B2634" s="407">
        <v>2406</v>
      </c>
      <c r="C2634" s="407">
        <v>19150</v>
      </c>
      <c r="D2634" s="408">
        <v>45471</v>
      </c>
      <c r="E2634" s="448" t="s">
        <v>14064</v>
      </c>
    </row>
    <row r="2635" spans="2:5">
      <c r="B2635" s="407">
        <v>2406</v>
      </c>
      <c r="C2635" s="407">
        <v>19148</v>
      </c>
      <c r="D2635" s="408">
        <v>45471</v>
      </c>
      <c r="E2635" s="448" t="s">
        <v>14065</v>
      </c>
    </row>
    <row r="2636" spans="2:5">
      <c r="B2636" s="407">
        <v>2406</v>
      </c>
      <c r="C2636" s="407">
        <v>19146</v>
      </c>
      <c r="D2636" s="408">
        <v>45471</v>
      </c>
      <c r="E2636" s="448" t="s">
        <v>14066</v>
      </c>
    </row>
    <row r="2637" spans="2:5">
      <c r="B2637" s="407">
        <v>2406</v>
      </c>
      <c r="C2637" s="407">
        <v>19136</v>
      </c>
      <c r="D2637" s="408">
        <v>45477</v>
      </c>
      <c r="E2637" s="448" t="s">
        <v>14067</v>
      </c>
    </row>
    <row r="2638" spans="2:5" ht="13">
      <c r="B2638" s="409">
        <v>2406</v>
      </c>
      <c r="C2638" s="409">
        <v>19135</v>
      </c>
      <c r="D2638" s="410">
        <v>45471</v>
      </c>
      <c r="E2638" s="424" t="s">
        <v>14068</v>
      </c>
    </row>
    <row r="2639" spans="2:5">
      <c r="B2639" s="407">
        <v>2406</v>
      </c>
      <c r="C2639" s="407">
        <v>19131</v>
      </c>
      <c r="D2639" s="408">
        <v>45471</v>
      </c>
      <c r="E2639" s="448" t="s">
        <v>14069</v>
      </c>
    </row>
    <row r="2640" spans="2:5">
      <c r="B2640" s="407">
        <v>2406</v>
      </c>
      <c r="C2640" s="407">
        <v>19130</v>
      </c>
      <c r="D2640" s="408">
        <v>45471</v>
      </c>
      <c r="E2640" s="448" t="s">
        <v>14070</v>
      </c>
    </row>
    <row r="2641" spans="2:5">
      <c r="B2641" s="407">
        <v>2406</v>
      </c>
      <c r="C2641" s="407">
        <v>19126</v>
      </c>
      <c r="D2641" s="408">
        <v>45471</v>
      </c>
      <c r="E2641" s="448" t="s">
        <v>14071</v>
      </c>
    </row>
    <row r="2642" spans="2:5">
      <c r="B2642" s="407">
        <v>2406</v>
      </c>
      <c r="C2642" s="407">
        <v>19121</v>
      </c>
      <c r="D2642" s="408">
        <v>45471</v>
      </c>
      <c r="E2642" s="448" t="s">
        <v>14072</v>
      </c>
    </row>
    <row r="2643" spans="2:5">
      <c r="B2643" s="407">
        <v>2406</v>
      </c>
      <c r="C2643" s="407">
        <v>19116</v>
      </c>
      <c r="D2643" s="408">
        <v>45471</v>
      </c>
      <c r="E2643" s="448" t="s">
        <v>14073</v>
      </c>
    </row>
    <row r="2644" spans="2:5">
      <c r="B2644" s="407">
        <v>2406</v>
      </c>
      <c r="C2644" s="407">
        <v>19112</v>
      </c>
      <c r="D2644" s="408">
        <v>45471</v>
      </c>
      <c r="E2644" s="448" t="s">
        <v>14074</v>
      </c>
    </row>
    <row r="2645" spans="2:5">
      <c r="B2645" s="407">
        <v>2406</v>
      </c>
      <c r="C2645" s="407">
        <v>19108</v>
      </c>
      <c r="D2645" s="408">
        <v>45471</v>
      </c>
      <c r="E2645" s="448" t="s">
        <v>14075</v>
      </c>
    </row>
    <row r="2646" spans="2:5">
      <c r="B2646" s="407">
        <v>2406</v>
      </c>
      <c r="C2646" s="407">
        <v>19107</v>
      </c>
      <c r="D2646" s="408">
        <v>45471</v>
      </c>
      <c r="E2646" s="448" t="s">
        <v>14076</v>
      </c>
    </row>
    <row r="2647" spans="2:5">
      <c r="B2647" s="407">
        <v>2406</v>
      </c>
      <c r="C2647" s="407">
        <v>19102</v>
      </c>
      <c r="D2647" s="408">
        <v>45471</v>
      </c>
      <c r="E2647" s="448" t="s">
        <v>14077</v>
      </c>
    </row>
    <row r="2648" spans="2:5">
      <c r="B2648" s="407">
        <v>2406</v>
      </c>
      <c r="C2648" s="407">
        <v>19101</v>
      </c>
      <c r="D2648" s="408">
        <v>45471</v>
      </c>
      <c r="E2648" s="448" t="s">
        <v>14078</v>
      </c>
    </row>
    <row r="2649" spans="2:5">
      <c r="B2649" s="407">
        <v>2406</v>
      </c>
      <c r="C2649" s="407">
        <v>19092</v>
      </c>
      <c r="D2649" s="408">
        <v>45471</v>
      </c>
      <c r="E2649" s="448" t="s">
        <v>14079</v>
      </c>
    </row>
    <row r="2650" spans="2:5">
      <c r="B2650" s="407">
        <v>2406</v>
      </c>
      <c r="C2650" s="407">
        <v>19087</v>
      </c>
      <c r="D2650" s="408">
        <v>45471</v>
      </c>
      <c r="E2650" s="448" t="s">
        <v>14080</v>
      </c>
    </row>
    <row r="2651" spans="2:5">
      <c r="B2651" s="407">
        <v>2406</v>
      </c>
      <c r="C2651" s="407">
        <v>19081</v>
      </c>
      <c r="D2651" s="408">
        <v>45477</v>
      </c>
      <c r="E2651" s="448" t="s">
        <v>14081</v>
      </c>
    </row>
    <row r="2652" spans="2:5">
      <c r="B2652" s="407">
        <v>2406</v>
      </c>
      <c r="C2652" s="407">
        <v>19073</v>
      </c>
      <c r="D2652" s="408">
        <v>45471</v>
      </c>
      <c r="E2652" s="448" t="s">
        <v>14082</v>
      </c>
    </row>
    <row r="2653" spans="2:5">
      <c r="B2653" s="407">
        <v>2406</v>
      </c>
      <c r="C2653" s="407">
        <v>19071</v>
      </c>
      <c r="D2653" s="408">
        <v>45471</v>
      </c>
      <c r="E2653" s="448" t="s">
        <v>14083</v>
      </c>
    </row>
    <row r="2654" spans="2:5">
      <c r="B2654" s="407">
        <v>2406</v>
      </c>
      <c r="C2654" s="407">
        <v>19070</v>
      </c>
      <c r="D2654" s="408">
        <v>45472</v>
      </c>
      <c r="E2654" s="448" t="s">
        <v>14084</v>
      </c>
    </row>
    <row r="2655" spans="2:5">
      <c r="B2655" s="407">
        <v>2406</v>
      </c>
      <c r="C2655" s="407">
        <v>19065</v>
      </c>
      <c r="D2655" s="408">
        <v>45471</v>
      </c>
      <c r="E2655" s="448" t="s">
        <v>14085</v>
      </c>
    </row>
    <row r="2656" spans="2:5">
      <c r="B2656" s="407">
        <v>2406</v>
      </c>
      <c r="C2656" s="407">
        <v>19058</v>
      </c>
      <c r="D2656" s="408">
        <v>45471</v>
      </c>
      <c r="E2656" s="448" t="s">
        <v>14086</v>
      </c>
    </row>
    <row r="2657" spans="2:5">
      <c r="B2657" s="407">
        <v>2406</v>
      </c>
      <c r="C2657" s="407">
        <v>19057</v>
      </c>
      <c r="D2657" s="408">
        <v>45474</v>
      </c>
      <c r="E2657" s="448" t="s">
        <v>14087</v>
      </c>
    </row>
    <row r="2658" spans="2:5">
      <c r="B2658" s="407">
        <v>2406</v>
      </c>
      <c r="C2658" s="407">
        <v>19055</v>
      </c>
      <c r="D2658" s="408">
        <v>45471</v>
      </c>
      <c r="E2658" s="448" t="s">
        <v>14088</v>
      </c>
    </row>
    <row r="2659" spans="2:5">
      <c r="B2659" s="407">
        <v>2406</v>
      </c>
      <c r="C2659" s="407">
        <v>19054</v>
      </c>
      <c r="D2659" s="408">
        <v>45471</v>
      </c>
      <c r="E2659" s="448" t="s">
        <v>14089</v>
      </c>
    </row>
    <row r="2660" spans="2:5">
      <c r="B2660" s="407"/>
      <c r="D2660" s="408"/>
      <c r="E2660" s="448"/>
    </row>
    <row r="2661" spans="2:5">
      <c r="B2661" s="407"/>
      <c r="D2661" s="408"/>
      <c r="E2661" s="448"/>
    </row>
    <row r="2662" spans="2:5">
      <c r="B2662" s="407"/>
      <c r="D2662" s="408"/>
      <c r="E2662" s="448"/>
    </row>
    <row r="2663" spans="2:5">
      <c r="B2663" s="407"/>
      <c r="D2663" s="408"/>
      <c r="E2663" s="448"/>
    </row>
    <row r="2664" spans="2:5">
      <c r="B2664" s="407">
        <v>2406</v>
      </c>
      <c r="C2664" s="407">
        <v>18757</v>
      </c>
      <c r="D2664" s="408">
        <v>45474</v>
      </c>
      <c r="E2664" s="430" t="s">
        <v>12826</v>
      </c>
    </row>
    <row r="2665" spans="2:5">
      <c r="B2665" s="407">
        <v>2406</v>
      </c>
      <c r="C2665" s="407">
        <v>18534</v>
      </c>
      <c r="D2665" s="408">
        <v>45470</v>
      </c>
      <c r="E2665" s="429" t="s">
        <v>12773</v>
      </c>
    </row>
    <row r="2666" spans="2:5">
      <c r="B2666" s="407">
        <v>2406</v>
      </c>
      <c r="C2666" s="407">
        <v>18533</v>
      </c>
      <c r="D2666" s="408">
        <v>45470</v>
      </c>
      <c r="E2666" s="429" t="s">
        <v>12774</v>
      </c>
    </row>
    <row r="2667" spans="2:5">
      <c r="B2667" s="407">
        <v>2406</v>
      </c>
      <c r="C2667" s="407">
        <v>18532</v>
      </c>
      <c r="D2667" s="408">
        <v>45470</v>
      </c>
      <c r="E2667" s="430" t="s">
        <v>12775</v>
      </c>
    </row>
    <row r="2668" spans="2:5">
      <c r="B2668" s="407">
        <v>2406</v>
      </c>
      <c r="C2668" s="407">
        <v>18530</v>
      </c>
      <c r="D2668" s="408">
        <v>45470</v>
      </c>
      <c r="E2668" s="430" t="s">
        <v>12776</v>
      </c>
    </row>
    <row r="2669" spans="2:5">
      <c r="B2669" s="407">
        <v>2406</v>
      </c>
      <c r="C2669" s="407">
        <v>18529</v>
      </c>
      <c r="D2669" s="408">
        <v>45470</v>
      </c>
      <c r="E2669" s="430" t="s">
        <v>12777</v>
      </c>
    </row>
    <row r="2670" spans="2:5">
      <c r="B2670" s="407">
        <v>2406</v>
      </c>
      <c r="C2670" s="407">
        <v>18528</v>
      </c>
      <c r="D2670" s="408">
        <v>45470</v>
      </c>
      <c r="E2670" s="430" t="s">
        <v>12778</v>
      </c>
    </row>
    <row r="2671" spans="2:5" ht="13">
      <c r="B2671" s="409">
        <v>2406</v>
      </c>
      <c r="C2671" s="409">
        <v>18524</v>
      </c>
      <c r="D2671" s="410">
        <v>45470</v>
      </c>
      <c r="E2671" s="424" t="s">
        <v>12779</v>
      </c>
    </row>
    <row r="2672" spans="2:5">
      <c r="B2672" s="407">
        <v>2406</v>
      </c>
      <c r="C2672" s="407">
        <v>18522</v>
      </c>
      <c r="D2672" s="408">
        <v>45470</v>
      </c>
      <c r="E2672" s="430" t="s">
        <v>12780</v>
      </c>
    </row>
    <row r="2673" spans="1:5">
      <c r="B2673" s="407">
        <v>2406</v>
      </c>
      <c r="C2673" s="407">
        <v>18521</v>
      </c>
      <c r="D2673" s="408">
        <v>45470</v>
      </c>
      <c r="E2673" s="430" t="s">
        <v>12781</v>
      </c>
    </row>
    <row r="2674" spans="1:5">
      <c r="B2674" s="407">
        <v>2406</v>
      </c>
      <c r="C2674" s="407">
        <v>18519</v>
      </c>
      <c r="D2674" s="408">
        <v>45470</v>
      </c>
      <c r="E2674" s="430" t="s">
        <v>12782</v>
      </c>
    </row>
    <row r="2675" spans="1:5">
      <c r="B2675" s="407">
        <v>2406</v>
      </c>
      <c r="C2675" s="407">
        <v>18518</v>
      </c>
      <c r="D2675" s="408">
        <v>45470</v>
      </c>
      <c r="E2675" s="430" t="s">
        <v>12783</v>
      </c>
    </row>
    <row r="2676" spans="1:5" ht="13">
      <c r="A2676" s="49"/>
      <c r="B2676" s="409">
        <v>2406</v>
      </c>
      <c r="C2676" s="409">
        <v>18516</v>
      </c>
      <c r="D2676" s="410">
        <v>45470</v>
      </c>
      <c r="E2676" s="424" t="s">
        <v>12784</v>
      </c>
    </row>
    <row r="2677" spans="1:5">
      <c r="B2677" s="407">
        <v>2406</v>
      </c>
      <c r="C2677" s="407">
        <v>18512</v>
      </c>
      <c r="D2677" s="408">
        <v>45470</v>
      </c>
      <c r="E2677" s="430" t="s">
        <v>12785</v>
      </c>
    </row>
    <row r="2678" spans="1:5">
      <c r="B2678" s="407">
        <v>2406</v>
      </c>
      <c r="C2678" s="407">
        <v>18510</v>
      </c>
      <c r="D2678" s="408">
        <v>45470</v>
      </c>
      <c r="E2678" s="430" t="s">
        <v>12786</v>
      </c>
    </row>
    <row r="2679" spans="1:5">
      <c r="B2679" s="407">
        <v>2406</v>
      </c>
      <c r="C2679" s="407">
        <v>18505</v>
      </c>
      <c r="D2679" s="408">
        <v>45470</v>
      </c>
      <c r="E2679" s="430" t="s">
        <v>12787</v>
      </c>
    </row>
    <row r="2680" spans="1:5">
      <c r="B2680" s="407">
        <v>2406</v>
      </c>
      <c r="C2680" s="407">
        <v>18501</v>
      </c>
      <c r="D2680" s="408">
        <v>45470</v>
      </c>
      <c r="E2680" s="430" t="s">
        <v>12788</v>
      </c>
    </row>
    <row r="2681" spans="1:5">
      <c r="B2681" s="407">
        <v>2406</v>
      </c>
      <c r="C2681" s="407">
        <v>18495</v>
      </c>
      <c r="D2681" s="408">
        <v>45470</v>
      </c>
      <c r="E2681" s="430" t="s">
        <v>12789</v>
      </c>
    </row>
    <row r="2682" spans="1:5">
      <c r="B2682" s="407">
        <v>2406</v>
      </c>
      <c r="C2682" s="407">
        <v>18491</v>
      </c>
      <c r="D2682" s="408">
        <v>45470</v>
      </c>
      <c r="E2682" s="430"/>
    </row>
    <row r="2683" spans="1:5">
      <c r="B2683" s="407">
        <v>2406</v>
      </c>
      <c r="C2683" s="407">
        <v>18328</v>
      </c>
      <c r="D2683" s="408">
        <v>45472</v>
      </c>
      <c r="E2683" s="430" t="s">
        <v>12917</v>
      </c>
    </row>
    <row r="2684" spans="1:5">
      <c r="B2684" s="407">
        <v>2406</v>
      </c>
      <c r="C2684" s="407">
        <v>17295</v>
      </c>
      <c r="D2684" s="408">
        <v>45472</v>
      </c>
      <c r="E2684" s="430" t="s">
        <v>12900</v>
      </c>
    </row>
    <row r="2685" spans="1:5">
      <c r="B2685" s="407">
        <v>2406</v>
      </c>
      <c r="C2685" s="407">
        <v>17032</v>
      </c>
      <c r="D2685" s="408">
        <v>45472</v>
      </c>
      <c r="E2685" s="430" t="s">
        <v>12882</v>
      </c>
    </row>
    <row r="2686" spans="1:5">
      <c r="B2686" s="407">
        <v>2406</v>
      </c>
      <c r="C2686" s="407">
        <v>15612</v>
      </c>
      <c r="D2686" s="408">
        <v>45472</v>
      </c>
      <c r="E2686" s="430" t="s">
        <v>12887</v>
      </c>
    </row>
    <row r="2687" spans="1:5">
      <c r="B2687" s="407">
        <v>2406</v>
      </c>
      <c r="C2687" s="407">
        <v>14862</v>
      </c>
      <c r="D2687" s="408">
        <v>45472</v>
      </c>
      <c r="E2687" s="430" t="s">
        <v>12903</v>
      </c>
    </row>
    <row r="2688" spans="1:5">
      <c r="B2688" s="407">
        <v>2406</v>
      </c>
      <c r="C2688" s="407">
        <v>14563</v>
      </c>
      <c r="D2688" s="408">
        <v>45464</v>
      </c>
      <c r="E2688" s="429" t="s">
        <v>12624</v>
      </c>
    </row>
    <row r="2689" spans="2:5">
      <c r="B2689" s="407">
        <v>2406</v>
      </c>
      <c r="C2689" s="407">
        <v>14562</v>
      </c>
      <c r="D2689" s="408">
        <v>45464</v>
      </c>
      <c r="E2689" s="430" t="s">
        <v>12625</v>
      </c>
    </row>
    <row r="2690" spans="2:5">
      <c r="B2690" s="407">
        <v>2406</v>
      </c>
      <c r="C2690" s="407">
        <v>14561</v>
      </c>
      <c r="D2690" s="408">
        <v>45464</v>
      </c>
      <c r="E2690" s="430" t="s">
        <v>12626</v>
      </c>
    </row>
    <row r="2691" spans="2:5">
      <c r="B2691" s="407">
        <v>2406</v>
      </c>
      <c r="C2691" s="407">
        <v>14559</v>
      </c>
      <c r="D2691" s="408">
        <v>45464</v>
      </c>
      <c r="E2691" s="430" t="s">
        <v>12627</v>
      </c>
    </row>
    <row r="2692" spans="2:5">
      <c r="B2692" s="407">
        <v>2406</v>
      </c>
      <c r="C2692" s="407">
        <v>14558</v>
      </c>
      <c r="D2692" s="408">
        <v>45464</v>
      </c>
      <c r="E2692" s="430" t="s">
        <v>12628</v>
      </c>
    </row>
    <row r="2693" spans="2:5">
      <c r="B2693" s="407">
        <v>2406</v>
      </c>
      <c r="C2693" s="407">
        <v>14556</v>
      </c>
      <c r="D2693" s="408">
        <v>45464</v>
      </c>
      <c r="E2693" s="430" t="s">
        <v>12629</v>
      </c>
    </row>
    <row r="2694" spans="2:5" ht="13">
      <c r="B2694" s="409">
        <v>2406</v>
      </c>
      <c r="C2694" s="409">
        <v>14555</v>
      </c>
      <c r="D2694" s="410">
        <v>45464</v>
      </c>
      <c r="E2694" s="424" t="s">
        <v>12630</v>
      </c>
    </row>
    <row r="2695" spans="2:5">
      <c r="B2695" s="407">
        <v>2406</v>
      </c>
      <c r="C2695" s="407">
        <v>14553</v>
      </c>
      <c r="D2695" s="408">
        <v>45464</v>
      </c>
      <c r="E2695" s="430" t="s">
        <v>12631</v>
      </c>
    </row>
    <row r="2696" spans="2:5">
      <c r="B2696" s="407">
        <v>2406</v>
      </c>
      <c r="C2696" s="407">
        <v>14551</v>
      </c>
      <c r="D2696" s="408">
        <v>45464</v>
      </c>
      <c r="E2696" s="430" t="s">
        <v>12632</v>
      </c>
    </row>
    <row r="2697" spans="2:5">
      <c r="B2697" s="407">
        <v>2406</v>
      </c>
      <c r="C2697" s="407">
        <v>14550</v>
      </c>
      <c r="D2697" s="408">
        <v>45464</v>
      </c>
      <c r="E2697" s="430" t="s">
        <v>12633</v>
      </c>
    </row>
    <row r="2698" spans="2:5">
      <c r="B2698" s="407">
        <v>2406</v>
      </c>
      <c r="C2698" s="407">
        <v>14549</v>
      </c>
      <c r="D2698" s="408">
        <v>45464</v>
      </c>
      <c r="E2698" s="430" t="s">
        <v>12634</v>
      </c>
    </row>
    <row r="2699" spans="2:5">
      <c r="B2699" s="407">
        <v>2406</v>
      </c>
      <c r="C2699" s="407">
        <v>14548</v>
      </c>
      <c r="D2699" s="408">
        <v>45464</v>
      </c>
      <c r="E2699" s="430" t="s">
        <v>12635</v>
      </c>
    </row>
    <row r="2700" spans="2:5">
      <c r="B2700" s="407">
        <v>2406</v>
      </c>
      <c r="C2700" s="407">
        <v>14546</v>
      </c>
      <c r="D2700" s="408">
        <v>45464</v>
      </c>
      <c r="E2700" s="430" t="s">
        <v>12636</v>
      </c>
    </row>
    <row r="2701" spans="2:5">
      <c r="B2701" s="407">
        <v>2406</v>
      </c>
      <c r="C2701" s="407">
        <v>14545</v>
      </c>
      <c r="D2701" s="408">
        <v>45464</v>
      </c>
      <c r="E2701" s="430" t="s">
        <v>12637</v>
      </c>
    </row>
    <row r="2702" spans="2:5">
      <c r="B2702" s="407">
        <v>2406</v>
      </c>
      <c r="C2702" s="407">
        <v>14544</v>
      </c>
      <c r="D2702" s="408">
        <v>45464</v>
      </c>
      <c r="E2702" s="430" t="s">
        <v>12638</v>
      </c>
    </row>
    <row r="2703" spans="2:5">
      <c r="B2703" s="407">
        <v>2406</v>
      </c>
      <c r="C2703" s="407">
        <v>14541</v>
      </c>
      <c r="D2703" s="408">
        <v>45464</v>
      </c>
      <c r="E2703" s="430" t="s">
        <v>12639</v>
      </c>
    </row>
    <row r="2704" spans="2:5">
      <c r="B2704" s="407">
        <v>2406</v>
      </c>
      <c r="C2704" s="407">
        <v>14540</v>
      </c>
      <c r="D2704" s="408">
        <v>45464</v>
      </c>
      <c r="E2704" s="430" t="s">
        <v>12640</v>
      </c>
    </row>
    <row r="2705" spans="2:5" ht="13">
      <c r="B2705" s="409">
        <v>2406</v>
      </c>
      <c r="C2705" s="409">
        <v>14539</v>
      </c>
      <c r="D2705" s="410">
        <v>45464</v>
      </c>
      <c r="E2705" s="424" t="s">
        <v>12641</v>
      </c>
    </row>
    <row r="2706" spans="2:5" ht="13">
      <c r="B2706" s="409">
        <v>2406</v>
      </c>
      <c r="C2706" s="409">
        <v>14537</v>
      </c>
      <c r="D2706" s="410">
        <v>45464</v>
      </c>
      <c r="E2706" s="424" t="s">
        <v>12642</v>
      </c>
    </row>
    <row r="2707" spans="2:5">
      <c r="B2707" s="431">
        <v>2406</v>
      </c>
      <c r="C2707" s="407">
        <v>14534</v>
      </c>
      <c r="D2707" s="432">
        <v>45464</v>
      </c>
      <c r="E2707" s="430" t="s">
        <v>12643</v>
      </c>
    </row>
    <row r="2708" spans="2:5">
      <c r="B2708" s="431">
        <v>2406</v>
      </c>
      <c r="C2708" s="407">
        <v>14532</v>
      </c>
      <c r="D2708" s="432">
        <v>45464</v>
      </c>
      <c r="E2708" s="430" t="s">
        <v>12644</v>
      </c>
    </row>
    <row r="2709" spans="2:5">
      <c r="B2709" s="431">
        <v>2406</v>
      </c>
      <c r="C2709" s="407">
        <v>14529</v>
      </c>
      <c r="D2709" s="432">
        <v>45464</v>
      </c>
      <c r="E2709" s="430" t="s">
        <v>12645</v>
      </c>
    </row>
    <row r="2710" spans="2:5">
      <c r="B2710" s="431">
        <v>2406</v>
      </c>
      <c r="C2710" s="407">
        <v>14528</v>
      </c>
      <c r="D2710" s="432">
        <v>45464</v>
      </c>
      <c r="E2710" s="430" t="s">
        <v>12647</v>
      </c>
    </row>
    <row r="2711" spans="2:5">
      <c r="B2711" s="431">
        <v>2406</v>
      </c>
      <c r="C2711" s="407">
        <v>14526</v>
      </c>
      <c r="D2711" s="432">
        <v>45464</v>
      </c>
      <c r="E2711" s="430" t="s">
        <v>12646</v>
      </c>
    </row>
    <row r="2712" spans="2:5">
      <c r="B2712" s="431">
        <v>2406</v>
      </c>
      <c r="C2712" s="407">
        <v>14525</v>
      </c>
      <c r="D2712" s="432">
        <v>45464</v>
      </c>
      <c r="E2712" s="430" t="s">
        <v>12648</v>
      </c>
    </row>
    <row r="2713" spans="2:5">
      <c r="B2713" s="431">
        <v>2406</v>
      </c>
      <c r="C2713" s="407">
        <v>14522</v>
      </c>
      <c r="D2713" s="432">
        <v>45464</v>
      </c>
      <c r="E2713" s="430" t="s">
        <v>12649</v>
      </c>
    </row>
    <row r="2714" spans="2:5">
      <c r="B2714" s="431">
        <v>2406</v>
      </c>
      <c r="C2714" s="407">
        <v>14517</v>
      </c>
      <c r="D2714" s="432">
        <v>45464</v>
      </c>
      <c r="E2714" s="430" t="s">
        <v>12650</v>
      </c>
    </row>
    <row r="2715" spans="2:5">
      <c r="B2715" s="431">
        <v>2406</v>
      </c>
      <c r="C2715" s="407">
        <v>14515</v>
      </c>
      <c r="D2715" s="432">
        <v>45464</v>
      </c>
      <c r="E2715" s="430" t="s">
        <v>12651</v>
      </c>
    </row>
    <row r="2716" spans="2:5">
      <c r="B2716" s="431">
        <v>2406</v>
      </c>
      <c r="C2716" s="407">
        <v>14514</v>
      </c>
      <c r="D2716" s="432">
        <v>45464</v>
      </c>
      <c r="E2716" s="430" t="s">
        <v>12652</v>
      </c>
    </row>
    <row r="2717" spans="2:5">
      <c r="B2717" s="431">
        <v>2406</v>
      </c>
      <c r="C2717" s="407">
        <v>14511</v>
      </c>
      <c r="D2717" s="432">
        <v>45464</v>
      </c>
      <c r="E2717" s="430" t="s">
        <v>12653</v>
      </c>
    </row>
    <row r="2718" spans="2:5">
      <c r="B2718" s="431">
        <v>2406</v>
      </c>
      <c r="C2718" s="407">
        <v>14510</v>
      </c>
      <c r="D2718" s="432">
        <v>45464</v>
      </c>
      <c r="E2718" s="430" t="s">
        <v>12654</v>
      </c>
    </row>
    <row r="2719" spans="2:5">
      <c r="B2719" s="431">
        <v>2406</v>
      </c>
      <c r="C2719" s="407">
        <v>14508</v>
      </c>
      <c r="D2719" s="432">
        <v>45464</v>
      </c>
      <c r="E2719" s="430" t="s">
        <v>12655</v>
      </c>
    </row>
    <row r="2720" spans="2:5">
      <c r="B2720" s="431">
        <v>2406</v>
      </c>
      <c r="C2720" s="407">
        <v>14507</v>
      </c>
      <c r="D2720" s="432">
        <v>45464</v>
      </c>
      <c r="E2720" s="430" t="s">
        <v>12656</v>
      </c>
    </row>
    <row r="2721" spans="2:5">
      <c r="B2721" s="431">
        <v>2406</v>
      </c>
      <c r="C2721" s="407">
        <v>14506</v>
      </c>
      <c r="D2721" s="432">
        <v>45464</v>
      </c>
      <c r="E2721" s="430" t="s">
        <v>12657</v>
      </c>
    </row>
    <row r="2722" spans="2:5">
      <c r="B2722" s="431">
        <v>2406</v>
      </c>
      <c r="C2722" s="407">
        <v>14504</v>
      </c>
      <c r="D2722" s="432">
        <v>45464</v>
      </c>
      <c r="E2722" s="430" t="s">
        <v>12658</v>
      </c>
    </row>
    <row r="2723" spans="2:5">
      <c r="B2723" s="431">
        <v>2406</v>
      </c>
      <c r="C2723" s="407">
        <v>14503</v>
      </c>
      <c r="D2723" s="432">
        <v>45464</v>
      </c>
      <c r="E2723" s="430" t="s">
        <v>12659</v>
      </c>
    </row>
    <row r="2724" spans="2:5">
      <c r="B2724" s="431">
        <v>2406</v>
      </c>
      <c r="C2724" s="407">
        <v>14500</v>
      </c>
      <c r="D2724" s="432">
        <v>45464</v>
      </c>
      <c r="E2724" s="430" t="s">
        <v>12660</v>
      </c>
    </row>
    <row r="2725" spans="2:5">
      <c r="B2725" s="431">
        <v>2406</v>
      </c>
      <c r="C2725" s="407">
        <v>14498</v>
      </c>
      <c r="D2725" s="432">
        <v>45464</v>
      </c>
      <c r="E2725" s="430" t="s">
        <v>12661</v>
      </c>
    </row>
    <row r="2726" spans="2:5">
      <c r="B2726" s="431">
        <v>2406</v>
      </c>
      <c r="C2726" s="407">
        <v>14497</v>
      </c>
      <c r="D2726" s="432">
        <v>45464</v>
      </c>
      <c r="E2726" s="430" t="s">
        <v>12662</v>
      </c>
    </row>
    <row r="2727" spans="2:5">
      <c r="B2727" s="431">
        <v>2406</v>
      </c>
      <c r="C2727" s="407">
        <v>14496</v>
      </c>
      <c r="D2727" s="432">
        <v>45464</v>
      </c>
      <c r="E2727" s="430" t="s">
        <v>12663</v>
      </c>
    </row>
    <row r="2728" spans="2:5">
      <c r="B2728" s="431">
        <v>2406</v>
      </c>
      <c r="C2728" s="407">
        <v>14495</v>
      </c>
      <c r="D2728" s="432">
        <v>45464</v>
      </c>
      <c r="E2728" s="430" t="s">
        <v>12664</v>
      </c>
    </row>
    <row r="2729" spans="2:5">
      <c r="B2729" s="431">
        <v>2406</v>
      </c>
      <c r="C2729" s="407">
        <v>14494</v>
      </c>
      <c r="D2729" s="432">
        <v>45464</v>
      </c>
      <c r="E2729" s="430" t="s">
        <v>12665</v>
      </c>
    </row>
    <row r="2730" spans="2:5">
      <c r="B2730" s="431">
        <v>2406</v>
      </c>
      <c r="C2730" s="407">
        <v>14492</v>
      </c>
      <c r="D2730" s="432">
        <v>45464</v>
      </c>
      <c r="E2730" s="430" t="s">
        <v>12666</v>
      </c>
    </row>
    <row r="2731" spans="2:5">
      <c r="B2731" s="431">
        <v>2406</v>
      </c>
      <c r="C2731" s="407">
        <v>14491</v>
      </c>
      <c r="D2731" s="432">
        <v>45464</v>
      </c>
      <c r="E2731" s="430" t="s">
        <v>12667</v>
      </c>
    </row>
    <row r="2732" spans="2:5">
      <c r="B2732" s="431">
        <v>2406</v>
      </c>
      <c r="C2732" s="407">
        <v>14489</v>
      </c>
      <c r="D2732" s="432">
        <v>45464</v>
      </c>
      <c r="E2732" s="430" t="s">
        <v>12668</v>
      </c>
    </row>
    <row r="2733" spans="2:5">
      <c r="B2733" s="431">
        <v>2406</v>
      </c>
      <c r="C2733" s="407">
        <v>14485</v>
      </c>
      <c r="D2733" s="432">
        <v>45464</v>
      </c>
      <c r="E2733" s="430" t="s">
        <v>12669</v>
      </c>
    </row>
    <row r="2734" spans="2:5">
      <c r="B2734" s="431">
        <v>2406</v>
      </c>
      <c r="C2734" s="407">
        <v>14483</v>
      </c>
      <c r="D2734" s="432">
        <v>45464</v>
      </c>
      <c r="E2734" s="430" t="s">
        <v>12670</v>
      </c>
    </row>
    <row r="2735" spans="2:5">
      <c r="B2735" s="431">
        <v>2406</v>
      </c>
      <c r="C2735" s="407">
        <v>14482</v>
      </c>
      <c r="D2735" s="432">
        <v>45464</v>
      </c>
      <c r="E2735" s="430" t="s">
        <v>12671</v>
      </c>
    </row>
    <row r="2736" spans="2:5">
      <c r="B2736" s="431">
        <v>2406</v>
      </c>
      <c r="C2736" s="407">
        <v>14481</v>
      </c>
      <c r="D2736" s="432">
        <v>45464</v>
      </c>
      <c r="E2736" s="430" t="s">
        <v>12672</v>
      </c>
    </row>
    <row r="2737" spans="2:5">
      <c r="B2737" s="431">
        <v>2406</v>
      </c>
      <c r="C2737" s="407">
        <v>14479</v>
      </c>
      <c r="D2737" s="432">
        <v>45464</v>
      </c>
      <c r="E2737" s="430" t="s">
        <v>12673</v>
      </c>
    </row>
    <row r="2738" spans="2:5">
      <c r="B2738" s="431">
        <v>2406</v>
      </c>
      <c r="C2738" s="407">
        <v>14478</v>
      </c>
      <c r="D2738" s="432">
        <v>45464</v>
      </c>
      <c r="E2738" s="430" t="s">
        <v>12674</v>
      </c>
    </row>
    <row r="2739" spans="2:5">
      <c r="B2739" s="431">
        <v>2406</v>
      </c>
      <c r="C2739" s="407">
        <v>14477</v>
      </c>
      <c r="D2739" s="432">
        <v>45464</v>
      </c>
      <c r="E2739" s="430" t="s">
        <v>12675</v>
      </c>
    </row>
    <row r="2740" spans="2:5">
      <c r="B2740" s="431">
        <v>2406</v>
      </c>
      <c r="C2740" s="407">
        <v>14476</v>
      </c>
      <c r="D2740" s="432">
        <v>45464</v>
      </c>
      <c r="E2740" s="430" t="s">
        <v>12676</v>
      </c>
    </row>
    <row r="2741" spans="2:5">
      <c r="B2741" s="431">
        <v>2406</v>
      </c>
      <c r="C2741" s="407">
        <v>14473</v>
      </c>
      <c r="D2741" s="432">
        <v>45464</v>
      </c>
      <c r="E2741" s="430" t="s">
        <v>12677</v>
      </c>
    </row>
    <row r="2742" spans="2:5">
      <c r="B2742" s="431">
        <v>2406</v>
      </c>
      <c r="C2742" s="407">
        <v>14472</v>
      </c>
      <c r="D2742" s="432">
        <v>45464</v>
      </c>
      <c r="E2742" s="430" t="s">
        <v>12678</v>
      </c>
    </row>
    <row r="2743" spans="2:5">
      <c r="B2743" s="431">
        <v>2406</v>
      </c>
      <c r="C2743" s="407">
        <v>14470</v>
      </c>
      <c r="D2743" s="432">
        <v>45464</v>
      </c>
      <c r="E2743" s="430" t="s">
        <v>12679</v>
      </c>
    </row>
    <row r="2744" spans="2:5">
      <c r="B2744" s="431">
        <v>2406</v>
      </c>
      <c r="C2744" s="407">
        <v>14469</v>
      </c>
      <c r="D2744" s="432">
        <v>45464</v>
      </c>
      <c r="E2744" s="430" t="s">
        <v>12680</v>
      </c>
    </row>
    <row r="2745" spans="2:5">
      <c r="B2745" s="431">
        <v>2406</v>
      </c>
      <c r="C2745" s="407">
        <v>14464</v>
      </c>
      <c r="D2745" s="432">
        <v>45464</v>
      </c>
      <c r="E2745" s="430" t="s">
        <v>12681</v>
      </c>
    </row>
    <row r="2746" spans="2:5">
      <c r="B2746" s="431">
        <v>2406</v>
      </c>
      <c r="C2746" s="407">
        <v>14462</v>
      </c>
      <c r="D2746" s="432">
        <v>45464</v>
      </c>
      <c r="E2746" s="430" t="s">
        <v>12682</v>
      </c>
    </row>
    <row r="2747" spans="2:5">
      <c r="B2747" s="431">
        <v>2406</v>
      </c>
      <c r="C2747" s="407">
        <v>14460</v>
      </c>
      <c r="D2747" s="432">
        <v>45464</v>
      </c>
      <c r="E2747" s="430" t="s">
        <v>12683</v>
      </c>
    </row>
    <row r="2748" spans="2:5">
      <c r="B2748" s="431">
        <v>2406</v>
      </c>
      <c r="C2748" s="407">
        <v>14459</v>
      </c>
      <c r="D2748" s="432">
        <v>45464</v>
      </c>
      <c r="E2748" s="430" t="s">
        <v>12684</v>
      </c>
    </row>
    <row r="2749" spans="2:5">
      <c r="B2749" s="431">
        <v>2406</v>
      </c>
      <c r="C2749" s="407">
        <v>14458</v>
      </c>
      <c r="D2749" s="432">
        <v>45464</v>
      </c>
      <c r="E2749" s="430" t="s">
        <v>12685</v>
      </c>
    </row>
    <row r="2750" spans="2:5">
      <c r="B2750" s="431">
        <v>2406</v>
      </c>
      <c r="C2750" s="407">
        <v>14457</v>
      </c>
      <c r="D2750" s="432">
        <v>45464</v>
      </c>
      <c r="E2750" s="430" t="s">
        <v>12686</v>
      </c>
    </row>
    <row r="2751" spans="2:5">
      <c r="B2751" s="431">
        <v>2406</v>
      </c>
      <c r="C2751" s="407">
        <v>14456</v>
      </c>
      <c r="D2751" s="432">
        <v>45464</v>
      </c>
      <c r="E2751" s="430" t="s">
        <v>12687</v>
      </c>
    </row>
    <row r="2752" spans="2:5">
      <c r="B2752" s="431">
        <v>2406</v>
      </c>
      <c r="C2752" s="407">
        <v>14455</v>
      </c>
      <c r="D2752" s="432">
        <v>45464</v>
      </c>
      <c r="E2752" s="430" t="s">
        <v>12688</v>
      </c>
    </row>
    <row r="2753" spans="2:5">
      <c r="B2753" s="431">
        <v>2406</v>
      </c>
      <c r="C2753" s="407">
        <v>14452</v>
      </c>
      <c r="D2753" s="432">
        <v>45464</v>
      </c>
      <c r="E2753" s="430" t="s">
        <v>12689</v>
      </c>
    </row>
    <row r="2754" spans="2:5">
      <c r="B2754" s="431">
        <v>2406</v>
      </c>
      <c r="C2754" s="407">
        <v>14449</v>
      </c>
      <c r="D2754" s="432">
        <v>45464</v>
      </c>
      <c r="E2754" s="430" t="s">
        <v>12690</v>
      </c>
    </row>
    <row r="2755" spans="2:5">
      <c r="B2755" s="431">
        <v>2406</v>
      </c>
      <c r="C2755" s="407">
        <v>14441</v>
      </c>
      <c r="D2755" s="432">
        <v>45464</v>
      </c>
      <c r="E2755" s="430" t="s">
        <v>12691</v>
      </c>
    </row>
    <row r="2756" spans="2:5">
      <c r="B2756" s="431">
        <v>2406</v>
      </c>
      <c r="C2756" s="407">
        <v>14436</v>
      </c>
      <c r="D2756" s="432">
        <v>45464</v>
      </c>
      <c r="E2756" s="430" t="s">
        <v>12692</v>
      </c>
    </row>
    <row r="2757" spans="2:5">
      <c r="B2757" s="431">
        <v>2406</v>
      </c>
      <c r="C2757" s="407">
        <v>14434</v>
      </c>
      <c r="D2757" s="432">
        <v>45464</v>
      </c>
      <c r="E2757" s="430" t="s">
        <v>12693</v>
      </c>
    </row>
    <row r="2758" spans="2:5">
      <c r="B2758" s="431">
        <v>2406</v>
      </c>
      <c r="C2758" s="407">
        <v>14429</v>
      </c>
      <c r="D2758" s="432">
        <v>45464</v>
      </c>
      <c r="E2758" s="430" t="s">
        <v>12694</v>
      </c>
    </row>
    <row r="2759" spans="2:5">
      <c r="B2759" s="431">
        <v>2406</v>
      </c>
      <c r="C2759" s="407">
        <v>14427</v>
      </c>
      <c r="D2759" s="432">
        <v>45464</v>
      </c>
      <c r="E2759" s="430" t="s">
        <v>12695</v>
      </c>
    </row>
    <row r="2760" spans="2:5">
      <c r="B2760" s="431">
        <v>2406</v>
      </c>
      <c r="C2760" s="407">
        <v>14426</v>
      </c>
      <c r="D2760" s="432">
        <v>45464</v>
      </c>
      <c r="E2760" s="430" t="s">
        <v>12696</v>
      </c>
    </row>
    <row r="2761" spans="2:5">
      <c r="B2761" s="431">
        <v>2406</v>
      </c>
      <c r="C2761" s="407">
        <v>14425</v>
      </c>
      <c r="D2761" s="432">
        <v>45464</v>
      </c>
      <c r="E2761" s="430" t="s">
        <v>12697</v>
      </c>
    </row>
    <row r="2762" spans="2:5">
      <c r="B2762" s="431">
        <v>2406</v>
      </c>
      <c r="C2762" s="407">
        <v>14424</v>
      </c>
      <c r="D2762" s="432">
        <v>45464</v>
      </c>
      <c r="E2762" s="430" t="s">
        <v>12698</v>
      </c>
    </row>
    <row r="2763" spans="2:5">
      <c r="B2763" s="431">
        <v>2406</v>
      </c>
      <c r="C2763" s="407">
        <v>14422</v>
      </c>
      <c r="D2763" s="432">
        <v>45464</v>
      </c>
      <c r="E2763" s="430" t="s">
        <v>12699</v>
      </c>
    </row>
    <row r="2764" spans="2:5">
      <c r="B2764" s="431">
        <v>2406</v>
      </c>
      <c r="C2764" s="407">
        <v>14420</v>
      </c>
      <c r="D2764" s="432">
        <v>45464</v>
      </c>
      <c r="E2764" s="430" t="s">
        <v>12700</v>
      </c>
    </row>
    <row r="2765" spans="2:5">
      <c r="B2765" s="431">
        <v>2406</v>
      </c>
      <c r="C2765" s="407">
        <v>14415</v>
      </c>
      <c r="D2765" s="432">
        <v>45464</v>
      </c>
      <c r="E2765" s="430" t="s">
        <v>12701</v>
      </c>
    </row>
    <row r="2766" spans="2:5">
      <c r="B2766" s="431">
        <v>2406</v>
      </c>
      <c r="C2766" s="407">
        <v>14412</v>
      </c>
      <c r="D2766" s="432">
        <v>45464</v>
      </c>
      <c r="E2766" s="430" t="s">
        <v>12702</v>
      </c>
    </row>
    <row r="2767" spans="2:5">
      <c r="B2767" s="431">
        <v>2406</v>
      </c>
      <c r="C2767" s="407">
        <v>14408</v>
      </c>
      <c r="D2767" s="432">
        <v>45464</v>
      </c>
      <c r="E2767" s="430" t="s">
        <v>12703</v>
      </c>
    </row>
    <row r="2768" spans="2:5">
      <c r="B2768" s="431">
        <v>2406</v>
      </c>
      <c r="C2768" s="407">
        <v>14404</v>
      </c>
      <c r="D2768" s="432">
        <v>45464</v>
      </c>
      <c r="E2768" s="430" t="s">
        <v>12704</v>
      </c>
    </row>
    <row r="2769" spans="2:5">
      <c r="B2769" s="431">
        <v>2406</v>
      </c>
      <c r="C2769" s="407">
        <v>14402</v>
      </c>
      <c r="D2769" s="432">
        <v>45464</v>
      </c>
      <c r="E2769" s="430" t="s">
        <v>12705</v>
      </c>
    </row>
    <row r="2770" spans="2:5">
      <c r="B2770" s="431">
        <v>2406</v>
      </c>
      <c r="C2770" s="407">
        <v>14401</v>
      </c>
      <c r="D2770" s="432">
        <v>45464</v>
      </c>
      <c r="E2770" s="430" t="s">
        <v>12706</v>
      </c>
    </row>
    <row r="2771" spans="2:5">
      <c r="B2771" s="431">
        <v>2406</v>
      </c>
      <c r="C2771" s="407">
        <v>14399</v>
      </c>
      <c r="D2771" s="432">
        <v>45464</v>
      </c>
      <c r="E2771" s="430" t="s">
        <v>12707</v>
      </c>
    </row>
    <row r="2772" spans="2:5">
      <c r="B2772" s="431">
        <v>2406</v>
      </c>
      <c r="C2772" s="407">
        <v>14398</v>
      </c>
      <c r="D2772" s="432">
        <v>45464</v>
      </c>
      <c r="E2772" s="430" t="s">
        <v>12708</v>
      </c>
    </row>
    <row r="2773" spans="2:5">
      <c r="B2773" s="431">
        <v>2406</v>
      </c>
      <c r="C2773" s="407">
        <v>14397</v>
      </c>
      <c r="D2773" s="432">
        <v>45464</v>
      </c>
      <c r="E2773" s="430" t="s">
        <v>12709</v>
      </c>
    </row>
    <row r="2774" spans="2:5">
      <c r="B2774" s="431">
        <v>2406</v>
      </c>
      <c r="C2774" s="407">
        <v>14394</v>
      </c>
      <c r="D2774" s="432">
        <v>45464</v>
      </c>
      <c r="E2774" s="430" t="s">
        <v>12710</v>
      </c>
    </row>
    <row r="2775" spans="2:5">
      <c r="B2775" s="431">
        <v>2406</v>
      </c>
      <c r="C2775" s="407">
        <v>14393</v>
      </c>
      <c r="D2775" s="432">
        <v>45464</v>
      </c>
      <c r="E2775" s="430" t="s">
        <v>12711</v>
      </c>
    </row>
    <row r="2776" spans="2:5">
      <c r="B2776" s="431">
        <v>2406</v>
      </c>
      <c r="C2776" s="407">
        <v>14391</v>
      </c>
      <c r="D2776" s="432">
        <v>45464</v>
      </c>
      <c r="E2776" s="430" t="s">
        <v>12712</v>
      </c>
    </row>
    <row r="2777" spans="2:5">
      <c r="B2777" s="431">
        <v>2406</v>
      </c>
      <c r="C2777" s="407">
        <v>14388</v>
      </c>
      <c r="D2777" s="432">
        <v>45464</v>
      </c>
      <c r="E2777" s="430" t="s">
        <v>12713</v>
      </c>
    </row>
    <row r="2778" spans="2:5">
      <c r="B2778" s="431">
        <v>2406</v>
      </c>
      <c r="C2778" s="407">
        <v>14380</v>
      </c>
      <c r="D2778" s="432">
        <v>45464</v>
      </c>
      <c r="E2778" s="430" t="s">
        <v>12714</v>
      </c>
    </row>
    <row r="2779" spans="2:5">
      <c r="B2779" s="431">
        <v>2406</v>
      </c>
      <c r="C2779" s="407">
        <v>14377</v>
      </c>
      <c r="D2779" s="432">
        <v>45464</v>
      </c>
      <c r="E2779" s="430" t="s">
        <v>12715</v>
      </c>
    </row>
    <row r="2780" spans="2:5">
      <c r="B2780" s="431">
        <v>2406</v>
      </c>
      <c r="C2780" s="407">
        <v>14370</v>
      </c>
      <c r="D2780" s="432">
        <v>45464</v>
      </c>
      <c r="E2780" s="430" t="s">
        <v>12716</v>
      </c>
    </row>
    <row r="2781" spans="2:5">
      <c r="B2781" s="431">
        <v>2406</v>
      </c>
      <c r="C2781" s="407">
        <v>14367</v>
      </c>
      <c r="D2781" s="432">
        <v>45464</v>
      </c>
      <c r="E2781" s="430" t="s">
        <v>12717</v>
      </c>
    </row>
    <row r="2782" spans="2:5">
      <c r="B2782" s="431">
        <v>2406</v>
      </c>
      <c r="C2782" s="407">
        <v>14365</v>
      </c>
      <c r="D2782" s="432">
        <v>45464</v>
      </c>
      <c r="E2782" s="430" t="s">
        <v>12718</v>
      </c>
    </row>
    <row r="2783" spans="2:5">
      <c r="B2783" s="431">
        <v>2406</v>
      </c>
      <c r="C2783" s="407">
        <v>14362</v>
      </c>
      <c r="D2783" s="432">
        <v>45464</v>
      </c>
      <c r="E2783" s="430" t="s">
        <v>12719</v>
      </c>
    </row>
    <row r="2784" spans="2:5">
      <c r="B2784" s="431">
        <v>2406</v>
      </c>
      <c r="C2784" s="407">
        <v>14361</v>
      </c>
      <c r="D2784" s="432">
        <v>45464</v>
      </c>
      <c r="E2784" s="430" t="s">
        <v>12720</v>
      </c>
    </row>
    <row r="2785" spans="2:5">
      <c r="B2785" s="431">
        <v>2406</v>
      </c>
      <c r="C2785" s="407">
        <v>14360</v>
      </c>
      <c r="D2785" s="432">
        <v>45464</v>
      </c>
      <c r="E2785" s="430" t="s">
        <v>12721</v>
      </c>
    </row>
    <row r="2786" spans="2:5">
      <c r="B2786" s="431">
        <v>2406</v>
      </c>
      <c r="C2786" s="407">
        <v>14359</v>
      </c>
      <c r="D2786" s="432">
        <v>45464</v>
      </c>
      <c r="E2786" s="430" t="s">
        <v>12722</v>
      </c>
    </row>
    <row r="2787" spans="2:5">
      <c r="B2787" s="431">
        <v>2406</v>
      </c>
      <c r="C2787" s="407">
        <v>14358</v>
      </c>
      <c r="D2787" s="432">
        <v>45464</v>
      </c>
      <c r="E2787" s="430" t="s">
        <v>12723</v>
      </c>
    </row>
    <row r="2788" spans="2:5">
      <c r="B2788" s="431">
        <v>2406</v>
      </c>
      <c r="C2788" s="407">
        <v>14351</v>
      </c>
      <c r="D2788" s="432">
        <v>45464</v>
      </c>
      <c r="E2788" s="430" t="s">
        <v>12724</v>
      </c>
    </row>
    <row r="2789" spans="2:5">
      <c r="B2789" s="431">
        <v>2406</v>
      </c>
      <c r="C2789" s="407">
        <v>14349</v>
      </c>
      <c r="D2789" s="432">
        <v>45464</v>
      </c>
      <c r="E2789" s="430" t="s">
        <v>12725</v>
      </c>
    </row>
    <row r="2790" spans="2:5">
      <c r="B2790" s="431">
        <v>2406</v>
      </c>
      <c r="C2790" s="407">
        <v>14347</v>
      </c>
      <c r="D2790" s="432">
        <v>45464</v>
      </c>
      <c r="E2790" s="430" t="s">
        <v>12726</v>
      </c>
    </row>
    <row r="2791" spans="2:5">
      <c r="B2791" s="431">
        <v>2406</v>
      </c>
      <c r="C2791" s="407">
        <v>14341</v>
      </c>
      <c r="D2791" s="432">
        <v>45464</v>
      </c>
      <c r="E2791" s="430" t="s">
        <v>12727</v>
      </c>
    </row>
    <row r="2792" spans="2:5">
      <c r="B2792" s="431">
        <v>2406</v>
      </c>
      <c r="C2792" s="407">
        <v>14340</v>
      </c>
      <c r="D2792" s="432">
        <v>45464</v>
      </c>
      <c r="E2792" s="430" t="s">
        <v>12728</v>
      </c>
    </row>
    <row r="2793" spans="2:5">
      <c r="B2793" s="431">
        <v>2406</v>
      </c>
      <c r="C2793" s="407">
        <v>14338</v>
      </c>
      <c r="D2793" s="432">
        <v>45464</v>
      </c>
      <c r="E2793" s="430" t="s">
        <v>12729</v>
      </c>
    </row>
    <row r="2794" spans="2:5">
      <c r="B2794" s="431">
        <v>2406</v>
      </c>
      <c r="C2794" s="407">
        <v>14336</v>
      </c>
      <c r="D2794" s="432">
        <v>45464</v>
      </c>
      <c r="E2794" s="430" t="s">
        <v>12730</v>
      </c>
    </row>
    <row r="2795" spans="2:5">
      <c r="B2795" s="431">
        <v>2406</v>
      </c>
      <c r="C2795" s="407">
        <v>14335</v>
      </c>
      <c r="D2795" s="432">
        <v>45464</v>
      </c>
      <c r="E2795" s="430" t="s">
        <v>12731</v>
      </c>
    </row>
    <row r="2796" spans="2:5">
      <c r="B2796" s="431">
        <v>2406</v>
      </c>
      <c r="C2796" s="407">
        <v>14333</v>
      </c>
      <c r="D2796" s="432">
        <v>45464</v>
      </c>
      <c r="E2796" s="430" t="s">
        <v>12732</v>
      </c>
    </row>
    <row r="2797" spans="2:5">
      <c r="B2797" s="431">
        <v>2406</v>
      </c>
      <c r="C2797" s="407">
        <v>14326</v>
      </c>
      <c r="D2797" s="432">
        <v>45464</v>
      </c>
      <c r="E2797" s="430" t="s">
        <v>12733</v>
      </c>
    </row>
    <row r="2798" spans="2:5">
      <c r="B2798" s="431">
        <v>2406</v>
      </c>
      <c r="C2798" s="407">
        <v>14325</v>
      </c>
      <c r="D2798" s="432">
        <v>45464</v>
      </c>
      <c r="E2798" s="430" t="s">
        <v>12734</v>
      </c>
    </row>
    <row r="2799" spans="2:5">
      <c r="B2799" s="431">
        <v>2406</v>
      </c>
      <c r="C2799" s="407">
        <v>14324</v>
      </c>
      <c r="D2799" s="432">
        <v>45464</v>
      </c>
      <c r="E2799" s="430" t="s">
        <v>12735</v>
      </c>
    </row>
    <row r="2800" spans="2:5">
      <c r="B2800" s="431">
        <v>2406</v>
      </c>
      <c r="C2800" s="407">
        <v>14322</v>
      </c>
      <c r="D2800" s="432">
        <v>45464</v>
      </c>
      <c r="E2800" s="430" t="s">
        <v>12736</v>
      </c>
    </row>
    <row r="2801" spans="2:5">
      <c r="B2801" s="431">
        <v>2406</v>
      </c>
      <c r="C2801" s="407">
        <v>14319</v>
      </c>
      <c r="D2801" s="432">
        <v>45464</v>
      </c>
      <c r="E2801" s="430" t="s">
        <v>12737</v>
      </c>
    </row>
    <row r="2802" spans="2:5">
      <c r="B2802" s="431">
        <v>2406</v>
      </c>
      <c r="C2802" s="407">
        <v>14318</v>
      </c>
      <c r="D2802" s="432">
        <v>45464</v>
      </c>
      <c r="E2802" s="430" t="s">
        <v>12738</v>
      </c>
    </row>
    <row r="2803" spans="2:5">
      <c r="B2803" s="431">
        <v>2406</v>
      </c>
      <c r="C2803" s="407">
        <v>14315</v>
      </c>
      <c r="D2803" s="432">
        <v>45464</v>
      </c>
      <c r="E2803" s="430" t="s">
        <v>12739</v>
      </c>
    </row>
    <row r="2804" spans="2:5">
      <c r="B2804" s="431">
        <v>2406</v>
      </c>
      <c r="C2804" s="407">
        <v>14314</v>
      </c>
      <c r="D2804" s="432">
        <v>45464</v>
      </c>
      <c r="E2804" s="430" t="s">
        <v>12740</v>
      </c>
    </row>
    <row r="2805" spans="2:5">
      <c r="B2805" s="431">
        <v>2406</v>
      </c>
      <c r="C2805" s="407">
        <v>14313</v>
      </c>
      <c r="D2805" s="432">
        <v>45464</v>
      </c>
      <c r="E2805" s="430" t="s">
        <v>12741</v>
      </c>
    </row>
    <row r="2806" spans="2:5">
      <c r="B2806" s="431">
        <v>2406</v>
      </c>
      <c r="C2806" s="407">
        <v>14312</v>
      </c>
      <c r="D2806" s="432">
        <v>45464</v>
      </c>
      <c r="E2806" s="430" t="s">
        <v>12742</v>
      </c>
    </row>
    <row r="2807" spans="2:5">
      <c r="B2807" s="431">
        <v>2406</v>
      </c>
      <c r="C2807" s="407">
        <v>14310</v>
      </c>
      <c r="D2807" s="432">
        <v>45464</v>
      </c>
      <c r="E2807" s="430" t="s">
        <v>12743</v>
      </c>
    </row>
    <row r="2808" spans="2:5">
      <c r="B2808" s="431">
        <v>2406</v>
      </c>
      <c r="C2808" s="407">
        <v>14309</v>
      </c>
      <c r="D2808" s="432">
        <v>45464</v>
      </c>
      <c r="E2808" s="430" t="s">
        <v>12744</v>
      </c>
    </row>
    <row r="2809" spans="2:5">
      <c r="B2809" s="431">
        <v>2406</v>
      </c>
      <c r="C2809" s="407">
        <v>14308</v>
      </c>
      <c r="D2809" s="432">
        <v>45464</v>
      </c>
      <c r="E2809" s="430" t="s">
        <v>12745</v>
      </c>
    </row>
    <row r="2810" spans="2:5">
      <c r="B2810" s="431">
        <v>2406</v>
      </c>
      <c r="C2810" s="407">
        <v>14307</v>
      </c>
      <c r="D2810" s="432">
        <v>45464</v>
      </c>
      <c r="E2810" s="430" t="s">
        <v>12746</v>
      </c>
    </row>
    <row r="2811" spans="2:5">
      <c r="B2811" s="431">
        <v>2406</v>
      </c>
      <c r="C2811" s="407">
        <v>14302</v>
      </c>
      <c r="D2811" s="432">
        <v>45464</v>
      </c>
      <c r="E2811" s="430" t="s">
        <v>12747</v>
      </c>
    </row>
    <row r="2812" spans="2:5">
      <c r="B2812" s="431">
        <v>2406</v>
      </c>
      <c r="C2812" s="407">
        <v>14297</v>
      </c>
      <c r="D2812" s="432">
        <v>45464</v>
      </c>
      <c r="E2812" s="430" t="s">
        <v>12748</v>
      </c>
    </row>
    <row r="2813" spans="2:5">
      <c r="B2813" s="431">
        <v>2406</v>
      </c>
      <c r="C2813" s="407">
        <v>14295</v>
      </c>
      <c r="D2813" s="432">
        <v>45464</v>
      </c>
      <c r="E2813" s="430" t="s">
        <v>12749</v>
      </c>
    </row>
    <row r="2814" spans="2:5">
      <c r="B2814" s="431">
        <v>2406</v>
      </c>
      <c r="C2814" s="407">
        <v>14294</v>
      </c>
      <c r="D2814" s="432">
        <v>45464</v>
      </c>
      <c r="E2814" s="430" t="s">
        <v>12750</v>
      </c>
    </row>
    <row r="2815" spans="2:5">
      <c r="B2815" s="431">
        <v>2406</v>
      </c>
      <c r="C2815" s="407">
        <v>14287</v>
      </c>
      <c r="D2815" s="432">
        <v>45464</v>
      </c>
      <c r="E2815" s="430" t="s">
        <v>12751</v>
      </c>
    </row>
    <row r="2816" spans="2:5">
      <c r="B2816" s="431">
        <v>2406</v>
      </c>
      <c r="C2816" s="407">
        <v>14284</v>
      </c>
      <c r="D2816" s="432">
        <v>45464</v>
      </c>
      <c r="E2816" s="430" t="s">
        <v>12752</v>
      </c>
    </row>
    <row r="2817" spans="2:5">
      <c r="B2817" s="431">
        <v>2406</v>
      </c>
      <c r="C2817" s="407">
        <v>14283</v>
      </c>
      <c r="D2817" s="432">
        <v>45464</v>
      </c>
      <c r="E2817" s="430" t="s">
        <v>12753</v>
      </c>
    </row>
    <row r="2818" spans="2:5">
      <c r="B2818" s="431">
        <v>2406</v>
      </c>
      <c r="C2818" s="407">
        <v>14282</v>
      </c>
      <c r="D2818" s="432">
        <v>45464</v>
      </c>
      <c r="E2818" s="430" t="s">
        <v>12754</v>
      </c>
    </row>
    <row r="2819" spans="2:5">
      <c r="B2819" s="431">
        <v>2406</v>
      </c>
      <c r="C2819" s="407">
        <v>14281</v>
      </c>
      <c r="D2819" s="432">
        <v>45464</v>
      </c>
      <c r="E2819" s="430" t="s">
        <v>12755</v>
      </c>
    </row>
    <row r="2820" spans="2:5">
      <c r="B2820" s="431">
        <v>2406</v>
      </c>
      <c r="C2820" s="407">
        <v>14277</v>
      </c>
      <c r="D2820" s="432">
        <v>45464</v>
      </c>
      <c r="E2820" s="430" t="s">
        <v>12756</v>
      </c>
    </row>
    <row r="2821" spans="2:5">
      <c r="B2821" s="431">
        <v>2406</v>
      </c>
      <c r="C2821" s="407">
        <v>14275</v>
      </c>
      <c r="D2821" s="432">
        <v>45464</v>
      </c>
      <c r="E2821" s="430" t="s">
        <v>12757</v>
      </c>
    </row>
    <row r="2822" spans="2:5">
      <c r="B2822" s="431">
        <v>2406</v>
      </c>
      <c r="C2822" s="407">
        <v>14274</v>
      </c>
      <c r="D2822" s="432">
        <v>45464</v>
      </c>
      <c r="E2822" s="430" t="s">
        <v>12758</v>
      </c>
    </row>
    <row r="2823" spans="2:5">
      <c r="B2823" s="431">
        <v>2406</v>
      </c>
      <c r="C2823" s="407">
        <v>14273</v>
      </c>
      <c r="D2823" s="432">
        <v>45464</v>
      </c>
      <c r="E2823" s="430" t="s">
        <v>12759</v>
      </c>
    </row>
    <row r="2824" spans="2:5">
      <c r="B2824" s="431">
        <v>2406</v>
      </c>
      <c r="C2824" s="407">
        <v>14272</v>
      </c>
      <c r="D2824" s="432">
        <v>45464</v>
      </c>
      <c r="E2824" s="430" t="s">
        <v>12760</v>
      </c>
    </row>
    <row r="2825" spans="2:5">
      <c r="B2825" s="431">
        <v>2406</v>
      </c>
      <c r="C2825" s="407">
        <v>14267</v>
      </c>
      <c r="D2825" s="432">
        <v>45464</v>
      </c>
      <c r="E2825" s="430" t="s">
        <v>12761</v>
      </c>
    </row>
    <row r="2826" spans="2:5">
      <c r="B2826" s="431">
        <v>2406</v>
      </c>
      <c r="C2826" s="407">
        <v>14266</v>
      </c>
      <c r="D2826" s="432">
        <v>45464</v>
      </c>
      <c r="E2826" s="430" t="s">
        <v>12762</v>
      </c>
    </row>
    <row r="2827" spans="2:5">
      <c r="B2827" s="431">
        <v>2406</v>
      </c>
      <c r="C2827" s="407">
        <v>14265</v>
      </c>
      <c r="D2827" s="432">
        <v>45464</v>
      </c>
      <c r="E2827" s="430" t="s">
        <v>12763</v>
      </c>
    </row>
    <row r="2828" spans="2:5">
      <c r="B2828" s="431">
        <v>2406</v>
      </c>
      <c r="C2828" s="407">
        <v>14264</v>
      </c>
      <c r="D2828" s="432">
        <v>45464</v>
      </c>
      <c r="E2828" s="430" t="s">
        <v>12764</v>
      </c>
    </row>
    <row r="2829" spans="2:5">
      <c r="B2829" s="431">
        <v>2406</v>
      </c>
      <c r="C2829" s="407">
        <v>14261</v>
      </c>
      <c r="D2829" s="432">
        <v>45464</v>
      </c>
      <c r="E2829" s="430" t="s">
        <v>12765</v>
      </c>
    </row>
    <row r="2830" spans="2:5">
      <c r="B2830" s="431">
        <v>2406</v>
      </c>
      <c r="C2830" s="407">
        <v>14259</v>
      </c>
      <c r="D2830" s="432">
        <v>45464</v>
      </c>
      <c r="E2830" s="430" t="s">
        <v>12766</v>
      </c>
    </row>
    <row r="2831" spans="2:5">
      <c r="B2831" s="431">
        <v>2406</v>
      </c>
      <c r="C2831" s="433" t="s">
        <v>12767</v>
      </c>
      <c r="D2831" s="432">
        <v>45464</v>
      </c>
      <c r="E2831" s="430" t="s">
        <v>12768</v>
      </c>
    </row>
    <row r="2832" spans="2:5">
      <c r="B2832" s="431">
        <v>2406</v>
      </c>
      <c r="C2832" s="433">
        <v>14250</v>
      </c>
      <c r="D2832" s="432">
        <v>45464</v>
      </c>
      <c r="E2832" s="430" t="s">
        <v>12769</v>
      </c>
    </row>
    <row r="2833" spans="2:5">
      <c r="B2833" s="431">
        <v>2406</v>
      </c>
      <c r="C2833" s="433">
        <v>14243</v>
      </c>
      <c r="D2833" s="432">
        <v>45464</v>
      </c>
      <c r="E2833" s="430" t="s">
        <v>12770</v>
      </c>
    </row>
    <row r="2834" spans="2:5">
      <c r="B2834" s="431">
        <v>2406</v>
      </c>
      <c r="C2834" s="433">
        <v>14240</v>
      </c>
      <c r="D2834" s="432">
        <v>45464</v>
      </c>
      <c r="E2834" s="430" t="s">
        <v>12771</v>
      </c>
    </row>
    <row r="2835" spans="2:5">
      <c r="B2835" s="431">
        <v>2406</v>
      </c>
      <c r="C2835" s="433">
        <v>14239</v>
      </c>
      <c r="D2835" s="432">
        <v>45464</v>
      </c>
      <c r="E2835" s="430" t="s">
        <v>12772</v>
      </c>
    </row>
    <row r="2836" spans="2:5">
      <c r="B2836" s="431">
        <v>2406</v>
      </c>
      <c r="C2836" s="433">
        <v>13107</v>
      </c>
      <c r="D2836" s="432">
        <v>45472</v>
      </c>
      <c r="E2836" s="430" t="s">
        <v>12849</v>
      </c>
    </row>
    <row r="2837" spans="2:5">
      <c r="B2837" s="431">
        <v>2406</v>
      </c>
      <c r="C2837" s="433">
        <v>12909</v>
      </c>
      <c r="D2837" s="432">
        <v>45472</v>
      </c>
      <c r="E2837" s="430" t="s">
        <v>12808</v>
      </c>
    </row>
    <row r="2838" spans="2:5">
      <c r="B2838" s="431">
        <v>2406</v>
      </c>
      <c r="C2838" s="433">
        <v>12315</v>
      </c>
      <c r="D2838" s="432">
        <v>45472</v>
      </c>
      <c r="E2838" s="430" t="s">
        <v>12832</v>
      </c>
    </row>
    <row r="2839" spans="2:5">
      <c r="B2839" s="431">
        <v>2406</v>
      </c>
      <c r="C2839" s="433">
        <v>11252</v>
      </c>
      <c r="D2839" s="432">
        <v>45472</v>
      </c>
      <c r="E2839" s="430" t="s">
        <v>12921</v>
      </c>
    </row>
    <row r="2840" spans="2:5">
      <c r="B2840" s="431">
        <v>2406</v>
      </c>
      <c r="C2840" s="433">
        <v>9881</v>
      </c>
      <c r="D2840" s="432">
        <v>45472</v>
      </c>
      <c r="E2840" s="430" t="s">
        <v>12913</v>
      </c>
    </row>
    <row r="2841" spans="2:5">
      <c r="B2841" s="431">
        <v>2406</v>
      </c>
      <c r="C2841" s="407">
        <v>8488</v>
      </c>
      <c r="D2841" s="408">
        <v>41803</v>
      </c>
      <c r="E2841" s="428" t="s">
        <v>12591</v>
      </c>
    </row>
    <row r="2842" spans="2:5">
      <c r="B2842" s="407">
        <v>2406</v>
      </c>
      <c r="C2842" s="407">
        <v>8487</v>
      </c>
      <c r="D2842" s="408">
        <v>41803</v>
      </c>
      <c r="E2842" s="428" t="s">
        <v>12592</v>
      </c>
    </row>
    <row r="2843" spans="2:5">
      <c r="B2843" s="407">
        <v>2406</v>
      </c>
      <c r="C2843" s="407">
        <v>8486</v>
      </c>
      <c r="D2843" s="408">
        <v>41803</v>
      </c>
      <c r="E2843" s="428" t="s">
        <v>12593</v>
      </c>
    </row>
    <row r="2844" spans="2:5">
      <c r="B2844" s="407">
        <v>2406</v>
      </c>
      <c r="C2844" s="407">
        <v>8482</v>
      </c>
      <c r="D2844" s="408">
        <v>41803</v>
      </c>
      <c r="E2844" s="428" t="s">
        <v>12602</v>
      </c>
    </row>
    <row r="2845" spans="2:5">
      <c r="B2845" s="407">
        <v>2406</v>
      </c>
      <c r="C2845" s="407">
        <v>8481</v>
      </c>
      <c r="D2845" s="408">
        <v>41803</v>
      </c>
      <c r="E2845" s="428" t="s">
        <v>12601</v>
      </c>
    </row>
    <row r="2846" spans="2:5">
      <c r="B2846" s="407">
        <v>2406</v>
      </c>
      <c r="C2846" s="407">
        <v>8480</v>
      </c>
      <c r="D2846" s="408">
        <v>41803</v>
      </c>
      <c r="E2846" s="428" t="s">
        <v>12600</v>
      </c>
    </row>
    <row r="2847" spans="2:5">
      <c r="B2847" s="407">
        <v>2406</v>
      </c>
      <c r="C2847" s="407">
        <v>8479</v>
      </c>
      <c r="D2847" s="408">
        <v>41803</v>
      </c>
      <c r="E2847" s="428" t="s">
        <v>12599</v>
      </c>
    </row>
    <row r="2848" spans="2:5">
      <c r="B2848" s="407">
        <v>2406</v>
      </c>
      <c r="C2848" s="407">
        <v>8478</v>
      </c>
      <c r="D2848" s="408">
        <v>41803</v>
      </c>
      <c r="E2848" s="428" t="s">
        <v>12598</v>
      </c>
    </row>
    <row r="2849" spans="2:5">
      <c r="B2849" s="407">
        <v>2406</v>
      </c>
      <c r="C2849" s="407">
        <v>8477</v>
      </c>
      <c r="D2849" s="408">
        <v>41803</v>
      </c>
      <c r="E2849" s="428" t="s">
        <v>12597</v>
      </c>
    </row>
    <row r="2850" spans="2:5">
      <c r="B2850" s="407">
        <v>2406</v>
      </c>
      <c r="C2850" s="407">
        <v>8476</v>
      </c>
      <c r="D2850" s="408">
        <v>41803</v>
      </c>
      <c r="E2850" s="428" t="s">
        <v>12596</v>
      </c>
    </row>
    <row r="2851" spans="2:5">
      <c r="B2851" s="407">
        <v>2406</v>
      </c>
      <c r="C2851" s="407">
        <v>8475</v>
      </c>
      <c r="D2851" s="408">
        <v>41803</v>
      </c>
      <c r="E2851" s="428" t="s">
        <v>12595</v>
      </c>
    </row>
    <row r="2852" spans="2:5">
      <c r="B2852" s="407">
        <v>2406</v>
      </c>
      <c r="C2852" s="407">
        <v>8474</v>
      </c>
      <c r="D2852" s="408">
        <v>41803</v>
      </c>
      <c r="E2852" s="428" t="s">
        <v>12594</v>
      </c>
    </row>
    <row r="2853" spans="2:5">
      <c r="B2853" s="407">
        <v>2406</v>
      </c>
      <c r="C2853" s="407">
        <v>8473</v>
      </c>
      <c r="D2853" s="408">
        <v>41803</v>
      </c>
      <c r="E2853" s="427" t="s">
        <v>12607</v>
      </c>
    </row>
    <row r="2854" spans="2:5">
      <c r="B2854" s="407">
        <v>2406</v>
      </c>
      <c r="C2854" s="407">
        <v>8472</v>
      </c>
      <c r="D2854" s="408">
        <v>41803</v>
      </c>
      <c r="E2854" s="427" t="s">
        <v>12606</v>
      </c>
    </row>
    <row r="2855" spans="2:5">
      <c r="B2855" s="407">
        <v>2406</v>
      </c>
      <c r="C2855" s="407">
        <v>8471</v>
      </c>
      <c r="D2855" s="408">
        <v>41803</v>
      </c>
      <c r="E2855" s="427" t="s">
        <v>12605</v>
      </c>
    </row>
    <row r="2856" spans="2:5">
      <c r="B2856" s="407">
        <v>2406</v>
      </c>
      <c r="C2856" s="407">
        <v>8469</v>
      </c>
      <c r="D2856" s="408">
        <v>41803</v>
      </c>
      <c r="E2856" s="427" t="s">
        <v>12604</v>
      </c>
    </row>
    <row r="2857" spans="2:5">
      <c r="B2857" s="407">
        <v>2406</v>
      </c>
      <c r="C2857" s="407">
        <v>8467</v>
      </c>
      <c r="D2857" s="408">
        <v>41803</v>
      </c>
      <c r="E2857" s="427" t="s">
        <v>12603</v>
      </c>
    </row>
    <row r="2858" spans="2:5">
      <c r="B2858" s="407">
        <v>2406</v>
      </c>
      <c r="C2858" s="407">
        <v>8466</v>
      </c>
      <c r="D2858" s="408">
        <v>41803</v>
      </c>
      <c r="E2858" s="428" t="s">
        <v>12608</v>
      </c>
    </row>
    <row r="2859" spans="2:5">
      <c r="B2859" s="407">
        <v>2406</v>
      </c>
      <c r="C2859" s="407">
        <v>8465</v>
      </c>
      <c r="D2859" s="408">
        <v>41803</v>
      </c>
      <c r="E2859" s="428" t="s">
        <v>12615</v>
      </c>
    </row>
    <row r="2860" spans="2:5">
      <c r="B2860" s="407">
        <v>2406</v>
      </c>
      <c r="C2860" s="407">
        <v>8464</v>
      </c>
      <c r="D2860" s="408">
        <v>41803</v>
      </c>
      <c r="E2860" s="428" t="s">
        <v>12614</v>
      </c>
    </row>
    <row r="2861" spans="2:5">
      <c r="B2861" s="407">
        <v>2406</v>
      </c>
      <c r="C2861" s="407">
        <v>8463</v>
      </c>
      <c r="D2861" s="408">
        <v>41803</v>
      </c>
      <c r="E2861" s="428" t="s">
        <v>12613</v>
      </c>
    </row>
    <row r="2862" spans="2:5">
      <c r="B2862" s="407">
        <v>2406</v>
      </c>
      <c r="C2862" s="407">
        <v>8461</v>
      </c>
      <c r="D2862" s="408">
        <v>41803</v>
      </c>
      <c r="E2862" s="428" t="s">
        <v>12612</v>
      </c>
    </row>
    <row r="2863" spans="2:5">
      <c r="B2863" s="407">
        <v>2406</v>
      </c>
      <c r="C2863" s="407">
        <v>8457</v>
      </c>
      <c r="D2863" s="408">
        <v>41803</v>
      </c>
      <c r="E2863" s="428" t="s">
        <v>12611</v>
      </c>
    </row>
    <row r="2864" spans="2:5">
      <c r="B2864" s="407">
        <v>2406</v>
      </c>
      <c r="C2864" s="407">
        <v>8455</v>
      </c>
      <c r="D2864" s="408">
        <v>41803</v>
      </c>
      <c r="E2864" s="428" t="s">
        <v>12610</v>
      </c>
    </row>
    <row r="2865" spans="2:5">
      <c r="B2865" s="407">
        <v>2406</v>
      </c>
      <c r="C2865" s="407">
        <v>8454</v>
      </c>
      <c r="D2865" s="408">
        <v>41803</v>
      </c>
      <c r="E2865" s="428" t="s">
        <v>12609</v>
      </c>
    </row>
    <row r="2866" spans="2:5">
      <c r="B2866" s="407">
        <v>2406</v>
      </c>
      <c r="C2866" s="407">
        <v>8453</v>
      </c>
      <c r="D2866" s="408">
        <v>41803</v>
      </c>
      <c r="E2866" s="428" t="s">
        <v>12623</v>
      </c>
    </row>
    <row r="2867" spans="2:5">
      <c r="B2867" s="407">
        <v>2406</v>
      </c>
      <c r="C2867" s="407">
        <v>8451</v>
      </c>
      <c r="D2867" s="408">
        <v>41803</v>
      </c>
      <c r="E2867" s="428" t="s">
        <v>12622</v>
      </c>
    </row>
    <row r="2868" spans="2:5">
      <c r="B2868" s="407">
        <v>2406</v>
      </c>
      <c r="C2868" s="407">
        <v>8447</v>
      </c>
      <c r="D2868" s="408">
        <v>41803</v>
      </c>
      <c r="E2868" s="428" t="s">
        <v>12621</v>
      </c>
    </row>
    <row r="2869" spans="2:5">
      <c r="B2869" s="407">
        <v>2406</v>
      </c>
      <c r="C2869" s="407">
        <v>8446</v>
      </c>
      <c r="D2869" s="408">
        <v>41803</v>
      </c>
      <c r="E2869" s="428" t="s">
        <v>12620</v>
      </c>
    </row>
    <row r="2870" spans="2:5">
      <c r="B2870" s="407">
        <v>2406</v>
      </c>
      <c r="C2870" s="407">
        <v>8445</v>
      </c>
      <c r="D2870" s="408">
        <v>41803</v>
      </c>
      <c r="E2870" s="428" t="s">
        <v>12619</v>
      </c>
    </row>
    <row r="2871" spans="2:5">
      <c r="B2871" s="407">
        <v>2406</v>
      </c>
      <c r="C2871" s="407">
        <v>8444</v>
      </c>
      <c r="D2871" s="408">
        <v>41803</v>
      </c>
      <c r="E2871" s="428" t="s">
        <v>12618</v>
      </c>
    </row>
    <row r="2872" spans="2:5">
      <c r="B2872" s="407">
        <v>2406</v>
      </c>
      <c r="C2872" s="407">
        <v>8443</v>
      </c>
      <c r="D2872" s="408">
        <v>41803</v>
      </c>
      <c r="E2872" s="428" t="s">
        <v>12617</v>
      </c>
    </row>
    <row r="2873" spans="2:5">
      <c r="B2873" s="407">
        <v>2406</v>
      </c>
      <c r="C2873" s="407">
        <v>8440</v>
      </c>
      <c r="D2873" s="408">
        <v>41803</v>
      </c>
      <c r="E2873" s="428" t="s">
        <v>12616</v>
      </c>
    </row>
    <row r="2874" spans="2:5" ht="13">
      <c r="B2874" s="409">
        <v>2406</v>
      </c>
      <c r="C2874" s="409">
        <v>6527</v>
      </c>
      <c r="D2874" s="410">
        <v>45454</v>
      </c>
      <c r="E2874" s="424" t="s">
        <v>12555</v>
      </c>
    </row>
    <row r="2875" spans="2:5" ht="13">
      <c r="B2875" s="409">
        <v>2406</v>
      </c>
      <c r="C2875" s="409">
        <v>6526</v>
      </c>
      <c r="D2875" s="410">
        <v>45454</v>
      </c>
      <c r="E2875" s="424" t="s">
        <v>12556</v>
      </c>
    </row>
    <row r="2876" spans="2:5" ht="13">
      <c r="B2876" s="409">
        <v>2406</v>
      </c>
      <c r="C2876" s="409">
        <v>6525</v>
      </c>
      <c r="D2876" s="410">
        <v>45454</v>
      </c>
      <c r="E2876" s="424" t="s">
        <v>12557</v>
      </c>
    </row>
    <row r="2877" spans="2:5">
      <c r="B2877" s="422">
        <v>2406</v>
      </c>
      <c r="C2877" s="407">
        <v>6523</v>
      </c>
      <c r="D2877" s="408">
        <v>45454</v>
      </c>
      <c r="E2877" s="427" t="s">
        <v>12558</v>
      </c>
    </row>
    <row r="2878" spans="2:5">
      <c r="B2878" s="422">
        <v>2406</v>
      </c>
      <c r="C2878" s="407">
        <v>6521</v>
      </c>
      <c r="D2878" s="408">
        <v>45454</v>
      </c>
      <c r="E2878" s="427" t="s">
        <v>12559</v>
      </c>
    </row>
    <row r="2879" spans="2:5">
      <c r="B2879" s="422">
        <v>2406</v>
      </c>
      <c r="C2879" s="407">
        <v>6520</v>
      </c>
      <c r="D2879" s="408">
        <v>45454</v>
      </c>
      <c r="E2879" s="427" t="s">
        <v>12560</v>
      </c>
    </row>
    <row r="2880" spans="2:5">
      <c r="B2880" s="422">
        <v>2406</v>
      </c>
      <c r="C2880" s="407">
        <v>6519</v>
      </c>
      <c r="D2880" s="408">
        <v>45454</v>
      </c>
      <c r="E2880" s="427" t="s">
        <v>12561</v>
      </c>
    </row>
    <row r="2881" spans="2:5">
      <c r="B2881" s="422">
        <v>2406</v>
      </c>
      <c r="C2881" s="407">
        <v>6518</v>
      </c>
      <c r="D2881" s="408">
        <v>45454</v>
      </c>
      <c r="E2881" s="427" t="s">
        <v>12562</v>
      </c>
    </row>
    <row r="2882" spans="2:5">
      <c r="B2882" s="422">
        <v>2406</v>
      </c>
      <c r="C2882" s="407">
        <v>6517</v>
      </c>
      <c r="D2882" s="408">
        <v>45454</v>
      </c>
      <c r="E2882" s="427" t="s">
        <v>12563</v>
      </c>
    </row>
    <row r="2883" spans="2:5">
      <c r="B2883" s="422">
        <v>2406</v>
      </c>
      <c r="C2883" s="407">
        <v>6516</v>
      </c>
      <c r="D2883" s="408">
        <v>45454</v>
      </c>
      <c r="E2883" s="427" t="s">
        <v>12564</v>
      </c>
    </row>
    <row r="2884" spans="2:5">
      <c r="B2884" s="422">
        <v>2406</v>
      </c>
      <c r="C2884" s="407">
        <v>6514</v>
      </c>
      <c r="D2884" s="408">
        <v>45454</v>
      </c>
      <c r="E2884" s="427" t="s">
        <v>12565</v>
      </c>
    </row>
    <row r="2885" spans="2:5">
      <c r="B2885" s="422">
        <v>2406</v>
      </c>
      <c r="C2885" s="407">
        <v>6512</v>
      </c>
      <c r="D2885" s="408">
        <v>45454</v>
      </c>
      <c r="E2885" s="427" t="s">
        <v>12566</v>
      </c>
    </row>
    <row r="2886" spans="2:5">
      <c r="B2886" s="422">
        <v>2406</v>
      </c>
      <c r="C2886" s="407">
        <v>6509</v>
      </c>
      <c r="D2886" s="408">
        <v>45454</v>
      </c>
      <c r="E2886" s="427" t="s">
        <v>12567</v>
      </c>
    </row>
    <row r="2887" spans="2:5">
      <c r="B2887" s="422">
        <v>2406</v>
      </c>
      <c r="C2887" s="407">
        <v>6508</v>
      </c>
      <c r="D2887" s="408">
        <v>45454</v>
      </c>
      <c r="E2887" s="427" t="s">
        <v>12568</v>
      </c>
    </row>
    <row r="2888" spans="2:5">
      <c r="B2888" s="422">
        <v>2406</v>
      </c>
      <c r="C2888" s="407">
        <v>6507</v>
      </c>
      <c r="D2888" s="408">
        <v>45454</v>
      </c>
      <c r="E2888" s="427" t="s">
        <v>12569</v>
      </c>
    </row>
    <row r="2889" spans="2:5">
      <c r="B2889" s="422">
        <v>2406</v>
      </c>
      <c r="C2889" s="407">
        <v>6504</v>
      </c>
      <c r="D2889" s="408">
        <v>45454</v>
      </c>
      <c r="E2889" s="427" t="s">
        <v>12570</v>
      </c>
    </row>
    <row r="2890" spans="2:5">
      <c r="B2890" s="422">
        <v>2406</v>
      </c>
      <c r="C2890" s="407">
        <v>6500</v>
      </c>
      <c r="D2890" s="408">
        <v>45454</v>
      </c>
      <c r="E2890" s="427" t="s">
        <v>12571</v>
      </c>
    </row>
    <row r="2891" spans="2:5">
      <c r="B2891" s="422">
        <v>2406</v>
      </c>
      <c r="C2891" s="407">
        <v>6499</v>
      </c>
      <c r="D2891" s="408">
        <v>45454</v>
      </c>
      <c r="E2891" s="427" t="s">
        <v>12572</v>
      </c>
    </row>
    <row r="2892" spans="2:5">
      <c r="B2892" s="422">
        <v>2406</v>
      </c>
      <c r="C2892" s="407">
        <v>6498</v>
      </c>
      <c r="D2892" s="408">
        <v>45454</v>
      </c>
      <c r="E2892" s="427" t="s">
        <v>12573</v>
      </c>
    </row>
    <row r="2893" spans="2:5">
      <c r="B2893" s="422">
        <v>2406</v>
      </c>
      <c r="C2893" s="407">
        <v>6496</v>
      </c>
      <c r="D2893" s="408">
        <v>45454</v>
      </c>
      <c r="E2893" s="427" t="s">
        <v>12574</v>
      </c>
    </row>
    <row r="2894" spans="2:5">
      <c r="B2894" s="422">
        <v>2406</v>
      </c>
      <c r="C2894" s="407">
        <v>6495</v>
      </c>
      <c r="D2894" s="408">
        <v>45454</v>
      </c>
      <c r="E2894" s="427" t="s">
        <v>12575</v>
      </c>
    </row>
    <row r="2895" spans="2:5">
      <c r="B2895" s="422">
        <v>2406</v>
      </c>
      <c r="C2895" s="407">
        <v>6494</v>
      </c>
      <c r="D2895" s="408">
        <v>45454</v>
      </c>
      <c r="E2895" s="427" t="s">
        <v>12576</v>
      </c>
    </row>
    <row r="2896" spans="2:5">
      <c r="B2896" s="422">
        <v>2406</v>
      </c>
      <c r="C2896" s="407">
        <v>6487</v>
      </c>
      <c r="D2896" s="408">
        <v>45454</v>
      </c>
      <c r="E2896" s="427" t="s">
        <v>12577</v>
      </c>
    </row>
    <row r="2897" spans="2:5">
      <c r="B2897" s="422">
        <v>2406</v>
      </c>
      <c r="C2897" s="407">
        <v>6486</v>
      </c>
      <c r="D2897" s="408">
        <v>45454</v>
      </c>
      <c r="E2897" s="427" t="s">
        <v>12578</v>
      </c>
    </row>
    <row r="2898" spans="2:5">
      <c r="B2898" s="422">
        <v>2406</v>
      </c>
      <c r="C2898" s="407">
        <v>6485</v>
      </c>
      <c r="D2898" s="408">
        <v>45454</v>
      </c>
      <c r="E2898" s="427" t="s">
        <v>12579</v>
      </c>
    </row>
    <row r="2899" spans="2:5">
      <c r="B2899" s="422">
        <v>2406</v>
      </c>
      <c r="C2899" s="407">
        <v>6484</v>
      </c>
      <c r="D2899" s="408">
        <v>45454</v>
      </c>
      <c r="E2899" s="427" t="s">
        <v>12580</v>
      </c>
    </row>
    <row r="2900" spans="2:5">
      <c r="B2900" s="422">
        <v>2406</v>
      </c>
      <c r="C2900" s="407">
        <v>6483</v>
      </c>
      <c r="D2900" s="408">
        <v>45454</v>
      </c>
      <c r="E2900" s="427" t="s">
        <v>12581</v>
      </c>
    </row>
    <row r="2901" spans="2:5">
      <c r="B2901" s="422">
        <v>2406</v>
      </c>
      <c r="C2901" s="407">
        <v>6483</v>
      </c>
      <c r="D2901" s="408">
        <v>45454</v>
      </c>
      <c r="E2901" s="427" t="s">
        <v>12582</v>
      </c>
    </row>
    <row r="2902" spans="2:5">
      <c r="B2902" s="422">
        <v>2406</v>
      </c>
      <c r="C2902" s="407">
        <v>6479</v>
      </c>
      <c r="D2902" s="408">
        <v>45454</v>
      </c>
      <c r="E2902" s="427" t="s">
        <v>12583</v>
      </c>
    </row>
    <row r="2903" spans="2:5">
      <c r="B2903" s="422">
        <v>2406</v>
      </c>
      <c r="C2903" s="407">
        <v>6477</v>
      </c>
      <c r="D2903" s="408">
        <v>45454</v>
      </c>
      <c r="E2903" s="427" t="s">
        <v>12584</v>
      </c>
    </row>
    <row r="2904" spans="2:5">
      <c r="B2904" s="422">
        <v>2406</v>
      </c>
      <c r="C2904" s="407">
        <v>6475</v>
      </c>
      <c r="D2904" s="408">
        <v>45454</v>
      </c>
      <c r="E2904" s="427" t="s">
        <v>12585</v>
      </c>
    </row>
    <row r="2905" spans="2:5" ht="13">
      <c r="B2905" s="409">
        <v>2406</v>
      </c>
      <c r="C2905" s="409">
        <v>6474</v>
      </c>
      <c r="D2905" s="410">
        <v>45454</v>
      </c>
      <c r="E2905" s="424" t="s">
        <v>12586</v>
      </c>
    </row>
    <row r="2906" spans="2:5">
      <c r="B2906" s="422">
        <v>2406</v>
      </c>
      <c r="C2906" s="407">
        <v>6473</v>
      </c>
      <c r="D2906" s="408">
        <v>45454</v>
      </c>
      <c r="E2906" s="427" t="s">
        <v>12587</v>
      </c>
    </row>
    <row r="2907" spans="2:5">
      <c r="B2907" s="422">
        <v>2406</v>
      </c>
      <c r="C2907" s="407">
        <v>6470</v>
      </c>
      <c r="D2907" s="408">
        <v>45454</v>
      </c>
      <c r="E2907" s="427" t="s">
        <v>12588</v>
      </c>
    </row>
    <row r="2908" spans="2:5">
      <c r="B2908" s="422">
        <v>2406</v>
      </c>
      <c r="C2908" s="407">
        <v>6469</v>
      </c>
      <c r="D2908" s="408">
        <v>45454</v>
      </c>
      <c r="E2908" s="427" t="s">
        <v>12589</v>
      </c>
    </row>
    <row r="2909" spans="2:5">
      <c r="B2909" s="422">
        <v>2406</v>
      </c>
      <c r="C2909" s="407">
        <v>6467</v>
      </c>
      <c r="D2909" s="408">
        <v>45454</v>
      </c>
      <c r="E2909" s="427" t="s">
        <v>12590</v>
      </c>
    </row>
    <row r="2910" spans="2:5">
      <c r="B2910" s="422">
        <v>2406</v>
      </c>
      <c r="C2910" s="407">
        <v>5779</v>
      </c>
      <c r="D2910" s="408">
        <v>45472</v>
      </c>
      <c r="E2910" s="430" t="s">
        <v>12877</v>
      </c>
    </row>
    <row r="2911" spans="2:5">
      <c r="B2911" s="422">
        <v>2406</v>
      </c>
      <c r="C2911" s="407">
        <v>5132</v>
      </c>
      <c r="D2911" s="408">
        <v>45453</v>
      </c>
      <c r="E2911" s="420" t="s">
        <v>12366</v>
      </c>
    </row>
    <row r="2912" spans="2:5">
      <c r="B2912" s="422">
        <v>2406</v>
      </c>
      <c r="C2912" s="407">
        <v>5131</v>
      </c>
      <c r="D2912" s="408">
        <v>45453</v>
      </c>
      <c r="E2912" s="420" t="s">
        <v>12367</v>
      </c>
    </row>
    <row r="2913" spans="2:5">
      <c r="B2913" s="422">
        <v>2406</v>
      </c>
      <c r="C2913" s="407">
        <v>5130</v>
      </c>
      <c r="D2913" s="408">
        <v>45453</v>
      </c>
      <c r="E2913" s="420" t="s">
        <v>12368</v>
      </c>
    </row>
    <row r="2914" spans="2:5">
      <c r="B2914" s="422">
        <v>2406</v>
      </c>
      <c r="C2914" s="407">
        <v>5128</v>
      </c>
      <c r="D2914" s="408">
        <v>45453</v>
      </c>
      <c r="E2914" s="420" t="s">
        <v>12369</v>
      </c>
    </row>
    <row r="2915" spans="2:5">
      <c r="B2915" s="422">
        <v>2406</v>
      </c>
      <c r="C2915" s="407">
        <v>5127</v>
      </c>
      <c r="D2915" s="408">
        <v>45453</v>
      </c>
      <c r="E2915" s="420" t="s">
        <v>12370</v>
      </c>
    </row>
    <row r="2916" spans="2:5">
      <c r="B2916" s="422">
        <v>2406</v>
      </c>
      <c r="C2916" s="407">
        <v>5121</v>
      </c>
      <c r="D2916" s="408">
        <v>45453</v>
      </c>
      <c r="E2916" s="420" t="s">
        <v>12371</v>
      </c>
    </row>
    <row r="2917" spans="2:5">
      <c r="B2917" s="422">
        <v>2406</v>
      </c>
      <c r="C2917" s="407">
        <v>5120</v>
      </c>
      <c r="D2917" s="408">
        <v>45453</v>
      </c>
      <c r="E2917" s="420" t="s">
        <v>12372</v>
      </c>
    </row>
    <row r="2918" spans="2:5">
      <c r="B2918" s="422">
        <v>2406</v>
      </c>
      <c r="C2918" s="407">
        <v>5119</v>
      </c>
      <c r="D2918" s="408">
        <v>45453</v>
      </c>
      <c r="E2918" s="420" t="s">
        <v>12373</v>
      </c>
    </row>
    <row r="2919" spans="2:5">
      <c r="B2919" s="422">
        <v>2406</v>
      </c>
      <c r="C2919" s="407">
        <v>5114</v>
      </c>
      <c r="D2919" s="408">
        <v>45453</v>
      </c>
      <c r="E2919" s="420" t="s">
        <v>12374</v>
      </c>
    </row>
    <row r="2920" spans="2:5">
      <c r="B2920" s="422">
        <v>2406</v>
      </c>
      <c r="C2920" s="407">
        <v>5113</v>
      </c>
      <c r="D2920" s="408">
        <v>45453</v>
      </c>
      <c r="E2920" s="420" t="s">
        <v>12375</v>
      </c>
    </row>
    <row r="2921" spans="2:5">
      <c r="B2921" s="422">
        <v>2406</v>
      </c>
      <c r="C2921" s="407">
        <v>5111</v>
      </c>
      <c r="D2921" s="408">
        <v>45453</v>
      </c>
      <c r="E2921" s="420" t="s">
        <v>12376</v>
      </c>
    </row>
    <row r="2922" spans="2:5">
      <c r="B2922" s="422">
        <v>2406</v>
      </c>
      <c r="C2922" s="407">
        <v>5109</v>
      </c>
      <c r="D2922" s="408">
        <v>45453</v>
      </c>
      <c r="E2922" s="420" t="s">
        <v>12377</v>
      </c>
    </row>
    <row r="2923" spans="2:5">
      <c r="B2923" s="422">
        <v>2406</v>
      </c>
      <c r="C2923" s="407">
        <v>5108</v>
      </c>
      <c r="D2923" s="408">
        <v>45453</v>
      </c>
      <c r="E2923" s="420" t="s">
        <v>12378</v>
      </c>
    </row>
    <row r="2924" spans="2:5">
      <c r="B2924" s="422">
        <v>2406</v>
      </c>
      <c r="C2924" s="407">
        <v>5107</v>
      </c>
      <c r="D2924" s="408">
        <v>45453</v>
      </c>
      <c r="E2924" s="426" t="s">
        <v>12379</v>
      </c>
    </row>
    <row r="2925" spans="2:5">
      <c r="B2925" s="422">
        <v>2406</v>
      </c>
      <c r="C2925" s="407">
        <v>5096</v>
      </c>
      <c r="D2925" s="408">
        <v>45453</v>
      </c>
      <c r="E2925" s="420" t="s">
        <v>12380</v>
      </c>
    </row>
    <row r="2926" spans="2:5">
      <c r="B2926" s="422">
        <v>2406</v>
      </c>
      <c r="C2926" s="407">
        <v>5090</v>
      </c>
      <c r="D2926" s="408">
        <v>45453</v>
      </c>
      <c r="E2926" s="420" t="s">
        <v>12387</v>
      </c>
    </row>
    <row r="2927" spans="2:5">
      <c r="B2927" s="422">
        <v>2406</v>
      </c>
      <c r="C2927" s="407">
        <v>5088</v>
      </c>
      <c r="D2927" s="408">
        <v>45453</v>
      </c>
      <c r="E2927" s="420" t="s">
        <v>12388</v>
      </c>
    </row>
    <row r="2928" spans="2:5">
      <c r="B2928" s="422">
        <v>2406</v>
      </c>
      <c r="C2928" s="407">
        <v>5087</v>
      </c>
      <c r="D2928" s="408">
        <v>45453</v>
      </c>
      <c r="E2928" s="420" t="s">
        <v>12389</v>
      </c>
    </row>
    <row r="2929" spans="2:5">
      <c r="B2929" s="422">
        <v>2406</v>
      </c>
      <c r="C2929" s="407">
        <v>5086</v>
      </c>
      <c r="D2929" s="408">
        <v>45453</v>
      </c>
      <c r="E2929" s="420" t="s">
        <v>12390</v>
      </c>
    </row>
    <row r="2930" spans="2:5">
      <c r="B2930" s="422">
        <v>2406</v>
      </c>
      <c r="C2930" s="407">
        <v>5085</v>
      </c>
      <c r="D2930" s="408">
        <v>45453</v>
      </c>
      <c r="E2930" s="420" t="s">
        <v>12392</v>
      </c>
    </row>
    <row r="2931" spans="2:5">
      <c r="B2931" s="422">
        <v>2406</v>
      </c>
      <c r="C2931" s="407">
        <v>5082</v>
      </c>
      <c r="D2931" s="408">
        <v>45453</v>
      </c>
      <c r="E2931" s="420" t="s">
        <v>12393</v>
      </c>
    </row>
    <row r="2932" spans="2:5">
      <c r="B2932" s="422">
        <v>2406</v>
      </c>
      <c r="C2932" s="407">
        <v>5080</v>
      </c>
      <c r="D2932" s="408">
        <v>45453</v>
      </c>
      <c r="E2932" s="420" t="s">
        <v>12395</v>
      </c>
    </row>
    <row r="2933" spans="2:5">
      <c r="B2933" s="422">
        <v>2406</v>
      </c>
      <c r="C2933" s="407">
        <v>5079</v>
      </c>
      <c r="D2933" s="408">
        <v>45453</v>
      </c>
      <c r="E2933" s="420" t="s">
        <v>12396</v>
      </c>
    </row>
    <row r="2934" spans="2:5">
      <c r="B2934" s="422">
        <v>2406</v>
      </c>
      <c r="C2934" s="407">
        <v>5075</v>
      </c>
      <c r="D2934" s="408">
        <v>45453</v>
      </c>
      <c r="E2934" s="420" t="s">
        <v>12398</v>
      </c>
    </row>
    <row r="2935" spans="2:5">
      <c r="B2935" s="422">
        <v>2406</v>
      </c>
      <c r="C2935" s="407">
        <v>5074</v>
      </c>
      <c r="D2935" s="408">
        <v>45453</v>
      </c>
      <c r="E2935" s="420" t="s">
        <v>12399</v>
      </c>
    </row>
    <row r="2936" spans="2:5">
      <c r="B2936" s="422">
        <v>2406</v>
      </c>
      <c r="C2936" s="407">
        <v>5072</v>
      </c>
      <c r="D2936" s="408">
        <v>45453</v>
      </c>
      <c r="E2936" s="420" t="s">
        <v>12400</v>
      </c>
    </row>
    <row r="2937" spans="2:5">
      <c r="B2937" s="422">
        <v>2406</v>
      </c>
      <c r="C2937" s="407">
        <v>5071</v>
      </c>
      <c r="D2937" s="408">
        <v>45453</v>
      </c>
      <c r="E2937" s="420" t="s">
        <v>12401</v>
      </c>
    </row>
    <row r="2938" spans="2:5">
      <c r="B2938" s="422">
        <v>2406</v>
      </c>
      <c r="C2938" s="407">
        <v>5068</v>
      </c>
      <c r="D2938" s="408">
        <v>45453</v>
      </c>
      <c r="E2938" s="420" t="s">
        <v>12402</v>
      </c>
    </row>
    <row r="2939" spans="2:5">
      <c r="B2939" s="422">
        <v>2406</v>
      </c>
      <c r="C2939" s="407">
        <v>5064</v>
      </c>
      <c r="D2939" s="408">
        <v>45453</v>
      </c>
      <c r="E2939" s="420" t="s">
        <v>12403</v>
      </c>
    </row>
    <row r="2940" spans="2:5">
      <c r="B2940" s="422">
        <v>2406</v>
      </c>
      <c r="C2940" s="407">
        <v>5063</v>
      </c>
      <c r="D2940" s="408">
        <v>45453</v>
      </c>
      <c r="E2940" s="420" t="s">
        <v>12404</v>
      </c>
    </row>
    <row r="2941" spans="2:5">
      <c r="B2941" s="422">
        <v>2406</v>
      </c>
      <c r="C2941" s="407">
        <v>5059</v>
      </c>
      <c r="D2941" s="408">
        <v>45453</v>
      </c>
      <c r="E2941" s="420" t="s">
        <v>12405</v>
      </c>
    </row>
    <row r="2942" spans="2:5">
      <c r="B2942" s="422">
        <v>2406</v>
      </c>
      <c r="C2942" s="407">
        <v>5055</v>
      </c>
      <c r="D2942" s="408">
        <v>45453</v>
      </c>
      <c r="E2942" s="420" t="s">
        <v>12407</v>
      </c>
    </row>
    <row r="2943" spans="2:5">
      <c r="B2943" s="422">
        <v>2406</v>
      </c>
      <c r="C2943" s="407">
        <v>5054</v>
      </c>
      <c r="D2943" s="408">
        <v>45453</v>
      </c>
      <c r="E2943" s="420" t="s">
        <v>12408</v>
      </c>
    </row>
    <row r="2944" spans="2:5">
      <c r="B2944" s="422">
        <v>2406</v>
      </c>
      <c r="C2944" s="407">
        <v>5053</v>
      </c>
      <c r="D2944" s="408">
        <v>45453</v>
      </c>
      <c r="E2944" s="420" t="s">
        <v>12409</v>
      </c>
    </row>
    <row r="2945" spans="2:5">
      <c r="B2945" s="422">
        <v>2406</v>
      </c>
      <c r="C2945" s="407">
        <v>5045</v>
      </c>
      <c r="D2945" s="408">
        <v>45453</v>
      </c>
      <c r="E2945" s="420" t="s">
        <v>12410</v>
      </c>
    </row>
    <row r="2946" spans="2:5">
      <c r="B2946" s="422">
        <v>2406</v>
      </c>
      <c r="C2946" s="407">
        <v>5040</v>
      </c>
      <c r="D2946" s="408">
        <v>45453</v>
      </c>
      <c r="E2946" s="420" t="s">
        <v>12406</v>
      </c>
    </row>
    <row r="2947" spans="2:5">
      <c r="B2947" s="422">
        <v>2406</v>
      </c>
      <c r="C2947" s="407">
        <v>5039</v>
      </c>
      <c r="D2947" s="408">
        <v>45453</v>
      </c>
      <c r="E2947" s="420" t="s">
        <v>12414</v>
      </c>
    </row>
    <row r="2948" spans="2:5">
      <c r="B2948" s="422">
        <v>2406</v>
      </c>
      <c r="C2948" s="407">
        <v>5038</v>
      </c>
      <c r="D2948" s="408">
        <v>45453</v>
      </c>
      <c r="E2948" s="420" t="s">
        <v>12416</v>
      </c>
    </row>
    <row r="2949" spans="2:5">
      <c r="B2949" s="422">
        <v>2406</v>
      </c>
      <c r="C2949" s="407">
        <v>5036</v>
      </c>
      <c r="D2949" s="408">
        <v>45453</v>
      </c>
      <c r="E2949" s="420" t="s">
        <v>12417</v>
      </c>
    </row>
    <row r="2950" spans="2:5">
      <c r="B2950" s="422">
        <v>2406</v>
      </c>
      <c r="C2950" s="407">
        <v>5035</v>
      </c>
      <c r="D2950" s="408">
        <v>45453</v>
      </c>
      <c r="E2950" s="420" t="s">
        <v>12418</v>
      </c>
    </row>
    <row r="2951" spans="2:5">
      <c r="B2951" s="422">
        <v>2406</v>
      </c>
      <c r="C2951" s="407">
        <v>5033</v>
      </c>
      <c r="D2951" s="408">
        <v>45453</v>
      </c>
      <c r="E2951" s="420" t="s">
        <v>12419</v>
      </c>
    </row>
    <row r="2952" spans="2:5">
      <c r="B2952" s="422">
        <v>2406</v>
      </c>
      <c r="C2952" s="407">
        <v>5027</v>
      </c>
      <c r="D2952" s="408">
        <v>45453</v>
      </c>
      <c r="E2952" s="420" t="s">
        <v>12421</v>
      </c>
    </row>
    <row r="2953" spans="2:5">
      <c r="B2953" s="422">
        <v>2406</v>
      </c>
      <c r="C2953" s="407">
        <v>5026</v>
      </c>
      <c r="D2953" s="408">
        <v>45453</v>
      </c>
      <c r="E2953" s="420" t="s">
        <v>12422</v>
      </c>
    </row>
    <row r="2954" spans="2:5">
      <c r="B2954" s="422">
        <v>2406</v>
      </c>
      <c r="C2954" s="407">
        <v>5023</v>
      </c>
      <c r="D2954" s="408">
        <v>45453</v>
      </c>
      <c r="E2954" s="420" t="s">
        <v>12423</v>
      </c>
    </row>
    <row r="2955" spans="2:5">
      <c r="B2955" s="422">
        <v>2406</v>
      </c>
      <c r="C2955" s="407">
        <v>5020</v>
      </c>
      <c r="D2955" s="408">
        <v>45453</v>
      </c>
      <c r="E2955" s="420" t="s">
        <v>12425</v>
      </c>
    </row>
    <row r="2956" spans="2:5">
      <c r="B2956" s="422">
        <v>2406</v>
      </c>
      <c r="C2956" s="407">
        <v>5013</v>
      </c>
      <c r="D2956" s="408">
        <v>45453</v>
      </c>
      <c r="E2956" s="420" t="s">
        <v>12426</v>
      </c>
    </row>
    <row r="2957" spans="2:5">
      <c r="B2957" s="422">
        <v>2406</v>
      </c>
      <c r="C2957" s="407">
        <v>5006</v>
      </c>
      <c r="D2957" s="408">
        <v>45453</v>
      </c>
      <c r="E2957" s="420" t="s">
        <v>12428</v>
      </c>
    </row>
    <row r="2958" spans="2:5">
      <c r="B2958" s="422">
        <v>2406</v>
      </c>
      <c r="C2958" s="407">
        <v>5003</v>
      </c>
      <c r="D2958" s="408">
        <v>45453</v>
      </c>
      <c r="E2958" s="420" t="s">
        <v>12429</v>
      </c>
    </row>
    <row r="2959" spans="2:5">
      <c r="B2959" s="422">
        <v>2406</v>
      </c>
      <c r="C2959" s="407">
        <v>5002</v>
      </c>
      <c r="D2959" s="408">
        <v>45453</v>
      </c>
      <c r="E2959" s="420" t="s">
        <v>12430</v>
      </c>
    </row>
    <row r="2960" spans="2:5" ht="13">
      <c r="B2960" s="409">
        <v>2406</v>
      </c>
      <c r="C2960" s="409">
        <v>5000</v>
      </c>
      <c r="D2960" s="410">
        <v>45453</v>
      </c>
      <c r="E2960" s="424" t="s">
        <v>12431</v>
      </c>
    </row>
    <row r="2961" spans="2:5">
      <c r="B2961" s="422">
        <v>2406</v>
      </c>
      <c r="C2961" s="422">
        <v>4998</v>
      </c>
      <c r="D2961" s="423">
        <v>45453</v>
      </c>
      <c r="E2961" s="420" t="s">
        <v>12435</v>
      </c>
    </row>
    <row r="2962" spans="2:5">
      <c r="B2962" s="422">
        <v>2406</v>
      </c>
      <c r="C2962" s="422">
        <v>4997</v>
      </c>
      <c r="D2962" s="423">
        <v>45453</v>
      </c>
      <c r="E2962" s="420" t="s">
        <v>12436</v>
      </c>
    </row>
    <row r="2963" spans="2:5" ht="13">
      <c r="B2963" s="409">
        <v>2406</v>
      </c>
      <c r="C2963" s="409">
        <v>4993</v>
      </c>
      <c r="D2963" s="410">
        <v>45453</v>
      </c>
      <c r="E2963" s="424" t="s">
        <v>12437</v>
      </c>
    </row>
    <row r="2964" spans="2:5">
      <c r="B2964" s="422">
        <v>2406</v>
      </c>
      <c r="C2964" s="422">
        <v>4989</v>
      </c>
      <c r="D2964" s="423">
        <v>45453</v>
      </c>
      <c r="E2964" s="420" t="s">
        <v>12438</v>
      </c>
    </row>
    <row r="2965" spans="2:5">
      <c r="B2965" s="422">
        <v>2406</v>
      </c>
      <c r="C2965" s="422">
        <v>4988</v>
      </c>
      <c r="D2965" s="423">
        <v>45453</v>
      </c>
      <c r="E2965" s="420" t="s">
        <v>12439</v>
      </c>
    </row>
    <row r="2966" spans="2:5">
      <c r="B2966" s="422">
        <v>2406</v>
      </c>
      <c r="C2966" s="422">
        <v>4984</v>
      </c>
      <c r="D2966" s="423">
        <v>45453</v>
      </c>
      <c r="E2966" s="420" t="s">
        <v>12441</v>
      </c>
    </row>
    <row r="2967" spans="2:5">
      <c r="B2967" s="422">
        <v>2406</v>
      </c>
      <c r="C2967" s="422">
        <v>4983</v>
      </c>
      <c r="D2967" s="423">
        <v>45453</v>
      </c>
      <c r="E2967" s="420" t="s">
        <v>12442</v>
      </c>
    </row>
    <row r="2968" spans="2:5">
      <c r="B2968" s="422">
        <v>2406</v>
      </c>
      <c r="C2968" s="422">
        <v>4979</v>
      </c>
      <c r="D2968" s="423">
        <v>45453</v>
      </c>
      <c r="E2968" s="420" t="s">
        <v>12443</v>
      </c>
    </row>
    <row r="2969" spans="2:5">
      <c r="B2969" s="422">
        <v>2406</v>
      </c>
      <c r="C2969" s="422">
        <v>4975</v>
      </c>
      <c r="D2969" s="423">
        <v>45453</v>
      </c>
      <c r="E2969" s="420" t="s">
        <v>12445</v>
      </c>
    </row>
    <row r="2970" spans="2:5">
      <c r="B2970" s="422">
        <v>2406</v>
      </c>
      <c r="C2970" s="422">
        <v>4964</v>
      </c>
      <c r="D2970" s="423">
        <v>45453</v>
      </c>
      <c r="E2970" s="420" t="s">
        <v>12448</v>
      </c>
    </row>
    <row r="2971" spans="2:5">
      <c r="B2971" s="422">
        <v>2406</v>
      </c>
      <c r="C2971" s="422">
        <v>4963</v>
      </c>
      <c r="D2971" s="423">
        <v>45453</v>
      </c>
      <c r="E2971" s="420" t="s">
        <v>12449</v>
      </c>
    </row>
    <row r="2972" spans="2:5">
      <c r="B2972" s="422">
        <v>2406</v>
      </c>
      <c r="C2972" s="422">
        <v>4961</v>
      </c>
      <c r="D2972" s="423">
        <v>45453</v>
      </c>
      <c r="E2972" s="420" t="s">
        <v>12451</v>
      </c>
    </row>
    <row r="2973" spans="2:5">
      <c r="B2973" s="422">
        <v>2406</v>
      </c>
      <c r="C2973" s="422">
        <v>4960</v>
      </c>
      <c r="D2973" s="423">
        <v>45453</v>
      </c>
      <c r="E2973" s="420" t="s">
        <v>12452</v>
      </c>
    </row>
    <row r="2974" spans="2:5">
      <c r="B2974" s="422">
        <v>2406</v>
      </c>
      <c r="C2974" s="422">
        <v>4959</v>
      </c>
      <c r="D2974" s="423">
        <v>45453</v>
      </c>
      <c r="E2974" s="420" t="s">
        <v>12453</v>
      </c>
    </row>
    <row r="2975" spans="2:5">
      <c r="B2975" s="422">
        <v>2406</v>
      </c>
      <c r="C2975" s="422">
        <v>4956</v>
      </c>
      <c r="D2975" s="423">
        <v>45453</v>
      </c>
      <c r="E2975" s="420" t="s">
        <v>12454</v>
      </c>
    </row>
    <row r="2976" spans="2:5">
      <c r="B2976" s="422">
        <v>2406</v>
      </c>
      <c r="C2976" s="422">
        <v>4952</v>
      </c>
      <c r="D2976" s="423">
        <v>45453</v>
      </c>
      <c r="E2976" s="420" t="s">
        <v>12455</v>
      </c>
    </row>
    <row r="2977" spans="2:5">
      <c r="B2977" s="422">
        <v>2406</v>
      </c>
      <c r="C2977" s="422">
        <v>4947</v>
      </c>
      <c r="D2977" s="423">
        <v>45453</v>
      </c>
      <c r="E2977" s="420" t="s">
        <v>12458</v>
      </c>
    </row>
    <row r="2978" spans="2:5">
      <c r="B2978" s="422">
        <v>2406</v>
      </c>
      <c r="C2978" s="422">
        <v>4942</v>
      </c>
      <c r="D2978" s="423">
        <v>45453</v>
      </c>
      <c r="E2978" s="420" t="s">
        <v>12462</v>
      </c>
    </row>
    <row r="2979" spans="2:5">
      <c r="B2979" s="422">
        <v>2406</v>
      </c>
      <c r="C2979" s="422">
        <v>4941</v>
      </c>
      <c r="D2979" s="423">
        <v>45453</v>
      </c>
      <c r="E2979" s="420" t="s">
        <v>12463</v>
      </c>
    </row>
    <row r="2980" spans="2:5">
      <c r="B2980" s="422">
        <v>2406</v>
      </c>
      <c r="C2980" s="422">
        <v>4940</v>
      </c>
      <c r="D2980" s="423">
        <v>45453</v>
      </c>
      <c r="E2980" s="420" t="s">
        <v>12464</v>
      </c>
    </row>
    <row r="2981" spans="2:5">
      <c r="B2981" s="422">
        <v>2406</v>
      </c>
      <c r="C2981" s="422">
        <v>4938</v>
      </c>
      <c r="D2981" s="423">
        <v>45453</v>
      </c>
      <c r="E2981" s="420" t="s">
        <v>12465</v>
      </c>
    </row>
    <row r="2982" spans="2:5">
      <c r="B2982" s="422">
        <v>2406</v>
      </c>
      <c r="C2982" s="422">
        <v>4934</v>
      </c>
      <c r="D2982" s="423">
        <v>45453</v>
      </c>
      <c r="E2982" s="420" t="s">
        <v>12467</v>
      </c>
    </row>
    <row r="2983" spans="2:5">
      <c r="B2983" s="422">
        <v>2406</v>
      </c>
      <c r="C2983" s="422">
        <v>4933</v>
      </c>
      <c r="D2983" s="423">
        <v>45453</v>
      </c>
      <c r="E2983" s="420" t="s">
        <v>12468</v>
      </c>
    </row>
    <row r="2984" spans="2:5">
      <c r="B2984" s="422">
        <v>2406</v>
      </c>
      <c r="C2984" s="422">
        <v>4932</v>
      </c>
      <c r="D2984" s="423">
        <v>45453</v>
      </c>
      <c r="E2984" s="420" t="s">
        <v>12469</v>
      </c>
    </row>
    <row r="2985" spans="2:5">
      <c r="B2985" s="422">
        <v>2406</v>
      </c>
      <c r="C2985" s="422">
        <v>4930</v>
      </c>
      <c r="D2985" s="423">
        <v>45453</v>
      </c>
      <c r="E2985" s="420" t="s">
        <v>12470</v>
      </c>
    </row>
    <row r="2986" spans="2:5">
      <c r="B2986" s="422">
        <v>2406</v>
      </c>
      <c r="C2986" s="422">
        <v>4929</v>
      </c>
      <c r="D2986" s="423">
        <v>45453</v>
      </c>
      <c r="E2986" s="420" t="s">
        <v>12471</v>
      </c>
    </row>
    <row r="2987" spans="2:5">
      <c r="B2987" s="422">
        <v>2406</v>
      </c>
      <c r="C2987" s="422">
        <v>4927</v>
      </c>
      <c r="D2987" s="423">
        <v>45453</v>
      </c>
      <c r="E2987" s="420" t="s">
        <v>12472</v>
      </c>
    </row>
    <row r="2988" spans="2:5">
      <c r="B2988" s="422">
        <v>2406</v>
      </c>
      <c r="C2988" s="422">
        <v>4926</v>
      </c>
      <c r="D2988" s="423">
        <v>45453</v>
      </c>
      <c r="E2988" s="420" t="s">
        <v>12473</v>
      </c>
    </row>
    <row r="2989" spans="2:5">
      <c r="B2989" s="422">
        <v>2406</v>
      </c>
      <c r="C2989" s="422">
        <v>4920</v>
      </c>
      <c r="D2989" s="423">
        <v>45453</v>
      </c>
      <c r="E2989" s="420" t="s">
        <v>12474</v>
      </c>
    </row>
    <row r="2990" spans="2:5">
      <c r="B2990" s="422">
        <v>2406</v>
      </c>
      <c r="C2990" s="422">
        <v>4916</v>
      </c>
      <c r="D2990" s="423">
        <v>45453</v>
      </c>
      <c r="E2990" s="420" t="s">
        <v>12477</v>
      </c>
    </row>
    <row r="2991" spans="2:5">
      <c r="B2991" s="422">
        <v>2406</v>
      </c>
      <c r="C2991" s="422">
        <v>4913</v>
      </c>
      <c r="D2991" s="423">
        <v>45453</v>
      </c>
      <c r="E2991" s="420" t="s">
        <v>12480</v>
      </c>
    </row>
    <row r="2992" spans="2:5">
      <c r="B2992" s="422">
        <v>2406</v>
      </c>
      <c r="C2992" s="422">
        <v>4910</v>
      </c>
      <c r="D2992" s="423">
        <v>45453</v>
      </c>
      <c r="E2992" s="420" t="s">
        <v>12485</v>
      </c>
    </row>
    <row r="2993" spans="2:5">
      <c r="B2993" s="422">
        <v>2406</v>
      </c>
      <c r="C2993" s="422">
        <v>4906</v>
      </c>
      <c r="D2993" s="423">
        <v>45453</v>
      </c>
      <c r="E2993" s="420" t="s">
        <v>12487</v>
      </c>
    </row>
    <row r="2994" spans="2:5" ht="13">
      <c r="B2994" s="409">
        <v>2406</v>
      </c>
      <c r="C2994" s="409">
        <v>4904</v>
      </c>
      <c r="D2994" s="410">
        <v>45453</v>
      </c>
      <c r="E2994" s="424" t="s">
        <v>12489</v>
      </c>
    </row>
    <row r="2995" spans="2:5">
      <c r="B2995" s="422">
        <v>2406</v>
      </c>
      <c r="C2995" s="422">
        <v>4903</v>
      </c>
      <c r="D2995" s="423">
        <v>45453</v>
      </c>
      <c r="E2995" s="420" t="s">
        <v>12490</v>
      </c>
    </row>
    <row r="2996" spans="2:5">
      <c r="B2996" s="422">
        <v>2406</v>
      </c>
      <c r="C2996" s="422">
        <v>4898</v>
      </c>
      <c r="D2996" s="423">
        <v>45453</v>
      </c>
      <c r="E2996" s="420" t="s">
        <v>12492</v>
      </c>
    </row>
    <row r="2997" spans="2:5">
      <c r="B2997" s="422">
        <v>2406</v>
      </c>
      <c r="C2997" s="422">
        <v>4897</v>
      </c>
      <c r="D2997" s="423">
        <v>45453</v>
      </c>
      <c r="E2997" s="420" t="s">
        <v>12493</v>
      </c>
    </row>
    <row r="2998" spans="2:5">
      <c r="B2998" s="422">
        <v>2406</v>
      </c>
      <c r="C2998" s="422">
        <v>4896</v>
      </c>
      <c r="D2998" s="423">
        <v>45453</v>
      </c>
      <c r="E2998" s="420" t="s">
        <v>12494</v>
      </c>
    </row>
    <row r="2999" spans="2:5">
      <c r="B2999" s="422">
        <v>2406</v>
      </c>
      <c r="C2999" s="422">
        <v>4888</v>
      </c>
      <c r="D2999" s="423">
        <v>45453</v>
      </c>
      <c r="E2999" s="420" t="s">
        <v>12498</v>
      </c>
    </row>
    <row r="3000" spans="2:5">
      <c r="B3000" s="422">
        <v>2406</v>
      </c>
      <c r="C3000" s="422">
        <v>4886</v>
      </c>
      <c r="D3000" s="423">
        <v>45453</v>
      </c>
      <c r="E3000" s="420" t="s">
        <v>12499</v>
      </c>
    </row>
    <row r="3001" spans="2:5">
      <c r="B3001" s="422">
        <v>2406</v>
      </c>
      <c r="C3001" s="422">
        <v>4879</v>
      </c>
      <c r="D3001" s="423">
        <v>45453</v>
      </c>
      <c r="E3001" s="420" t="s">
        <v>12500</v>
      </c>
    </row>
    <row r="3002" spans="2:5">
      <c r="B3002" s="422">
        <v>2406</v>
      </c>
      <c r="C3002" s="422">
        <v>4876</v>
      </c>
      <c r="D3002" s="423">
        <v>45453</v>
      </c>
      <c r="E3002" s="420" t="s">
        <v>12502</v>
      </c>
    </row>
    <row r="3003" spans="2:5">
      <c r="B3003" s="422">
        <v>2406</v>
      </c>
      <c r="C3003" s="422">
        <v>4875</v>
      </c>
      <c r="D3003" s="423">
        <v>45453</v>
      </c>
      <c r="E3003" s="420" t="s">
        <v>12503</v>
      </c>
    </row>
    <row r="3004" spans="2:5">
      <c r="B3004" s="422">
        <v>2406</v>
      </c>
      <c r="C3004" s="422">
        <v>4873</v>
      </c>
      <c r="D3004" s="423">
        <v>45453</v>
      </c>
      <c r="E3004" s="420" t="s">
        <v>12504</v>
      </c>
    </row>
    <row r="3005" spans="2:5">
      <c r="B3005" s="422">
        <v>2406</v>
      </c>
      <c r="C3005" s="422">
        <v>4872</v>
      </c>
      <c r="D3005" s="423">
        <v>45453</v>
      </c>
      <c r="E3005" s="420" t="s">
        <v>12505</v>
      </c>
    </row>
    <row r="3006" spans="2:5">
      <c r="B3006" s="422">
        <v>2406</v>
      </c>
      <c r="C3006" s="422">
        <v>4871</v>
      </c>
      <c r="D3006" s="423">
        <v>45453</v>
      </c>
      <c r="E3006" s="420" t="s">
        <v>12507</v>
      </c>
    </row>
    <row r="3007" spans="2:5">
      <c r="B3007" s="422">
        <v>2406</v>
      </c>
      <c r="C3007" s="422">
        <v>4867</v>
      </c>
      <c r="D3007" s="423">
        <v>45453</v>
      </c>
      <c r="E3007" s="420" t="s">
        <v>12508</v>
      </c>
    </row>
    <row r="3008" spans="2:5">
      <c r="B3008" s="422">
        <v>2406</v>
      </c>
      <c r="C3008" s="422">
        <v>4866</v>
      </c>
      <c r="D3008" s="423">
        <v>45453</v>
      </c>
      <c r="E3008" s="420" t="s">
        <v>12510</v>
      </c>
    </row>
    <row r="3009" spans="2:5">
      <c r="B3009" s="422">
        <v>2406</v>
      </c>
      <c r="C3009" s="422">
        <v>4861</v>
      </c>
      <c r="D3009" s="423">
        <v>45453</v>
      </c>
      <c r="E3009" s="420" t="s">
        <v>12513</v>
      </c>
    </row>
    <row r="3010" spans="2:5">
      <c r="B3010" s="422">
        <v>2406</v>
      </c>
      <c r="C3010" s="422">
        <v>4860</v>
      </c>
      <c r="D3010" s="423">
        <v>45453</v>
      </c>
      <c r="E3010" s="420" t="s">
        <v>12514</v>
      </c>
    </row>
    <row r="3011" spans="2:5">
      <c r="B3011" s="422">
        <v>2406</v>
      </c>
      <c r="C3011" s="422">
        <v>4859</v>
      </c>
      <c r="D3011" s="423">
        <v>45453</v>
      </c>
      <c r="E3011" s="420" t="s">
        <v>12515</v>
      </c>
    </row>
    <row r="3012" spans="2:5">
      <c r="B3012" s="422">
        <v>2406</v>
      </c>
      <c r="C3012" s="422">
        <v>4858</v>
      </c>
      <c r="D3012" s="423">
        <v>45453</v>
      </c>
      <c r="E3012" s="420" t="s">
        <v>12516</v>
      </c>
    </row>
    <row r="3013" spans="2:5">
      <c r="B3013" s="422">
        <v>2406</v>
      </c>
      <c r="C3013" s="422">
        <v>4855</v>
      </c>
      <c r="D3013" s="423">
        <v>45453</v>
      </c>
      <c r="E3013" s="420" t="s">
        <v>12517</v>
      </c>
    </row>
    <row r="3014" spans="2:5">
      <c r="B3014" s="422">
        <v>2406</v>
      </c>
      <c r="C3014" s="422">
        <v>4854</v>
      </c>
      <c r="D3014" s="423">
        <v>45453</v>
      </c>
      <c r="E3014" s="420" t="s">
        <v>12518</v>
      </c>
    </row>
    <row r="3015" spans="2:5">
      <c r="B3015" s="422">
        <v>2406</v>
      </c>
      <c r="C3015" s="422">
        <v>4853</v>
      </c>
      <c r="D3015" s="423">
        <v>45453</v>
      </c>
      <c r="E3015" s="420" t="s">
        <v>12519</v>
      </c>
    </row>
    <row r="3016" spans="2:5">
      <c r="B3016" s="422">
        <v>2406</v>
      </c>
      <c r="C3016" s="422">
        <v>4851</v>
      </c>
      <c r="D3016" s="423">
        <v>45453</v>
      </c>
      <c r="E3016" s="420" t="s">
        <v>12520</v>
      </c>
    </row>
    <row r="3017" spans="2:5">
      <c r="B3017" s="422">
        <v>2406</v>
      </c>
      <c r="C3017" s="422">
        <v>4848</v>
      </c>
      <c r="D3017" s="423">
        <v>45453</v>
      </c>
      <c r="E3017" s="420" t="s">
        <v>12521</v>
      </c>
    </row>
    <row r="3018" spans="2:5">
      <c r="B3018" s="422">
        <v>2406</v>
      </c>
      <c r="C3018" s="422">
        <v>4847</v>
      </c>
      <c r="D3018" s="423">
        <v>45453</v>
      </c>
      <c r="E3018" s="420" t="s">
        <v>12523</v>
      </c>
    </row>
    <row r="3019" spans="2:5">
      <c r="B3019" s="422">
        <v>2406</v>
      </c>
      <c r="C3019" s="422">
        <v>4845</v>
      </c>
      <c r="D3019" s="423">
        <v>45453</v>
      </c>
      <c r="E3019" s="420" t="s">
        <v>12524</v>
      </c>
    </row>
    <row r="3020" spans="2:5">
      <c r="B3020" s="422">
        <v>2406</v>
      </c>
      <c r="C3020" s="422">
        <v>4844</v>
      </c>
      <c r="D3020" s="423">
        <v>45453</v>
      </c>
      <c r="E3020" s="420" t="s">
        <v>12525</v>
      </c>
    </row>
    <row r="3021" spans="2:5">
      <c r="B3021" s="422">
        <v>2406</v>
      </c>
      <c r="C3021" s="422">
        <v>4843</v>
      </c>
      <c r="D3021" s="423">
        <v>45453</v>
      </c>
      <c r="E3021" s="420" t="s">
        <v>12526</v>
      </c>
    </row>
    <row r="3022" spans="2:5">
      <c r="B3022" s="422">
        <v>2406</v>
      </c>
      <c r="C3022" s="422">
        <v>4842</v>
      </c>
      <c r="D3022" s="423">
        <v>45453</v>
      </c>
      <c r="E3022" s="420" t="s">
        <v>12528</v>
      </c>
    </row>
    <row r="3023" spans="2:5">
      <c r="B3023" s="422">
        <v>2406</v>
      </c>
      <c r="C3023" s="422">
        <v>4841</v>
      </c>
      <c r="D3023" s="423">
        <v>45453</v>
      </c>
      <c r="E3023" s="420" t="s">
        <v>12529</v>
      </c>
    </row>
    <row r="3024" spans="2:5">
      <c r="B3024" s="422">
        <v>2406</v>
      </c>
      <c r="C3024" s="422">
        <v>4840</v>
      </c>
      <c r="D3024" s="423">
        <v>45453</v>
      </c>
      <c r="E3024" s="420" t="s">
        <v>12530</v>
      </c>
    </row>
    <row r="3025" spans="2:5">
      <c r="B3025" s="422">
        <v>2406</v>
      </c>
      <c r="C3025" s="422">
        <v>4836</v>
      </c>
      <c r="D3025" s="423">
        <v>45453</v>
      </c>
      <c r="E3025" s="420" t="s">
        <v>12533</v>
      </c>
    </row>
    <row r="3026" spans="2:5">
      <c r="B3026" s="422">
        <v>2406</v>
      </c>
      <c r="C3026" s="422">
        <v>4835</v>
      </c>
      <c r="D3026" s="423">
        <v>45453</v>
      </c>
      <c r="E3026" s="420" t="s">
        <v>12535</v>
      </c>
    </row>
    <row r="3027" spans="2:5">
      <c r="B3027" s="422">
        <v>2406</v>
      </c>
      <c r="C3027" s="422">
        <v>4834</v>
      </c>
      <c r="D3027" s="423">
        <v>45453</v>
      </c>
      <c r="E3027" s="420" t="s">
        <v>12536</v>
      </c>
    </row>
    <row r="3028" spans="2:5">
      <c r="B3028" s="422">
        <v>2406</v>
      </c>
      <c r="C3028" s="422">
        <v>4833</v>
      </c>
      <c r="D3028" s="423">
        <v>45453</v>
      </c>
      <c r="E3028" s="420" t="s">
        <v>12537</v>
      </c>
    </row>
    <row r="3029" spans="2:5">
      <c r="B3029" s="422">
        <v>2406</v>
      </c>
      <c r="C3029" s="422">
        <v>4829</v>
      </c>
      <c r="D3029" s="423">
        <v>45453</v>
      </c>
      <c r="E3029" s="420" t="s">
        <v>12538</v>
      </c>
    </row>
    <row r="3030" spans="2:5">
      <c r="B3030" s="422">
        <v>2406</v>
      </c>
      <c r="C3030" s="422">
        <v>4828</v>
      </c>
      <c r="D3030" s="423">
        <v>45453</v>
      </c>
      <c r="E3030" s="420" t="s">
        <v>12539</v>
      </c>
    </row>
    <row r="3031" spans="2:5">
      <c r="B3031" s="422">
        <v>2406</v>
      </c>
      <c r="C3031" s="422">
        <v>4827</v>
      </c>
      <c r="D3031" s="423">
        <v>45453</v>
      </c>
      <c r="E3031" s="420" t="s">
        <v>12541</v>
      </c>
    </row>
    <row r="3032" spans="2:5">
      <c r="B3032" s="422">
        <v>2406</v>
      </c>
      <c r="C3032" s="422">
        <v>4825</v>
      </c>
      <c r="D3032" s="423">
        <v>45453</v>
      </c>
      <c r="E3032" s="420" t="s">
        <v>12542</v>
      </c>
    </row>
    <row r="3033" spans="2:5">
      <c r="B3033" s="422">
        <v>2406</v>
      </c>
      <c r="C3033" s="422">
        <v>4824</v>
      </c>
      <c r="D3033" s="423">
        <v>45453</v>
      </c>
      <c r="E3033" s="420" t="s">
        <v>12545</v>
      </c>
    </row>
    <row r="3034" spans="2:5">
      <c r="B3034" s="422">
        <v>2406</v>
      </c>
      <c r="C3034" s="422">
        <v>4823</v>
      </c>
      <c r="D3034" s="423">
        <v>45453</v>
      </c>
      <c r="E3034" s="420" t="s">
        <v>12544</v>
      </c>
    </row>
    <row r="3035" spans="2:5">
      <c r="B3035" s="422">
        <v>2406</v>
      </c>
      <c r="C3035" s="422">
        <v>4822</v>
      </c>
      <c r="D3035" s="423">
        <v>45453</v>
      </c>
      <c r="E3035" s="420" t="s">
        <v>12543</v>
      </c>
    </row>
    <row r="3036" spans="2:5">
      <c r="B3036" s="422">
        <v>2406</v>
      </c>
      <c r="C3036" s="422">
        <v>4821</v>
      </c>
      <c r="D3036" s="423">
        <v>45453</v>
      </c>
      <c r="E3036" s="420" t="s">
        <v>12546</v>
      </c>
    </row>
    <row r="3037" spans="2:5">
      <c r="B3037" s="422">
        <v>2406</v>
      </c>
      <c r="C3037" s="422">
        <v>4820</v>
      </c>
      <c r="D3037" s="423">
        <v>45453</v>
      </c>
      <c r="E3037" s="420" t="s">
        <v>12547</v>
      </c>
    </row>
    <row r="3038" spans="2:5">
      <c r="B3038" s="422">
        <v>2406</v>
      </c>
      <c r="C3038" s="422">
        <v>4817</v>
      </c>
      <c r="D3038" s="423">
        <v>45453</v>
      </c>
      <c r="E3038" s="420" t="s">
        <v>12550</v>
      </c>
    </row>
    <row r="3039" spans="2:5">
      <c r="B3039" s="422">
        <v>2406</v>
      </c>
      <c r="C3039" s="422">
        <v>4815</v>
      </c>
      <c r="D3039" s="423">
        <v>45453</v>
      </c>
      <c r="E3039" s="420" t="s">
        <v>12551</v>
      </c>
    </row>
    <row r="3040" spans="2:5">
      <c r="B3040" s="422">
        <v>2406</v>
      </c>
      <c r="C3040" s="422">
        <v>4814</v>
      </c>
      <c r="D3040" s="423">
        <v>45453</v>
      </c>
      <c r="E3040" s="420" t="s">
        <v>12552</v>
      </c>
    </row>
    <row r="3041" spans="2:5">
      <c r="B3041" s="422">
        <v>2406</v>
      </c>
      <c r="C3041" s="407">
        <v>4344</v>
      </c>
      <c r="D3041" s="408">
        <v>45450</v>
      </c>
      <c r="E3041" s="419" t="s">
        <v>11574</v>
      </c>
    </row>
    <row r="3042" spans="2:5">
      <c r="B3042" s="422">
        <v>2406</v>
      </c>
      <c r="C3042" s="407">
        <v>4343</v>
      </c>
      <c r="D3042" s="408">
        <v>45449</v>
      </c>
      <c r="E3042" s="420" t="s">
        <v>12218</v>
      </c>
    </row>
    <row r="3043" spans="2:5">
      <c r="B3043" s="422">
        <v>2406</v>
      </c>
      <c r="C3043" s="407">
        <v>4342</v>
      </c>
      <c r="D3043" s="408">
        <v>45449</v>
      </c>
      <c r="E3043" s="420" t="s">
        <v>12219</v>
      </c>
    </row>
    <row r="3044" spans="2:5">
      <c r="B3044" s="422">
        <v>2406</v>
      </c>
      <c r="C3044" s="407">
        <v>4341</v>
      </c>
      <c r="D3044" s="408">
        <v>45449</v>
      </c>
      <c r="E3044" s="420" t="s">
        <v>12220</v>
      </c>
    </row>
    <row r="3045" spans="2:5">
      <c r="B3045" s="422">
        <v>2406</v>
      </c>
      <c r="C3045" s="407">
        <v>4339</v>
      </c>
      <c r="D3045" s="408">
        <v>45449</v>
      </c>
      <c r="E3045" s="420" t="s">
        <v>12221</v>
      </c>
    </row>
    <row r="3046" spans="2:5">
      <c r="B3046" s="422">
        <v>2406</v>
      </c>
      <c r="C3046" s="407">
        <v>4338</v>
      </c>
      <c r="D3046" s="408">
        <v>45449</v>
      </c>
      <c r="E3046" s="420" t="s">
        <v>12222</v>
      </c>
    </row>
    <row r="3047" spans="2:5">
      <c r="B3047" s="422">
        <v>2406</v>
      </c>
      <c r="C3047" s="407">
        <v>4337</v>
      </c>
      <c r="D3047" s="408">
        <v>45449</v>
      </c>
      <c r="E3047" s="420" t="s">
        <v>12223</v>
      </c>
    </row>
    <row r="3048" spans="2:5">
      <c r="B3048" s="422">
        <v>2406</v>
      </c>
      <c r="C3048" s="407">
        <v>4336</v>
      </c>
      <c r="D3048" s="408">
        <v>45450</v>
      </c>
      <c r="E3048" s="419" t="s">
        <v>11575</v>
      </c>
    </row>
    <row r="3049" spans="2:5">
      <c r="B3049" s="422">
        <v>2406</v>
      </c>
      <c r="C3049" s="407">
        <v>4334</v>
      </c>
      <c r="D3049" s="408">
        <v>45449</v>
      </c>
      <c r="E3049" s="420" t="s">
        <v>12224</v>
      </c>
    </row>
    <row r="3050" spans="2:5">
      <c r="B3050" s="422">
        <v>2406</v>
      </c>
      <c r="C3050" s="407">
        <v>4333</v>
      </c>
      <c r="D3050" s="408">
        <v>45449</v>
      </c>
      <c r="E3050" s="420" t="s">
        <v>12225</v>
      </c>
    </row>
    <row r="3051" spans="2:5">
      <c r="B3051" s="422">
        <v>2406</v>
      </c>
      <c r="C3051" s="421">
        <v>4332</v>
      </c>
      <c r="D3051" s="408">
        <v>45450</v>
      </c>
      <c r="E3051" s="420" t="s">
        <v>11696</v>
      </c>
    </row>
    <row r="3052" spans="2:5">
      <c r="B3052" s="422">
        <v>2406</v>
      </c>
      <c r="C3052" s="421">
        <v>4331</v>
      </c>
      <c r="D3052" s="408">
        <v>45450</v>
      </c>
      <c r="E3052" s="420" t="s">
        <v>11697</v>
      </c>
    </row>
    <row r="3053" spans="2:5">
      <c r="B3053" s="422">
        <v>2406</v>
      </c>
      <c r="C3053" s="407">
        <v>4329</v>
      </c>
      <c r="D3053" s="408">
        <v>45450</v>
      </c>
      <c r="E3053" s="419" t="s">
        <v>11576</v>
      </c>
    </row>
    <row r="3054" spans="2:5">
      <c r="B3054" s="422">
        <v>2406</v>
      </c>
      <c r="C3054" s="407">
        <v>4328</v>
      </c>
      <c r="D3054" s="408">
        <v>45450</v>
      </c>
      <c r="E3054" s="419" t="s">
        <v>11577</v>
      </c>
    </row>
    <row r="3055" spans="2:5">
      <c r="B3055" s="422">
        <v>2406</v>
      </c>
      <c r="C3055" s="407">
        <v>4327</v>
      </c>
      <c r="D3055" s="408">
        <v>45450</v>
      </c>
      <c r="E3055" s="419" t="s">
        <v>11578</v>
      </c>
    </row>
    <row r="3056" spans="2:5">
      <c r="B3056" s="422">
        <v>2406</v>
      </c>
      <c r="C3056" s="407">
        <v>4325</v>
      </c>
      <c r="D3056" s="408">
        <v>45449</v>
      </c>
      <c r="E3056" s="420" t="s">
        <v>12226</v>
      </c>
    </row>
    <row r="3057" spans="2:5">
      <c r="B3057" s="422">
        <v>2406</v>
      </c>
      <c r="C3057" s="407">
        <v>4324</v>
      </c>
      <c r="D3057" s="408">
        <v>45449</v>
      </c>
      <c r="E3057" s="420" t="s">
        <v>12227</v>
      </c>
    </row>
    <row r="3058" spans="2:5">
      <c r="B3058" s="422">
        <v>2406</v>
      </c>
      <c r="C3058" s="407">
        <v>4323</v>
      </c>
      <c r="D3058" s="408">
        <v>45450</v>
      </c>
      <c r="E3058" s="419" t="s">
        <v>11579</v>
      </c>
    </row>
    <row r="3059" spans="2:5">
      <c r="B3059" s="422">
        <v>2406</v>
      </c>
      <c r="C3059" s="407">
        <v>4322</v>
      </c>
      <c r="D3059" s="408">
        <v>45449</v>
      </c>
      <c r="E3059" s="420" t="s">
        <v>12228</v>
      </c>
    </row>
    <row r="3060" spans="2:5">
      <c r="B3060" s="422">
        <v>2406</v>
      </c>
      <c r="C3060" s="407">
        <v>4321</v>
      </c>
      <c r="D3060" s="408">
        <v>45450</v>
      </c>
      <c r="E3060" s="419" t="s">
        <v>11698</v>
      </c>
    </row>
    <row r="3061" spans="2:5">
      <c r="B3061" s="422">
        <v>2406</v>
      </c>
      <c r="C3061" s="407">
        <v>4320</v>
      </c>
      <c r="D3061" s="408">
        <v>45450</v>
      </c>
      <c r="E3061" s="419" t="s">
        <v>11580</v>
      </c>
    </row>
    <row r="3062" spans="2:5">
      <c r="B3062" s="422">
        <v>2406</v>
      </c>
      <c r="C3062" s="407">
        <v>4318</v>
      </c>
      <c r="D3062" s="408">
        <v>45450</v>
      </c>
      <c r="E3062" s="419" t="s">
        <v>11581</v>
      </c>
    </row>
    <row r="3063" spans="2:5">
      <c r="B3063" s="422">
        <v>2406</v>
      </c>
      <c r="C3063" s="407">
        <v>4317</v>
      </c>
      <c r="D3063" s="408">
        <v>45450</v>
      </c>
      <c r="E3063" s="419" t="s">
        <v>11582</v>
      </c>
    </row>
    <row r="3064" spans="2:5">
      <c r="B3064" s="422">
        <v>2406</v>
      </c>
      <c r="C3064" s="407">
        <v>4316</v>
      </c>
      <c r="D3064" s="408">
        <v>45449</v>
      </c>
      <c r="E3064" s="420" t="s">
        <v>12229</v>
      </c>
    </row>
    <row r="3065" spans="2:5">
      <c r="B3065" s="422">
        <v>2406</v>
      </c>
      <c r="C3065" s="407">
        <v>4314</v>
      </c>
      <c r="D3065" s="408">
        <v>45449</v>
      </c>
      <c r="E3065" s="420" t="s">
        <v>12230</v>
      </c>
    </row>
    <row r="3066" spans="2:5">
      <c r="B3066" s="422">
        <v>2406</v>
      </c>
      <c r="C3066" s="407">
        <v>4313</v>
      </c>
      <c r="D3066" s="408">
        <v>45450</v>
      </c>
      <c r="E3066" s="419" t="s">
        <v>11583</v>
      </c>
    </row>
    <row r="3067" spans="2:5">
      <c r="B3067" s="422">
        <v>2406</v>
      </c>
      <c r="C3067" s="407">
        <v>4312</v>
      </c>
      <c r="D3067" s="408">
        <v>45449</v>
      </c>
      <c r="E3067" s="420" t="s">
        <v>12231</v>
      </c>
    </row>
    <row r="3068" spans="2:5">
      <c r="B3068" s="422">
        <v>2406</v>
      </c>
      <c r="C3068" s="407">
        <v>4309</v>
      </c>
      <c r="D3068" s="408">
        <v>45450</v>
      </c>
      <c r="E3068" s="420" t="s">
        <v>11699</v>
      </c>
    </row>
    <row r="3069" spans="2:5">
      <c r="B3069" s="422">
        <v>2406</v>
      </c>
      <c r="C3069" s="407">
        <v>4308</v>
      </c>
      <c r="D3069" s="408">
        <v>45450</v>
      </c>
      <c r="E3069" s="419" t="s">
        <v>11584</v>
      </c>
    </row>
    <row r="3070" spans="2:5">
      <c r="B3070" s="422">
        <v>2406</v>
      </c>
      <c r="C3070" s="407">
        <v>4306</v>
      </c>
      <c r="D3070" s="408">
        <v>45450</v>
      </c>
      <c r="E3070" s="419" t="s">
        <v>11585</v>
      </c>
    </row>
    <row r="3071" spans="2:5">
      <c r="B3071" s="422">
        <v>2406</v>
      </c>
      <c r="C3071" s="407">
        <v>4303</v>
      </c>
      <c r="D3071" s="408">
        <v>45450</v>
      </c>
      <c r="E3071" s="419" t="s">
        <v>11700</v>
      </c>
    </row>
    <row r="3072" spans="2:5">
      <c r="B3072" s="422">
        <v>2406</v>
      </c>
      <c r="C3072" s="407">
        <v>4302</v>
      </c>
      <c r="D3072" s="408">
        <v>45450</v>
      </c>
      <c r="E3072" s="419" t="s">
        <v>11586</v>
      </c>
    </row>
    <row r="3073" spans="2:5">
      <c r="B3073" s="422">
        <v>2406</v>
      </c>
      <c r="C3073" s="407">
        <v>4301</v>
      </c>
      <c r="D3073" s="408">
        <v>45449</v>
      </c>
      <c r="E3073" s="419" t="s">
        <v>12232</v>
      </c>
    </row>
    <row r="3074" spans="2:5">
      <c r="B3074" s="422">
        <v>2406</v>
      </c>
      <c r="C3074" s="407">
        <v>4300</v>
      </c>
      <c r="D3074" s="408">
        <v>45449</v>
      </c>
      <c r="E3074" s="419" t="s">
        <v>12233</v>
      </c>
    </row>
    <row r="3075" spans="2:5">
      <c r="B3075" s="422">
        <v>2406</v>
      </c>
      <c r="C3075" s="407">
        <v>4299</v>
      </c>
      <c r="D3075" s="408">
        <v>45450</v>
      </c>
      <c r="E3075" s="419" t="s">
        <v>11587</v>
      </c>
    </row>
    <row r="3076" spans="2:5">
      <c r="B3076" s="422">
        <v>2406</v>
      </c>
      <c r="C3076" s="407">
        <v>4295</v>
      </c>
      <c r="D3076" s="408">
        <v>45449</v>
      </c>
      <c r="E3076" s="420" t="s">
        <v>12234</v>
      </c>
    </row>
    <row r="3077" spans="2:5">
      <c r="B3077" s="422">
        <v>2406</v>
      </c>
      <c r="C3077" s="407">
        <v>4292</v>
      </c>
      <c r="D3077" s="408">
        <v>45449</v>
      </c>
      <c r="E3077" s="420" t="s">
        <v>12235</v>
      </c>
    </row>
    <row r="3078" spans="2:5">
      <c r="B3078" s="422">
        <v>2406</v>
      </c>
      <c r="C3078" s="407">
        <v>4291</v>
      </c>
      <c r="D3078" s="408">
        <v>45450</v>
      </c>
      <c r="E3078" s="419" t="s">
        <v>11588</v>
      </c>
    </row>
    <row r="3079" spans="2:5">
      <c r="B3079" s="422">
        <v>2406</v>
      </c>
      <c r="C3079" s="407">
        <v>4289</v>
      </c>
      <c r="D3079" s="408">
        <v>45449</v>
      </c>
      <c r="E3079" s="420" t="s">
        <v>12236</v>
      </c>
    </row>
    <row r="3080" spans="2:5">
      <c r="B3080" s="422">
        <v>2406</v>
      </c>
      <c r="C3080" s="407">
        <v>4287</v>
      </c>
      <c r="D3080" s="408">
        <v>45449</v>
      </c>
      <c r="E3080" s="420" t="s">
        <v>12237</v>
      </c>
    </row>
    <row r="3081" spans="2:5">
      <c r="B3081" s="422">
        <v>2406</v>
      </c>
      <c r="C3081" s="407">
        <v>4286</v>
      </c>
      <c r="D3081" s="408">
        <v>45449</v>
      </c>
      <c r="E3081" s="420" t="s">
        <v>12238</v>
      </c>
    </row>
    <row r="3082" spans="2:5">
      <c r="B3082" s="422">
        <v>2406</v>
      </c>
      <c r="C3082" s="407">
        <v>4284</v>
      </c>
      <c r="D3082" s="408">
        <v>45450</v>
      </c>
      <c r="E3082" s="419" t="s">
        <v>11589</v>
      </c>
    </row>
    <row r="3083" spans="2:5">
      <c r="B3083" s="422">
        <v>2406</v>
      </c>
      <c r="C3083" s="407">
        <v>4280</v>
      </c>
      <c r="D3083" s="408">
        <v>45450</v>
      </c>
      <c r="E3083" s="419" t="s">
        <v>11590</v>
      </c>
    </row>
    <row r="3084" spans="2:5">
      <c r="B3084" s="422">
        <v>2406</v>
      </c>
      <c r="C3084" s="407">
        <v>4278</v>
      </c>
      <c r="D3084" s="408">
        <v>45449</v>
      </c>
      <c r="E3084" s="420" t="s">
        <v>12239</v>
      </c>
    </row>
    <row r="3085" spans="2:5">
      <c r="B3085" s="422">
        <v>2406</v>
      </c>
      <c r="C3085" s="407">
        <v>4277</v>
      </c>
      <c r="D3085" s="408">
        <v>45449</v>
      </c>
      <c r="E3085" s="420" t="s">
        <v>12240</v>
      </c>
    </row>
    <row r="3086" spans="2:5">
      <c r="B3086" s="422">
        <v>2406</v>
      </c>
      <c r="C3086" s="407">
        <v>4276</v>
      </c>
      <c r="D3086" s="408">
        <v>45450</v>
      </c>
      <c r="E3086" s="419" t="s">
        <v>11591</v>
      </c>
    </row>
    <row r="3087" spans="2:5">
      <c r="B3087" s="422">
        <v>2406</v>
      </c>
      <c r="C3087" s="407">
        <v>4274</v>
      </c>
      <c r="D3087" s="408">
        <v>45450</v>
      </c>
      <c r="E3087" s="419" t="s">
        <v>11592</v>
      </c>
    </row>
    <row r="3088" spans="2:5">
      <c r="B3088" s="422">
        <v>2406</v>
      </c>
      <c r="C3088" s="407">
        <v>4273</v>
      </c>
      <c r="D3088" s="423">
        <v>45449</v>
      </c>
      <c r="E3088" s="420" t="s">
        <v>12241</v>
      </c>
    </row>
    <row r="3089" spans="2:5">
      <c r="B3089" s="422">
        <v>2406</v>
      </c>
      <c r="C3089" s="407">
        <v>4271</v>
      </c>
      <c r="D3089" s="423">
        <v>45449</v>
      </c>
      <c r="E3089" s="420" t="s">
        <v>12242</v>
      </c>
    </row>
    <row r="3090" spans="2:5">
      <c r="B3090" s="422">
        <v>2406</v>
      </c>
      <c r="C3090" s="407">
        <v>4269</v>
      </c>
      <c r="D3090" s="423">
        <v>45449</v>
      </c>
      <c r="E3090" s="420" t="s">
        <v>12243</v>
      </c>
    </row>
    <row r="3091" spans="2:5">
      <c r="B3091" s="422">
        <v>2406</v>
      </c>
      <c r="C3091" s="407">
        <v>4268</v>
      </c>
      <c r="D3091" s="408">
        <v>45450</v>
      </c>
      <c r="E3091" s="419" t="s">
        <v>11593</v>
      </c>
    </row>
    <row r="3092" spans="2:5">
      <c r="B3092" s="422">
        <v>2406</v>
      </c>
      <c r="C3092" s="407">
        <v>4267</v>
      </c>
      <c r="D3092" s="408">
        <v>45450</v>
      </c>
      <c r="E3092" s="420" t="s">
        <v>11701</v>
      </c>
    </row>
    <row r="3093" spans="2:5">
      <c r="B3093" s="422">
        <v>2406</v>
      </c>
      <c r="C3093" s="407">
        <v>4264</v>
      </c>
      <c r="D3093" s="423">
        <v>45449</v>
      </c>
      <c r="E3093" s="420" t="s">
        <v>12244</v>
      </c>
    </row>
    <row r="3094" spans="2:5">
      <c r="B3094" s="422">
        <v>2406</v>
      </c>
      <c r="C3094" s="407">
        <v>4261</v>
      </c>
      <c r="D3094" s="408">
        <v>45450</v>
      </c>
      <c r="E3094" s="419" t="s">
        <v>11594</v>
      </c>
    </row>
    <row r="3095" spans="2:5">
      <c r="B3095" s="422">
        <v>2406</v>
      </c>
      <c r="C3095" s="407">
        <v>4257</v>
      </c>
      <c r="D3095" s="408">
        <v>45450</v>
      </c>
      <c r="E3095" s="419" t="s">
        <v>11595</v>
      </c>
    </row>
    <row r="3096" spans="2:5">
      <c r="B3096" s="422">
        <v>2406</v>
      </c>
      <c r="C3096" s="407">
        <v>4254</v>
      </c>
      <c r="D3096" s="408">
        <v>45449</v>
      </c>
      <c r="E3096" s="420" t="s">
        <v>12245</v>
      </c>
    </row>
    <row r="3097" spans="2:5">
      <c r="B3097" s="422">
        <v>2406</v>
      </c>
      <c r="C3097" s="407">
        <v>4253</v>
      </c>
      <c r="D3097" s="408">
        <v>45449</v>
      </c>
      <c r="E3097" s="420" t="s">
        <v>12246</v>
      </c>
    </row>
    <row r="3098" spans="2:5">
      <c r="B3098" s="422">
        <v>2406</v>
      </c>
      <c r="C3098" s="407">
        <v>4251</v>
      </c>
      <c r="D3098" s="408">
        <v>45449</v>
      </c>
      <c r="E3098" s="420" t="s">
        <v>12247</v>
      </c>
    </row>
    <row r="3099" spans="2:5">
      <c r="B3099" s="422">
        <v>2406</v>
      </c>
      <c r="C3099" s="407">
        <v>4250</v>
      </c>
      <c r="D3099" s="408">
        <v>45450</v>
      </c>
      <c r="E3099" s="419" t="s">
        <v>11702</v>
      </c>
    </row>
    <row r="3100" spans="2:5">
      <c r="B3100" s="422">
        <v>2406</v>
      </c>
      <c r="C3100" s="407">
        <v>4249</v>
      </c>
      <c r="D3100" s="408">
        <v>45449</v>
      </c>
      <c r="E3100" s="420" t="s">
        <v>12248</v>
      </c>
    </row>
    <row r="3101" spans="2:5">
      <c r="B3101" s="422">
        <v>2406</v>
      </c>
      <c r="C3101" s="407">
        <v>4245</v>
      </c>
      <c r="D3101" s="408">
        <v>45450</v>
      </c>
      <c r="E3101" s="420" t="s">
        <v>11703</v>
      </c>
    </row>
    <row r="3102" spans="2:5">
      <c r="B3102" s="422">
        <v>2406</v>
      </c>
      <c r="C3102" s="407">
        <v>4244</v>
      </c>
      <c r="D3102" s="408">
        <v>45449</v>
      </c>
      <c r="E3102" s="420" t="s">
        <v>12249</v>
      </c>
    </row>
    <row r="3103" spans="2:5" ht="13">
      <c r="B3103" s="422">
        <v>2406</v>
      </c>
      <c r="C3103" s="409">
        <v>4240</v>
      </c>
      <c r="D3103" s="410">
        <v>45450</v>
      </c>
      <c r="E3103" s="49" t="s">
        <v>11596</v>
      </c>
    </row>
    <row r="3104" spans="2:5">
      <c r="B3104" s="422">
        <v>2406</v>
      </c>
      <c r="C3104" s="407">
        <v>4239</v>
      </c>
      <c r="D3104" s="408">
        <v>45450</v>
      </c>
      <c r="E3104" s="419" t="s">
        <v>11597</v>
      </c>
    </row>
    <row r="3105" spans="2:5">
      <c r="B3105" s="422">
        <v>2406</v>
      </c>
      <c r="C3105" s="407">
        <v>4236</v>
      </c>
      <c r="D3105" s="408">
        <v>45449</v>
      </c>
      <c r="E3105" s="420" t="s">
        <v>12250</v>
      </c>
    </row>
    <row r="3106" spans="2:5">
      <c r="B3106" s="422">
        <v>2406</v>
      </c>
      <c r="C3106" s="407">
        <v>4235</v>
      </c>
      <c r="D3106" s="408">
        <v>45449</v>
      </c>
      <c r="E3106" s="420" t="s">
        <v>12251</v>
      </c>
    </row>
    <row r="3107" spans="2:5">
      <c r="B3107" s="422">
        <v>2406</v>
      </c>
      <c r="C3107" s="407">
        <v>4233</v>
      </c>
      <c r="D3107" s="408">
        <v>45449</v>
      </c>
      <c r="E3107" s="420" t="s">
        <v>12252</v>
      </c>
    </row>
    <row r="3108" spans="2:5">
      <c r="B3108" s="422">
        <v>2406</v>
      </c>
      <c r="C3108" s="407">
        <v>4231</v>
      </c>
      <c r="D3108" s="408">
        <v>45449</v>
      </c>
      <c r="E3108" s="420" t="s">
        <v>12253</v>
      </c>
    </row>
    <row r="3109" spans="2:5">
      <c r="B3109" s="422">
        <v>2406</v>
      </c>
      <c r="C3109" s="407">
        <v>4230</v>
      </c>
      <c r="D3109" s="408">
        <v>45449</v>
      </c>
      <c r="E3109" s="420" t="s">
        <v>12254</v>
      </c>
    </row>
    <row r="3110" spans="2:5">
      <c r="B3110" s="422">
        <v>2406</v>
      </c>
      <c r="C3110" s="407">
        <v>4229</v>
      </c>
      <c r="D3110" s="408">
        <v>45450</v>
      </c>
      <c r="E3110" s="419" t="s">
        <v>11598</v>
      </c>
    </row>
    <row r="3111" spans="2:5">
      <c r="B3111" s="422">
        <v>2406</v>
      </c>
      <c r="C3111" s="407">
        <v>4227</v>
      </c>
      <c r="D3111" s="408">
        <v>45450</v>
      </c>
      <c r="E3111" s="420" t="s">
        <v>11599</v>
      </c>
    </row>
    <row r="3112" spans="2:5">
      <c r="B3112" s="422">
        <v>2406</v>
      </c>
      <c r="C3112" s="407">
        <v>4221</v>
      </c>
      <c r="D3112" s="408">
        <v>45449</v>
      </c>
      <c r="E3112" s="420" t="s">
        <v>12255</v>
      </c>
    </row>
    <row r="3113" spans="2:5">
      <c r="B3113" s="422">
        <v>2406</v>
      </c>
      <c r="C3113" s="407">
        <v>4220</v>
      </c>
      <c r="D3113" s="408">
        <v>45449</v>
      </c>
      <c r="E3113" s="420" t="s">
        <v>12256</v>
      </c>
    </row>
    <row r="3114" spans="2:5">
      <c r="B3114" s="422">
        <v>2406</v>
      </c>
      <c r="C3114" s="407">
        <v>4219</v>
      </c>
      <c r="D3114" s="408">
        <v>45450</v>
      </c>
      <c r="E3114" s="420" t="s">
        <v>11600</v>
      </c>
    </row>
    <row r="3115" spans="2:5">
      <c r="B3115" s="422">
        <v>2406</v>
      </c>
      <c r="C3115" s="407">
        <v>4218</v>
      </c>
      <c r="D3115" s="408">
        <v>45449</v>
      </c>
      <c r="E3115" s="420" t="s">
        <v>12257</v>
      </c>
    </row>
    <row r="3116" spans="2:5">
      <c r="B3116" s="422">
        <v>2406</v>
      </c>
      <c r="C3116" s="407">
        <v>4216</v>
      </c>
      <c r="D3116" s="408">
        <v>45450</v>
      </c>
      <c r="E3116" s="420" t="s">
        <v>11704</v>
      </c>
    </row>
    <row r="3117" spans="2:5">
      <c r="B3117" s="422">
        <v>2406</v>
      </c>
      <c r="C3117" s="407">
        <v>4215</v>
      </c>
      <c r="D3117" s="408">
        <v>45450</v>
      </c>
      <c r="E3117" s="420" t="s">
        <v>11705</v>
      </c>
    </row>
    <row r="3118" spans="2:5">
      <c r="B3118" s="422">
        <v>2406</v>
      </c>
      <c r="C3118" s="407">
        <v>4214</v>
      </c>
      <c r="D3118" s="408">
        <v>45449</v>
      </c>
      <c r="E3118" s="420" t="s">
        <v>12258</v>
      </c>
    </row>
    <row r="3119" spans="2:5">
      <c r="B3119" s="422">
        <v>2406</v>
      </c>
      <c r="C3119" s="407">
        <v>4212</v>
      </c>
      <c r="D3119" s="408">
        <v>45449</v>
      </c>
      <c r="E3119" s="420" t="s">
        <v>12259</v>
      </c>
    </row>
    <row r="3120" spans="2:5">
      <c r="B3120" s="422">
        <v>2406</v>
      </c>
      <c r="C3120" s="407">
        <v>4210</v>
      </c>
      <c r="D3120" s="408">
        <v>45449</v>
      </c>
      <c r="E3120" s="420" t="s">
        <v>12260</v>
      </c>
    </row>
    <row r="3121" spans="2:5">
      <c r="B3121" s="422">
        <v>2406</v>
      </c>
      <c r="C3121" s="407">
        <v>4208</v>
      </c>
      <c r="D3121" s="408">
        <v>45450</v>
      </c>
      <c r="E3121" s="420" t="s">
        <v>11601</v>
      </c>
    </row>
    <row r="3122" spans="2:5">
      <c r="B3122" s="422">
        <v>2406</v>
      </c>
      <c r="C3122" s="407">
        <v>4207</v>
      </c>
      <c r="D3122" s="408">
        <v>45449</v>
      </c>
      <c r="E3122" s="420" t="s">
        <v>12261</v>
      </c>
    </row>
    <row r="3123" spans="2:5">
      <c r="B3123" s="422">
        <v>2406</v>
      </c>
      <c r="C3123" s="407">
        <v>4206</v>
      </c>
      <c r="D3123" s="408">
        <v>45449</v>
      </c>
      <c r="E3123" s="420" t="s">
        <v>12262</v>
      </c>
    </row>
    <row r="3124" spans="2:5">
      <c r="B3124" s="422">
        <v>2406</v>
      </c>
      <c r="C3124" s="407">
        <v>4202</v>
      </c>
      <c r="D3124" s="408">
        <v>45449</v>
      </c>
      <c r="E3124" s="420" t="s">
        <v>12263</v>
      </c>
    </row>
    <row r="3125" spans="2:5">
      <c r="B3125" s="422">
        <v>2406</v>
      </c>
      <c r="C3125" s="407">
        <v>4201</v>
      </c>
      <c r="D3125" s="408">
        <v>45450</v>
      </c>
      <c r="E3125" s="420" t="s">
        <v>11602</v>
      </c>
    </row>
    <row r="3126" spans="2:5">
      <c r="B3126" s="422">
        <v>2406</v>
      </c>
      <c r="C3126" s="407">
        <v>4197</v>
      </c>
      <c r="D3126" s="408">
        <v>45449</v>
      </c>
      <c r="E3126" s="420" t="s">
        <v>12264</v>
      </c>
    </row>
    <row r="3127" spans="2:5">
      <c r="B3127" s="422">
        <v>2406</v>
      </c>
      <c r="C3127" s="407">
        <v>4184</v>
      </c>
      <c r="D3127" s="408">
        <v>45450</v>
      </c>
      <c r="E3127" s="420" t="s">
        <v>11706</v>
      </c>
    </row>
    <row r="3128" spans="2:5">
      <c r="B3128" s="422">
        <v>2406</v>
      </c>
      <c r="C3128" s="407">
        <v>4178</v>
      </c>
      <c r="D3128" s="408">
        <v>45449</v>
      </c>
      <c r="E3128" s="420" t="s">
        <v>12265</v>
      </c>
    </row>
    <row r="3129" spans="2:5">
      <c r="B3129" s="422">
        <v>2406</v>
      </c>
      <c r="C3129" s="407">
        <v>4175</v>
      </c>
      <c r="D3129" s="408">
        <v>45449</v>
      </c>
      <c r="E3129" s="420" t="s">
        <v>12266</v>
      </c>
    </row>
    <row r="3130" spans="2:5">
      <c r="B3130" s="422">
        <v>2406</v>
      </c>
      <c r="C3130" s="407">
        <v>4170</v>
      </c>
      <c r="D3130" s="408">
        <v>45450</v>
      </c>
      <c r="E3130" s="420" t="s">
        <v>11603</v>
      </c>
    </row>
    <row r="3131" spans="2:5">
      <c r="B3131" s="422">
        <v>2406</v>
      </c>
      <c r="C3131" s="407">
        <v>4165</v>
      </c>
      <c r="D3131" s="408">
        <v>45450</v>
      </c>
      <c r="E3131" s="420" t="s">
        <v>11604</v>
      </c>
    </row>
    <row r="3132" spans="2:5">
      <c r="B3132" s="422">
        <v>2406</v>
      </c>
      <c r="C3132" s="407">
        <v>4163</v>
      </c>
      <c r="D3132" s="408">
        <v>45450</v>
      </c>
      <c r="E3132" s="420" t="s">
        <v>11707</v>
      </c>
    </row>
    <row r="3133" spans="2:5">
      <c r="B3133" s="422">
        <v>2406</v>
      </c>
      <c r="C3133" s="407">
        <v>4159</v>
      </c>
      <c r="D3133" s="423">
        <v>45449</v>
      </c>
      <c r="E3133" s="420" t="s">
        <v>12267</v>
      </c>
    </row>
    <row r="3134" spans="2:5">
      <c r="B3134" s="422">
        <v>2406</v>
      </c>
      <c r="C3134" s="407">
        <v>4158</v>
      </c>
      <c r="D3134" s="423">
        <v>45449</v>
      </c>
      <c r="E3134" s="420" t="s">
        <v>12268</v>
      </c>
    </row>
    <row r="3135" spans="2:5">
      <c r="B3135" s="422">
        <v>2406</v>
      </c>
      <c r="C3135" s="407">
        <v>4156</v>
      </c>
      <c r="D3135" s="408">
        <v>45450</v>
      </c>
      <c r="E3135" s="420" t="s">
        <v>11708</v>
      </c>
    </row>
    <row r="3136" spans="2:5">
      <c r="B3136" s="422">
        <v>2406</v>
      </c>
      <c r="C3136" s="407">
        <v>4155</v>
      </c>
      <c r="D3136" s="408">
        <v>45450</v>
      </c>
      <c r="E3136" s="420" t="s">
        <v>11709</v>
      </c>
    </row>
    <row r="3137" spans="2:5">
      <c r="B3137" s="422">
        <v>2406</v>
      </c>
      <c r="C3137" s="407">
        <v>4153</v>
      </c>
      <c r="D3137" s="408">
        <v>45450</v>
      </c>
      <c r="E3137" s="420" t="s">
        <v>11605</v>
      </c>
    </row>
    <row r="3138" spans="2:5">
      <c r="B3138" s="422">
        <v>2406</v>
      </c>
      <c r="C3138" s="407">
        <v>4151</v>
      </c>
      <c r="D3138" s="408">
        <v>45449</v>
      </c>
      <c r="E3138" s="420" t="s">
        <v>12269</v>
      </c>
    </row>
    <row r="3139" spans="2:5">
      <c r="B3139" s="422">
        <v>2406</v>
      </c>
      <c r="C3139" s="407">
        <v>4149</v>
      </c>
      <c r="D3139" s="408">
        <v>45449</v>
      </c>
      <c r="E3139" s="420" t="s">
        <v>12270</v>
      </c>
    </row>
    <row r="3140" spans="2:5">
      <c r="B3140" s="422">
        <v>2406</v>
      </c>
      <c r="C3140" s="407">
        <v>4148</v>
      </c>
      <c r="D3140" s="408">
        <v>45450</v>
      </c>
      <c r="E3140" s="420" t="s">
        <v>11606</v>
      </c>
    </row>
    <row r="3141" spans="2:5">
      <c r="B3141" s="422">
        <v>2406</v>
      </c>
      <c r="C3141" s="407">
        <v>4146</v>
      </c>
      <c r="D3141" s="408">
        <v>45449</v>
      </c>
      <c r="E3141" s="420" t="s">
        <v>12271</v>
      </c>
    </row>
    <row r="3142" spans="2:5">
      <c r="B3142" s="422">
        <v>2406</v>
      </c>
      <c r="C3142" s="407">
        <v>4145</v>
      </c>
      <c r="D3142" s="408">
        <v>45449</v>
      </c>
      <c r="E3142" s="420" t="s">
        <v>12272</v>
      </c>
    </row>
    <row r="3143" spans="2:5">
      <c r="B3143" s="422">
        <v>2406</v>
      </c>
      <c r="C3143" s="407">
        <v>4144</v>
      </c>
      <c r="D3143" s="408">
        <v>45450</v>
      </c>
      <c r="E3143" s="420" t="s">
        <v>11710</v>
      </c>
    </row>
    <row r="3144" spans="2:5">
      <c r="B3144" s="422">
        <v>2406</v>
      </c>
      <c r="C3144" s="407">
        <v>4143</v>
      </c>
      <c r="D3144" s="408">
        <v>45450</v>
      </c>
      <c r="E3144" s="420" t="s">
        <v>11711</v>
      </c>
    </row>
    <row r="3145" spans="2:5">
      <c r="B3145" s="422">
        <v>2406</v>
      </c>
      <c r="C3145" s="407">
        <v>4142</v>
      </c>
      <c r="D3145" s="408">
        <v>45450</v>
      </c>
      <c r="E3145" s="420" t="s">
        <v>11712</v>
      </c>
    </row>
    <row r="3146" spans="2:5">
      <c r="B3146" s="422">
        <v>2406</v>
      </c>
      <c r="C3146" s="407">
        <v>4140</v>
      </c>
      <c r="D3146" s="408">
        <v>45449</v>
      </c>
      <c r="E3146" s="420" t="s">
        <v>12273</v>
      </c>
    </row>
    <row r="3147" spans="2:5">
      <c r="B3147" s="422">
        <v>2406</v>
      </c>
      <c r="C3147" s="407">
        <v>4138</v>
      </c>
      <c r="D3147" s="408">
        <v>45449</v>
      </c>
      <c r="E3147" s="420" t="s">
        <v>12274</v>
      </c>
    </row>
    <row r="3148" spans="2:5">
      <c r="B3148" s="422">
        <v>2406</v>
      </c>
      <c r="C3148" s="407">
        <v>4137</v>
      </c>
      <c r="D3148" s="408">
        <v>45450</v>
      </c>
      <c r="E3148" s="420" t="s">
        <v>11607</v>
      </c>
    </row>
    <row r="3149" spans="2:5">
      <c r="B3149" s="422">
        <v>2406</v>
      </c>
      <c r="C3149" s="407">
        <v>4136</v>
      </c>
      <c r="D3149" s="408">
        <v>45450</v>
      </c>
      <c r="E3149" s="420" t="s">
        <v>11713</v>
      </c>
    </row>
    <row r="3150" spans="2:5">
      <c r="B3150" s="422">
        <v>2406</v>
      </c>
      <c r="C3150" s="407">
        <v>4129</v>
      </c>
      <c r="D3150" s="408">
        <v>45449</v>
      </c>
      <c r="E3150" s="420" t="s">
        <v>12275</v>
      </c>
    </row>
    <row r="3151" spans="2:5">
      <c r="B3151" s="422">
        <v>2406</v>
      </c>
      <c r="C3151" s="407">
        <v>4127</v>
      </c>
      <c r="D3151" s="408">
        <v>45449</v>
      </c>
      <c r="E3151" s="420" t="s">
        <v>12276</v>
      </c>
    </row>
    <row r="3152" spans="2:5">
      <c r="B3152" s="422">
        <v>2406</v>
      </c>
      <c r="C3152" s="407">
        <v>4116</v>
      </c>
      <c r="D3152" s="408">
        <v>45449</v>
      </c>
      <c r="E3152" s="420" t="s">
        <v>12277</v>
      </c>
    </row>
    <row r="3153" spans="2:5">
      <c r="B3153" s="422">
        <v>2406</v>
      </c>
      <c r="C3153" s="407">
        <v>4113</v>
      </c>
      <c r="D3153" s="408">
        <v>45449</v>
      </c>
      <c r="E3153" s="420" t="s">
        <v>12278</v>
      </c>
    </row>
    <row r="3154" spans="2:5">
      <c r="B3154" s="422">
        <v>2406</v>
      </c>
      <c r="C3154" s="407">
        <v>4112</v>
      </c>
      <c r="D3154" s="408">
        <v>45450</v>
      </c>
      <c r="E3154" s="420" t="s">
        <v>11608</v>
      </c>
    </row>
    <row r="3155" spans="2:5">
      <c r="B3155" s="422">
        <v>2406</v>
      </c>
      <c r="C3155" s="407">
        <v>4109</v>
      </c>
      <c r="D3155" s="408">
        <v>45449</v>
      </c>
      <c r="E3155" s="420" t="s">
        <v>12279</v>
      </c>
    </row>
    <row r="3156" spans="2:5">
      <c r="B3156" s="422">
        <v>2406</v>
      </c>
      <c r="C3156" s="407">
        <v>4105</v>
      </c>
      <c r="D3156" s="408">
        <v>45450</v>
      </c>
      <c r="E3156" s="420" t="s">
        <v>11609</v>
      </c>
    </row>
    <row r="3157" spans="2:5">
      <c r="B3157" s="422">
        <v>2406</v>
      </c>
      <c r="C3157" s="407">
        <v>4103</v>
      </c>
      <c r="D3157" s="408">
        <v>45450</v>
      </c>
      <c r="E3157" s="420" t="s">
        <v>11610</v>
      </c>
    </row>
    <row r="3158" spans="2:5">
      <c r="B3158" s="422">
        <v>2406</v>
      </c>
      <c r="C3158" s="407">
        <v>4101</v>
      </c>
      <c r="D3158" s="408">
        <v>45449</v>
      </c>
      <c r="E3158" s="420" t="s">
        <v>12280</v>
      </c>
    </row>
    <row r="3159" spans="2:5">
      <c r="B3159" s="422">
        <v>2406</v>
      </c>
      <c r="C3159" s="407">
        <v>4099</v>
      </c>
      <c r="D3159" s="408">
        <v>45450</v>
      </c>
      <c r="E3159" s="420" t="s">
        <v>11611</v>
      </c>
    </row>
    <row r="3160" spans="2:5">
      <c r="B3160" s="422">
        <v>2406</v>
      </c>
      <c r="C3160" s="407">
        <v>4098</v>
      </c>
      <c r="D3160" s="408">
        <v>45450</v>
      </c>
      <c r="E3160" s="420" t="s">
        <v>11714</v>
      </c>
    </row>
    <row r="3161" spans="2:5">
      <c r="B3161" s="422">
        <v>2406</v>
      </c>
      <c r="C3161" s="407">
        <v>4094</v>
      </c>
      <c r="D3161" s="408">
        <v>45449</v>
      </c>
      <c r="E3161" s="420" t="s">
        <v>12281</v>
      </c>
    </row>
    <row r="3162" spans="2:5">
      <c r="B3162" s="422">
        <v>2406</v>
      </c>
      <c r="C3162" s="407">
        <v>4093</v>
      </c>
      <c r="D3162" s="408">
        <v>45450</v>
      </c>
      <c r="E3162" s="420" t="s">
        <v>11612</v>
      </c>
    </row>
    <row r="3163" spans="2:5">
      <c r="B3163" s="422">
        <v>2406</v>
      </c>
      <c r="C3163" s="407">
        <v>4090</v>
      </c>
      <c r="D3163" s="408">
        <v>45450</v>
      </c>
      <c r="E3163" s="420" t="s">
        <v>11613</v>
      </c>
    </row>
    <row r="3164" spans="2:5">
      <c r="B3164" s="422">
        <v>2406</v>
      </c>
      <c r="C3164" s="407">
        <v>4089</v>
      </c>
      <c r="D3164" s="408">
        <v>45450</v>
      </c>
      <c r="E3164" s="420" t="s">
        <v>11614</v>
      </c>
    </row>
    <row r="3165" spans="2:5">
      <c r="B3165" s="422">
        <v>2406</v>
      </c>
      <c r="C3165" s="407">
        <v>4088</v>
      </c>
      <c r="D3165" s="408">
        <v>45450</v>
      </c>
      <c r="E3165" s="420" t="s">
        <v>11615</v>
      </c>
    </row>
    <row r="3166" spans="2:5">
      <c r="B3166" s="422">
        <v>2406</v>
      </c>
      <c r="C3166" s="407">
        <v>4086</v>
      </c>
      <c r="D3166" s="408">
        <v>45449</v>
      </c>
      <c r="E3166" s="420" t="s">
        <v>12282</v>
      </c>
    </row>
    <row r="3167" spans="2:5">
      <c r="B3167" s="422">
        <v>2406</v>
      </c>
      <c r="C3167" s="407">
        <v>4082</v>
      </c>
      <c r="D3167" s="408">
        <v>45449</v>
      </c>
      <c r="E3167" s="420" t="s">
        <v>12283</v>
      </c>
    </row>
    <row r="3168" spans="2:5">
      <c r="B3168" s="422">
        <v>2406</v>
      </c>
      <c r="C3168" s="407">
        <v>4081</v>
      </c>
      <c r="D3168" s="408">
        <v>45450</v>
      </c>
      <c r="E3168" s="420" t="s">
        <v>11616</v>
      </c>
    </row>
    <row r="3169" spans="2:5">
      <c r="B3169" s="422">
        <v>2406</v>
      </c>
      <c r="C3169" s="407">
        <v>4076</v>
      </c>
      <c r="D3169" s="408">
        <v>45449</v>
      </c>
      <c r="E3169" s="420" t="s">
        <v>12284</v>
      </c>
    </row>
    <row r="3170" spans="2:5">
      <c r="B3170" s="422">
        <v>2406</v>
      </c>
      <c r="C3170" s="407">
        <v>4071</v>
      </c>
      <c r="D3170" s="408">
        <v>45450</v>
      </c>
      <c r="E3170" s="420" t="s">
        <v>11715</v>
      </c>
    </row>
    <row r="3171" spans="2:5">
      <c r="B3171" s="422">
        <v>2406</v>
      </c>
      <c r="C3171" s="407">
        <v>4070</v>
      </c>
      <c r="D3171" s="408">
        <v>45450</v>
      </c>
      <c r="E3171" s="420" t="s">
        <v>11617</v>
      </c>
    </row>
    <row r="3172" spans="2:5">
      <c r="B3172" s="422">
        <v>2406</v>
      </c>
      <c r="C3172" s="407">
        <v>4068</v>
      </c>
      <c r="D3172" s="408">
        <v>45450</v>
      </c>
      <c r="E3172" s="420" t="s">
        <v>11618</v>
      </c>
    </row>
    <row r="3173" spans="2:5">
      <c r="B3173" s="422">
        <v>2406</v>
      </c>
      <c r="C3173" s="407">
        <v>4064</v>
      </c>
      <c r="D3173" s="408">
        <v>45449</v>
      </c>
      <c r="E3173" s="420" t="s">
        <v>12285</v>
      </c>
    </row>
    <row r="3174" spans="2:5">
      <c r="B3174" s="422">
        <v>2406</v>
      </c>
      <c r="C3174" s="407">
        <v>4062</v>
      </c>
      <c r="D3174" s="408">
        <v>45449</v>
      </c>
      <c r="E3174" s="420" t="s">
        <v>12286</v>
      </c>
    </row>
    <row r="3175" spans="2:5">
      <c r="B3175" s="422">
        <v>2406</v>
      </c>
      <c r="C3175" s="407">
        <v>4056</v>
      </c>
      <c r="D3175" s="408">
        <v>45450</v>
      </c>
      <c r="E3175" s="420" t="s">
        <v>11619</v>
      </c>
    </row>
    <row r="3176" spans="2:5">
      <c r="B3176" s="422">
        <v>2406</v>
      </c>
      <c r="C3176" s="407">
        <v>4055</v>
      </c>
      <c r="D3176" s="408">
        <v>45450</v>
      </c>
      <c r="E3176" s="420" t="s">
        <v>11620</v>
      </c>
    </row>
    <row r="3177" spans="2:5">
      <c r="B3177" s="422">
        <v>2406</v>
      </c>
      <c r="C3177" s="407">
        <v>4052</v>
      </c>
      <c r="D3177" s="408">
        <v>45450</v>
      </c>
      <c r="E3177" s="420" t="s">
        <v>11621</v>
      </c>
    </row>
    <row r="3178" spans="2:5">
      <c r="B3178" s="422">
        <v>2406</v>
      </c>
      <c r="C3178" s="407">
        <v>4050</v>
      </c>
      <c r="D3178" s="408">
        <v>45449</v>
      </c>
      <c r="E3178" s="420" t="s">
        <v>12287</v>
      </c>
    </row>
    <row r="3179" spans="2:5">
      <c r="B3179" s="422">
        <v>2406</v>
      </c>
      <c r="C3179" s="407">
        <v>4047</v>
      </c>
      <c r="D3179" s="408">
        <v>45450</v>
      </c>
      <c r="E3179" s="420" t="s">
        <v>11716</v>
      </c>
    </row>
    <row r="3180" spans="2:5">
      <c r="B3180" s="422">
        <v>2406</v>
      </c>
      <c r="C3180" s="407">
        <v>4046</v>
      </c>
      <c r="D3180" s="408">
        <v>45449</v>
      </c>
      <c r="E3180" s="420" t="s">
        <v>12288</v>
      </c>
    </row>
    <row r="3181" spans="2:5">
      <c r="B3181" s="422">
        <v>2406</v>
      </c>
      <c r="C3181" s="407">
        <v>4043</v>
      </c>
      <c r="D3181" s="408">
        <v>45450</v>
      </c>
      <c r="E3181" s="420" t="s">
        <v>11622</v>
      </c>
    </row>
    <row r="3182" spans="2:5">
      <c r="B3182" s="422">
        <v>2406</v>
      </c>
      <c r="C3182" s="407">
        <v>4041</v>
      </c>
      <c r="D3182" s="408">
        <v>45450</v>
      </c>
      <c r="E3182" s="420" t="s">
        <v>11623</v>
      </c>
    </row>
    <row r="3183" spans="2:5">
      <c r="B3183" s="422">
        <v>2406</v>
      </c>
      <c r="C3183" s="407">
        <v>4039</v>
      </c>
      <c r="D3183" s="408">
        <v>45450</v>
      </c>
      <c r="E3183" s="420" t="s">
        <v>11717</v>
      </c>
    </row>
    <row r="3184" spans="2:5">
      <c r="B3184" s="422">
        <v>2406</v>
      </c>
      <c r="C3184" s="407">
        <v>4038</v>
      </c>
      <c r="D3184" s="408">
        <v>45450</v>
      </c>
      <c r="E3184" s="420" t="s">
        <v>11624</v>
      </c>
    </row>
    <row r="3185" spans="2:5">
      <c r="B3185" s="422">
        <v>2406</v>
      </c>
      <c r="C3185" s="407">
        <v>4035</v>
      </c>
      <c r="D3185" s="408">
        <v>45450</v>
      </c>
      <c r="E3185" s="420" t="s">
        <v>11625</v>
      </c>
    </row>
    <row r="3186" spans="2:5">
      <c r="B3186" s="422">
        <v>2406</v>
      </c>
      <c r="C3186" s="407">
        <v>4032</v>
      </c>
      <c r="D3186" s="408">
        <v>45449</v>
      </c>
      <c r="E3186" s="420" t="s">
        <v>12289</v>
      </c>
    </row>
    <row r="3187" spans="2:5">
      <c r="B3187" s="422">
        <v>2406</v>
      </c>
      <c r="C3187" s="407">
        <v>4031</v>
      </c>
      <c r="D3187" s="408">
        <v>45449</v>
      </c>
      <c r="E3187" s="420" t="s">
        <v>12290</v>
      </c>
    </row>
    <row r="3188" spans="2:5">
      <c r="B3188" s="422">
        <v>2406</v>
      </c>
      <c r="C3188" s="407">
        <v>4029</v>
      </c>
      <c r="D3188" s="408">
        <v>45450</v>
      </c>
      <c r="E3188" s="420" t="s">
        <v>11718</v>
      </c>
    </row>
    <row r="3189" spans="2:5">
      <c r="B3189" s="422">
        <v>2406</v>
      </c>
      <c r="C3189" s="407">
        <v>4028</v>
      </c>
      <c r="D3189" s="408">
        <v>45449</v>
      </c>
      <c r="E3189" s="420" t="s">
        <v>12291</v>
      </c>
    </row>
    <row r="3190" spans="2:5">
      <c r="B3190" s="422">
        <v>2406</v>
      </c>
      <c r="C3190" s="421" t="s">
        <v>11719</v>
      </c>
      <c r="D3190" s="408">
        <v>45450</v>
      </c>
      <c r="E3190" s="420" t="s">
        <v>11720</v>
      </c>
    </row>
    <row r="3191" spans="2:5">
      <c r="B3191" s="422">
        <v>2406</v>
      </c>
      <c r="C3191" s="421">
        <v>4002</v>
      </c>
      <c r="D3191" s="408">
        <v>45449</v>
      </c>
      <c r="E3191" s="420" t="s">
        <v>12292</v>
      </c>
    </row>
    <row r="3192" spans="2:5">
      <c r="B3192" s="422">
        <v>2406</v>
      </c>
      <c r="C3192" s="407">
        <v>3999</v>
      </c>
      <c r="D3192" s="408">
        <v>45450</v>
      </c>
      <c r="E3192" s="420" t="s">
        <v>11626</v>
      </c>
    </row>
    <row r="3193" spans="2:5">
      <c r="B3193" s="422">
        <v>2406</v>
      </c>
      <c r="C3193" s="407">
        <v>3997</v>
      </c>
      <c r="D3193" s="408">
        <v>45450</v>
      </c>
      <c r="E3193" s="420" t="s">
        <v>11721</v>
      </c>
    </row>
    <row r="3194" spans="2:5">
      <c r="B3194" s="422">
        <v>2406</v>
      </c>
      <c r="C3194" s="407">
        <v>3995</v>
      </c>
      <c r="D3194" s="408">
        <v>45449</v>
      </c>
      <c r="E3194" s="420" t="s">
        <v>12293</v>
      </c>
    </row>
    <row r="3195" spans="2:5">
      <c r="B3195" s="422">
        <v>2406</v>
      </c>
      <c r="C3195" s="407">
        <v>3993</v>
      </c>
      <c r="D3195" s="408">
        <v>45449</v>
      </c>
      <c r="E3195" s="420" t="s">
        <v>12294</v>
      </c>
    </row>
    <row r="3196" spans="2:5">
      <c r="B3196" s="422">
        <v>2406</v>
      </c>
      <c r="C3196" s="407">
        <v>3986</v>
      </c>
      <c r="D3196" s="408">
        <v>45449</v>
      </c>
      <c r="E3196" s="420" t="s">
        <v>12295</v>
      </c>
    </row>
    <row r="3197" spans="2:5">
      <c r="B3197" s="422">
        <v>2406</v>
      </c>
      <c r="C3197" s="407">
        <v>3984</v>
      </c>
      <c r="D3197" s="408">
        <v>45449</v>
      </c>
      <c r="E3197" s="420" t="s">
        <v>12296</v>
      </c>
    </row>
    <row r="3198" spans="2:5">
      <c r="B3198" s="422">
        <v>2406</v>
      </c>
      <c r="C3198" s="407">
        <v>3980</v>
      </c>
      <c r="D3198" s="408">
        <v>45450</v>
      </c>
      <c r="E3198" s="420" t="s">
        <v>11627</v>
      </c>
    </row>
    <row r="3199" spans="2:5">
      <c r="B3199" s="422">
        <v>2406</v>
      </c>
      <c r="C3199" s="407">
        <v>3978</v>
      </c>
      <c r="D3199" s="408">
        <v>45450</v>
      </c>
      <c r="E3199" s="420" t="s">
        <v>11722</v>
      </c>
    </row>
    <row r="3200" spans="2:5">
      <c r="B3200" s="422">
        <v>2406</v>
      </c>
      <c r="C3200" s="407">
        <v>3963</v>
      </c>
      <c r="D3200" s="408">
        <v>45449</v>
      </c>
      <c r="E3200" s="420" t="s">
        <v>12297</v>
      </c>
    </row>
    <row r="3201" spans="2:5">
      <c r="B3201" s="422">
        <v>2406</v>
      </c>
      <c r="C3201" s="407">
        <v>3961</v>
      </c>
      <c r="D3201" s="408">
        <v>45449</v>
      </c>
      <c r="E3201" s="420" t="s">
        <v>12298</v>
      </c>
    </row>
    <row r="3202" spans="2:5">
      <c r="B3202" s="422">
        <v>2406</v>
      </c>
      <c r="C3202" s="407">
        <v>3953</v>
      </c>
      <c r="D3202" s="408">
        <v>45449</v>
      </c>
      <c r="E3202" s="420" t="s">
        <v>12299</v>
      </c>
    </row>
    <row r="3203" spans="2:5">
      <c r="B3203" s="422">
        <v>2406</v>
      </c>
      <c r="C3203" s="407">
        <v>3949</v>
      </c>
      <c r="D3203" s="408">
        <v>45449</v>
      </c>
      <c r="E3203" s="420" t="s">
        <v>12300</v>
      </c>
    </row>
    <row r="3204" spans="2:5">
      <c r="B3204" s="422">
        <v>2406</v>
      </c>
      <c r="C3204" s="407">
        <v>3947</v>
      </c>
      <c r="D3204" s="408">
        <v>45450</v>
      </c>
      <c r="E3204" s="420" t="s">
        <v>11628</v>
      </c>
    </row>
    <row r="3205" spans="2:5">
      <c r="B3205" s="422">
        <v>2406</v>
      </c>
      <c r="C3205" s="407">
        <v>3946</v>
      </c>
      <c r="D3205" s="408">
        <v>45450</v>
      </c>
      <c r="E3205" s="420" t="s">
        <v>11631</v>
      </c>
    </row>
    <row r="3206" spans="2:5">
      <c r="B3206" s="422">
        <v>2406</v>
      </c>
      <c r="C3206" s="407">
        <v>3944</v>
      </c>
      <c r="D3206" s="408">
        <v>45450</v>
      </c>
      <c r="E3206" s="420" t="s">
        <v>11630</v>
      </c>
    </row>
    <row r="3207" spans="2:5">
      <c r="B3207" s="422">
        <v>2406</v>
      </c>
      <c r="C3207" s="407">
        <v>3933</v>
      </c>
      <c r="D3207" s="408">
        <v>45449</v>
      </c>
      <c r="E3207" s="420" t="s">
        <v>12301</v>
      </c>
    </row>
    <row r="3208" spans="2:5">
      <c r="B3208" s="422">
        <v>2406</v>
      </c>
      <c r="C3208" s="407">
        <v>3932</v>
      </c>
      <c r="D3208" s="408">
        <v>45450</v>
      </c>
      <c r="E3208" s="420" t="s">
        <v>11629</v>
      </c>
    </row>
    <row r="3209" spans="2:5">
      <c r="B3209" s="422">
        <v>2406</v>
      </c>
      <c r="C3209" s="407">
        <v>3930</v>
      </c>
      <c r="D3209" s="408">
        <v>45449</v>
      </c>
      <c r="E3209" s="420" t="s">
        <v>12302</v>
      </c>
    </row>
    <row r="3210" spans="2:5">
      <c r="B3210" s="422">
        <v>2406</v>
      </c>
      <c r="C3210" s="407">
        <v>3924</v>
      </c>
      <c r="D3210" s="408">
        <v>45450</v>
      </c>
      <c r="E3210" s="420" t="s">
        <v>11723</v>
      </c>
    </row>
    <row r="3211" spans="2:5">
      <c r="B3211" s="422">
        <v>2406</v>
      </c>
      <c r="C3211" s="407">
        <v>3923</v>
      </c>
      <c r="D3211" s="408">
        <v>45450</v>
      </c>
      <c r="E3211" s="420" t="s">
        <v>11632</v>
      </c>
    </row>
    <row r="3212" spans="2:5">
      <c r="B3212" s="422">
        <v>2406</v>
      </c>
      <c r="C3212" s="407">
        <v>3921</v>
      </c>
      <c r="D3212" s="408">
        <v>45449</v>
      </c>
      <c r="E3212" s="420" t="s">
        <v>12303</v>
      </c>
    </row>
    <row r="3213" spans="2:5">
      <c r="B3213" s="422">
        <v>2406</v>
      </c>
      <c r="C3213" s="407">
        <v>3920</v>
      </c>
      <c r="D3213" s="408">
        <v>45450</v>
      </c>
      <c r="E3213" s="420" t="s">
        <v>11633</v>
      </c>
    </row>
    <row r="3214" spans="2:5">
      <c r="B3214" s="422">
        <v>2406</v>
      </c>
      <c r="C3214" s="407">
        <v>3919</v>
      </c>
      <c r="D3214" s="408">
        <v>45450</v>
      </c>
      <c r="E3214" s="420" t="s">
        <v>11634</v>
      </c>
    </row>
    <row r="3215" spans="2:5">
      <c r="B3215" s="422">
        <v>2406</v>
      </c>
      <c r="C3215" s="407">
        <v>3917</v>
      </c>
      <c r="D3215" s="408">
        <v>45449</v>
      </c>
      <c r="E3215" s="420" t="s">
        <v>12304</v>
      </c>
    </row>
    <row r="3216" spans="2:5">
      <c r="B3216" s="422">
        <v>2406</v>
      </c>
      <c r="C3216" s="407">
        <v>3916</v>
      </c>
      <c r="D3216" s="408">
        <v>45449</v>
      </c>
      <c r="E3216" s="420" t="s">
        <v>12305</v>
      </c>
    </row>
    <row r="3217" spans="2:5">
      <c r="B3217" s="422">
        <v>2406</v>
      </c>
      <c r="C3217" s="407">
        <v>3914</v>
      </c>
      <c r="D3217" s="408">
        <v>45450</v>
      </c>
      <c r="E3217" s="420" t="s">
        <v>11635</v>
      </c>
    </row>
    <row r="3218" spans="2:5">
      <c r="B3218" s="422">
        <v>2406</v>
      </c>
      <c r="C3218" s="407">
        <v>3912</v>
      </c>
      <c r="D3218" s="408">
        <v>45450</v>
      </c>
      <c r="E3218" s="420" t="s">
        <v>11724</v>
      </c>
    </row>
    <row r="3219" spans="2:5">
      <c r="B3219" s="422">
        <v>2406</v>
      </c>
      <c r="C3219" s="407">
        <v>3907</v>
      </c>
      <c r="D3219" s="408">
        <v>45449</v>
      </c>
      <c r="E3219" s="420" t="s">
        <v>12306</v>
      </c>
    </row>
    <row r="3220" spans="2:5">
      <c r="B3220" s="422">
        <v>2406</v>
      </c>
      <c r="C3220" s="407">
        <v>3903</v>
      </c>
      <c r="D3220" s="408">
        <v>45450</v>
      </c>
      <c r="E3220" s="420" t="s">
        <v>11725</v>
      </c>
    </row>
    <row r="3221" spans="2:5">
      <c r="B3221" s="422">
        <v>2406</v>
      </c>
      <c r="C3221" s="407">
        <v>3901</v>
      </c>
      <c r="D3221" s="408">
        <v>45450</v>
      </c>
      <c r="E3221" s="420" t="s">
        <v>11726</v>
      </c>
    </row>
    <row r="3222" spans="2:5">
      <c r="B3222" s="422">
        <v>2406</v>
      </c>
      <c r="C3222" s="407">
        <v>3897</v>
      </c>
      <c r="D3222" s="408">
        <v>45449</v>
      </c>
      <c r="E3222" s="420" t="s">
        <v>12307</v>
      </c>
    </row>
    <row r="3223" spans="2:5">
      <c r="B3223" s="422">
        <v>2406</v>
      </c>
      <c r="C3223" s="407">
        <v>3896</v>
      </c>
      <c r="D3223" s="408">
        <v>45450</v>
      </c>
      <c r="E3223" s="420" t="s">
        <v>11727</v>
      </c>
    </row>
    <row r="3224" spans="2:5">
      <c r="B3224" s="422">
        <v>2406</v>
      </c>
      <c r="C3224" s="407">
        <v>3894</v>
      </c>
      <c r="D3224" s="408">
        <v>45450</v>
      </c>
      <c r="E3224" s="420" t="s">
        <v>11636</v>
      </c>
    </row>
    <row r="3225" spans="2:5">
      <c r="B3225" s="422">
        <v>2406</v>
      </c>
      <c r="C3225" s="407">
        <v>3893</v>
      </c>
      <c r="D3225" s="408">
        <v>45449</v>
      </c>
      <c r="E3225" s="420" t="s">
        <v>12308</v>
      </c>
    </row>
    <row r="3226" spans="2:5">
      <c r="B3226" s="422">
        <v>2406</v>
      </c>
      <c r="C3226" s="407">
        <v>3892</v>
      </c>
      <c r="D3226" s="408">
        <v>45450</v>
      </c>
      <c r="E3226" s="420" t="s">
        <v>11728</v>
      </c>
    </row>
    <row r="3227" spans="2:5">
      <c r="B3227" s="422">
        <v>2406</v>
      </c>
      <c r="C3227" s="407">
        <v>3890</v>
      </c>
      <c r="D3227" s="408">
        <v>45450</v>
      </c>
      <c r="E3227" s="420" t="s">
        <v>11637</v>
      </c>
    </row>
    <row r="3228" spans="2:5" ht="13">
      <c r="B3228" s="422">
        <v>2406</v>
      </c>
      <c r="C3228" s="407">
        <v>3886</v>
      </c>
      <c r="D3228" s="408">
        <v>45450</v>
      </c>
      <c r="E3228" s="424" t="s">
        <v>11638</v>
      </c>
    </row>
    <row r="3229" spans="2:5" ht="13">
      <c r="B3229" s="422">
        <v>2406</v>
      </c>
      <c r="C3229" s="407">
        <v>3882</v>
      </c>
      <c r="D3229" s="408">
        <v>45449</v>
      </c>
      <c r="E3229" s="424" t="s">
        <v>12309</v>
      </c>
    </row>
    <row r="3230" spans="2:5" ht="13">
      <c r="B3230" s="422">
        <v>2406</v>
      </c>
      <c r="C3230" s="407">
        <v>3881</v>
      </c>
      <c r="D3230" s="408">
        <v>45449</v>
      </c>
      <c r="E3230" s="424" t="s">
        <v>12310</v>
      </c>
    </row>
    <row r="3231" spans="2:5">
      <c r="B3231" s="422">
        <v>2406</v>
      </c>
      <c r="C3231" s="407">
        <v>3880</v>
      </c>
      <c r="D3231" s="408">
        <v>45450</v>
      </c>
      <c r="E3231" s="420" t="s">
        <v>11639</v>
      </c>
    </row>
    <row r="3232" spans="2:5">
      <c r="B3232" s="422">
        <v>2406</v>
      </c>
      <c r="C3232" s="407">
        <v>3879</v>
      </c>
      <c r="D3232" s="408">
        <v>45450</v>
      </c>
      <c r="E3232" s="420" t="s">
        <v>11640</v>
      </c>
    </row>
    <row r="3233" spans="2:5" ht="13">
      <c r="B3233" s="422">
        <v>2406</v>
      </c>
      <c r="C3233" s="407">
        <v>3878</v>
      </c>
      <c r="D3233" s="408">
        <v>45449</v>
      </c>
      <c r="E3233" s="424" t="s">
        <v>12311</v>
      </c>
    </row>
    <row r="3234" spans="2:5">
      <c r="B3234" s="422">
        <v>2406</v>
      </c>
      <c r="C3234" s="407">
        <v>3877</v>
      </c>
      <c r="D3234" s="408">
        <v>45449</v>
      </c>
      <c r="E3234" s="420" t="s">
        <v>12312</v>
      </c>
    </row>
    <row r="3235" spans="2:5">
      <c r="B3235" s="422">
        <v>2406</v>
      </c>
      <c r="C3235" s="407">
        <v>3873</v>
      </c>
      <c r="D3235" s="408">
        <v>45450</v>
      </c>
      <c r="E3235" s="420" t="s">
        <v>11641</v>
      </c>
    </row>
    <row r="3236" spans="2:5" ht="13">
      <c r="B3236" s="422">
        <v>2406</v>
      </c>
      <c r="C3236" s="407">
        <v>3872</v>
      </c>
      <c r="D3236" s="408">
        <v>45449</v>
      </c>
      <c r="E3236" s="424" t="s">
        <v>12313</v>
      </c>
    </row>
    <row r="3237" spans="2:5">
      <c r="B3237" s="414" t="s">
        <v>11318</v>
      </c>
      <c r="C3237" s="407">
        <v>3870</v>
      </c>
      <c r="D3237" s="408">
        <v>45449</v>
      </c>
      <c r="E3237" s="420" t="s">
        <v>12314</v>
      </c>
    </row>
    <row r="3238" spans="2:5">
      <c r="B3238" s="414" t="s">
        <v>11318</v>
      </c>
      <c r="C3238" s="407">
        <v>3869</v>
      </c>
      <c r="D3238" s="408">
        <v>45449</v>
      </c>
      <c r="E3238" s="420" t="s">
        <v>12315</v>
      </c>
    </row>
    <row r="3239" spans="2:5">
      <c r="B3239" s="414" t="s">
        <v>11318</v>
      </c>
      <c r="C3239" s="407">
        <v>3868</v>
      </c>
      <c r="D3239" s="408">
        <v>45449</v>
      </c>
      <c r="E3239" s="420" t="s">
        <v>12316</v>
      </c>
    </row>
    <row r="3240" spans="2:5" ht="13">
      <c r="B3240" s="414" t="s">
        <v>11318</v>
      </c>
      <c r="C3240" s="407">
        <v>3866</v>
      </c>
      <c r="D3240" s="408">
        <v>45449</v>
      </c>
      <c r="E3240" s="424" t="s">
        <v>12317</v>
      </c>
    </row>
    <row r="3241" spans="2:5">
      <c r="B3241" s="414" t="s">
        <v>11318</v>
      </c>
      <c r="C3241" s="407">
        <v>3865</v>
      </c>
      <c r="D3241" s="408">
        <v>45449</v>
      </c>
      <c r="E3241" s="420" t="s">
        <v>12318</v>
      </c>
    </row>
    <row r="3242" spans="2:5">
      <c r="B3242" s="414" t="s">
        <v>11318</v>
      </c>
      <c r="C3242" s="407">
        <v>3864</v>
      </c>
      <c r="D3242" s="408">
        <v>45450</v>
      </c>
      <c r="E3242" s="420" t="s">
        <v>11642</v>
      </c>
    </row>
    <row r="3243" spans="2:5">
      <c r="B3243" s="414" t="s">
        <v>11318</v>
      </c>
      <c r="C3243" s="407">
        <v>3862</v>
      </c>
      <c r="D3243" s="408">
        <v>45450</v>
      </c>
      <c r="E3243" s="420" t="s">
        <v>11643</v>
      </c>
    </row>
    <row r="3244" spans="2:5">
      <c r="B3244" s="414" t="s">
        <v>11318</v>
      </c>
      <c r="C3244" s="407">
        <v>3857</v>
      </c>
      <c r="D3244" s="408">
        <v>45450</v>
      </c>
      <c r="E3244" s="420" t="s">
        <v>11644</v>
      </c>
    </row>
    <row r="3245" spans="2:5" ht="13">
      <c r="B3245" s="49" t="s">
        <v>11318</v>
      </c>
      <c r="C3245" s="409">
        <v>3855</v>
      </c>
      <c r="D3245" s="410">
        <v>45449</v>
      </c>
      <c r="E3245" s="424" t="s">
        <v>12319</v>
      </c>
    </row>
    <row r="3246" spans="2:5">
      <c r="B3246" s="414" t="s">
        <v>11318</v>
      </c>
      <c r="C3246" s="407">
        <v>3853</v>
      </c>
      <c r="D3246" s="408">
        <v>45449</v>
      </c>
      <c r="E3246" s="420" t="s">
        <v>12320</v>
      </c>
    </row>
    <row r="3247" spans="2:5">
      <c r="B3247" s="414" t="s">
        <v>11318</v>
      </c>
      <c r="C3247" s="407">
        <v>3852</v>
      </c>
      <c r="D3247" s="408">
        <v>45450</v>
      </c>
      <c r="E3247" s="420" t="s">
        <v>11729</v>
      </c>
    </row>
    <row r="3248" spans="2:5">
      <c r="B3248" s="414" t="s">
        <v>11318</v>
      </c>
      <c r="C3248" s="407">
        <v>3849</v>
      </c>
      <c r="D3248" s="408">
        <v>45450</v>
      </c>
      <c r="E3248" s="420" t="s">
        <v>11645</v>
      </c>
    </row>
    <row r="3249" spans="2:5" ht="13">
      <c r="B3249" s="49" t="s">
        <v>11318</v>
      </c>
      <c r="C3249" s="409">
        <v>3847</v>
      </c>
      <c r="D3249" s="410">
        <v>45449</v>
      </c>
      <c r="E3249" s="424" t="s">
        <v>12321</v>
      </c>
    </row>
    <row r="3250" spans="2:5">
      <c r="B3250" s="414" t="s">
        <v>11318</v>
      </c>
      <c r="C3250" s="407">
        <v>3845</v>
      </c>
      <c r="D3250" s="408">
        <v>45450</v>
      </c>
      <c r="E3250" s="420" t="s">
        <v>11646</v>
      </c>
    </row>
    <row r="3251" spans="2:5">
      <c r="B3251" s="414" t="s">
        <v>11318</v>
      </c>
      <c r="C3251" s="407">
        <v>3843</v>
      </c>
      <c r="D3251" s="408">
        <v>45449</v>
      </c>
      <c r="E3251" s="420" t="s">
        <v>12322</v>
      </c>
    </row>
    <row r="3252" spans="2:5">
      <c r="B3252" s="414" t="s">
        <v>11318</v>
      </c>
      <c r="C3252" s="407">
        <v>3833</v>
      </c>
      <c r="D3252" s="408">
        <v>45450</v>
      </c>
      <c r="E3252" s="420" t="s">
        <v>11647</v>
      </c>
    </row>
    <row r="3253" spans="2:5">
      <c r="B3253" s="414" t="s">
        <v>11318</v>
      </c>
      <c r="C3253" s="407">
        <v>3831</v>
      </c>
      <c r="D3253" s="408">
        <v>45449</v>
      </c>
      <c r="E3253" s="420" t="s">
        <v>12323</v>
      </c>
    </row>
    <row r="3254" spans="2:5">
      <c r="B3254" s="414" t="s">
        <v>11318</v>
      </c>
      <c r="C3254" s="407">
        <v>3827</v>
      </c>
      <c r="D3254" s="408">
        <v>45449</v>
      </c>
      <c r="E3254" s="420" t="s">
        <v>12324</v>
      </c>
    </row>
    <row r="3255" spans="2:5">
      <c r="B3255" s="414" t="s">
        <v>11318</v>
      </c>
      <c r="C3255" s="407">
        <v>3824</v>
      </c>
      <c r="D3255" s="408">
        <v>45450</v>
      </c>
      <c r="E3255" s="420" t="s">
        <v>11648</v>
      </c>
    </row>
    <row r="3256" spans="2:5">
      <c r="B3256" s="414" t="s">
        <v>11318</v>
      </c>
      <c r="C3256" s="407">
        <v>3822</v>
      </c>
      <c r="D3256" s="408">
        <v>45449</v>
      </c>
      <c r="E3256" s="420" t="s">
        <v>12325</v>
      </c>
    </row>
    <row r="3257" spans="2:5">
      <c r="B3257" s="414" t="s">
        <v>11318</v>
      </c>
      <c r="C3257" s="407">
        <v>3820</v>
      </c>
      <c r="D3257" s="408">
        <v>45450</v>
      </c>
      <c r="E3257" s="420" t="s">
        <v>11730</v>
      </c>
    </row>
    <row r="3258" spans="2:5">
      <c r="B3258" s="414" t="s">
        <v>11318</v>
      </c>
      <c r="C3258" s="407">
        <v>3819</v>
      </c>
      <c r="D3258" s="408">
        <v>45450</v>
      </c>
      <c r="E3258" s="420" t="s">
        <v>11649</v>
      </c>
    </row>
    <row r="3259" spans="2:5">
      <c r="B3259" s="414" t="s">
        <v>11318</v>
      </c>
      <c r="C3259" s="407">
        <v>3818</v>
      </c>
      <c r="D3259" s="408">
        <v>45450</v>
      </c>
      <c r="E3259" s="420" t="s">
        <v>11731</v>
      </c>
    </row>
    <row r="3260" spans="2:5">
      <c r="B3260" s="414" t="s">
        <v>11318</v>
      </c>
      <c r="C3260" s="407">
        <v>3816</v>
      </c>
      <c r="D3260" s="408">
        <v>45449</v>
      </c>
      <c r="E3260" s="420" t="s">
        <v>12326</v>
      </c>
    </row>
    <row r="3261" spans="2:5">
      <c r="B3261" s="414" t="s">
        <v>11318</v>
      </c>
      <c r="C3261" s="407">
        <v>3814</v>
      </c>
      <c r="D3261" s="408">
        <v>45449</v>
      </c>
      <c r="E3261" s="420" t="s">
        <v>12327</v>
      </c>
    </row>
    <row r="3262" spans="2:5">
      <c r="B3262" s="414" t="s">
        <v>11318</v>
      </c>
      <c r="C3262" s="407">
        <v>3813</v>
      </c>
      <c r="D3262" s="408">
        <v>45449</v>
      </c>
      <c r="E3262" s="420" t="s">
        <v>12328</v>
      </c>
    </row>
    <row r="3263" spans="2:5">
      <c r="B3263" s="414" t="s">
        <v>11318</v>
      </c>
      <c r="C3263" s="407">
        <v>3812</v>
      </c>
      <c r="D3263" s="408">
        <v>45450</v>
      </c>
      <c r="E3263" s="420" t="s">
        <v>11650</v>
      </c>
    </row>
    <row r="3264" spans="2:5">
      <c r="B3264" s="414" t="s">
        <v>11318</v>
      </c>
      <c r="C3264" s="407">
        <v>3810</v>
      </c>
      <c r="D3264" s="408">
        <v>45450</v>
      </c>
      <c r="E3264" s="420" t="s">
        <v>11732</v>
      </c>
    </row>
    <row r="3265" spans="2:5">
      <c r="B3265" s="414" t="s">
        <v>11318</v>
      </c>
      <c r="C3265" s="407">
        <v>3808</v>
      </c>
      <c r="D3265" s="408">
        <v>45450</v>
      </c>
      <c r="E3265" s="420" t="s">
        <v>11651</v>
      </c>
    </row>
    <row r="3266" spans="2:5">
      <c r="B3266" s="414" t="s">
        <v>11318</v>
      </c>
      <c r="C3266" s="407">
        <v>3805</v>
      </c>
      <c r="D3266" s="408">
        <v>45449</v>
      </c>
      <c r="E3266" s="420" t="s">
        <v>12329</v>
      </c>
    </row>
    <row r="3267" spans="2:5">
      <c r="B3267" s="414" t="s">
        <v>11318</v>
      </c>
      <c r="C3267" s="421" t="s">
        <v>11652</v>
      </c>
      <c r="D3267" s="408">
        <v>45450</v>
      </c>
      <c r="E3267" s="420" t="s">
        <v>11653</v>
      </c>
    </row>
    <row r="3268" spans="2:5">
      <c r="B3268" s="414" t="s">
        <v>11318</v>
      </c>
      <c r="C3268" s="421">
        <v>3793</v>
      </c>
      <c r="D3268" s="408">
        <v>45450</v>
      </c>
      <c r="E3268" s="420" t="s">
        <v>11654</v>
      </c>
    </row>
    <row r="3269" spans="2:5" ht="13">
      <c r="B3269" s="414" t="s">
        <v>11318</v>
      </c>
      <c r="C3269" s="425">
        <v>3792</v>
      </c>
      <c r="D3269" s="410">
        <v>45449</v>
      </c>
      <c r="E3269" s="424" t="s">
        <v>12330</v>
      </c>
    </row>
    <row r="3270" spans="2:5">
      <c r="B3270" s="414" t="s">
        <v>11318</v>
      </c>
      <c r="C3270" s="421">
        <v>3791</v>
      </c>
      <c r="D3270" s="408">
        <v>45450</v>
      </c>
      <c r="E3270" s="420" t="s">
        <v>11655</v>
      </c>
    </row>
    <row r="3271" spans="2:5">
      <c r="B3271" s="414" t="s">
        <v>11318</v>
      </c>
      <c r="C3271" s="421">
        <v>3790</v>
      </c>
      <c r="D3271" s="408">
        <v>45449</v>
      </c>
      <c r="E3271" s="420" t="s">
        <v>12331</v>
      </c>
    </row>
    <row r="3272" spans="2:5">
      <c r="B3272" s="414" t="s">
        <v>11318</v>
      </c>
      <c r="C3272" s="421">
        <v>3789</v>
      </c>
      <c r="D3272" s="408">
        <v>45450</v>
      </c>
      <c r="E3272" s="420" t="s">
        <v>11656</v>
      </c>
    </row>
    <row r="3273" spans="2:5">
      <c r="B3273" s="414" t="s">
        <v>11318</v>
      </c>
      <c r="C3273" s="421">
        <v>3787</v>
      </c>
      <c r="D3273" s="408">
        <v>45450</v>
      </c>
      <c r="E3273" s="420" t="s">
        <v>11733</v>
      </c>
    </row>
    <row r="3274" spans="2:5">
      <c r="B3274" s="414" t="s">
        <v>11318</v>
      </c>
      <c r="C3274" s="421">
        <v>3777</v>
      </c>
      <c r="D3274" s="408">
        <v>45450</v>
      </c>
      <c r="E3274" s="420" t="s">
        <v>11657</v>
      </c>
    </row>
    <row r="3275" spans="2:5">
      <c r="B3275" s="414" t="s">
        <v>11318</v>
      </c>
      <c r="C3275" s="421">
        <v>3776</v>
      </c>
      <c r="D3275" s="408">
        <v>45449</v>
      </c>
      <c r="E3275" s="420" t="s">
        <v>12332</v>
      </c>
    </row>
    <row r="3276" spans="2:5">
      <c r="B3276" s="414" t="s">
        <v>11318</v>
      </c>
      <c r="C3276" s="421">
        <v>3773</v>
      </c>
      <c r="D3276" s="408">
        <v>45449</v>
      </c>
      <c r="E3276" s="420" t="s">
        <v>12333</v>
      </c>
    </row>
    <row r="3277" spans="2:5">
      <c r="B3277" s="414" t="s">
        <v>11318</v>
      </c>
      <c r="C3277" s="421">
        <v>3772</v>
      </c>
      <c r="D3277" s="408">
        <v>45449</v>
      </c>
      <c r="E3277" s="420" t="s">
        <v>12334</v>
      </c>
    </row>
    <row r="3278" spans="2:5">
      <c r="B3278" s="414" t="s">
        <v>11318</v>
      </c>
      <c r="C3278" s="421">
        <v>3769</v>
      </c>
      <c r="D3278" s="408">
        <v>45450</v>
      </c>
      <c r="E3278" s="420" t="s">
        <v>11658</v>
      </c>
    </row>
    <row r="3279" spans="2:5">
      <c r="B3279" s="414" t="s">
        <v>11318</v>
      </c>
      <c r="C3279" s="421">
        <v>3768</v>
      </c>
      <c r="D3279" s="408">
        <v>45450</v>
      </c>
      <c r="E3279" s="420" t="s">
        <v>11659</v>
      </c>
    </row>
    <row r="3280" spans="2:5">
      <c r="B3280" s="414" t="s">
        <v>11318</v>
      </c>
      <c r="C3280" s="421">
        <v>3766</v>
      </c>
      <c r="D3280" s="408">
        <v>45450</v>
      </c>
      <c r="E3280" s="420" t="s">
        <v>11734</v>
      </c>
    </row>
    <row r="3281" spans="2:5">
      <c r="B3281" s="414" t="s">
        <v>11318</v>
      </c>
      <c r="C3281" s="421">
        <v>3762</v>
      </c>
      <c r="D3281" s="408">
        <v>45449</v>
      </c>
      <c r="E3281" s="420" t="s">
        <v>12335</v>
      </c>
    </row>
    <row r="3282" spans="2:5">
      <c r="B3282" s="414" t="s">
        <v>11318</v>
      </c>
      <c r="C3282" s="421">
        <v>3757</v>
      </c>
      <c r="D3282" s="408">
        <v>45450</v>
      </c>
      <c r="E3282" s="420" t="s">
        <v>11735</v>
      </c>
    </row>
    <row r="3283" spans="2:5">
      <c r="B3283" s="414" t="s">
        <v>11318</v>
      </c>
      <c r="C3283" s="421">
        <v>3753</v>
      </c>
      <c r="D3283" s="408">
        <v>45449</v>
      </c>
      <c r="E3283" s="420" t="s">
        <v>12336</v>
      </c>
    </row>
    <row r="3284" spans="2:5">
      <c r="B3284" s="414" t="s">
        <v>11318</v>
      </c>
      <c r="C3284" s="421">
        <v>3751</v>
      </c>
      <c r="D3284" s="408">
        <v>45450</v>
      </c>
      <c r="E3284" s="420" t="s">
        <v>11660</v>
      </c>
    </row>
    <row r="3285" spans="2:5">
      <c r="B3285" s="414" t="s">
        <v>11318</v>
      </c>
      <c r="C3285" s="421">
        <v>3749</v>
      </c>
      <c r="D3285" s="408">
        <v>45449</v>
      </c>
      <c r="E3285" s="420" t="s">
        <v>12337</v>
      </c>
    </row>
    <row r="3286" spans="2:5">
      <c r="B3286" s="414" t="s">
        <v>11318</v>
      </c>
      <c r="C3286" s="421">
        <v>3747</v>
      </c>
      <c r="D3286" s="408">
        <v>45450</v>
      </c>
      <c r="E3286" s="420" t="s">
        <v>11736</v>
      </c>
    </row>
    <row r="3287" spans="2:5">
      <c r="B3287" s="414" t="s">
        <v>11318</v>
      </c>
      <c r="C3287" s="421">
        <v>3746</v>
      </c>
      <c r="D3287" s="408">
        <v>45449</v>
      </c>
      <c r="E3287" s="420" t="s">
        <v>12338</v>
      </c>
    </row>
    <row r="3288" spans="2:5">
      <c r="B3288" s="414" t="s">
        <v>11318</v>
      </c>
      <c r="C3288" s="421">
        <v>3744</v>
      </c>
      <c r="D3288" s="408">
        <v>45450</v>
      </c>
      <c r="E3288" s="420" t="s">
        <v>11737</v>
      </c>
    </row>
    <row r="3289" spans="2:5">
      <c r="B3289" s="414" t="s">
        <v>11318</v>
      </c>
      <c r="C3289" s="421">
        <v>3736</v>
      </c>
      <c r="D3289" s="408">
        <v>45450</v>
      </c>
      <c r="E3289" s="420" t="s">
        <v>11661</v>
      </c>
    </row>
    <row r="3290" spans="2:5">
      <c r="B3290" s="414" t="s">
        <v>11318</v>
      </c>
      <c r="C3290" s="421">
        <v>3735</v>
      </c>
      <c r="D3290" s="408">
        <v>45450</v>
      </c>
      <c r="E3290" s="420" t="s">
        <v>11738</v>
      </c>
    </row>
    <row r="3291" spans="2:5">
      <c r="B3291" s="414" t="s">
        <v>11318</v>
      </c>
      <c r="C3291" s="421">
        <v>3733</v>
      </c>
      <c r="D3291" s="408">
        <v>45450</v>
      </c>
      <c r="E3291" s="420" t="s">
        <v>11662</v>
      </c>
    </row>
    <row r="3292" spans="2:5">
      <c r="B3292" s="414" t="s">
        <v>11318</v>
      </c>
      <c r="C3292" s="421">
        <v>3731</v>
      </c>
      <c r="D3292" s="408">
        <v>45450</v>
      </c>
      <c r="E3292" s="420" t="s">
        <v>11663</v>
      </c>
    </row>
    <row r="3293" spans="2:5">
      <c r="B3293" s="414" t="s">
        <v>11318</v>
      </c>
      <c r="C3293" s="421">
        <v>3730</v>
      </c>
      <c r="D3293" s="408">
        <v>45450</v>
      </c>
      <c r="E3293" s="420" t="s">
        <v>11664</v>
      </c>
    </row>
    <row r="3294" spans="2:5">
      <c r="B3294" s="414" t="s">
        <v>11318</v>
      </c>
      <c r="C3294" s="421">
        <v>3729</v>
      </c>
      <c r="D3294" s="408">
        <v>45450</v>
      </c>
      <c r="E3294" s="420" t="s">
        <v>11665</v>
      </c>
    </row>
    <row r="3295" spans="2:5">
      <c r="B3295" s="414" t="s">
        <v>11318</v>
      </c>
      <c r="C3295" s="421">
        <v>3728</v>
      </c>
      <c r="D3295" s="408">
        <v>45449</v>
      </c>
      <c r="E3295" s="420" t="s">
        <v>12339</v>
      </c>
    </row>
    <row r="3296" spans="2:5">
      <c r="B3296" s="414" t="s">
        <v>11318</v>
      </c>
      <c r="C3296" s="421">
        <v>3726</v>
      </c>
      <c r="D3296" s="408">
        <v>45450</v>
      </c>
      <c r="E3296" s="420" t="s">
        <v>11666</v>
      </c>
    </row>
    <row r="3297" spans="2:5">
      <c r="B3297" s="414" t="s">
        <v>11318</v>
      </c>
      <c r="C3297" s="421">
        <v>3725</v>
      </c>
      <c r="D3297" s="408">
        <v>45449</v>
      </c>
      <c r="E3297" s="420" t="s">
        <v>12340</v>
      </c>
    </row>
    <row r="3298" spans="2:5">
      <c r="B3298" s="414" t="s">
        <v>11318</v>
      </c>
      <c r="C3298" s="421">
        <v>3723</v>
      </c>
      <c r="D3298" s="408">
        <v>45449</v>
      </c>
      <c r="E3298" s="420" t="s">
        <v>12341</v>
      </c>
    </row>
    <row r="3299" spans="2:5">
      <c r="B3299" s="414" t="s">
        <v>11318</v>
      </c>
      <c r="C3299" s="421">
        <v>3722</v>
      </c>
      <c r="D3299" s="408">
        <v>45450</v>
      </c>
      <c r="E3299" s="420" t="s">
        <v>11667</v>
      </c>
    </row>
    <row r="3300" spans="2:5">
      <c r="B3300" s="414" t="s">
        <v>11318</v>
      </c>
      <c r="C3300" s="421">
        <v>3720</v>
      </c>
      <c r="D3300" s="408">
        <v>45449</v>
      </c>
      <c r="E3300" s="420" t="s">
        <v>12342</v>
      </c>
    </row>
    <row r="3301" spans="2:5">
      <c r="B3301" s="414" t="s">
        <v>11318</v>
      </c>
      <c r="C3301" s="421">
        <v>3718</v>
      </c>
      <c r="D3301" s="408">
        <v>45449</v>
      </c>
      <c r="E3301" s="420" t="s">
        <v>12343</v>
      </c>
    </row>
    <row r="3302" spans="2:5" ht="13">
      <c r="B3302" s="49" t="s">
        <v>11318</v>
      </c>
      <c r="C3302" s="425">
        <v>3714</v>
      </c>
      <c r="D3302" s="410">
        <v>45449</v>
      </c>
      <c r="E3302" s="424" t="s">
        <v>12344</v>
      </c>
    </row>
    <row r="3303" spans="2:5" ht="13">
      <c r="B3303" s="49" t="s">
        <v>11318</v>
      </c>
      <c r="C3303" s="425">
        <v>3712</v>
      </c>
      <c r="D3303" s="410">
        <v>45450</v>
      </c>
      <c r="E3303" s="424" t="s">
        <v>11739</v>
      </c>
    </row>
    <row r="3304" spans="2:5">
      <c r="B3304" s="414" t="s">
        <v>11318</v>
      </c>
      <c r="C3304" s="421">
        <v>3711</v>
      </c>
      <c r="D3304" s="408">
        <v>45449</v>
      </c>
      <c r="E3304" s="420" t="s">
        <v>12345</v>
      </c>
    </row>
    <row r="3305" spans="2:5">
      <c r="B3305" s="414" t="s">
        <v>11318</v>
      </c>
      <c r="C3305" s="421">
        <v>3710</v>
      </c>
      <c r="D3305" s="408">
        <v>45450</v>
      </c>
      <c r="E3305" s="420" t="s">
        <v>11668</v>
      </c>
    </row>
    <row r="3306" spans="2:5">
      <c r="B3306" s="414" t="s">
        <v>11318</v>
      </c>
      <c r="C3306" s="421">
        <v>3707</v>
      </c>
      <c r="D3306" s="408">
        <v>45450</v>
      </c>
      <c r="E3306" s="420" t="s">
        <v>11669</v>
      </c>
    </row>
    <row r="3307" spans="2:5">
      <c r="B3307" s="414" t="s">
        <v>11318</v>
      </c>
      <c r="C3307" s="421">
        <v>3706</v>
      </c>
      <c r="D3307" s="408">
        <v>45449</v>
      </c>
      <c r="E3307" s="420" t="s">
        <v>12346</v>
      </c>
    </row>
    <row r="3308" spans="2:5">
      <c r="B3308" s="414" t="s">
        <v>11318</v>
      </c>
      <c r="C3308" s="421">
        <v>3704</v>
      </c>
      <c r="D3308" s="408">
        <v>45450</v>
      </c>
      <c r="E3308" s="420" t="s">
        <v>11670</v>
      </c>
    </row>
    <row r="3309" spans="2:5">
      <c r="B3309" s="414" t="s">
        <v>11318</v>
      </c>
      <c r="C3309" s="421">
        <v>3703</v>
      </c>
      <c r="D3309" s="408">
        <v>45450</v>
      </c>
      <c r="E3309" s="420" t="s">
        <v>11740</v>
      </c>
    </row>
    <row r="3310" spans="2:5">
      <c r="B3310" s="414" t="s">
        <v>11318</v>
      </c>
      <c r="C3310" s="421">
        <v>3702</v>
      </c>
      <c r="D3310" s="408">
        <v>45449</v>
      </c>
      <c r="E3310" s="420" t="s">
        <v>12347</v>
      </c>
    </row>
    <row r="3311" spans="2:5">
      <c r="B3311" s="414" t="s">
        <v>11318</v>
      </c>
      <c r="C3311" s="421">
        <v>3701</v>
      </c>
      <c r="D3311" s="408">
        <v>45449</v>
      </c>
      <c r="E3311" s="420" t="s">
        <v>12348</v>
      </c>
    </row>
    <row r="3312" spans="2:5">
      <c r="B3312" s="414" t="s">
        <v>11318</v>
      </c>
      <c r="C3312" s="421">
        <v>3699</v>
      </c>
      <c r="D3312" s="408">
        <v>45449</v>
      </c>
      <c r="E3312" s="420" t="s">
        <v>12349</v>
      </c>
    </row>
    <row r="3313" spans="2:5">
      <c r="B3313" s="414" t="s">
        <v>11318</v>
      </c>
      <c r="C3313" s="421">
        <v>3697</v>
      </c>
      <c r="D3313" s="408">
        <v>45449</v>
      </c>
      <c r="E3313" s="420" t="s">
        <v>12350</v>
      </c>
    </row>
    <row r="3314" spans="2:5">
      <c r="B3314" s="414" t="s">
        <v>11318</v>
      </c>
      <c r="C3314" s="421">
        <v>3696</v>
      </c>
      <c r="D3314" s="408">
        <v>45450</v>
      </c>
      <c r="E3314" s="420" t="s">
        <v>11741</v>
      </c>
    </row>
    <row r="3315" spans="2:5">
      <c r="B3315" s="414" t="s">
        <v>11318</v>
      </c>
      <c r="C3315" s="421">
        <v>3694</v>
      </c>
      <c r="D3315" s="408">
        <v>45449</v>
      </c>
      <c r="E3315" s="420" t="s">
        <v>12351</v>
      </c>
    </row>
    <row r="3316" spans="2:5">
      <c r="B3316" s="414" t="s">
        <v>11318</v>
      </c>
      <c r="C3316" s="421">
        <v>3689</v>
      </c>
      <c r="D3316" s="408">
        <v>45449</v>
      </c>
      <c r="E3316" s="420" t="s">
        <v>12352</v>
      </c>
    </row>
    <row r="3317" spans="2:5">
      <c r="B3317" s="414" t="s">
        <v>11318</v>
      </c>
      <c r="C3317" s="421">
        <v>3688</v>
      </c>
      <c r="D3317" s="408">
        <v>45449</v>
      </c>
      <c r="E3317" s="420" t="s">
        <v>12353</v>
      </c>
    </row>
    <row r="3318" spans="2:5">
      <c r="B3318" s="414" t="s">
        <v>11318</v>
      </c>
      <c r="C3318" s="421">
        <v>3686</v>
      </c>
      <c r="D3318" s="408">
        <v>45450</v>
      </c>
      <c r="E3318" s="420" t="s">
        <v>11671</v>
      </c>
    </row>
    <row r="3319" spans="2:5">
      <c r="B3319" s="414" t="s">
        <v>11318</v>
      </c>
      <c r="C3319" s="421">
        <v>3684</v>
      </c>
      <c r="D3319" s="408">
        <v>45449</v>
      </c>
      <c r="E3319" s="420" t="s">
        <v>12354</v>
      </c>
    </row>
    <row r="3320" spans="2:5">
      <c r="B3320" s="414" t="s">
        <v>11318</v>
      </c>
      <c r="C3320" s="421">
        <v>3683</v>
      </c>
      <c r="D3320" s="408">
        <v>45450</v>
      </c>
      <c r="E3320" s="420" t="s">
        <v>11672</v>
      </c>
    </row>
    <row r="3321" spans="2:5">
      <c r="B3321" s="414" t="s">
        <v>11318</v>
      </c>
      <c r="C3321" s="421">
        <v>3682</v>
      </c>
      <c r="D3321" s="408">
        <v>45450</v>
      </c>
      <c r="E3321" s="420" t="s">
        <v>11673</v>
      </c>
    </row>
    <row r="3322" spans="2:5">
      <c r="B3322" s="414" t="s">
        <v>11318</v>
      </c>
      <c r="C3322" s="421">
        <v>3680</v>
      </c>
      <c r="D3322" s="408">
        <v>45450</v>
      </c>
      <c r="E3322" s="420" t="s">
        <v>11674</v>
      </c>
    </row>
    <row r="3323" spans="2:5">
      <c r="B3323" s="414" t="s">
        <v>11318</v>
      </c>
      <c r="C3323" s="421">
        <v>3679</v>
      </c>
      <c r="D3323" s="408">
        <v>45450</v>
      </c>
      <c r="E3323" s="420" t="s">
        <v>11742</v>
      </c>
    </row>
    <row r="3324" spans="2:5">
      <c r="B3324" s="414" t="s">
        <v>11318</v>
      </c>
      <c r="C3324" s="421">
        <v>3678</v>
      </c>
      <c r="D3324" s="408">
        <v>45450</v>
      </c>
      <c r="E3324" s="420" t="s">
        <v>11675</v>
      </c>
    </row>
    <row r="3325" spans="2:5">
      <c r="B3325" s="414" t="s">
        <v>11318</v>
      </c>
      <c r="C3325" s="421">
        <v>3673</v>
      </c>
      <c r="D3325" s="408">
        <v>45449</v>
      </c>
      <c r="E3325" s="420" t="s">
        <v>12355</v>
      </c>
    </row>
    <row r="3326" spans="2:5">
      <c r="B3326" s="414" t="s">
        <v>11318</v>
      </c>
      <c r="C3326" s="421">
        <v>3671</v>
      </c>
      <c r="D3326" s="408">
        <v>45450</v>
      </c>
      <c r="E3326" s="420" t="s">
        <v>11676</v>
      </c>
    </row>
    <row r="3327" spans="2:5">
      <c r="B3327" s="414" t="s">
        <v>11318</v>
      </c>
      <c r="C3327" s="421">
        <v>3668</v>
      </c>
      <c r="D3327" s="408">
        <v>45449</v>
      </c>
      <c r="E3327" s="420" t="s">
        <v>12356</v>
      </c>
    </row>
    <row r="3328" spans="2:5">
      <c r="B3328" s="414" t="s">
        <v>11318</v>
      </c>
      <c r="C3328" s="421">
        <v>3666</v>
      </c>
      <c r="D3328" s="408">
        <v>45449</v>
      </c>
      <c r="E3328" s="420" t="s">
        <v>12357</v>
      </c>
    </row>
    <row r="3329" spans="2:5">
      <c r="B3329" s="414" t="s">
        <v>11318</v>
      </c>
      <c r="C3329" s="421">
        <v>3665</v>
      </c>
      <c r="D3329" s="408">
        <v>45450</v>
      </c>
      <c r="E3329" s="420" t="s">
        <v>11677</v>
      </c>
    </row>
    <row r="3330" spans="2:5">
      <c r="B3330" s="414" t="s">
        <v>11318</v>
      </c>
      <c r="C3330" s="421">
        <v>3663</v>
      </c>
      <c r="D3330" s="408">
        <v>45450</v>
      </c>
      <c r="E3330" s="420" t="s">
        <v>11743</v>
      </c>
    </row>
    <row r="3331" spans="2:5">
      <c r="B3331" s="414" t="s">
        <v>11318</v>
      </c>
      <c r="C3331" s="421">
        <v>3662</v>
      </c>
      <c r="D3331" s="408">
        <v>45450</v>
      </c>
      <c r="E3331" s="420" t="s">
        <v>11678</v>
      </c>
    </row>
    <row r="3332" spans="2:5">
      <c r="B3332" s="414" t="s">
        <v>11318</v>
      </c>
      <c r="C3332" s="421">
        <v>3660</v>
      </c>
      <c r="D3332" s="408">
        <v>45449</v>
      </c>
      <c r="E3332" s="420" t="s">
        <v>12358</v>
      </c>
    </row>
    <row r="3333" spans="2:5">
      <c r="B3333" s="414" t="s">
        <v>11318</v>
      </c>
      <c r="C3333" s="421">
        <v>3653</v>
      </c>
      <c r="D3333" s="408">
        <v>45450</v>
      </c>
      <c r="E3333" s="420" t="s">
        <v>11744</v>
      </c>
    </row>
    <row r="3334" spans="2:5">
      <c r="B3334" s="414" t="s">
        <v>11318</v>
      </c>
      <c r="C3334" s="421">
        <v>3652</v>
      </c>
      <c r="D3334" s="408">
        <v>45450</v>
      </c>
      <c r="E3334" s="420" t="s">
        <v>11745</v>
      </c>
    </row>
    <row r="3335" spans="2:5">
      <c r="B3335" s="414" t="s">
        <v>11318</v>
      </c>
      <c r="C3335" s="421">
        <v>3651</v>
      </c>
      <c r="D3335" s="408">
        <v>45450</v>
      </c>
      <c r="E3335" s="420" t="s">
        <v>11679</v>
      </c>
    </row>
    <row r="3336" spans="2:5">
      <c r="B3336" s="414" t="s">
        <v>11318</v>
      </c>
      <c r="C3336" s="421">
        <v>3647</v>
      </c>
      <c r="D3336" s="408">
        <v>45450</v>
      </c>
      <c r="E3336" s="420" t="s">
        <v>11680</v>
      </c>
    </row>
    <row r="3337" spans="2:5">
      <c r="B3337" s="414" t="s">
        <v>11318</v>
      </c>
      <c r="C3337" s="421">
        <v>3642</v>
      </c>
      <c r="D3337" s="408">
        <v>45450</v>
      </c>
      <c r="E3337" s="420" t="s">
        <v>11746</v>
      </c>
    </row>
    <row r="3338" spans="2:5">
      <c r="B3338" s="414" t="s">
        <v>11318</v>
      </c>
      <c r="C3338" s="421">
        <v>3637</v>
      </c>
      <c r="D3338" s="408">
        <v>45450</v>
      </c>
      <c r="E3338" s="420" t="s">
        <v>11747</v>
      </c>
    </row>
    <row r="3339" spans="2:5">
      <c r="B3339" s="414" t="s">
        <v>11318</v>
      </c>
      <c r="C3339" s="421">
        <v>3636</v>
      </c>
      <c r="D3339" s="408">
        <v>45450</v>
      </c>
      <c r="E3339" s="420" t="s">
        <v>11748</v>
      </c>
    </row>
    <row r="3340" spans="2:5">
      <c r="B3340" s="414" t="s">
        <v>11318</v>
      </c>
      <c r="C3340" s="421">
        <v>3631</v>
      </c>
      <c r="D3340" s="408">
        <v>45450</v>
      </c>
      <c r="E3340" s="420" t="s">
        <v>11681</v>
      </c>
    </row>
    <row r="3341" spans="2:5">
      <c r="B3341" s="414" t="s">
        <v>11318</v>
      </c>
      <c r="C3341" s="421">
        <v>3630</v>
      </c>
      <c r="D3341" s="408">
        <v>45450</v>
      </c>
      <c r="E3341" s="420" t="s">
        <v>11749</v>
      </c>
    </row>
    <row r="3342" spans="2:5">
      <c r="B3342" s="414" t="s">
        <v>11318</v>
      </c>
      <c r="C3342" s="421">
        <v>3628</v>
      </c>
      <c r="D3342" s="408">
        <v>45450</v>
      </c>
      <c r="E3342" s="420" t="s">
        <v>11750</v>
      </c>
    </row>
    <row r="3343" spans="2:5">
      <c r="B3343" s="414" t="s">
        <v>11318</v>
      </c>
      <c r="C3343" s="421">
        <v>3625</v>
      </c>
      <c r="D3343" s="408">
        <v>45449</v>
      </c>
      <c r="E3343" s="420" t="s">
        <v>12359</v>
      </c>
    </row>
    <row r="3344" spans="2:5">
      <c r="B3344" s="414" t="s">
        <v>11318</v>
      </c>
      <c r="C3344" s="421">
        <v>3620</v>
      </c>
      <c r="D3344" s="408">
        <v>45450</v>
      </c>
      <c r="E3344" s="420" t="s">
        <v>11682</v>
      </c>
    </row>
    <row r="3345" spans="2:5">
      <c r="B3345" s="414" t="s">
        <v>11318</v>
      </c>
      <c r="C3345" s="421">
        <v>3619</v>
      </c>
      <c r="D3345" s="408">
        <v>45450</v>
      </c>
      <c r="E3345" s="420" t="s">
        <v>11683</v>
      </c>
    </row>
    <row r="3346" spans="2:5">
      <c r="B3346" s="414" t="s">
        <v>11318</v>
      </c>
      <c r="C3346" s="421">
        <v>3618</v>
      </c>
      <c r="D3346" s="408">
        <v>45449</v>
      </c>
      <c r="E3346" s="420" t="s">
        <v>12360</v>
      </c>
    </row>
    <row r="3347" spans="2:5">
      <c r="B3347" s="414" t="s">
        <v>11318</v>
      </c>
      <c r="C3347" s="421">
        <v>3616</v>
      </c>
      <c r="D3347" s="408">
        <v>45450</v>
      </c>
      <c r="E3347" s="420" t="s">
        <v>11751</v>
      </c>
    </row>
    <row r="3348" spans="2:5">
      <c r="B3348" s="414" t="s">
        <v>11318</v>
      </c>
      <c r="C3348" s="421">
        <v>3614</v>
      </c>
      <c r="D3348" s="408">
        <v>45450</v>
      </c>
      <c r="E3348" s="420" t="s">
        <v>11684</v>
      </c>
    </row>
    <row r="3349" spans="2:5">
      <c r="B3349" s="414" t="s">
        <v>11318</v>
      </c>
      <c r="C3349" s="421">
        <v>3611</v>
      </c>
      <c r="D3349" s="408">
        <v>45450</v>
      </c>
      <c r="E3349" s="420" t="s">
        <v>11685</v>
      </c>
    </row>
    <row r="3350" spans="2:5">
      <c r="B3350" s="414" t="s">
        <v>11318</v>
      </c>
      <c r="C3350" s="421">
        <v>3608</v>
      </c>
      <c r="D3350" s="408">
        <v>45449</v>
      </c>
      <c r="E3350" s="420" t="s">
        <v>12361</v>
      </c>
    </row>
    <row r="3351" spans="2:5">
      <c r="B3351" s="414" t="s">
        <v>11318</v>
      </c>
      <c r="C3351" s="421">
        <v>3603</v>
      </c>
      <c r="D3351" s="408">
        <v>45450</v>
      </c>
      <c r="E3351" s="420" t="s">
        <v>11686</v>
      </c>
    </row>
    <row r="3352" spans="2:5">
      <c r="B3352" s="414" t="s">
        <v>11318</v>
      </c>
      <c r="C3352" s="421">
        <v>3600</v>
      </c>
      <c r="D3352" s="408">
        <v>45449</v>
      </c>
      <c r="E3352" s="420" t="s">
        <v>12362</v>
      </c>
    </row>
    <row r="3353" spans="2:5">
      <c r="B3353" s="414" t="s">
        <v>11318</v>
      </c>
      <c r="C3353" s="421">
        <v>3599</v>
      </c>
      <c r="D3353" s="408">
        <v>45450</v>
      </c>
      <c r="E3353" s="420" t="s">
        <v>11752</v>
      </c>
    </row>
    <row r="3354" spans="2:5">
      <c r="B3354" s="414" t="s">
        <v>11318</v>
      </c>
      <c r="C3354" s="421">
        <v>3594</v>
      </c>
      <c r="D3354" s="408">
        <v>45450</v>
      </c>
      <c r="E3354" s="420" t="s">
        <v>11753</v>
      </c>
    </row>
    <row r="3355" spans="2:5">
      <c r="B3355" s="414" t="s">
        <v>11318</v>
      </c>
      <c r="C3355" s="421">
        <v>3592</v>
      </c>
      <c r="D3355" s="408">
        <v>45449</v>
      </c>
      <c r="E3355" s="420" t="s">
        <v>12363</v>
      </c>
    </row>
    <row r="3356" spans="2:5">
      <c r="B3356" s="414" t="s">
        <v>11318</v>
      </c>
      <c r="C3356" s="421">
        <v>3591</v>
      </c>
      <c r="D3356" s="408">
        <v>45450</v>
      </c>
      <c r="E3356" s="420" t="s">
        <v>11754</v>
      </c>
    </row>
    <row r="3357" spans="2:5">
      <c r="B3357" s="414" t="s">
        <v>11318</v>
      </c>
      <c r="C3357" s="421">
        <v>3589</v>
      </c>
      <c r="D3357" s="408">
        <v>45449</v>
      </c>
      <c r="E3357" s="420" t="s">
        <v>12364</v>
      </c>
    </row>
    <row r="3358" spans="2:5">
      <c r="B3358" s="414" t="s">
        <v>11318</v>
      </c>
      <c r="C3358" s="421">
        <v>3586</v>
      </c>
      <c r="D3358" s="408">
        <v>45450</v>
      </c>
      <c r="E3358" s="420" t="s">
        <v>11755</v>
      </c>
    </row>
    <row r="3359" spans="2:5">
      <c r="B3359" s="414" t="s">
        <v>11318</v>
      </c>
      <c r="C3359" s="421">
        <v>3585</v>
      </c>
      <c r="D3359" s="408">
        <v>45450</v>
      </c>
      <c r="E3359" s="420" t="s">
        <v>11687</v>
      </c>
    </row>
    <row r="3360" spans="2:5">
      <c r="B3360" s="414" t="s">
        <v>11318</v>
      </c>
      <c r="C3360" s="421">
        <v>3582</v>
      </c>
      <c r="D3360" s="408">
        <v>45449</v>
      </c>
      <c r="E3360" s="420" t="s">
        <v>12365</v>
      </c>
    </row>
    <row r="3361" spans="2:5">
      <c r="B3361" s="414" t="s">
        <v>11318</v>
      </c>
      <c r="C3361" s="421">
        <v>3575</v>
      </c>
      <c r="D3361" s="408">
        <v>45450</v>
      </c>
      <c r="E3361" s="420" t="s">
        <v>11688</v>
      </c>
    </row>
    <row r="3362" spans="2:5">
      <c r="B3362" s="414" t="s">
        <v>11318</v>
      </c>
      <c r="C3362" s="421">
        <v>3574</v>
      </c>
      <c r="D3362" s="408">
        <v>45450</v>
      </c>
      <c r="E3362" s="420" t="s">
        <v>11756</v>
      </c>
    </row>
    <row r="3363" spans="2:5">
      <c r="B3363" s="414" t="s">
        <v>11318</v>
      </c>
      <c r="C3363" s="421">
        <v>3569</v>
      </c>
      <c r="D3363" s="408">
        <v>45450</v>
      </c>
      <c r="E3363" s="420" t="s">
        <v>11757</v>
      </c>
    </row>
    <row r="3364" spans="2:5">
      <c r="B3364" s="414" t="s">
        <v>11318</v>
      </c>
      <c r="C3364" s="421">
        <v>3562</v>
      </c>
      <c r="D3364" s="408">
        <v>45450</v>
      </c>
      <c r="E3364" s="420" t="s">
        <v>11758</v>
      </c>
    </row>
    <row r="3365" spans="2:5">
      <c r="B3365" s="414" t="s">
        <v>11318</v>
      </c>
      <c r="C3365" s="421">
        <v>3548</v>
      </c>
      <c r="D3365" s="408">
        <v>45450</v>
      </c>
      <c r="E3365" s="420" t="s">
        <v>11759</v>
      </c>
    </row>
    <row r="3366" spans="2:5">
      <c r="B3366" s="414" t="s">
        <v>11318</v>
      </c>
      <c r="C3366" s="421">
        <v>3537</v>
      </c>
      <c r="D3366" s="408">
        <v>45450</v>
      </c>
      <c r="E3366" s="420" t="s">
        <v>11689</v>
      </c>
    </row>
    <row r="3367" spans="2:5">
      <c r="B3367" s="414" t="s">
        <v>11318</v>
      </c>
      <c r="C3367" s="421">
        <v>3520</v>
      </c>
      <c r="D3367" s="408">
        <v>45450</v>
      </c>
      <c r="E3367" s="420" t="s">
        <v>11760</v>
      </c>
    </row>
    <row r="3368" spans="2:5">
      <c r="B3368" s="414" t="s">
        <v>11318</v>
      </c>
      <c r="C3368" s="421">
        <v>3519</v>
      </c>
      <c r="D3368" s="408">
        <v>45450</v>
      </c>
      <c r="E3368" s="420" t="s">
        <v>11690</v>
      </c>
    </row>
    <row r="3369" spans="2:5">
      <c r="B3369" s="414" t="s">
        <v>11318</v>
      </c>
      <c r="C3369" s="421">
        <v>3516</v>
      </c>
      <c r="D3369" s="408">
        <v>45450</v>
      </c>
      <c r="E3369" s="420" t="s">
        <v>11761</v>
      </c>
    </row>
    <row r="3370" spans="2:5">
      <c r="B3370" s="414" t="s">
        <v>11318</v>
      </c>
      <c r="C3370" s="421">
        <v>3512</v>
      </c>
      <c r="D3370" s="408">
        <v>45453</v>
      </c>
      <c r="E3370" s="420" t="s">
        <v>12461</v>
      </c>
    </row>
    <row r="3371" spans="2:5">
      <c r="B3371" s="414" t="s">
        <v>11318</v>
      </c>
      <c r="C3371" s="421">
        <v>3511</v>
      </c>
      <c r="D3371" s="408">
        <v>45450</v>
      </c>
      <c r="E3371" s="420" t="s">
        <v>11691</v>
      </c>
    </row>
    <row r="3372" spans="2:5">
      <c r="B3372" s="414" t="s">
        <v>11318</v>
      </c>
      <c r="C3372" s="421">
        <v>3508</v>
      </c>
      <c r="D3372" s="408">
        <v>45450</v>
      </c>
      <c r="E3372" s="420" t="s">
        <v>11692</v>
      </c>
    </row>
    <row r="3373" spans="2:5">
      <c r="B3373" s="414" t="s">
        <v>11318</v>
      </c>
      <c r="C3373" s="421">
        <v>3507</v>
      </c>
      <c r="D3373" s="408">
        <v>45450</v>
      </c>
      <c r="E3373" s="420" t="s">
        <v>11693</v>
      </c>
    </row>
    <row r="3374" spans="2:5">
      <c r="B3374" s="414" t="s">
        <v>11318</v>
      </c>
      <c r="C3374" s="421">
        <v>3506</v>
      </c>
      <c r="D3374" s="408">
        <v>45450</v>
      </c>
      <c r="E3374" s="420" t="s">
        <v>11694</v>
      </c>
    </row>
    <row r="3375" spans="2:5">
      <c r="B3375" s="414" t="s">
        <v>11318</v>
      </c>
      <c r="C3375" s="421">
        <v>3505</v>
      </c>
      <c r="D3375" s="408">
        <v>45450</v>
      </c>
      <c r="E3375" s="420" t="s">
        <v>11695</v>
      </c>
    </row>
    <row r="3376" spans="2:5">
      <c r="B3376" s="414" t="s">
        <v>11318</v>
      </c>
      <c r="C3376" s="421">
        <v>3504</v>
      </c>
      <c r="D3376" s="408">
        <v>45450</v>
      </c>
      <c r="E3376" s="420" t="s">
        <v>11762</v>
      </c>
    </row>
    <row r="3377" spans="2:5">
      <c r="B3377" s="414" t="s">
        <v>11318</v>
      </c>
      <c r="C3377" s="421">
        <v>3503</v>
      </c>
      <c r="D3377" s="408">
        <v>45450</v>
      </c>
      <c r="E3377" s="420" t="s">
        <v>11763</v>
      </c>
    </row>
    <row r="3378" spans="2:5">
      <c r="B3378" s="414" t="s">
        <v>11318</v>
      </c>
      <c r="C3378" s="421">
        <v>3496</v>
      </c>
      <c r="D3378" s="408">
        <v>45449</v>
      </c>
      <c r="E3378" s="420" t="s">
        <v>11887</v>
      </c>
    </row>
    <row r="3379" spans="2:5">
      <c r="B3379" s="414" t="s">
        <v>11318</v>
      </c>
      <c r="C3379" s="407">
        <v>3495</v>
      </c>
      <c r="D3379" s="408">
        <v>45449</v>
      </c>
      <c r="E3379" s="415" t="s">
        <v>11545</v>
      </c>
    </row>
    <row r="3380" spans="2:5">
      <c r="B3380" s="414" t="s">
        <v>11318</v>
      </c>
      <c r="C3380" s="407">
        <v>3494</v>
      </c>
      <c r="D3380" s="408">
        <v>45449</v>
      </c>
      <c r="E3380" s="415" t="s">
        <v>11546</v>
      </c>
    </row>
    <row r="3381" spans="2:5">
      <c r="B3381" s="414" t="s">
        <v>11318</v>
      </c>
      <c r="C3381" s="407">
        <v>3485</v>
      </c>
      <c r="D3381" s="408">
        <v>45449</v>
      </c>
      <c r="E3381" s="415" t="s">
        <v>11547</v>
      </c>
    </row>
    <row r="3382" spans="2:5">
      <c r="B3382" s="414" t="s">
        <v>11318</v>
      </c>
      <c r="C3382" s="407">
        <v>3482</v>
      </c>
      <c r="D3382" s="408">
        <v>45449</v>
      </c>
      <c r="E3382" s="415" t="s">
        <v>11548</v>
      </c>
    </row>
    <row r="3383" spans="2:5">
      <c r="B3383" s="414" t="s">
        <v>11318</v>
      </c>
      <c r="C3383" s="407">
        <v>3478</v>
      </c>
      <c r="D3383" s="408">
        <v>45449</v>
      </c>
      <c r="E3383" s="420" t="s">
        <v>11888</v>
      </c>
    </row>
    <row r="3384" spans="2:5">
      <c r="B3384" s="414" t="s">
        <v>11318</v>
      </c>
      <c r="C3384" s="407">
        <v>3476</v>
      </c>
      <c r="D3384" s="408">
        <v>45449</v>
      </c>
      <c r="E3384" s="415" t="s">
        <v>11549</v>
      </c>
    </row>
    <row r="3385" spans="2:5">
      <c r="B3385" s="414" t="s">
        <v>11318</v>
      </c>
      <c r="C3385" s="407">
        <v>3472</v>
      </c>
      <c r="D3385" s="408">
        <v>45449</v>
      </c>
      <c r="E3385" s="415" t="s">
        <v>11550</v>
      </c>
    </row>
    <row r="3386" spans="2:5">
      <c r="B3386" s="414" t="s">
        <v>11318</v>
      </c>
      <c r="C3386" s="407">
        <v>3464</v>
      </c>
      <c r="D3386" s="408">
        <v>45449</v>
      </c>
      <c r="E3386" s="415" t="s">
        <v>11551</v>
      </c>
    </row>
    <row r="3387" spans="2:5">
      <c r="B3387" s="414" t="s">
        <v>11318</v>
      </c>
      <c r="C3387" s="407">
        <v>3460</v>
      </c>
      <c r="D3387" s="408">
        <v>45449</v>
      </c>
      <c r="E3387" s="420" t="s">
        <v>11889</v>
      </c>
    </row>
    <row r="3388" spans="2:5">
      <c r="B3388" s="414" t="s">
        <v>11318</v>
      </c>
      <c r="C3388" s="417" t="s">
        <v>11552</v>
      </c>
      <c r="D3388" s="408">
        <v>45449</v>
      </c>
      <c r="E3388" s="415" t="s">
        <v>11553</v>
      </c>
    </row>
    <row r="3389" spans="2:5">
      <c r="B3389" s="414" t="s">
        <v>11318</v>
      </c>
      <c r="C3389" s="417">
        <v>3447</v>
      </c>
      <c r="D3389" s="408">
        <v>45449</v>
      </c>
      <c r="E3389" s="420" t="s">
        <v>11890</v>
      </c>
    </row>
    <row r="3390" spans="2:5">
      <c r="B3390" s="414" t="s">
        <v>11318</v>
      </c>
      <c r="C3390" s="407">
        <v>3445</v>
      </c>
      <c r="D3390" s="408">
        <v>45449</v>
      </c>
      <c r="E3390" s="415" t="s">
        <v>11554</v>
      </c>
    </row>
    <row r="3391" spans="2:5">
      <c r="B3391" s="414" t="s">
        <v>11318</v>
      </c>
      <c r="C3391" s="407">
        <v>3441</v>
      </c>
      <c r="D3391" s="408">
        <v>45449</v>
      </c>
      <c r="E3391" s="420" t="s">
        <v>11891</v>
      </c>
    </row>
    <row r="3392" spans="2:5">
      <c r="B3392" s="414" t="s">
        <v>11318</v>
      </c>
      <c r="C3392" s="417" t="s">
        <v>11555</v>
      </c>
      <c r="D3392" s="408">
        <v>45449</v>
      </c>
      <c r="E3392" s="415" t="s">
        <v>11556</v>
      </c>
    </row>
    <row r="3393" spans="2:5">
      <c r="B3393" s="414" t="s">
        <v>11318</v>
      </c>
      <c r="C3393" s="417" t="s">
        <v>11557</v>
      </c>
      <c r="D3393" s="408">
        <v>45449</v>
      </c>
      <c r="E3393" s="415" t="s">
        <v>11558</v>
      </c>
    </row>
    <row r="3394" spans="2:5">
      <c r="B3394" s="414" t="s">
        <v>11318</v>
      </c>
      <c r="C3394" s="417">
        <v>3428</v>
      </c>
      <c r="D3394" s="408">
        <v>45449</v>
      </c>
      <c r="E3394" s="415" t="s">
        <v>11559</v>
      </c>
    </row>
    <row r="3395" spans="2:5">
      <c r="B3395" s="414" t="s">
        <v>11318</v>
      </c>
      <c r="C3395" s="417">
        <v>3409</v>
      </c>
      <c r="D3395" s="408">
        <v>45449</v>
      </c>
      <c r="E3395" s="415" t="s">
        <v>11560</v>
      </c>
    </row>
    <row r="3396" spans="2:5">
      <c r="B3396" s="414" t="s">
        <v>11318</v>
      </c>
      <c r="C3396" s="417">
        <v>3407</v>
      </c>
      <c r="D3396" s="408">
        <v>45449</v>
      </c>
      <c r="E3396" s="415" t="s">
        <v>11561</v>
      </c>
    </row>
    <row r="3397" spans="2:5">
      <c r="B3397" s="414" t="s">
        <v>11318</v>
      </c>
      <c r="C3397" s="417">
        <v>3406</v>
      </c>
      <c r="D3397" s="408">
        <v>45449</v>
      </c>
      <c r="E3397" s="415" t="s">
        <v>11562</v>
      </c>
    </row>
    <row r="3398" spans="2:5">
      <c r="B3398" s="414" t="s">
        <v>11318</v>
      </c>
      <c r="C3398" s="417">
        <v>3405</v>
      </c>
      <c r="D3398" s="408">
        <v>45449</v>
      </c>
      <c r="E3398" s="415" t="s">
        <v>11563</v>
      </c>
    </row>
    <row r="3399" spans="2:5">
      <c r="B3399" s="414" t="s">
        <v>11318</v>
      </c>
      <c r="C3399" s="417">
        <v>3404</v>
      </c>
      <c r="D3399" s="408">
        <v>45449</v>
      </c>
      <c r="E3399" s="415" t="s">
        <v>11564</v>
      </c>
    </row>
    <row r="3400" spans="2:5">
      <c r="B3400" s="414" t="s">
        <v>11318</v>
      </c>
      <c r="C3400" s="417">
        <v>3403</v>
      </c>
      <c r="D3400" s="408">
        <v>45449</v>
      </c>
      <c r="E3400" s="415" t="s">
        <v>11565</v>
      </c>
    </row>
    <row r="3401" spans="2:5">
      <c r="B3401" s="414" t="s">
        <v>11318</v>
      </c>
      <c r="C3401" s="417">
        <v>3402</v>
      </c>
      <c r="D3401" s="408">
        <v>45449</v>
      </c>
      <c r="E3401" s="415" t="s">
        <v>11566</v>
      </c>
    </row>
    <row r="3402" spans="2:5">
      <c r="B3402" s="414" t="s">
        <v>11318</v>
      </c>
      <c r="C3402" s="417">
        <v>3398</v>
      </c>
      <c r="D3402" s="408">
        <v>45449</v>
      </c>
      <c r="E3402" s="415" t="s">
        <v>11567</v>
      </c>
    </row>
    <row r="3403" spans="2:5">
      <c r="B3403" s="414" t="s">
        <v>11318</v>
      </c>
      <c r="C3403" s="417">
        <v>3396</v>
      </c>
      <c r="D3403" s="408">
        <v>45449</v>
      </c>
      <c r="E3403" s="415" t="s">
        <v>11568</v>
      </c>
    </row>
    <row r="3404" spans="2:5">
      <c r="B3404" s="414" t="s">
        <v>11318</v>
      </c>
      <c r="C3404" s="417">
        <v>3390</v>
      </c>
      <c r="D3404" s="408">
        <v>45449</v>
      </c>
      <c r="E3404" s="415" t="s">
        <v>11569</v>
      </c>
    </row>
    <row r="3405" spans="2:5">
      <c r="B3405" s="414" t="s">
        <v>11318</v>
      </c>
      <c r="C3405" s="417">
        <v>3386</v>
      </c>
      <c r="D3405" s="408">
        <v>45449</v>
      </c>
      <c r="E3405" s="415" t="s">
        <v>11570</v>
      </c>
    </row>
    <row r="3406" spans="2:5">
      <c r="B3406" s="414" t="s">
        <v>11318</v>
      </c>
      <c r="C3406" s="417">
        <v>3372</v>
      </c>
      <c r="D3406" s="408">
        <v>45449</v>
      </c>
      <c r="E3406" s="420" t="s">
        <v>11892</v>
      </c>
    </row>
    <row r="3407" spans="2:5">
      <c r="B3407" s="414" t="s">
        <v>11318</v>
      </c>
      <c r="C3407" s="417">
        <v>3369</v>
      </c>
      <c r="D3407" s="408">
        <v>45449</v>
      </c>
      <c r="E3407" s="420" t="s">
        <v>11893</v>
      </c>
    </row>
    <row r="3408" spans="2:5">
      <c r="B3408" s="414" t="s">
        <v>11318</v>
      </c>
      <c r="C3408" s="417">
        <v>3361</v>
      </c>
      <c r="D3408" s="408">
        <v>45449</v>
      </c>
      <c r="E3408" s="415" t="s">
        <v>11571</v>
      </c>
    </row>
    <row r="3409" spans="2:5">
      <c r="B3409" s="414" t="s">
        <v>11318</v>
      </c>
      <c r="C3409" s="417">
        <v>3356</v>
      </c>
      <c r="D3409" s="408">
        <v>45449</v>
      </c>
      <c r="E3409" s="415" t="s">
        <v>11572</v>
      </c>
    </row>
    <row r="3410" spans="2:5">
      <c r="B3410" s="414" t="s">
        <v>11318</v>
      </c>
      <c r="C3410" s="417">
        <v>3348</v>
      </c>
      <c r="D3410" s="408">
        <v>45449</v>
      </c>
      <c r="E3410" s="420" t="s">
        <v>11767</v>
      </c>
    </row>
    <row r="3411" spans="2:5">
      <c r="B3411" s="414" t="s">
        <v>11318</v>
      </c>
      <c r="C3411" s="417">
        <v>3346</v>
      </c>
      <c r="D3411" s="408">
        <v>45449</v>
      </c>
      <c r="E3411" s="420" t="s">
        <v>11768</v>
      </c>
    </row>
    <row r="3412" spans="2:5">
      <c r="B3412" s="414" t="s">
        <v>11318</v>
      </c>
      <c r="C3412" s="417">
        <v>3345</v>
      </c>
      <c r="D3412" s="408">
        <v>45449</v>
      </c>
      <c r="E3412" s="420" t="s">
        <v>11769</v>
      </c>
    </row>
    <row r="3413" spans="2:5">
      <c r="B3413" s="414" t="s">
        <v>11318</v>
      </c>
      <c r="C3413" s="417">
        <v>3341</v>
      </c>
      <c r="D3413" s="408">
        <v>45449</v>
      </c>
      <c r="E3413" s="420" t="s">
        <v>11770</v>
      </c>
    </row>
    <row r="3414" spans="2:5">
      <c r="B3414" s="414" t="s">
        <v>11318</v>
      </c>
      <c r="C3414" s="417">
        <v>3337</v>
      </c>
      <c r="D3414" s="408">
        <v>45449</v>
      </c>
      <c r="E3414" s="420" t="s">
        <v>11771</v>
      </c>
    </row>
    <row r="3415" spans="2:5">
      <c r="B3415" s="414" t="s">
        <v>11318</v>
      </c>
      <c r="C3415" s="417">
        <v>3334</v>
      </c>
      <c r="D3415" s="408">
        <v>45449</v>
      </c>
      <c r="E3415" s="420" t="s">
        <v>11772</v>
      </c>
    </row>
    <row r="3416" spans="2:5">
      <c r="B3416" s="414" t="s">
        <v>11318</v>
      </c>
      <c r="C3416" s="417">
        <v>3324</v>
      </c>
      <c r="D3416" s="408">
        <v>45449</v>
      </c>
      <c r="E3416" s="420" t="s">
        <v>11773</v>
      </c>
    </row>
    <row r="3417" spans="2:5">
      <c r="B3417" s="414" t="s">
        <v>11318</v>
      </c>
      <c r="C3417" s="417">
        <v>3314</v>
      </c>
      <c r="D3417" s="408">
        <v>45449</v>
      </c>
      <c r="E3417" s="420" t="s">
        <v>11774</v>
      </c>
    </row>
    <row r="3418" spans="2:5">
      <c r="B3418" s="414" t="s">
        <v>11318</v>
      </c>
      <c r="C3418" s="417">
        <v>3288</v>
      </c>
      <c r="D3418" s="408">
        <v>45449</v>
      </c>
      <c r="E3418" s="420" t="s">
        <v>11775</v>
      </c>
    </row>
    <row r="3419" spans="2:5">
      <c r="B3419" s="414" t="s">
        <v>11318</v>
      </c>
      <c r="C3419" s="417">
        <v>3287</v>
      </c>
      <c r="D3419" s="408">
        <v>45449</v>
      </c>
      <c r="E3419" s="420" t="s">
        <v>11894</v>
      </c>
    </row>
    <row r="3420" spans="2:5">
      <c r="B3420" s="414" t="s">
        <v>11318</v>
      </c>
      <c r="C3420" s="417">
        <v>3280</v>
      </c>
      <c r="D3420" s="408">
        <v>45449</v>
      </c>
      <c r="E3420" s="420" t="s">
        <v>11776</v>
      </c>
    </row>
    <row r="3421" spans="2:5">
      <c r="B3421" s="414" t="s">
        <v>11318</v>
      </c>
      <c r="C3421" s="417">
        <v>3278</v>
      </c>
      <c r="D3421" s="408">
        <v>45449</v>
      </c>
      <c r="E3421" s="420" t="s">
        <v>11777</v>
      </c>
    </row>
    <row r="3422" spans="2:5">
      <c r="B3422" s="414" t="s">
        <v>11318</v>
      </c>
      <c r="C3422" s="417">
        <v>3276</v>
      </c>
      <c r="D3422" s="408">
        <v>45449</v>
      </c>
      <c r="E3422" s="420" t="s">
        <v>11778</v>
      </c>
    </row>
    <row r="3423" spans="2:5">
      <c r="B3423" s="414" t="s">
        <v>11318</v>
      </c>
      <c r="C3423" s="417">
        <v>3272</v>
      </c>
      <c r="D3423" s="408">
        <v>45449</v>
      </c>
      <c r="E3423" s="420" t="s">
        <v>11895</v>
      </c>
    </row>
    <row r="3424" spans="2:5">
      <c r="B3424" s="414" t="s">
        <v>11318</v>
      </c>
      <c r="C3424" s="417">
        <v>3264</v>
      </c>
      <c r="D3424" s="408">
        <v>45449</v>
      </c>
      <c r="E3424" s="420" t="s">
        <v>11896</v>
      </c>
    </row>
    <row r="3425" spans="2:5">
      <c r="B3425" s="414" t="s">
        <v>11318</v>
      </c>
      <c r="C3425" s="417">
        <v>3263</v>
      </c>
      <c r="D3425" s="408">
        <v>45449</v>
      </c>
      <c r="E3425" s="420" t="s">
        <v>11779</v>
      </c>
    </row>
    <row r="3426" spans="2:5">
      <c r="B3426" s="414" t="s">
        <v>11318</v>
      </c>
      <c r="C3426" s="417">
        <v>3260</v>
      </c>
      <c r="D3426" s="408">
        <v>45449</v>
      </c>
      <c r="E3426" s="420" t="s">
        <v>11897</v>
      </c>
    </row>
    <row r="3427" spans="2:5">
      <c r="B3427" s="414" t="s">
        <v>11318</v>
      </c>
      <c r="C3427" s="417">
        <v>3258</v>
      </c>
      <c r="D3427" s="408">
        <v>45449</v>
      </c>
      <c r="E3427" s="420" t="s">
        <v>11898</v>
      </c>
    </row>
    <row r="3428" spans="2:5">
      <c r="B3428" s="414" t="s">
        <v>11318</v>
      </c>
      <c r="C3428" s="417">
        <v>3255</v>
      </c>
      <c r="D3428" s="408">
        <v>45449</v>
      </c>
      <c r="E3428" s="420" t="s">
        <v>11780</v>
      </c>
    </row>
    <row r="3429" spans="2:5">
      <c r="B3429" s="414" t="s">
        <v>11318</v>
      </c>
      <c r="C3429" s="417">
        <v>3253</v>
      </c>
      <c r="D3429" s="408">
        <v>45449</v>
      </c>
      <c r="E3429" s="420" t="s">
        <v>11781</v>
      </c>
    </row>
    <row r="3430" spans="2:5">
      <c r="B3430" s="414" t="s">
        <v>11318</v>
      </c>
      <c r="C3430" s="417">
        <v>3249</v>
      </c>
      <c r="D3430" s="408">
        <v>45449</v>
      </c>
      <c r="E3430" s="420" t="s">
        <v>11782</v>
      </c>
    </row>
    <row r="3431" spans="2:5">
      <c r="B3431" s="414" t="s">
        <v>11318</v>
      </c>
      <c r="C3431" s="417">
        <v>3243</v>
      </c>
      <c r="D3431" s="408">
        <v>45450</v>
      </c>
      <c r="E3431" s="420" t="s">
        <v>11764</v>
      </c>
    </row>
    <row r="3432" spans="2:5">
      <c r="B3432" s="414" t="s">
        <v>11318</v>
      </c>
      <c r="C3432" s="417">
        <v>3242</v>
      </c>
      <c r="D3432" s="408">
        <v>45449</v>
      </c>
      <c r="E3432" s="420" t="s">
        <v>11783</v>
      </c>
    </row>
    <row r="3433" spans="2:5">
      <c r="B3433" s="414" t="s">
        <v>11318</v>
      </c>
      <c r="C3433" s="417">
        <v>3234</v>
      </c>
      <c r="D3433" s="408">
        <v>45449</v>
      </c>
      <c r="E3433" s="420" t="s">
        <v>11784</v>
      </c>
    </row>
    <row r="3434" spans="2:5">
      <c r="B3434" s="414" t="s">
        <v>11318</v>
      </c>
      <c r="C3434" s="417">
        <v>3231</v>
      </c>
      <c r="D3434" s="408">
        <v>45449</v>
      </c>
      <c r="E3434" s="420" t="s">
        <v>11899</v>
      </c>
    </row>
    <row r="3435" spans="2:5">
      <c r="B3435" s="414" t="s">
        <v>11318</v>
      </c>
      <c r="C3435" s="417">
        <v>3230</v>
      </c>
      <c r="D3435" s="408">
        <v>45449</v>
      </c>
      <c r="E3435" s="420" t="s">
        <v>11900</v>
      </c>
    </row>
    <row r="3436" spans="2:5">
      <c r="B3436" s="414" t="s">
        <v>11318</v>
      </c>
      <c r="C3436" s="417">
        <v>3229</v>
      </c>
      <c r="D3436" s="408">
        <v>45449</v>
      </c>
      <c r="E3436" s="420" t="s">
        <v>11901</v>
      </c>
    </row>
    <row r="3437" spans="2:5">
      <c r="B3437" s="414" t="s">
        <v>11318</v>
      </c>
      <c r="C3437" s="417">
        <v>3216</v>
      </c>
      <c r="D3437" s="408">
        <v>45449</v>
      </c>
      <c r="E3437" s="420" t="s">
        <v>11785</v>
      </c>
    </row>
    <row r="3438" spans="2:5">
      <c r="B3438" s="414" t="s">
        <v>11318</v>
      </c>
      <c r="C3438" s="417">
        <v>3212</v>
      </c>
      <c r="D3438" s="408">
        <v>45449</v>
      </c>
      <c r="E3438" s="420" t="s">
        <v>11786</v>
      </c>
    </row>
    <row r="3439" spans="2:5">
      <c r="B3439" s="414" t="s">
        <v>11318</v>
      </c>
      <c r="C3439" s="417">
        <v>3209</v>
      </c>
      <c r="D3439" s="408">
        <v>45449</v>
      </c>
      <c r="E3439" s="420" t="s">
        <v>11787</v>
      </c>
    </row>
    <row r="3440" spans="2:5">
      <c r="B3440" s="414" t="s">
        <v>11318</v>
      </c>
      <c r="C3440" s="417">
        <v>3199</v>
      </c>
      <c r="D3440" s="408">
        <v>45449</v>
      </c>
      <c r="E3440" s="420" t="s">
        <v>11902</v>
      </c>
    </row>
    <row r="3441" spans="2:5">
      <c r="B3441" s="414" t="s">
        <v>11318</v>
      </c>
      <c r="C3441" s="417">
        <v>3198</v>
      </c>
      <c r="D3441" s="408">
        <v>45449</v>
      </c>
      <c r="E3441" s="420" t="s">
        <v>11903</v>
      </c>
    </row>
    <row r="3442" spans="2:5">
      <c r="B3442" s="414" t="s">
        <v>11318</v>
      </c>
      <c r="C3442" s="417">
        <v>3193</v>
      </c>
      <c r="D3442" s="408">
        <v>45449</v>
      </c>
      <c r="E3442" s="420" t="s">
        <v>11904</v>
      </c>
    </row>
    <row r="3443" spans="2:5">
      <c r="B3443" s="414" t="s">
        <v>11318</v>
      </c>
      <c r="C3443" s="417">
        <v>3172</v>
      </c>
      <c r="D3443" s="408">
        <v>45449</v>
      </c>
      <c r="E3443" s="420" t="s">
        <v>11788</v>
      </c>
    </row>
    <row r="3444" spans="2:5">
      <c r="B3444" s="414" t="s">
        <v>11318</v>
      </c>
      <c r="C3444" s="417">
        <v>3171</v>
      </c>
      <c r="D3444" s="408">
        <v>45449</v>
      </c>
      <c r="E3444" s="420" t="s">
        <v>11905</v>
      </c>
    </row>
    <row r="3445" spans="2:5">
      <c r="B3445" s="414" t="s">
        <v>11318</v>
      </c>
      <c r="C3445" s="417">
        <v>3164</v>
      </c>
      <c r="D3445" s="408">
        <v>45449</v>
      </c>
      <c r="E3445" s="420" t="s">
        <v>11789</v>
      </c>
    </row>
    <row r="3446" spans="2:5">
      <c r="B3446" s="414" t="s">
        <v>11318</v>
      </c>
      <c r="C3446" s="417">
        <v>3161</v>
      </c>
      <c r="D3446" s="408">
        <v>45449</v>
      </c>
      <c r="E3446" s="420" t="s">
        <v>11790</v>
      </c>
    </row>
    <row r="3447" spans="2:5">
      <c r="B3447" s="414" t="s">
        <v>11318</v>
      </c>
      <c r="C3447" s="417">
        <v>3157</v>
      </c>
      <c r="D3447" s="408">
        <v>45449</v>
      </c>
      <c r="E3447" s="420" t="s">
        <v>11906</v>
      </c>
    </row>
    <row r="3448" spans="2:5">
      <c r="B3448" s="414" t="s">
        <v>11318</v>
      </c>
      <c r="C3448" s="417">
        <v>3154</v>
      </c>
      <c r="D3448" s="408">
        <v>45449</v>
      </c>
      <c r="E3448" s="420" t="s">
        <v>11791</v>
      </c>
    </row>
    <row r="3449" spans="2:5">
      <c r="B3449" s="414" t="s">
        <v>11318</v>
      </c>
      <c r="C3449" s="417">
        <v>3152</v>
      </c>
      <c r="D3449" s="408">
        <v>45449</v>
      </c>
      <c r="E3449" s="420" t="s">
        <v>11907</v>
      </c>
    </row>
    <row r="3450" spans="2:5">
      <c r="B3450" s="414" t="s">
        <v>11318</v>
      </c>
      <c r="C3450" s="417">
        <v>3151</v>
      </c>
      <c r="D3450" s="408">
        <v>45449</v>
      </c>
      <c r="E3450" s="420" t="s">
        <v>11908</v>
      </c>
    </row>
    <row r="3451" spans="2:5">
      <c r="B3451" s="414" t="s">
        <v>11318</v>
      </c>
      <c r="C3451" s="417">
        <v>3150</v>
      </c>
      <c r="D3451" s="408">
        <v>45449</v>
      </c>
      <c r="E3451" s="420" t="s">
        <v>11792</v>
      </c>
    </row>
    <row r="3452" spans="2:5">
      <c r="B3452" s="414" t="s">
        <v>11318</v>
      </c>
      <c r="C3452" s="407">
        <v>3148</v>
      </c>
      <c r="D3452" s="408">
        <v>45449</v>
      </c>
      <c r="E3452" s="420" t="s">
        <v>11793</v>
      </c>
    </row>
    <row r="3453" spans="2:5">
      <c r="B3453" s="414" t="s">
        <v>11318</v>
      </c>
      <c r="C3453" s="407">
        <v>3146</v>
      </c>
      <c r="D3453" s="408">
        <v>45449</v>
      </c>
      <c r="E3453" s="420" t="s">
        <v>11909</v>
      </c>
    </row>
    <row r="3454" spans="2:5">
      <c r="B3454" s="414" t="s">
        <v>11318</v>
      </c>
      <c r="C3454" s="407">
        <v>3145</v>
      </c>
      <c r="D3454" s="408">
        <v>45449</v>
      </c>
      <c r="E3454" s="420" t="s">
        <v>11794</v>
      </c>
    </row>
    <row r="3455" spans="2:5">
      <c r="B3455" s="414" t="s">
        <v>11318</v>
      </c>
      <c r="C3455" s="407">
        <v>3144</v>
      </c>
      <c r="D3455" s="408">
        <v>45449</v>
      </c>
      <c r="E3455" s="420" t="s">
        <v>11910</v>
      </c>
    </row>
    <row r="3456" spans="2:5">
      <c r="B3456" s="414" t="s">
        <v>11318</v>
      </c>
      <c r="C3456" s="407">
        <v>3142</v>
      </c>
      <c r="D3456" s="408">
        <v>45449</v>
      </c>
      <c r="E3456" s="420" t="s">
        <v>11795</v>
      </c>
    </row>
    <row r="3457" spans="2:5">
      <c r="B3457" s="414" t="s">
        <v>11318</v>
      </c>
      <c r="C3457" s="407">
        <v>3141</v>
      </c>
      <c r="D3457" s="408">
        <v>45449</v>
      </c>
      <c r="E3457" s="420" t="s">
        <v>11911</v>
      </c>
    </row>
    <row r="3458" spans="2:5">
      <c r="B3458" s="414" t="s">
        <v>11318</v>
      </c>
      <c r="C3458" s="407">
        <v>3140</v>
      </c>
      <c r="D3458" s="408">
        <v>45449</v>
      </c>
      <c r="E3458" s="420" t="s">
        <v>11796</v>
      </c>
    </row>
    <row r="3459" spans="2:5">
      <c r="B3459" s="414" t="s">
        <v>11318</v>
      </c>
      <c r="C3459" s="407">
        <v>3136</v>
      </c>
      <c r="D3459" s="408">
        <v>45449</v>
      </c>
      <c r="E3459" s="420" t="s">
        <v>11797</v>
      </c>
    </row>
    <row r="3460" spans="2:5">
      <c r="B3460" s="414" t="s">
        <v>11318</v>
      </c>
      <c r="C3460" s="407">
        <v>3121</v>
      </c>
      <c r="D3460" s="408">
        <v>45449</v>
      </c>
      <c r="E3460" s="420" t="s">
        <v>11798</v>
      </c>
    </row>
    <row r="3461" spans="2:5">
      <c r="B3461" s="414" t="s">
        <v>11318</v>
      </c>
      <c r="C3461" s="407">
        <v>3120</v>
      </c>
      <c r="D3461" s="408">
        <v>45449</v>
      </c>
      <c r="E3461" s="420" t="s">
        <v>11912</v>
      </c>
    </row>
    <row r="3462" spans="2:5">
      <c r="B3462" s="414" t="s">
        <v>11318</v>
      </c>
      <c r="C3462" s="407">
        <v>3102</v>
      </c>
      <c r="D3462" s="408">
        <v>45449</v>
      </c>
      <c r="E3462" s="420" t="s">
        <v>11799</v>
      </c>
    </row>
    <row r="3463" spans="2:5">
      <c r="B3463" s="414" t="s">
        <v>11318</v>
      </c>
      <c r="C3463" s="407">
        <v>3099</v>
      </c>
      <c r="D3463" s="408">
        <v>45449</v>
      </c>
      <c r="E3463" s="420" t="s">
        <v>11800</v>
      </c>
    </row>
    <row r="3464" spans="2:5">
      <c r="B3464" s="414" t="s">
        <v>11318</v>
      </c>
      <c r="C3464" s="407">
        <v>3097</v>
      </c>
      <c r="D3464" s="408">
        <v>45449</v>
      </c>
      <c r="E3464" s="420" t="s">
        <v>11801</v>
      </c>
    </row>
    <row r="3465" spans="2:5">
      <c r="B3465" s="414" t="s">
        <v>11318</v>
      </c>
      <c r="C3465" s="407">
        <v>3095</v>
      </c>
      <c r="D3465" s="408">
        <v>45449</v>
      </c>
      <c r="E3465" s="420" t="s">
        <v>11913</v>
      </c>
    </row>
    <row r="3466" spans="2:5">
      <c r="B3466" s="414" t="s">
        <v>11318</v>
      </c>
      <c r="C3466" s="407">
        <v>3088</v>
      </c>
      <c r="D3466" s="408">
        <v>45449</v>
      </c>
      <c r="E3466" s="420" t="s">
        <v>11914</v>
      </c>
    </row>
    <row r="3467" spans="2:5">
      <c r="B3467" s="414" t="s">
        <v>11318</v>
      </c>
      <c r="C3467" s="407">
        <v>3087</v>
      </c>
      <c r="D3467" s="408">
        <v>45449</v>
      </c>
      <c r="E3467" s="420" t="s">
        <v>11915</v>
      </c>
    </row>
    <row r="3468" spans="2:5">
      <c r="B3468" s="414" t="s">
        <v>11318</v>
      </c>
      <c r="C3468" s="407">
        <v>3086</v>
      </c>
      <c r="D3468" s="408">
        <v>45449</v>
      </c>
      <c r="E3468" s="420" t="s">
        <v>11916</v>
      </c>
    </row>
    <row r="3469" spans="2:5">
      <c r="B3469" s="414" t="s">
        <v>11318</v>
      </c>
      <c r="C3469" s="407">
        <v>3085</v>
      </c>
      <c r="D3469" s="408">
        <v>45449</v>
      </c>
      <c r="E3469" s="420" t="s">
        <v>11802</v>
      </c>
    </row>
    <row r="3470" spans="2:5">
      <c r="B3470" s="414" t="s">
        <v>11318</v>
      </c>
      <c r="C3470" s="407">
        <v>3082</v>
      </c>
      <c r="D3470" s="408">
        <v>45449</v>
      </c>
      <c r="E3470" s="420" t="s">
        <v>11803</v>
      </c>
    </row>
    <row r="3471" spans="2:5">
      <c r="B3471" s="414" t="s">
        <v>11318</v>
      </c>
      <c r="C3471" s="407">
        <v>3078</v>
      </c>
      <c r="D3471" s="408">
        <v>45449</v>
      </c>
      <c r="E3471" s="420" t="s">
        <v>11804</v>
      </c>
    </row>
    <row r="3472" spans="2:5">
      <c r="B3472" s="414" t="s">
        <v>11318</v>
      </c>
      <c r="C3472" s="407">
        <v>3072</v>
      </c>
      <c r="D3472" s="408">
        <v>45449</v>
      </c>
      <c r="E3472" s="420" t="s">
        <v>11805</v>
      </c>
    </row>
    <row r="3473" spans="2:5">
      <c r="B3473" s="414" t="s">
        <v>11318</v>
      </c>
      <c r="C3473" s="407">
        <v>3068</v>
      </c>
      <c r="D3473" s="408">
        <v>45449</v>
      </c>
      <c r="E3473" s="420" t="s">
        <v>11806</v>
      </c>
    </row>
    <row r="3474" spans="2:5">
      <c r="B3474" s="414" t="s">
        <v>11318</v>
      </c>
      <c r="C3474" s="407">
        <v>3065</v>
      </c>
      <c r="D3474" s="408">
        <v>45449</v>
      </c>
      <c r="E3474" s="420" t="s">
        <v>11807</v>
      </c>
    </row>
    <row r="3475" spans="2:5">
      <c r="B3475" s="414" t="s">
        <v>11318</v>
      </c>
      <c r="C3475" s="407">
        <v>3064</v>
      </c>
      <c r="D3475" s="408">
        <v>45449</v>
      </c>
      <c r="E3475" s="420" t="s">
        <v>11808</v>
      </c>
    </row>
    <row r="3476" spans="2:5">
      <c r="B3476" s="414" t="s">
        <v>11318</v>
      </c>
      <c r="C3476" s="407">
        <v>3061</v>
      </c>
      <c r="D3476" s="408">
        <v>45449</v>
      </c>
      <c r="E3476" s="420" t="s">
        <v>11809</v>
      </c>
    </row>
    <row r="3477" spans="2:5">
      <c r="B3477" s="414" t="s">
        <v>11318</v>
      </c>
      <c r="C3477" s="407">
        <v>3059</v>
      </c>
      <c r="D3477" s="408">
        <v>45449</v>
      </c>
      <c r="E3477" s="420" t="s">
        <v>11810</v>
      </c>
    </row>
    <row r="3478" spans="2:5">
      <c r="B3478" s="414" t="s">
        <v>11318</v>
      </c>
      <c r="C3478" s="407">
        <v>3057</v>
      </c>
      <c r="D3478" s="408">
        <v>45449</v>
      </c>
      <c r="E3478" s="420" t="s">
        <v>11811</v>
      </c>
    </row>
    <row r="3479" spans="2:5">
      <c r="B3479" s="414" t="s">
        <v>11318</v>
      </c>
      <c r="C3479" s="407">
        <v>3052</v>
      </c>
      <c r="D3479" s="408">
        <v>45449</v>
      </c>
      <c r="E3479" s="420" t="s">
        <v>11812</v>
      </c>
    </row>
    <row r="3480" spans="2:5">
      <c r="B3480" s="414" t="s">
        <v>11318</v>
      </c>
      <c r="C3480" s="407">
        <v>3044</v>
      </c>
      <c r="D3480" s="408">
        <v>45449</v>
      </c>
      <c r="E3480" s="420" t="s">
        <v>11813</v>
      </c>
    </row>
    <row r="3481" spans="2:5">
      <c r="B3481" s="414" t="s">
        <v>11318</v>
      </c>
      <c r="C3481" s="407">
        <v>3033</v>
      </c>
      <c r="D3481" s="408">
        <v>45449</v>
      </c>
      <c r="E3481" s="420" t="s">
        <v>11814</v>
      </c>
    </row>
    <row r="3482" spans="2:5">
      <c r="B3482" s="414" t="s">
        <v>11318</v>
      </c>
      <c r="C3482" s="407">
        <v>3030</v>
      </c>
      <c r="D3482" s="408">
        <v>45449</v>
      </c>
      <c r="E3482" s="420" t="s">
        <v>11917</v>
      </c>
    </row>
    <row r="3483" spans="2:5">
      <c r="B3483" s="414" t="s">
        <v>11318</v>
      </c>
      <c r="C3483" s="407">
        <v>3012</v>
      </c>
      <c r="D3483" s="408">
        <v>45449</v>
      </c>
      <c r="E3483" s="420" t="s">
        <v>11815</v>
      </c>
    </row>
    <row r="3484" spans="2:5">
      <c r="B3484" s="414" t="s">
        <v>11318</v>
      </c>
      <c r="C3484" s="407">
        <v>3007</v>
      </c>
      <c r="D3484" s="408">
        <v>45449</v>
      </c>
      <c r="E3484" s="420" t="s">
        <v>11918</v>
      </c>
    </row>
    <row r="3485" spans="2:5">
      <c r="B3485" s="414" t="s">
        <v>11318</v>
      </c>
      <c r="C3485" s="407">
        <v>3006</v>
      </c>
      <c r="D3485" s="408">
        <v>45449</v>
      </c>
      <c r="E3485" s="420" t="s">
        <v>11919</v>
      </c>
    </row>
    <row r="3486" spans="2:5">
      <c r="B3486" s="414" t="s">
        <v>11318</v>
      </c>
      <c r="C3486" s="407">
        <v>2997</v>
      </c>
      <c r="D3486" s="408">
        <v>45449</v>
      </c>
      <c r="E3486" s="420" t="s">
        <v>11816</v>
      </c>
    </row>
    <row r="3487" spans="2:5">
      <c r="B3487" s="414" t="s">
        <v>11318</v>
      </c>
      <c r="C3487" s="422">
        <v>2996</v>
      </c>
      <c r="D3487" s="408">
        <v>45449</v>
      </c>
      <c r="E3487" s="420" t="s">
        <v>11817</v>
      </c>
    </row>
    <row r="3488" spans="2:5">
      <c r="B3488" s="414" t="s">
        <v>11318</v>
      </c>
      <c r="C3488" s="407">
        <v>2981</v>
      </c>
      <c r="D3488" s="408">
        <v>45449</v>
      </c>
      <c r="E3488" s="420" t="s">
        <v>11818</v>
      </c>
    </row>
    <row r="3489" spans="2:5">
      <c r="B3489" s="414" t="s">
        <v>11318</v>
      </c>
      <c r="C3489" s="407">
        <v>2980</v>
      </c>
      <c r="D3489" s="408">
        <v>45449</v>
      </c>
      <c r="E3489" s="420" t="s">
        <v>11819</v>
      </c>
    </row>
    <row r="3490" spans="2:5">
      <c r="B3490" s="414" t="s">
        <v>11318</v>
      </c>
      <c r="C3490" s="407">
        <v>2979</v>
      </c>
      <c r="D3490" s="408">
        <v>45449</v>
      </c>
      <c r="E3490" s="420" t="s">
        <v>11820</v>
      </c>
    </row>
    <row r="3491" spans="2:5">
      <c r="B3491" s="414" t="s">
        <v>11318</v>
      </c>
      <c r="C3491" s="407">
        <v>2970</v>
      </c>
      <c r="D3491" s="408">
        <v>45449</v>
      </c>
      <c r="E3491" s="420" t="s">
        <v>11920</v>
      </c>
    </row>
    <row r="3492" spans="2:5">
      <c r="B3492" s="414" t="s">
        <v>11318</v>
      </c>
      <c r="C3492" s="407">
        <v>2969</v>
      </c>
      <c r="D3492" s="408">
        <v>45449</v>
      </c>
      <c r="E3492" s="420" t="s">
        <v>11821</v>
      </c>
    </row>
    <row r="3493" spans="2:5">
      <c r="B3493" s="414" t="s">
        <v>11318</v>
      </c>
      <c r="C3493" s="407">
        <v>2959</v>
      </c>
      <c r="D3493" s="408">
        <v>45449</v>
      </c>
      <c r="E3493" s="420" t="s">
        <v>11921</v>
      </c>
    </row>
    <row r="3494" spans="2:5">
      <c r="B3494" s="414" t="s">
        <v>11318</v>
      </c>
      <c r="C3494" s="407">
        <v>2958</v>
      </c>
      <c r="D3494" s="408">
        <v>45449</v>
      </c>
      <c r="E3494" s="420" t="s">
        <v>11822</v>
      </c>
    </row>
    <row r="3495" spans="2:5">
      <c r="B3495" s="414" t="s">
        <v>11318</v>
      </c>
      <c r="C3495" s="407">
        <v>2953</v>
      </c>
      <c r="D3495" s="408">
        <v>45449</v>
      </c>
      <c r="E3495" s="420" t="s">
        <v>11823</v>
      </c>
    </row>
    <row r="3496" spans="2:5">
      <c r="B3496" s="414" t="s">
        <v>11318</v>
      </c>
      <c r="C3496" s="407">
        <v>2939</v>
      </c>
      <c r="D3496" s="408">
        <v>45449</v>
      </c>
      <c r="E3496" s="420" t="s">
        <v>11922</v>
      </c>
    </row>
    <row r="3497" spans="2:5">
      <c r="B3497" s="414" t="s">
        <v>11318</v>
      </c>
      <c r="C3497" s="407">
        <v>2929</v>
      </c>
      <c r="D3497" s="408">
        <v>45449</v>
      </c>
      <c r="E3497" s="420" t="s">
        <v>11923</v>
      </c>
    </row>
    <row r="3498" spans="2:5">
      <c r="B3498" s="414" t="s">
        <v>11318</v>
      </c>
      <c r="C3498" s="407">
        <v>2927</v>
      </c>
      <c r="D3498" s="408">
        <v>45449</v>
      </c>
      <c r="E3498" s="420" t="s">
        <v>11924</v>
      </c>
    </row>
    <row r="3499" spans="2:5">
      <c r="B3499" s="414" t="s">
        <v>11318</v>
      </c>
      <c r="C3499" s="407">
        <v>2925</v>
      </c>
      <c r="D3499" s="408">
        <v>45449</v>
      </c>
      <c r="E3499" s="420" t="s">
        <v>11925</v>
      </c>
    </row>
    <row r="3500" spans="2:5">
      <c r="B3500" s="414" t="s">
        <v>11318</v>
      </c>
      <c r="C3500" s="407">
        <v>2924</v>
      </c>
      <c r="D3500" s="408">
        <v>45449</v>
      </c>
      <c r="E3500" s="420" t="s">
        <v>11824</v>
      </c>
    </row>
    <row r="3501" spans="2:5">
      <c r="B3501" s="414" t="s">
        <v>11318</v>
      </c>
      <c r="C3501" s="407">
        <v>2921</v>
      </c>
      <c r="D3501" s="408">
        <v>45449</v>
      </c>
      <c r="E3501" s="420" t="s">
        <v>11926</v>
      </c>
    </row>
    <row r="3502" spans="2:5">
      <c r="B3502" s="414" t="s">
        <v>11318</v>
      </c>
      <c r="C3502" s="407">
        <v>2917</v>
      </c>
      <c r="D3502" s="408">
        <v>45449</v>
      </c>
      <c r="E3502" s="420" t="s">
        <v>11825</v>
      </c>
    </row>
    <row r="3503" spans="2:5">
      <c r="B3503" s="414" t="s">
        <v>11318</v>
      </c>
      <c r="C3503" s="407">
        <v>2915</v>
      </c>
      <c r="D3503" s="408">
        <v>45449</v>
      </c>
      <c r="E3503" s="420" t="s">
        <v>11927</v>
      </c>
    </row>
    <row r="3504" spans="2:5">
      <c r="B3504" s="414" t="s">
        <v>11318</v>
      </c>
      <c r="C3504" s="407">
        <v>2913</v>
      </c>
      <c r="D3504" s="408">
        <v>45449</v>
      </c>
      <c r="E3504" s="420" t="s">
        <v>11826</v>
      </c>
    </row>
    <row r="3505" spans="2:5">
      <c r="B3505" s="414" t="s">
        <v>11318</v>
      </c>
      <c r="C3505" s="407">
        <v>2900</v>
      </c>
      <c r="D3505" s="408">
        <v>45449</v>
      </c>
      <c r="E3505" s="420" t="s">
        <v>11827</v>
      </c>
    </row>
    <row r="3506" spans="2:5">
      <c r="B3506" s="414" t="s">
        <v>11318</v>
      </c>
      <c r="C3506" s="407">
        <v>2891</v>
      </c>
      <c r="D3506" s="408">
        <v>45449</v>
      </c>
      <c r="E3506" s="420" t="s">
        <v>11928</v>
      </c>
    </row>
    <row r="3507" spans="2:5">
      <c r="B3507" s="414" t="s">
        <v>11318</v>
      </c>
      <c r="C3507" s="407">
        <v>2890</v>
      </c>
      <c r="D3507" s="408">
        <v>45449</v>
      </c>
      <c r="E3507" s="420" t="s">
        <v>11929</v>
      </c>
    </row>
    <row r="3508" spans="2:5">
      <c r="B3508" s="414" t="s">
        <v>11318</v>
      </c>
      <c r="C3508" s="407">
        <v>2888</v>
      </c>
      <c r="D3508" s="408">
        <v>45449</v>
      </c>
      <c r="E3508" s="420" t="s">
        <v>11930</v>
      </c>
    </row>
    <row r="3509" spans="2:5">
      <c r="B3509" s="414" t="s">
        <v>11318</v>
      </c>
      <c r="C3509" s="407">
        <v>2883</v>
      </c>
      <c r="D3509" s="408">
        <v>45449</v>
      </c>
      <c r="E3509" s="420" t="s">
        <v>11828</v>
      </c>
    </row>
    <row r="3510" spans="2:5">
      <c r="B3510" s="414" t="s">
        <v>11318</v>
      </c>
      <c r="C3510" s="407">
        <v>2877</v>
      </c>
      <c r="D3510" s="408">
        <v>45449</v>
      </c>
      <c r="E3510" s="420" t="s">
        <v>11829</v>
      </c>
    </row>
    <row r="3511" spans="2:5">
      <c r="B3511" s="414" t="s">
        <v>11318</v>
      </c>
      <c r="C3511" s="407">
        <v>2875</v>
      </c>
      <c r="D3511" s="408">
        <v>45449</v>
      </c>
      <c r="E3511" s="420" t="s">
        <v>11830</v>
      </c>
    </row>
    <row r="3512" spans="2:5">
      <c r="B3512" s="414" t="s">
        <v>11318</v>
      </c>
      <c r="C3512" s="407">
        <v>2873</v>
      </c>
      <c r="D3512" s="408">
        <v>45449</v>
      </c>
      <c r="E3512" s="420" t="s">
        <v>11931</v>
      </c>
    </row>
    <row r="3513" spans="2:5">
      <c r="B3513" s="414" t="s">
        <v>11318</v>
      </c>
      <c r="C3513" s="407">
        <v>2872</v>
      </c>
      <c r="D3513" s="408">
        <v>45449</v>
      </c>
      <c r="E3513" s="420" t="s">
        <v>11831</v>
      </c>
    </row>
    <row r="3514" spans="2:5">
      <c r="B3514" s="414" t="s">
        <v>11318</v>
      </c>
      <c r="C3514" s="407">
        <v>2867</v>
      </c>
      <c r="D3514" s="408">
        <v>45449</v>
      </c>
      <c r="E3514" s="420" t="s">
        <v>11832</v>
      </c>
    </row>
    <row r="3515" spans="2:5">
      <c r="B3515" s="414" t="s">
        <v>11318</v>
      </c>
      <c r="C3515" s="407">
        <v>2858</v>
      </c>
      <c r="D3515" s="408">
        <v>45449</v>
      </c>
      <c r="E3515" s="420" t="s">
        <v>11932</v>
      </c>
    </row>
    <row r="3516" spans="2:5">
      <c r="B3516" s="414" t="s">
        <v>11318</v>
      </c>
      <c r="C3516" s="407">
        <v>2847</v>
      </c>
      <c r="D3516" s="408">
        <v>45449</v>
      </c>
      <c r="E3516" s="420" t="s">
        <v>11833</v>
      </c>
    </row>
    <row r="3517" spans="2:5">
      <c r="B3517" s="414" t="s">
        <v>11318</v>
      </c>
      <c r="C3517" s="407">
        <v>2841</v>
      </c>
      <c r="D3517" s="408">
        <v>45449</v>
      </c>
      <c r="E3517" s="420" t="s">
        <v>11834</v>
      </c>
    </row>
    <row r="3518" spans="2:5">
      <c r="B3518" s="414" t="s">
        <v>11318</v>
      </c>
      <c r="C3518" s="407">
        <v>2838</v>
      </c>
      <c r="D3518" s="408">
        <v>45449</v>
      </c>
      <c r="E3518" s="420" t="s">
        <v>11933</v>
      </c>
    </row>
    <row r="3519" spans="2:5">
      <c r="B3519" s="414" t="s">
        <v>11318</v>
      </c>
      <c r="C3519" s="407">
        <v>2832</v>
      </c>
      <c r="D3519" s="408">
        <v>45449</v>
      </c>
      <c r="E3519" s="420" t="s">
        <v>11934</v>
      </c>
    </row>
    <row r="3520" spans="2:5">
      <c r="B3520" s="414" t="s">
        <v>11318</v>
      </c>
      <c r="C3520" s="407">
        <v>2827</v>
      </c>
      <c r="D3520" s="408">
        <v>45449</v>
      </c>
      <c r="E3520" s="420" t="s">
        <v>11835</v>
      </c>
    </row>
    <row r="3521" spans="2:5">
      <c r="B3521" s="414" t="s">
        <v>11318</v>
      </c>
      <c r="C3521" s="407">
        <v>2826</v>
      </c>
      <c r="D3521" s="408">
        <v>45449</v>
      </c>
      <c r="E3521" s="420" t="s">
        <v>11935</v>
      </c>
    </row>
    <row r="3522" spans="2:5">
      <c r="B3522" s="414" t="s">
        <v>11318</v>
      </c>
      <c r="C3522" s="407">
        <v>2820</v>
      </c>
      <c r="D3522" s="408">
        <v>45449</v>
      </c>
      <c r="E3522" s="420" t="s">
        <v>11936</v>
      </c>
    </row>
    <row r="3523" spans="2:5">
      <c r="B3523" s="414" t="s">
        <v>11318</v>
      </c>
      <c r="C3523" s="407">
        <v>2806</v>
      </c>
      <c r="D3523" s="408">
        <v>45449</v>
      </c>
      <c r="E3523" s="420" t="s">
        <v>11836</v>
      </c>
    </row>
    <row r="3524" spans="2:5">
      <c r="B3524" s="414" t="s">
        <v>11318</v>
      </c>
      <c r="C3524" s="407">
        <v>2804</v>
      </c>
      <c r="D3524" s="408">
        <v>45449</v>
      </c>
      <c r="E3524" s="420" t="s">
        <v>11937</v>
      </c>
    </row>
    <row r="3525" spans="2:5">
      <c r="B3525" s="414" t="s">
        <v>11318</v>
      </c>
      <c r="C3525" s="407">
        <v>2797</v>
      </c>
      <c r="D3525" s="408">
        <v>45449</v>
      </c>
      <c r="E3525" s="420" t="s">
        <v>11837</v>
      </c>
    </row>
    <row r="3526" spans="2:5">
      <c r="B3526" s="414" t="s">
        <v>11318</v>
      </c>
      <c r="C3526" s="407">
        <v>2790</v>
      </c>
      <c r="D3526" s="408">
        <v>45449</v>
      </c>
      <c r="E3526" s="420" t="s">
        <v>11838</v>
      </c>
    </row>
    <row r="3527" spans="2:5">
      <c r="B3527" s="414" t="s">
        <v>11318</v>
      </c>
      <c r="C3527" s="407">
        <v>2789</v>
      </c>
      <c r="D3527" s="408">
        <v>45449</v>
      </c>
      <c r="E3527" s="420" t="s">
        <v>11938</v>
      </c>
    </row>
    <row r="3528" spans="2:5">
      <c r="B3528" s="414" t="s">
        <v>11318</v>
      </c>
      <c r="C3528" s="407">
        <v>2787</v>
      </c>
      <c r="D3528" s="408">
        <v>45449</v>
      </c>
      <c r="E3528" s="420" t="s">
        <v>11939</v>
      </c>
    </row>
    <row r="3529" spans="2:5">
      <c r="B3529" s="414" t="s">
        <v>11318</v>
      </c>
      <c r="C3529" s="407">
        <v>2785</v>
      </c>
      <c r="D3529" s="408">
        <v>45449</v>
      </c>
      <c r="E3529" s="420" t="s">
        <v>11940</v>
      </c>
    </row>
    <row r="3530" spans="2:5">
      <c r="B3530" s="414" t="s">
        <v>11318</v>
      </c>
      <c r="C3530" s="407">
        <v>2780</v>
      </c>
      <c r="D3530" s="408">
        <v>45449</v>
      </c>
      <c r="E3530" s="420" t="s">
        <v>11941</v>
      </c>
    </row>
    <row r="3531" spans="2:5">
      <c r="B3531" s="414" t="s">
        <v>11318</v>
      </c>
      <c r="C3531" s="407">
        <v>2778</v>
      </c>
      <c r="D3531" s="408">
        <v>45449</v>
      </c>
      <c r="E3531" s="420" t="s">
        <v>11839</v>
      </c>
    </row>
    <row r="3532" spans="2:5">
      <c r="B3532" s="414" t="s">
        <v>11318</v>
      </c>
      <c r="C3532" s="407">
        <v>2775</v>
      </c>
      <c r="D3532" s="408">
        <v>45449</v>
      </c>
      <c r="E3532" s="420" t="s">
        <v>11840</v>
      </c>
    </row>
    <row r="3533" spans="2:5">
      <c r="B3533" s="414" t="s">
        <v>11318</v>
      </c>
      <c r="C3533" s="407">
        <v>2773</v>
      </c>
      <c r="D3533" s="408">
        <v>45449</v>
      </c>
      <c r="E3533" s="420" t="s">
        <v>11841</v>
      </c>
    </row>
    <row r="3534" spans="2:5">
      <c r="B3534" s="414" t="s">
        <v>11318</v>
      </c>
      <c r="C3534" s="407">
        <v>2772</v>
      </c>
      <c r="D3534" s="408">
        <v>45449</v>
      </c>
      <c r="E3534" s="420" t="s">
        <v>11842</v>
      </c>
    </row>
    <row r="3535" spans="2:5">
      <c r="B3535" s="414" t="s">
        <v>11318</v>
      </c>
      <c r="C3535" s="407">
        <v>2771</v>
      </c>
      <c r="D3535" s="408">
        <v>45449</v>
      </c>
      <c r="E3535" s="420" t="s">
        <v>11843</v>
      </c>
    </row>
    <row r="3536" spans="2:5">
      <c r="B3536" s="414" t="s">
        <v>11318</v>
      </c>
      <c r="C3536" s="407">
        <v>2770</v>
      </c>
      <c r="D3536" s="408">
        <v>45449</v>
      </c>
      <c r="E3536" s="420" t="s">
        <v>11844</v>
      </c>
    </row>
    <row r="3537" spans="2:5">
      <c r="B3537" s="414" t="s">
        <v>11318</v>
      </c>
      <c r="C3537" s="407">
        <v>2769</v>
      </c>
      <c r="D3537" s="408">
        <v>45449</v>
      </c>
      <c r="E3537" s="420" t="s">
        <v>11942</v>
      </c>
    </row>
    <row r="3538" spans="2:5">
      <c r="B3538" s="414" t="s">
        <v>11318</v>
      </c>
      <c r="C3538" s="407">
        <v>2767</v>
      </c>
      <c r="D3538" s="408">
        <v>45449</v>
      </c>
      <c r="E3538" s="420" t="s">
        <v>11845</v>
      </c>
    </row>
    <row r="3539" spans="2:5">
      <c r="B3539" s="414" t="s">
        <v>11318</v>
      </c>
      <c r="C3539" s="407">
        <v>2765</v>
      </c>
      <c r="D3539" s="408">
        <v>45449</v>
      </c>
      <c r="E3539" s="420" t="s">
        <v>11943</v>
      </c>
    </row>
    <row r="3540" spans="2:5">
      <c r="B3540" s="414" t="s">
        <v>11318</v>
      </c>
      <c r="C3540" s="407">
        <v>2764</v>
      </c>
      <c r="D3540" s="408">
        <v>45449</v>
      </c>
      <c r="E3540" s="420" t="s">
        <v>11846</v>
      </c>
    </row>
    <row r="3541" spans="2:5">
      <c r="B3541" s="414" t="s">
        <v>11318</v>
      </c>
      <c r="C3541" s="407">
        <v>2761</v>
      </c>
      <c r="D3541" s="408">
        <v>45449</v>
      </c>
      <c r="E3541" s="420" t="s">
        <v>11944</v>
      </c>
    </row>
    <row r="3542" spans="2:5">
      <c r="B3542" s="414" t="s">
        <v>11318</v>
      </c>
      <c r="C3542" s="407">
        <v>2756</v>
      </c>
      <c r="D3542" s="408">
        <v>45449</v>
      </c>
      <c r="E3542" s="420" t="s">
        <v>11945</v>
      </c>
    </row>
    <row r="3543" spans="2:5">
      <c r="B3543" s="414" t="s">
        <v>11318</v>
      </c>
      <c r="C3543" s="407">
        <v>2745</v>
      </c>
      <c r="D3543" s="408">
        <v>45449</v>
      </c>
      <c r="E3543" s="420" t="s">
        <v>11847</v>
      </c>
    </row>
    <row r="3544" spans="2:5">
      <c r="B3544" s="414" t="s">
        <v>11318</v>
      </c>
      <c r="C3544" s="407">
        <v>2744</v>
      </c>
      <c r="D3544" s="408">
        <v>45449</v>
      </c>
      <c r="E3544" s="420" t="s">
        <v>11946</v>
      </c>
    </row>
    <row r="3545" spans="2:5">
      <c r="B3545" s="414" t="s">
        <v>11318</v>
      </c>
      <c r="C3545" s="407">
        <v>2742</v>
      </c>
      <c r="D3545" s="408">
        <v>45449</v>
      </c>
      <c r="E3545" s="420" t="s">
        <v>11947</v>
      </c>
    </row>
    <row r="3546" spans="2:5">
      <c r="B3546" s="414" t="s">
        <v>11318</v>
      </c>
      <c r="C3546" s="407">
        <v>2740</v>
      </c>
      <c r="D3546" s="408">
        <v>45449</v>
      </c>
      <c r="E3546" s="420" t="s">
        <v>11848</v>
      </c>
    </row>
    <row r="3547" spans="2:5">
      <c r="B3547" s="414" t="s">
        <v>11318</v>
      </c>
      <c r="C3547" s="407">
        <v>2736</v>
      </c>
      <c r="D3547" s="408">
        <v>45449</v>
      </c>
      <c r="E3547" s="420" t="s">
        <v>11849</v>
      </c>
    </row>
    <row r="3548" spans="2:5">
      <c r="B3548" s="414" t="s">
        <v>11318</v>
      </c>
      <c r="C3548" s="407">
        <v>2732</v>
      </c>
      <c r="D3548" s="408">
        <v>45449</v>
      </c>
      <c r="E3548" s="420" t="s">
        <v>11850</v>
      </c>
    </row>
    <row r="3549" spans="2:5">
      <c r="B3549" s="414" t="s">
        <v>11318</v>
      </c>
      <c r="C3549" s="407">
        <v>2726</v>
      </c>
      <c r="D3549" s="408">
        <v>45449</v>
      </c>
      <c r="E3549" s="420" t="s">
        <v>11851</v>
      </c>
    </row>
    <row r="3550" spans="2:5">
      <c r="B3550" s="414" t="s">
        <v>11318</v>
      </c>
      <c r="C3550" s="407">
        <v>2716</v>
      </c>
      <c r="D3550" s="408">
        <v>45449</v>
      </c>
      <c r="E3550" s="420" t="s">
        <v>11852</v>
      </c>
    </row>
    <row r="3551" spans="2:5">
      <c r="B3551" s="414" t="s">
        <v>11318</v>
      </c>
      <c r="C3551" s="407">
        <v>2711</v>
      </c>
      <c r="D3551" s="408">
        <v>45449</v>
      </c>
      <c r="E3551" s="420" t="s">
        <v>11853</v>
      </c>
    </row>
    <row r="3552" spans="2:5">
      <c r="B3552" s="414" t="s">
        <v>11318</v>
      </c>
      <c r="C3552" s="407">
        <v>2706</v>
      </c>
      <c r="D3552" s="408">
        <v>45449</v>
      </c>
      <c r="E3552" s="420" t="s">
        <v>11948</v>
      </c>
    </row>
    <row r="3553" spans="2:5">
      <c r="B3553" s="414" t="s">
        <v>11318</v>
      </c>
      <c r="C3553" s="407">
        <v>2699</v>
      </c>
      <c r="D3553" s="408">
        <v>45449</v>
      </c>
      <c r="E3553" s="420" t="s">
        <v>11854</v>
      </c>
    </row>
    <row r="3554" spans="2:5">
      <c r="B3554" s="414" t="s">
        <v>11318</v>
      </c>
      <c r="C3554" s="407">
        <v>2696</v>
      </c>
      <c r="D3554" s="408">
        <v>45449</v>
      </c>
      <c r="E3554" s="420" t="s">
        <v>11855</v>
      </c>
    </row>
    <row r="3555" spans="2:5">
      <c r="B3555" s="414" t="s">
        <v>11318</v>
      </c>
      <c r="C3555" s="407">
        <v>2663</v>
      </c>
      <c r="D3555" s="408">
        <v>45449</v>
      </c>
      <c r="E3555" s="420" t="s">
        <v>11949</v>
      </c>
    </row>
    <row r="3556" spans="2:5">
      <c r="B3556" s="414" t="s">
        <v>11318</v>
      </c>
      <c r="C3556" s="407">
        <v>2657</v>
      </c>
      <c r="D3556" s="408">
        <v>45449</v>
      </c>
      <c r="E3556" s="420" t="s">
        <v>11950</v>
      </c>
    </row>
    <row r="3557" spans="2:5">
      <c r="B3557" s="414" t="s">
        <v>11318</v>
      </c>
      <c r="C3557" s="407">
        <v>2654</v>
      </c>
      <c r="D3557" s="408">
        <v>45449</v>
      </c>
      <c r="E3557" s="420" t="s">
        <v>11951</v>
      </c>
    </row>
    <row r="3558" spans="2:5">
      <c r="B3558" s="414" t="s">
        <v>11318</v>
      </c>
      <c r="C3558" s="407">
        <v>2653</v>
      </c>
      <c r="D3558" s="408">
        <v>45449</v>
      </c>
      <c r="E3558" s="420" t="s">
        <v>11952</v>
      </c>
    </row>
    <row r="3559" spans="2:5">
      <c r="B3559" s="414" t="s">
        <v>11318</v>
      </c>
      <c r="C3559" s="407">
        <v>2652</v>
      </c>
      <c r="D3559" s="408">
        <v>45449</v>
      </c>
      <c r="E3559" s="420" t="s">
        <v>11953</v>
      </c>
    </row>
    <row r="3560" spans="2:5">
      <c r="B3560" s="414" t="s">
        <v>11318</v>
      </c>
      <c r="C3560" s="407">
        <v>2651</v>
      </c>
      <c r="D3560" s="408">
        <v>45449</v>
      </c>
      <c r="E3560" s="420" t="s">
        <v>11856</v>
      </c>
    </row>
    <row r="3561" spans="2:5">
      <c r="B3561" s="414" t="s">
        <v>11318</v>
      </c>
      <c r="C3561" s="407">
        <v>2650</v>
      </c>
      <c r="D3561" s="408">
        <v>45449</v>
      </c>
      <c r="E3561" s="420" t="s">
        <v>11857</v>
      </c>
    </row>
    <row r="3562" spans="2:5">
      <c r="B3562" s="414" t="s">
        <v>11318</v>
      </c>
      <c r="C3562" s="407">
        <v>2649</v>
      </c>
      <c r="D3562" s="408">
        <v>45449</v>
      </c>
      <c r="E3562" s="420" t="s">
        <v>11954</v>
      </c>
    </row>
    <row r="3563" spans="2:5">
      <c r="B3563" s="414" t="s">
        <v>11318</v>
      </c>
      <c r="C3563" s="407">
        <v>2648</v>
      </c>
      <c r="D3563" s="408">
        <v>45449</v>
      </c>
      <c r="E3563" s="420" t="s">
        <v>11858</v>
      </c>
    </row>
    <row r="3564" spans="2:5">
      <c r="B3564" s="414" t="s">
        <v>11318</v>
      </c>
      <c r="C3564" s="407">
        <v>2645</v>
      </c>
      <c r="D3564" s="408">
        <v>45449</v>
      </c>
      <c r="E3564" s="420" t="s">
        <v>11955</v>
      </c>
    </row>
    <row r="3565" spans="2:5">
      <c r="B3565" s="414" t="s">
        <v>11318</v>
      </c>
      <c r="C3565" s="407">
        <v>2642</v>
      </c>
      <c r="D3565" s="408">
        <v>45449</v>
      </c>
      <c r="E3565" s="420" t="s">
        <v>11859</v>
      </c>
    </row>
    <row r="3566" spans="2:5">
      <c r="B3566" s="414" t="s">
        <v>11318</v>
      </c>
      <c r="C3566" s="407">
        <v>2638</v>
      </c>
      <c r="D3566" s="408">
        <v>45449</v>
      </c>
      <c r="E3566" s="420" t="s">
        <v>11860</v>
      </c>
    </row>
    <row r="3567" spans="2:5">
      <c r="B3567" s="414" t="s">
        <v>11318</v>
      </c>
      <c r="C3567" s="407">
        <v>2635</v>
      </c>
      <c r="D3567" s="408">
        <v>45449</v>
      </c>
      <c r="E3567" s="420" t="s">
        <v>11861</v>
      </c>
    </row>
    <row r="3568" spans="2:5">
      <c r="B3568" s="414" t="s">
        <v>11318</v>
      </c>
      <c r="C3568" s="407">
        <v>2633</v>
      </c>
      <c r="D3568" s="408">
        <v>45449</v>
      </c>
      <c r="E3568" s="420" t="s">
        <v>11956</v>
      </c>
    </row>
    <row r="3569" spans="2:5">
      <c r="B3569" s="414" t="s">
        <v>11318</v>
      </c>
      <c r="C3569" s="407">
        <v>2632</v>
      </c>
      <c r="D3569" s="408">
        <v>45449</v>
      </c>
      <c r="E3569" s="420" t="s">
        <v>11957</v>
      </c>
    </row>
    <row r="3570" spans="2:5">
      <c r="B3570" s="414" t="s">
        <v>11318</v>
      </c>
      <c r="C3570" s="407">
        <v>2629</v>
      </c>
      <c r="D3570" s="408">
        <v>45449</v>
      </c>
      <c r="E3570" s="420" t="s">
        <v>11958</v>
      </c>
    </row>
    <row r="3571" spans="2:5">
      <c r="B3571" s="414" t="s">
        <v>11318</v>
      </c>
      <c r="C3571" s="407">
        <v>2628</v>
      </c>
      <c r="D3571" s="408">
        <v>45449</v>
      </c>
      <c r="E3571" s="420" t="s">
        <v>11959</v>
      </c>
    </row>
    <row r="3572" spans="2:5">
      <c r="B3572" s="414" t="s">
        <v>11318</v>
      </c>
      <c r="C3572" s="407">
        <v>2625</v>
      </c>
      <c r="D3572" s="408">
        <v>45449</v>
      </c>
      <c r="E3572" s="420" t="s">
        <v>11862</v>
      </c>
    </row>
    <row r="3573" spans="2:5">
      <c r="B3573" s="414" t="s">
        <v>11318</v>
      </c>
      <c r="C3573" s="407">
        <v>2619</v>
      </c>
      <c r="D3573" s="408">
        <v>45449</v>
      </c>
      <c r="E3573" s="420" t="s">
        <v>11960</v>
      </c>
    </row>
    <row r="3574" spans="2:5">
      <c r="B3574" s="414" t="s">
        <v>11318</v>
      </c>
      <c r="C3574" s="407">
        <v>2616</v>
      </c>
      <c r="D3574" s="408">
        <v>45449</v>
      </c>
      <c r="E3574" s="420" t="s">
        <v>11863</v>
      </c>
    </row>
    <row r="3575" spans="2:5">
      <c r="B3575" s="414" t="s">
        <v>11318</v>
      </c>
      <c r="C3575" s="407">
        <v>2615</v>
      </c>
      <c r="D3575" s="408">
        <v>45449</v>
      </c>
      <c r="E3575" s="420" t="s">
        <v>11864</v>
      </c>
    </row>
    <row r="3576" spans="2:5">
      <c r="B3576" s="414" t="s">
        <v>11318</v>
      </c>
      <c r="C3576" s="407">
        <v>2614</v>
      </c>
      <c r="D3576" s="408">
        <v>45449</v>
      </c>
      <c r="E3576" s="420" t="s">
        <v>11865</v>
      </c>
    </row>
    <row r="3577" spans="2:5">
      <c r="B3577" s="414" t="s">
        <v>11318</v>
      </c>
      <c r="C3577" s="407">
        <v>2613</v>
      </c>
      <c r="D3577" s="408">
        <v>45449</v>
      </c>
      <c r="E3577" s="420" t="s">
        <v>11868</v>
      </c>
    </row>
    <row r="3578" spans="2:5">
      <c r="B3578" s="414" t="s">
        <v>11318</v>
      </c>
      <c r="C3578" s="407">
        <v>2612</v>
      </c>
      <c r="D3578" s="408">
        <v>45449</v>
      </c>
      <c r="E3578" s="420" t="s">
        <v>11867</v>
      </c>
    </row>
    <row r="3579" spans="2:5">
      <c r="B3579" s="414" t="s">
        <v>11318</v>
      </c>
      <c r="C3579" s="407">
        <v>2611</v>
      </c>
      <c r="D3579" s="408">
        <v>45449</v>
      </c>
      <c r="E3579" s="420" t="s">
        <v>11866</v>
      </c>
    </row>
    <row r="3580" spans="2:5">
      <c r="B3580" s="414" t="s">
        <v>11318</v>
      </c>
      <c r="C3580" s="407">
        <v>2610</v>
      </c>
      <c r="D3580" s="408">
        <v>45449</v>
      </c>
      <c r="E3580" s="420" t="s">
        <v>11961</v>
      </c>
    </row>
    <row r="3581" spans="2:5">
      <c r="B3581" s="414" t="s">
        <v>11318</v>
      </c>
      <c r="C3581" s="407">
        <v>2609</v>
      </c>
      <c r="D3581" s="408">
        <v>45449</v>
      </c>
      <c r="E3581" s="420" t="s">
        <v>11869</v>
      </c>
    </row>
    <row r="3582" spans="2:5">
      <c r="B3582" s="414" t="s">
        <v>11318</v>
      </c>
      <c r="C3582" s="407">
        <v>2608</v>
      </c>
      <c r="D3582" s="408">
        <v>45449</v>
      </c>
      <c r="E3582" s="420" t="s">
        <v>11962</v>
      </c>
    </row>
    <row r="3583" spans="2:5">
      <c r="B3583" s="414" t="s">
        <v>11318</v>
      </c>
      <c r="C3583" s="407">
        <v>2606</v>
      </c>
      <c r="D3583" s="408">
        <v>45449</v>
      </c>
      <c r="E3583" s="420" t="s">
        <v>11963</v>
      </c>
    </row>
    <row r="3584" spans="2:5">
      <c r="B3584" s="414" t="s">
        <v>11318</v>
      </c>
      <c r="C3584" s="407">
        <v>2605</v>
      </c>
      <c r="D3584" s="408">
        <v>45449</v>
      </c>
      <c r="E3584" s="420" t="s">
        <v>11964</v>
      </c>
    </row>
    <row r="3585" spans="2:5">
      <c r="B3585" s="414" t="s">
        <v>11318</v>
      </c>
      <c r="C3585" s="407">
        <v>2604</v>
      </c>
      <c r="D3585" s="408">
        <v>45449</v>
      </c>
      <c r="E3585" s="420" t="s">
        <v>11872</v>
      </c>
    </row>
    <row r="3586" spans="2:5">
      <c r="B3586" s="414" t="s">
        <v>11318</v>
      </c>
      <c r="C3586" s="407">
        <v>2603</v>
      </c>
      <c r="D3586" s="408">
        <v>45449</v>
      </c>
      <c r="E3586" s="420" t="s">
        <v>11965</v>
      </c>
    </row>
    <row r="3587" spans="2:5">
      <c r="B3587" s="414" t="s">
        <v>11318</v>
      </c>
      <c r="C3587" s="407">
        <v>2602</v>
      </c>
      <c r="D3587" s="408">
        <v>45449</v>
      </c>
      <c r="E3587" s="420" t="s">
        <v>11871</v>
      </c>
    </row>
    <row r="3588" spans="2:5">
      <c r="B3588" s="414" t="s">
        <v>11318</v>
      </c>
      <c r="C3588" s="407">
        <v>2601</v>
      </c>
      <c r="D3588" s="408">
        <v>45449</v>
      </c>
      <c r="E3588" s="420" t="s">
        <v>11870</v>
      </c>
    </row>
    <row r="3589" spans="2:5">
      <c r="B3589" s="414" t="s">
        <v>11318</v>
      </c>
      <c r="C3589" s="407">
        <v>2600</v>
      </c>
      <c r="D3589" s="408">
        <v>45449</v>
      </c>
      <c r="E3589" s="420" t="s">
        <v>11873</v>
      </c>
    </row>
    <row r="3590" spans="2:5">
      <c r="B3590" s="414" t="s">
        <v>11318</v>
      </c>
      <c r="C3590" s="407">
        <v>2598</v>
      </c>
      <c r="D3590" s="408">
        <v>45449</v>
      </c>
      <c r="E3590" s="420" t="s">
        <v>11874</v>
      </c>
    </row>
    <row r="3591" spans="2:5">
      <c r="B3591" s="414" t="s">
        <v>11318</v>
      </c>
      <c r="C3591" s="407">
        <v>2597</v>
      </c>
      <c r="D3591" s="408">
        <v>45449</v>
      </c>
      <c r="E3591" s="420" t="s">
        <v>11875</v>
      </c>
    </row>
    <row r="3592" spans="2:5">
      <c r="B3592" s="414" t="s">
        <v>11318</v>
      </c>
      <c r="C3592" s="407">
        <v>2596</v>
      </c>
      <c r="D3592" s="408">
        <v>45449</v>
      </c>
      <c r="E3592" s="420" t="s">
        <v>11876</v>
      </c>
    </row>
    <row r="3593" spans="2:5">
      <c r="B3593" s="414" t="s">
        <v>11318</v>
      </c>
      <c r="C3593" s="407">
        <v>2594</v>
      </c>
      <c r="D3593" s="408">
        <v>45449</v>
      </c>
      <c r="E3593" s="420" t="s">
        <v>11877</v>
      </c>
    </row>
    <row r="3594" spans="2:5">
      <c r="B3594" s="414" t="s">
        <v>11318</v>
      </c>
      <c r="C3594" s="407">
        <v>2592</v>
      </c>
      <c r="D3594" s="408">
        <v>45449</v>
      </c>
      <c r="E3594" s="420" t="s">
        <v>11878</v>
      </c>
    </row>
    <row r="3595" spans="2:5">
      <c r="B3595" s="414" t="s">
        <v>11318</v>
      </c>
      <c r="C3595" s="407">
        <v>2591</v>
      </c>
      <c r="D3595" s="408">
        <v>45449</v>
      </c>
      <c r="E3595" s="420" t="s">
        <v>11879</v>
      </c>
    </row>
    <row r="3596" spans="2:5">
      <c r="B3596" s="414" t="s">
        <v>11318</v>
      </c>
      <c r="C3596" s="407">
        <v>2587</v>
      </c>
      <c r="D3596" s="408">
        <v>45449</v>
      </c>
      <c r="E3596" s="420" t="s">
        <v>11880</v>
      </c>
    </row>
    <row r="3597" spans="2:5">
      <c r="B3597" s="414" t="s">
        <v>11318</v>
      </c>
      <c r="C3597" s="407">
        <v>2585</v>
      </c>
      <c r="D3597" s="408">
        <v>45449</v>
      </c>
      <c r="E3597" s="420" t="s">
        <v>11881</v>
      </c>
    </row>
    <row r="3598" spans="2:5">
      <c r="B3598" s="414" t="s">
        <v>11318</v>
      </c>
      <c r="C3598" s="407">
        <v>2584</v>
      </c>
      <c r="D3598" s="408">
        <v>45449</v>
      </c>
      <c r="E3598" s="420" t="s">
        <v>11882</v>
      </c>
    </row>
    <row r="3599" spans="2:5">
      <c r="B3599" s="414" t="s">
        <v>11318</v>
      </c>
      <c r="C3599" s="407">
        <v>2583</v>
      </c>
      <c r="D3599" s="408">
        <v>45449</v>
      </c>
      <c r="E3599" s="420" t="s">
        <v>11883</v>
      </c>
    </row>
    <row r="3600" spans="2:5">
      <c r="B3600" s="414" t="s">
        <v>11318</v>
      </c>
      <c r="C3600" s="407">
        <v>2582</v>
      </c>
      <c r="D3600" s="408">
        <v>45449</v>
      </c>
      <c r="E3600" s="420" t="s">
        <v>11884</v>
      </c>
    </row>
    <row r="3601" spans="2:5">
      <c r="B3601" s="414" t="s">
        <v>11318</v>
      </c>
      <c r="C3601" s="407">
        <v>2581</v>
      </c>
      <c r="D3601" s="408">
        <v>45449</v>
      </c>
      <c r="E3601" s="420" t="s">
        <v>11885</v>
      </c>
    </row>
    <row r="3602" spans="2:5">
      <c r="B3602" s="414" t="s">
        <v>11318</v>
      </c>
      <c r="C3602" s="407">
        <v>2580</v>
      </c>
      <c r="D3602" s="408">
        <v>45449</v>
      </c>
      <c r="E3602" s="420" t="s">
        <v>11966</v>
      </c>
    </row>
    <row r="3603" spans="2:5">
      <c r="B3603" s="414" t="s">
        <v>11318</v>
      </c>
      <c r="C3603" s="407">
        <v>2579</v>
      </c>
      <c r="D3603" s="408">
        <v>45449</v>
      </c>
      <c r="E3603" s="420" t="s">
        <v>11967</v>
      </c>
    </row>
    <row r="3604" spans="2:5">
      <c r="B3604" s="414" t="s">
        <v>11318</v>
      </c>
      <c r="C3604" s="407">
        <v>2578</v>
      </c>
      <c r="D3604" s="408">
        <v>45449</v>
      </c>
      <c r="E3604" s="420" t="s">
        <v>11886</v>
      </c>
    </row>
    <row r="3605" spans="2:5">
      <c r="B3605" s="414" t="s">
        <v>11318</v>
      </c>
      <c r="C3605" s="407">
        <v>2577</v>
      </c>
      <c r="D3605" s="408">
        <v>45449</v>
      </c>
      <c r="E3605" s="420" t="s">
        <v>11968</v>
      </c>
    </row>
    <row r="3606" spans="2:5">
      <c r="B3606" s="414" t="s">
        <v>11318</v>
      </c>
      <c r="C3606" s="407">
        <v>2575</v>
      </c>
      <c r="D3606" s="408">
        <v>45449</v>
      </c>
      <c r="E3606" s="420" t="s">
        <v>11969</v>
      </c>
    </row>
    <row r="3607" spans="2:5">
      <c r="B3607" s="414" t="s">
        <v>11318</v>
      </c>
      <c r="C3607" s="407">
        <v>2572</v>
      </c>
      <c r="D3607" s="408">
        <v>45449</v>
      </c>
      <c r="E3607" s="420" t="s">
        <v>11970</v>
      </c>
    </row>
    <row r="3608" spans="2:5">
      <c r="B3608" s="414" t="s">
        <v>11318</v>
      </c>
      <c r="C3608" s="407">
        <v>2566</v>
      </c>
      <c r="D3608" s="408">
        <v>45449</v>
      </c>
      <c r="E3608" s="420" t="s">
        <v>11971</v>
      </c>
    </row>
    <row r="3609" spans="2:5">
      <c r="B3609" s="414" t="s">
        <v>11318</v>
      </c>
      <c r="C3609" s="407">
        <v>2560</v>
      </c>
      <c r="D3609" s="408">
        <v>45449</v>
      </c>
      <c r="E3609" s="420" t="s">
        <v>11972</v>
      </c>
    </row>
    <row r="3610" spans="2:5" ht="13">
      <c r="B3610" s="414" t="s">
        <v>11318</v>
      </c>
      <c r="C3610" s="407">
        <v>2554</v>
      </c>
      <c r="D3610" s="408">
        <v>45449</v>
      </c>
      <c r="E3610" s="424" t="s">
        <v>11973</v>
      </c>
    </row>
    <row r="3611" spans="2:5">
      <c r="B3611" s="414" t="s">
        <v>11318</v>
      </c>
      <c r="C3611" s="407">
        <v>2550</v>
      </c>
      <c r="D3611" s="408">
        <v>45448</v>
      </c>
      <c r="E3611" s="414" t="s">
        <v>11319</v>
      </c>
    </row>
    <row r="3612" spans="2:5">
      <c r="B3612" s="414" t="s">
        <v>11318</v>
      </c>
      <c r="C3612" s="407">
        <v>2545</v>
      </c>
      <c r="D3612" s="408">
        <v>45448</v>
      </c>
      <c r="E3612" s="414" t="s">
        <v>11320</v>
      </c>
    </row>
    <row r="3613" spans="2:5">
      <c r="B3613" s="414" t="s">
        <v>11318</v>
      </c>
      <c r="C3613" s="407">
        <v>2543</v>
      </c>
      <c r="D3613" s="408">
        <v>45448</v>
      </c>
      <c r="E3613" s="414" t="s">
        <v>11321</v>
      </c>
    </row>
    <row r="3614" spans="2:5">
      <c r="B3614" s="414" t="s">
        <v>11318</v>
      </c>
      <c r="C3614" s="407">
        <v>2542</v>
      </c>
      <c r="D3614" s="408">
        <v>45448</v>
      </c>
      <c r="E3614" s="414" t="s">
        <v>11322</v>
      </c>
    </row>
    <row r="3615" spans="2:5">
      <c r="B3615" s="414" t="s">
        <v>11318</v>
      </c>
      <c r="C3615" s="407">
        <v>2539</v>
      </c>
      <c r="D3615" s="408">
        <v>45448</v>
      </c>
      <c r="E3615" s="414" t="s">
        <v>11431</v>
      </c>
    </row>
    <row r="3616" spans="2:5">
      <c r="B3616" s="414" t="s">
        <v>11318</v>
      </c>
      <c r="C3616" s="407">
        <v>2537</v>
      </c>
      <c r="D3616" s="408">
        <v>45448</v>
      </c>
      <c r="E3616" s="414" t="s">
        <v>11432</v>
      </c>
    </row>
    <row r="3617" spans="2:5">
      <c r="B3617" s="414" t="s">
        <v>11318</v>
      </c>
      <c r="C3617" s="407">
        <v>2536</v>
      </c>
      <c r="D3617" s="408">
        <v>45448</v>
      </c>
      <c r="E3617" s="415" t="s">
        <v>11433</v>
      </c>
    </row>
    <row r="3618" spans="2:5">
      <c r="B3618" s="414" t="s">
        <v>11318</v>
      </c>
      <c r="C3618" s="407">
        <v>2534</v>
      </c>
      <c r="D3618" s="408">
        <v>45448</v>
      </c>
      <c r="E3618" s="415" t="s">
        <v>11434</v>
      </c>
    </row>
    <row r="3619" spans="2:5">
      <c r="B3619" s="414" t="s">
        <v>11318</v>
      </c>
      <c r="C3619" s="407">
        <v>2529</v>
      </c>
      <c r="D3619" s="408">
        <v>45448</v>
      </c>
      <c r="E3619" s="415" t="s">
        <v>11435</v>
      </c>
    </row>
    <row r="3620" spans="2:5">
      <c r="B3620" s="414" t="s">
        <v>11318</v>
      </c>
      <c r="C3620" s="407">
        <v>2524</v>
      </c>
      <c r="D3620" s="408">
        <v>45453</v>
      </c>
      <c r="E3620" s="420" t="s">
        <v>12381</v>
      </c>
    </row>
    <row r="3621" spans="2:5">
      <c r="B3621" s="414" t="s">
        <v>11318</v>
      </c>
      <c r="C3621" s="407">
        <v>2523</v>
      </c>
      <c r="D3621" s="408">
        <v>45448</v>
      </c>
      <c r="E3621" s="415" t="s">
        <v>11436</v>
      </c>
    </row>
    <row r="3622" spans="2:5">
      <c r="B3622" s="414" t="s">
        <v>11318</v>
      </c>
      <c r="C3622" s="407">
        <v>2515</v>
      </c>
      <c r="D3622" s="408">
        <v>45448</v>
      </c>
      <c r="E3622" s="414" t="s">
        <v>11323</v>
      </c>
    </row>
    <row r="3623" spans="2:5">
      <c r="B3623" s="414" t="s">
        <v>11318</v>
      </c>
      <c r="C3623" s="407">
        <v>2510</v>
      </c>
      <c r="D3623" s="408">
        <v>45448</v>
      </c>
      <c r="E3623" s="414" t="s">
        <v>11324</v>
      </c>
    </row>
    <row r="3624" spans="2:5">
      <c r="B3624" s="414" t="s">
        <v>11318</v>
      </c>
      <c r="C3624" s="407">
        <v>2507</v>
      </c>
      <c r="D3624" s="408">
        <v>45448</v>
      </c>
      <c r="E3624" s="414" t="s">
        <v>11437</v>
      </c>
    </row>
    <row r="3625" spans="2:5">
      <c r="B3625" s="414" t="s">
        <v>11318</v>
      </c>
      <c r="C3625" s="407">
        <v>2500</v>
      </c>
      <c r="D3625" s="408">
        <v>45448</v>
      </c>
      <c r="E3625" s="414" t="s">
        <v>11325</v>
      </c>
    </row>
    <row r="3626" spans="2:5">
      <c r="B3626" s="414" t="s">
        <v>11318</v>
      </c>
      <c r="C3626" s="407">
        <v>2497</v>
      </c>
      <c r="D3626" s="408">
        <v>45448</v>
      </c>
      <c r="E3626" s="414" t="s">
        <v>11438</v>
      </c>
    </row>
    <row r="3627" spans="2:5">
      <c r="B3627" s="414" t="s">
        <v>11318</v>
      </c>
      <c r="C3627" s="407">
        <v>2496</v>
      </c>
      <c r="D3627" s="408">
        <v>45448</v>
      </c>
      <c r="E3627" s="414" t="s">
        <v>11326</v>
      </c>
    </row>
    <row r="3628" spans="2:5">
      <c r="B3628" s="414" t="s">
        <v>11318</v>
      </c>
      <c r="C3628" s="407">
        <v>2490</v>
      </c>
      <c r="D3628" s="408">
        <v>45448</v>
      </c>
      <c r="E3628" s="414" t="s">
        <v>11327</v>
      </c>
    </row>
    <row r="3629" spans="2:5">
      <c r="B3629" s="414" t="s">
        <v>11318</v>
      </c>
      <c r="C3629" s="407">
        <v>2486</v>
      </c>
      <c r="D3629" s="408">
        <v>45448</v>
      </c>
      <c r="E3629" s="414" t="s">
        <v>11328</v>
      </c>
    </row>
    <row r="3630" spans="2:5">
      <c r="B3630" s="414" t="s">
        <v>11318</v>
      </c>
      <c r="C3630" s="407">
        <v>2479</v>
      </c>
      <c r="D3630" s="408">
        <v>45448</v>
      </c>
      <c r="E3630" s="414" t="s">
        <v>11329</v>
      </c>
    </row>
    <row r="3631" spans="2:5">
      <c r="B3631" s="414" t="s">
        <v>11318</v>
      </c>
      <c r="C3631" s="407">
        <v>2477</v>
      </c>
      <c r="D3631" s="408">
        <v>45448</v>
      </c>
      <c r="E3631" s="414" t="s">
        <v>11439</v>
      </c>
    </row>
    <row r="3632" spans="2:5">
      <c r="B3632" s="414" t="s">
        <v>11318</v>
      </c>
      <c r="C3632" s="407">
        <v>2470</v>
      </c>
      <c r="D3632" s="408">
        <v>45448</v>
      </c>
      <c r="E3632" s="414" t="s">
        <v>11440</v>
      </c>
    </row>
    <row r="3633" spans="2:5">
      <c r="B3633" s="414" t="s">
        <v>11318</v>
      </c>
      <c r="C3633" s="407">
        <v>2469</v>
      </c>
      <c r="D3633" s="408">
        <v>45448</v>
      </c>
      <c r="E3633" s="414" t="s">
        <v>11330</v>
      </c>
    </row>
    <row r="3634" spans="2:5">
      <c r="B3634" s="414" t="s">
        <v>11318</v>
      </c>
      <c r="C3634" s="407">
        <v>2465</v>
      </c>
      <c r="D3634" s="408">
        <v>45448</v>
      </c>
      <c r="E3634" s="414" t="s">
        <v>11331</v>
      </c>
    </row>
    <row r="3635" spans="2:5">
      <c r="B3635" s="414" t="s">
        <v>11318</v>
      </c>
      <c r="C3635" s="407">
        <v>2464</v>
      </c>
      <c r="D3635" s="408">
        <v>45448</v>
      </c>
      <c r="E3635" s="414" t="s">
        <v>11332</v>
      </c>
    </row>
    <row r="3636" spans="2:5">
      <c r="B3636" s="414" t="s">
        <v>11318</v>
      </c>
      <c r="C3636" s="407">
        <v>2457</v>
      </c>
      <c r="D3636" s="408">
        <v>45448</v>
      </c>
      <c r="E3636" s="414" t="s">
        <v>11441</v>
      </c>
    </row>
    <row r="3637" spans="2:5">
      <c r="B3637" s="414" t="s">
        <v>11318</v>
      </c>
      <c r="C3637" s="407">
        <v>2456</v>
      </c>
      <c r="D3637" s="408">
        <v>45448</v>
      </c>
      <c r="E3637" s="414" t="s">
        <v>11333</v>
      </c>
    </row>
    <row r="3638" spans="2:5">
      <c r="B3638" s="414" t="s">
        <v>11318</v>
      </c>
      <c r="C3638" s="407">
        <v>2450</v>
      </c>
      <c r="D3638" s="408">
        <v>45448</v>
      </c>
      <c r="E3638" s="414" t="s">
        <v>11336</v>
      </c>
    </row>
    <row r="3639" spans="2:5">
      <c r="B3639" s="414" t="s">
        <v>11318</v>
      </c>
      <c r="C3639" s="407">
        <v>2447</v>
      </c>
      <c r="D3639" s="408">
        <v>45448</v>
      </c>
      <c r="E3639" s="414" t="s">
        <v>11335</v>
      </c>
    </row>
    <row r="3640" spans="2:5">
      <c r="B3640" s="414" t="s">
        <v>11318</v>
      </c>
      <c r="C3640" s="407">
        <v>2432</v>
      </c>
      <c r="D3640" s="408">
        <v>45448</v>
      </c>
      <c r="E3640" s="414" t="s">
        <v>11442</v>
      </c>
    </row>
    <row r="3641" spans="2:5">
      <c r="B3641" s="414" t="s">
        <v>11318</v>
      </c>
      <c r="C3641" s="407">
        <v>2431</v>
      </c>
      <c r="D3641" s="408">
        <v>45448</v>
      </c>
      <c r="E3641" s="414" t="s">
        <v>11443</v>
      </c>
    </row>
    <row r="3642" spans="2:5">
      <c r="B3642" s="414" t="s">
        <v>11318</v>
      </c>
      <c r="C3642" s="407">
        <v>2428</v>
      </c>
      <c r="D3642" s="408">
        <v>45448</v>
      </c>
      <c r="E3642" s="414" t="s">
        <v>11334</v>
      </c>
    </row>
    <row r="3643" spans="2:5">
      <c r="B3643" s="414" t="s">
        <v>11318</v>
      </c>
      <c r="C3643" s="407">
        <v>2426</v>
      </c>
      <c r="D3643" s="408">
        <v>45448</v>
      </c>
      <c r="E3643" s="414" t="s">
        <v>11444</v>
      </c>
    </row>
    <row r="3644" spans="2:5">
      <c r="B3644" s="414" t="s">
        <v>11318</v>
      </c>
      <c r="C3644" s="407">
        <v>2424</v>
      </c>
      <c r="D3644" s="408">
        <v>45448</v>
      </c>
      <c r="E3644" s="414" t="s">
        <v>11337</v>
      </c>
    </row>
    <row r="3645" spans="2:5">
      <c r="B3645" s="414" t="s">
        <v>11318</v>
      </c>
      <c r="C3645" s="407">
        <v>2422</v>
      </c>
      <c r="D3645" s="408">
        <v>45448</v>
      </c>
      <c r="E3645" s="414" t="s">
        <v>11445</v>
      </c>
    </row>
    <row r="3646" spans="2:5">
      <c r="B3646" s="414" t="s">
        <v>11318</v>
      </c>
      <c r="C3646" s="407">
        <v>2421</v>
      </c>
      <c r="D3646" s="408">
        <v>45448</v>
      </c>
      <c r="E3646" s="414" t="s">
        <v>11446</v>
      </c>
    </row>
    <row r="3647" spans="2:5">
      <c r="B3647" s="414" t="s">
        <v>11318</v>
      </c>
      <c r="C3647" s="407">
        <v>2416</v>
      </c>
      <c r="D3647" s="408">
        <v>45448</v>
      </c>
      <c r="E3647" s="414" t="s">
        <v>11338</v>
      </c>
    </row>
    <row r="3648" spans="2:5">
      <c r="B3648" s="414" t="s">
        <v>11318</v>
      </c>
      <c r="C3648" s="407">
        <v>2395</v>
      </c>
      <c r="D3648" s="408">
        <v>45448</v>
      </c>
      <c r="E3648" s="414" t="s">
        <v>11339</v>
      </c>
    </row>
    <row r="3649" spans="2:5">
      <c r="B3649" s="414" t="s">
        <v>11318</v>
      </c>
      <c r="C3649" s="407">
        <v>2394</v>
      </c>
      <c r="D3649" s="408">
        <v>45448</v>
      </c>
      <c r="E3649" s="414" t="s">
        <v>11447</v>
      </c>
    </row>
    <row r="3650" spans="2:5">
      <c r="B3650" s="414" t="s">
        <v>11318</v>
      </c>
      <c r="C3650" s="407">
        <v>2383</v>
      </c>
      <c r="D3650" s="408">
        <v>45448</v>
      </c>
      <c r="E3650" s="414" t="s">
        <v>11448</v>
      </c>
    </row>
    <row r="3651" spans="2:5">
      <c r="B3651" s="414" t="s">
        <v>11318</v>
      </c>
      <c r="C3651" s="407">
        <v>2366</v>
      </c>
      <c r="D3651" s="408">
        <v>45448</v>
      </c>
      <c r="E3651" s="414" t="s">
        <v>11340</v>
      </c>
    </row>
    <row r="3652" spans="2:5">
      <c r="B3652" s="414" t="s">
        <v>11318</v>
      </c>
      <c r="C3652" s="407">
        <v>2362</v>
      </c>
      <c r="D3652" s="408">
        <v>45448</v>
      </c>
      <c r="E3652" s="414" t="s">
        <v>11341</v>
      </c>
    </row>
    <row r="3653" spans="2:5">
      <c r="B3653" s="414" t="s">
        <v>11318</v>
      </c>
      <c r="C3653" s="407">
        <v>2361</v>
      </c>
      <c r="D3653" s="408">
        <v>45448</v>
      </c>
      <c r="E3653" s="414" t="s">
        <v>11342</v>
      </c>
    </row>
    <row r="3654" spans="2:5">
      <c r="B3654" s="414" t="s">
        <v>11318</v>
      </c>
      <c r="C3654" s="407">
        <v>2357</v>
      </c>
      <c r="D3654" s="408">
        <v>45448</v>
      </c>
      <c r="E3654" s="414" t="s">
        <v>11449</v>
      </c>
    </row>
    <row r="3655" spans="2:5">
      <c r="B3655" s="414" t="s">
        <v>11318</v>
      </c>
      <c r="C3655" s="407">
        <v>2356</v>
      </c>
      <c r="D3655" s="408">
        <v>45448</v>
      </c>
      <c r="E3655" s="414" t="s">
        <v>11343</v>
      </c>
    </row>
    <row r="3656" spans="2:5">
      <c r="B3656" s="414" t="s">
        <v>11318</v>
      </c>
      <c r="C3656" s="407">
        <v>2355</v>
      </c>
      <c r="D3656" s="408">
        <v>45448</v>
      </c>
      <c r="E3656" s="414" t="s">
        <v>11450</v>
      </c>
    </row>
    <row r="3657" spans="2:5">
      <c r="B3657" s="414" t="s">
        <v>11318</v>
      </c>
      <c r="C3657" s="407">
        <v>2354</v>
      </c>
      <c r="D3657" s="408">
        <v>45448</v>
      </c>
      <c r="E3657" s="414" t="s">
        <v>11344</v>
      </c>
    </row>
    <row r="3658" spans="2:5">
      <c r="B3658" s="414" t="s">
        <v>11318</v>
      </c>
      <c r="C3658" s="407">
        <v>2352</v>
      </c>
      <c r="D3658" s="408">
        <v>45448</v>
      </c>
      <c r="E3658" s="414" t="s">
        <v>11345</v>
      </c>
    </row>
    <row r="3659" spans="2:5">
      <c r="B3659" s="414" t="s">
        <v>11318</v>
      </c>
      <c r="C3659" s="407">
        <v>2348</v>
      </c>
      <c r="D3659" s="408">
        <v>45448</v>
      </c>
      <c r="E3659" s="414" t="s">
        <v>11346</v>
      </c>
    </row>
    <row r="3660" spans="2:5" ht="13">
      <c r="B3660" s="49" t="s">
        <v>11318</v>
      </c>
      <c r="C3660" s="409">
        <v>2347</v>
      </c>
      <c r="D3660" s="410">
        <v>45448</v>
      </c>
      <c r="E3660" s="49" t="s">
        <v>11451</v>
      </c>
    </row>
    <row r="3661" spans="2:5">
      <c r="B3661" s="414" t="s">
        <v>11318</v>
      </c>
      <c r="C3661" s="407">
        <v>2345</v>
      </c>
      <c r="D3661" s="408">
        <v>45448</v>
      </c>
      <c r="E3661" s="414" t="s">
        <v>11452</v>
      </c>
    </row>
    <row r="3662" spans="2:5">
      <c r="B3662" s="414" t="s">
        <v>11318</v>
      </c>
      <c r="C3662" s="407">
        <v>2344</v>
      </c>
      <c r="D3662" s="408">
        <v>45448</v>
      </c>
      <c r="E3662" s="414" t="s">
        <v>11347</v>
      </c>
    </row>
    <row r="3663" spans="2:5">
      <c r="B3663" s="414" t="s">
        <v>11318</v>
      </c>
      <c r="C3663" s="407">
        <v>2343</v>
      </c>
      <c r="D3663" s="408">
        <v>45448</v>
      </c>
      <c r="E3663" s="414" t="s">
        <v>11348</v>
      </c>
    </row>
    <row r="3664" spans="2:5">
      <c r="B3664" s="414" t="s">
        <v>11318</v>
      </c>
      <c r="C3664" s="407">
        <v>2336</v>
      </c>
      <c r="D3664" s="408">
        <v>45448</v>
      </c>
      <c r="E3664" s="414" t="s">
        <v>11349</v>
      </c>
    </row>
    <row r="3665" spans="2:5">
      <c r="B3665" s="414" t="s">
        <v>11318</v>
      </c>
      <c r="C3665" s="407">
        <v>2333</v>
      </c>
      <c r="D3665" s="408">
        <v>45448</v>
      </c>
      <c r="E3665" s="414" t="s">
        <v>11453</v>
      </c>
    </row>
    <row r="3666" spans="2:5">
      <c r="B3666" s="414" t="s">
        <v>11318</v>
      </c>
      <c r="C3666" s="407">
        <v>2332</v>
      </c>
      <c r="D3666" s="408">
        <v>45448</v>
      </c>
      <c r="E3666" s="414" t="s">
        <v>11350</v>
      </c>
    </row>
    <row r="3667" spans="2:5">
      <c r="B3667" s="414" t="s">
        <v>11318</v>
      </c>
      <c r="C3667" s="407">
        <v>2329</v>
      </c>
      <c r="D3667" s="408">
        <v>45448</v>
      </c>
      <c r="E3667" s="414" t="s">
        <v>11454</v>
      </c>
    </row>
    <row r="3668" spans="2:5">
      <c r="B3668" s="414" t="s">
        <v>11318</v>
      </c>
      <c r="C3668" s="407">
        <v>2327</v>
      </c>
      <c r="D3668" s="408">
        <v>45448</v>
      </c>
      <c r="E3668" s="414" t="s">
        <v>11455</v>
      </c>
    </row>
    <row r="3669" spans="2:5">
      <c r="B3669" s="414" t="s">
        <v>11318</v>
      </c>
      <c r="C3669" s="407">
        <v>2322</v>
      </c>
      <c r="D3669" s="408">
        <v>45448</v>
      </c>
      <c r="E3669" s="414" t="s">
        <v>11351</v>
      </c>
    </row>
    <row r="3670" spans="2:5">
      <c r="B3670" s="414" t="s">
        <v>11318</v>
      </c>
      <c r="C3670" s="407">
        <v>2318</v>
      </c>
      <c r="D3670" s="408">
        <v>45448</v>
      </c>
      <c r="E3670" s="414" t="s">
        <v>11352</v>
      </c>
    </row>
    <row r="3671" spans="2:5">
      <c r="B3671" s="414" t="s">
        <v>11318</v>
      </c>
      <c r="C3671" s="407">
        <v>2317</v>
      </c>
      <c r="D3671" s="408">
        <v>45448</v>
      </c>
      <c r="E3671" s="414" t="s">
        <v>11353</v>
      </c>
    </row>
    <row r="3672" spans="2:5">
      <c r="B3672" s="414" t="s">
        <v>11318</v>
      </c>
      <c r="C3672" s="407">
        <v>2315</v>
      </c>
      <c r="D3672" s="408">
        <v>45448</v>
      </c>
      <c r="E3672" s="414" t="s">
        <v>11456</v>
      </c>
    </row>
    <row r="3673" spans="2:5">
      <c r="B3673" s="414" t="s">
        <v>11318</v>
      </c>
      <c r="C3673" s="407">
        <v>2313</v>
      </c>
      <c r="D3673" s="408">
        <v>45448</v>
      </c>
      <c r="E3673" s="414" t="s">
        <v>11457</v>
      </c>
    </row>
    <row r="3674" spans="2:5">
      <c r="B3674" s="414" t="s">
        <v>11318</v>
      </c>
      <c r="C3674" s="407">
        <v>2310</v>
      </c>
      <c r="D3674" s="408">
        <v>45448</v>
      </c>
      <c r="E3674" s="414" t="s">
        <v>11354</v>
      </c>
    </row>
    <row r="3675" spans="2:5">
      <c r="B3675" s="414" t="s">
        <v>11318</v>
      </c>
      <c r="C3675" s="407">
        <v>2309</v>
      </c>
      <c r="D3675" s="408">
        <v>45448</v>
      </c>
      <c r="E3675" s="414" t="s">
        <v>11355</v>
      </c>
    </row>
    <row r="3676" spans="2:5">
      <c r="B3676" s="414" t="s">
        <v>11318</v>
      </c>
      <c r="C3676" s="407">
        <v>2300</v>
      </c>
      <c r="D3676" s="408">
        <v>45448</v>
      </c>
      <c r="E3676" s="414" t="s">
        <v>11458</v>
      </c>
    </row>
    <row r="3677" spans="2:5">
      <c r="B3677" s="414" t="s">
        <v>11318</v>
      </c>
      <c r="C3677" s="407">
        <v>2298</v>
      </c>
      <c r="D3677" s="408">
        <v>45448</v>
      </c>
      <c r="E3677" s="419" t="s">
        <v>11459</v>
      </c>
    </row>
    <row r="3678" spans="2:5">
      <c r="B3678" s="414" t="s">
        <v>11318</v>
      </c>
      <c r="C3678" s="407">
        <v>2296</v>
      </c>
      <c r="D3678" s="408">
        <v>45448</v>
      </c>
      <c r="E3678" s="414" t="s">
        <v>11356</v>
      </c>
    </row>
    <row r="3679" spans="2:5">
      <c r="B3679" s="414" t="s">
        <v>11318</v>
      </c>
      <c r="C3679" s="407">
        <v>2295</v>
      </c>
      <c r="D3679" s="408">
        <v>45448</v>
      </c>
      <c r="E3679" s="414" t="s">
        <v>11357</v>
      </c>
    </row>
    <row r="3680" spans="2:5">
      <c r="B3680" s="414" t="s">
        <v>11318</v>
      </c>
      <c r="C3680" s="407">
        <v>2294</v>
      </c>
      <c r="D3680" s="408">
        <v>45448</v>
      </c>
      <c r="E3680" s="414" t="s">
        <v>11358</v>
      </c>
    </row>
    <row r="3681" spans="2:5">
      <c r="B3681" s="414" t="s">
        <v>11318</v>
      </c>
      <c r="C3681" s="407">
        <v>2293</v>
      </c>
      <c r="D3681" s="408">
        <v>45448</v>
      </c>
      <c r="E3681" s="414" t="s">
        <v>11460</v>
      </c>
    </row>
    <row r="3682" spans="2:5">
      <c r="B3682" s="414" t="s">
        <v>11318</v>
      </c>
      <c r="C3682" s="407">
        <v>2292</v>
      </c>
      <c r="D3682" s="408">
        <v>45448</v>
      </c>
      <c r="E3682" s="414" t="s">
        <v>11359</v>
      </c>
    </row>
    <row r="3683" spans="2:5">
      <c r="B3683" s="414" t="s">
        <v>11318</v>
      </c>
      <c r="C3683" s="407">
        <v>2290</v>
      </c>
      <c r="D3683" s="408">
        <v>45448</v>
      </c>
      <c r="E3683" s="414" t="s">
        <v>11360</v>
      </c>
    </row>
    <row r="3684" spans="2:5">
      <c r="B3684" s="414" t="s">
        <v>11318</v>
      </c>
      <c r="C3684" s="407">
        <v>2285</v>
      </c>
      <c r="D3684" s="408">
        <v>45448</v>
      </c>
      <c r="E3684" s="414" t="s">
        <v>11461</v>
      </c>
    </row>
    <row r="3685" spans="2:5">
      <c r="B3685" s="414" t="s">
        <v>11318</v>
      </c>
      <c r="C3685" s="407">
        <v>2282</v>
      </c>
      <c r="D3685" s="408">
        <v>45448</v>
      </c>
      <c r="E3685" s="414" t="s">
        <v>11361</v>
      </c>
    </row>
    <row r="3686" spans="2:5">
      <c r="B3686" s="414" t="s">
        <v>11318</v>
      </c>
      <c r="C3686" s="407">
        <v>2273</v>
      </c>
      <c r="D3686" s="408">
        <v>45448</v>
      </c>
      <c r="E3686" s="414" t="s">
        <v>11462</v>
      </c>
    </row>
    <row r="3687" spans="2:5">
      <c r="B3687" s="414" t="s">
        <v>11318</v>
      </c>
      <c r="C3687" s="407">
        <v>2269</v>
      </c>
      <c r="D3687" s="408">
        <v>45448</v>
      </c>
      <c r="E3687" s="414" t="s">
        <v>11463</v>
      </c>
    </row>
    <row r="3688" spans="2:5">
      <c r="B3688" s="414" t="s">
        <v>11318</v>
      </c>
      <c r="C3688" s="407">
        <v>2268</v>
      </c>
      <c r="D3688" s="408">
        <v>45448</v>
      </c>
      <c r="E3688" s="414" t="s">
        <v>11362</v>
      </c>
    </row>
    <row r="3689" spans="2:5">
      <c r="B3689" s="414" t="s">
        <v>11318</v>
      </c>
      <c r="C3689" s="407">
        <v>2258</v>
      </c>
      <c r="D3689" s="408">
        <v>45448</v>
      </c>
      <c r="E3689" s="414" t="s">
        <v>11363</v>
      </c>
    </row>
    <row r="3690" spans="2:5">
      <c r="B3690" s="414" t="s">
        <v>11318</v>
      </c>
      <c r="C3690" s="407">
        <v>2255</v>
      </c>
      <c r="D3690" s="408">
        <v>45448</v>
      </c>
      <c r="E3690" s="415" t="s">
        <v>11464</v>
      </c>
    </row>
    <row r="3691" spans="2:5">
      <c r="B3691" s="414" t="s">
        <v>11318</v>
      </c>
      <c r="C3691" s="407">
        <v>2245</v>
      </c>
      <c r="D3691" s="408">
        <v>45448</v>
      </c>
      <c r="E3691" s="415" t="s">
        <v>11465</v>
      </c>
    </row>
    <row r="3692" spans="2:5">
      <c r="B3692" s="414" t="s">
        <v>11318</v>
      </c>
      <c r="C3692" s="407">
        <v>2234</v>
      </c>
      <c r="D3692" s="408">
        <v>45448</v>
      </c>
      <c r="E3692" s="414" t="s">
        <v>11365</v>
      </c>
    </row>
    <row r="3693" spans="2:5">
      <c r="B3693" s="414" t="s">
        <v>11318</v>
      </c>
      <c r="C3693" s="407">
        <v>2225</v>
      </c>
      <c r="D3693" s="408">
        <v>45448</v>
      </c>
      <c r="E3693" s="414" t="s">
        <v>11466</v>
      </c>
    </row>
    <row r="3694" spans="2:5">
      <c r="B3694" s="414" t="s">
        <v>11318</v>
      </c>
      <c r="C3694" s="407">
        <v>2223</v>
      </c>
      <c r="D3694" s="408">
        <v>45448</v>
      </c>
      <c r="E3694" s="414" t="s">
        <v>11467</v>
      </c>
    </row>
    <row r="3695" spans="2:5">
      <c r="B3695" s="414" t="s">
        <v>11318</v>
      </c>
      <c r="C3695" s="407">
        <v>2214</v>
      </c>
      <c r="D3695" s="408">
        <v>45448</v>
      </c>
      <c r="E3695" s="414" t="s">
        <v>11364</v>
      </c>
    </row>
    <row r="3696" spans="2:5">
      <c r="B3696" s="414" t="s">
        <v>11318</v>
      </c>
      <c r="C3696" s="407">
        <v>2213</v>
      </c>
      <c r="D3696" s="408">
        <v>45448</v>
      </c>
      <c r="E3696" s="414" t="s">
        <v>11368</v>
      </c>
    </row>
    <row r="3697" spans="2:5">
      <c r="B3697" s="414" t="s">
        <v>11318</v>
      </c>
      <c r="C3697" s="407">
        <v>2204</v>
      </c>
      <c r="D3697" s="408">
        <v>45448</v>
      </c>
      <c r="E3697" s="414" t="s">
        <v>11468</v>
      </c>
    </row>
    <row r="3698" spans="2:5">
      <c r="B3698" s="414" t="s">
        <v>11318</v>
      </c>
      <c r="C3698" s="407">
        <v>2191</v>
      </c>
      <c r="D3698" s="408">
        <v>45448</v>
      </c>
      <c r="E3698" s="414" t="s">
        <v>11469</v>
      </c>
    </row>
    <row r="3699" spans="2:5">
      <c r="B3699" s="414" t="s">
        <v>11318</v>
      </c>
      <c r="C3699" s="407">
        <v>2189</v>
      </c>
      <c r="D3699" s="408">
        <v>45448</v>
      </c>
      <c r="E3699" s="414" t="s">
        <v>11367</v>
      </c>
    </row>
    <row r="3700" spans="2:5">
      <c r="B3700" s="414" t="s">
        <v>11318</v>
      </c>
      <c r="C3700" s="407">
        <v>2187</v>
      </c>
      <c r="D3700" s="408">
        <v>45448</v>
      </c>
      <c r="E3700" s="414" t="s">
        <v>11366</v>
      </c>
    </row>
    <row r="3701" spans="2:5">
      <c r="B3701" s="414" t="s">
        <v>11318</v>
      </c>
      <c r="C3701" s="407">
        <v>2180</v>
      </c>
      <c r="D3701" s="408">
        <v>45448</v>
      </c>
      <c r="E3701" s="414" t="s">
        <v>11369</v>
      </c>
    </row>
    <row r="3702" spans="2:5">
      <c r="B3702" s="414" t="s">
        <v>11318</v>
      </c>
      <c r="C3702" s="407">
        <v>2177</v>
      </c>
      <c r="D3702" s="408">
        <v>45448</v>
      </c>
      <c r="E3702" s="414" t="s">
        <v>11370</v>
      </c>
    </row>
    <row r="3703" spans="2:5">
      <c r="B3703" s="414" t="s">
        <v>11318</v>
      </c>
      <c r="C3703" s="407">
        <v>2176</v>
      </c>
      <c r="D3703" s="408">
        <v>45448</v>
      </c>
      <c r="E3703" s="414" t="s">
        <v>11371</v>
      </c>
    </row>
    <row r="3704" spans="2:5">
      <c r="B3704" s="414" t="s">
        <v>11318</v>
      </c>
      <c r="C3704" s="407">
        <v>2175</v>
      </c>
      <c r="D3704" s="408">
        <v>45448</v>
      </c>
      <c r="E3704" s="414" t="s">
        <v>11372</v>
      </c>
    </row>
    <row r="3705" spans="2:5">
      <c r="B3705" s="414" t="s">
        <v>11318</v>
      </c>
      <c r="C3705" s="407">
        <v>2173</v>
      </c>
      <c r="D3705" s="408">
        <v>45448</v>
      </c>
      <c r="E3705" s="414" t="s">
        <v>11470</v>
      </c>
    </row>
    <row r="3706" spans="2:5">
      <c r="B3706" s="414" t="s">
        <v>11318</v>
      </c>
      <c r="C3706" s="407">
        <v>2165</v>
      </c>
      <c r="D3706" s="408">
        <v>45448</v>
      </c>
      <c r="E3706" s="414" t="s">
        <v>11373</v>
      </c>
    </row>
    <row r="3707" spans="2:5">
      <c r="B3707" s="414" t="s">
        <v>11318</v>
      </c>
      <c r="C3707" s="407">
        <v>2158</v>
      </c>
      <c r="D3707" s="408">
        <v>45448</v>
      </c>
      <c r="E3707" s="414" t="s">
        <v>11471</v>
      </c>
    </row>
    <row r="3708" spans="2:5">
      <c r="B3708" s="414" t="s">
        <v>11318</v>
      </c>
      <c r="C3708" s="407">
        <v>2157</v>
      </c>
      <c r="D3708" s="408">
        <v>45448</v>
      </c>
      <c r="E3708" s="414" t="s">
        <v>11472</v>
      </c>
    </row>
    <row r="3709" spans="2:5">
      <c r="B3709" s="414" t="s">
        <v>11318</v>
      </c>
      <c r="C3709" s="407">
        <v>2156</v>
      </c>
      <c r="D3709" s="408">
        <v>45448</v>
      </c>
      <c r="E3709" s="414" t="s">
        <v>11473</v>
      </c>
    </row>
    <row r="3710" spans="2:5">
      <c r="B3710" s="414" t="s">
        <v>11318</v>
      </c>
      <c r="C3710" s="407">
        <v>2154</v>
      </c>
      <c r="D3710" s="408">
        <v>45448</v>
      </c>
      <c r="E3710" s="414" t="s">
        <v>11474</v>
      </c>
    </row>
    <row r="3711" spans="2:5">
      <c r="B3711" s="414" t="s">
        <v>11318</v>
      </c>
      <c r="C3711" s="407">
        <v>2146</v>
      </c>
      <c r="D3711" s="408">
        <v>45448</v>
      </c>
      <c r="E3711" s="414" t="s">
        <v>11374</v>
      </c>
    </row>
    <row r="3712" spans="2:5">
      <c r="B3712" s="414" t="s">
        <v>11318</v>
      </c>
      <c r="C3712" s="407">
        <v>2140</v>
      </c>
      <c r="D3712" s="408">
        <v>45448</v>
      </c>
      <c r="E3712" s="414" t="s">
        <v>11475</v>
      </c>
    </row>
    <row r="3713" spans="2:5" ht="13">
      <c r="B3713" s="49" t="s">
        <v>11318</v>
      </c>
      <c r="C3713" s="409">
        <v>2133</v>
      </c>
      <c r="D3713" s="410">
        <v>45448</v>
      </c>
      <c r="E3713" s="49" t="s">
        <v>11476</v>
      </c>
    </row>
    <row r="3714" spans="2:5">
      <c r="B3714" s="414" t="s">
        <v>11318</v>
      </c>
      <c r="C3714" s="407">
        <v>2131</v>
      </c>
      <c r="D3714" s="408">
        <v>45448</v>
      </c>
      <c r="E3714" s="414" t="s">
        <v>11375</v>
      </c>
    </row>
    <row r="3715" spans="2:5">
      <c r="B3715" s="414" t="s">
        <v>11318</v>
      </c>
      <c r="C3715" s="407">
        <v>2128</v>
      </c>
      <c r="D3715" s="408">
        <v>45448</v>
      </c>
      <c r="E3715" s="414" t="s">
        <v>11376</v>
      </c>
    </row>
    <row r="3716" spans="2:5">
      <c r="B3716" s="414" t="s">
        <v>11318</v>
      </c>
      <c r="C3716" s="407">
        <v>2126</v>
      </c>
      <c r="D3716" s="408">
        <v>45448</v>
      </c>
      <c r="E3716" s="414" t="s">
        <v>11477</v>
      </c>
    </row>
    <row r="3717" spans="2:5">
      <c r="B3717" s="414" t="s">
        <v>11318</v>
      </c>
      <c r="C3717" s="407">
        <v>2105</v>
      </c>
      <c r="D3717" s="408">
        <v>45448</v>
      </c>
      <c r="E3717" s="414" t="s">
        <v>11377</v>
      </c>
    </row>
    <row r="3718" spans="2:5">
      <c r="B3718" s="414" t="s">
        <v>11318</v>
      </c>
      <c r="C3718" s="407">
        <v>2092</v>
      </c>
      <c r="D3718" s="408">
        <v>45448</v>
      </c>
      <c r="E3718" s="414" t="s">
        <v>11478</v>
      </c>
    </row>
    <row r="3719" spans="2:5">
      <c r="B3719" s="414" t="s">
        <v>11318</v>
      </c>
      <c r="C3719" s="407">
        <v>2081</v>
      </c>
      <c r="D3719" s="408">
        <v>45448</v>
      </c>
      <c r="E3719" s="414" t="s">
        <v>11479</v>
      </c>
    </row>
    <row r="3720" spans="2:5">
      <c r="B3720" s="414" t="s">
        <v>11318</v>
      </c>
      <c r="C3720" s="407">
        <v>2080</v>
      </c>
      <c r="D3720" s="408">
        <v>45448</v>
      </c>
      <c r="E3720" s="414" t="s">
        <v>11480</v>
      </c>
    </row>
    <row r="3721" spans="2:5">
      <c r="B3721" s="414" t="s">
        <v>11318</v>
      </c>
      <c r="C3721" s="407">
        <v>2077</v>
      </c>
      <c r="D3721" s="408">
        <v>45453</v>
      </c>
      <c r="E3721" s="420" t="s">
        <v>12481</v>
      </c>
    </row>
    <row r="3722" spans="2:5">
      <c r="B3722" s="414" t="s">
        <v>11318</v>
      </c>
      <c r="C3722" s="407">
        <v>2075</v>
      </c>
      <c r="D3722" s="408">
        <v>45448</v>
      </c>
      <c r="E3722" s="414" t="s">
        <v>11378</v>
      </c>
    </row>
    <row r="3723" spans="2:5">
      <c r="B3723" s="414" t="s">
        <v>11318</v>
      </c>
      <c r="C3723" s="407">
        <v>2066</v>
      </c>
      <c r="D3723" s="408">
        <v>45448</v>
      </c>
      <c r="E3723" s="414" t="s">
        <v>11379</v>
      </c>
    </row>
    <row r="3724" spans="2:5">
      <c r="B3724" s="414" t="s">
        <v>11318</v>
      </c>
      <c r="C3724" s="407">
        <v>2064</v>
      </c>
      <c r="D3724" s="408">
        <v>45448</v>
      </c>
      <c r="E3724" s="414" t="s">
        <v>11380</v>
      </c>
    </row>
    <row r="3725" spans="2:5">
      <c r="B3725" s="414" t="s">
        <v>11318</v>
      </c>
      <c r="C3725" s="407">
        <v>2061</v>
      </c>
      <c r="D3725" s="408">
        <v>45448</v>
      </c>
      <c r="E3725" s="414" t="s">
        <v>11381</v>
      </c>
    </row>
    <row r="3726" spans="2:5">
      <c r="B3726" s="414" t="s">
        <v>11318</v>
      </c>
      <c r="C3726" s="407">
        <v>2059</v>
      </c>
      <c r="D3726" s="408">
        <v>45448</v>
      </c>
      <c r="E3726" s="414" t="s">
        <v>11382</v>
      </c>
    </row>
    <row r="3727" spans="2:5">
      <c r="B3727" s="414" t="s">
        <v>11318</v>
      </c>
      <c r="C3727" s="407">
        <v>2057</v>
      </c>
      <c r="D3727" s="408">
        <v>45448</v>
      </c>
      <c r="E3727" s="414" t="s">
        <v>11481</v>
      </c>
    </row>
    <row r="3728" spans="2:5">
      <c r="B3728" s="414" t="s">
        <v>11318</v>
      </c>
      <c r="C3728" s="407">
        <v>2056</v>
      </c>
      <c r="D3728" s="408">
        <v>45448</v>
      </c>
      <c r="E3728" s="414" t="s">
        <v>11383</v>
      </c>
    </row>
    <row r="3729" spans="2:5">
      <c r="B3729" s="414" t="s">
        <v>11318</v>
      </c>
      <c r="C3729" s="407">
        <v>2052</v>
      </c>
      <c r="D3729" s="408">
        <v>45448</v>
      </c>
      <c r="E3729" s="414" t="s">
        <v>11384</v>
      </c>
    </row>
    <row r="3730" spans="2:5">
      <c r="B3730" s="414" t="s">
        <v>11318</v>
      </c>
      <c r="C3730" s="407">
        <v>2049</v>
      </c>
      <c r="D3730" s="408">
        <v>45448</v>
      </c>
      <c r="E3730" s="414" t="s">
        <v>11482</v>
      </c>
    </row>
    <row r="3731" spans="2:5">
      <c r="B3731" s="414" t="s">
        <v>11318</v>
      </c>
      <c r="C3731" s="407">
        <v>2044</v>
      </c>
      <c r="D3731" s="408">
        <v>45448</v>
      </c>
      <c r="E3731" s="414" t="s">
        <v>11483</v>
      </c>
    </row>
    <row r="3732" spans="2:5">
      <c r="B3732" s="414" t="s">
        <v>11318</v>
      </c>
      <c r="C3732" s="407">
        <v>2040</v>
      </c>
      <c r="D3732" s="408">
        <v>45448</v>
      </c>
      <c r="E3732" s="414" t="s">
        <v>11385</v>
      </c>
    </row>
    <row r="3733" spans="2:5">
      <c r="B3733" s="414" t="s">
        <v>11318</v>
      </c>
      <c r="C3733" s="407">
        <v>2035</v>
      </c>
      <c r="D3733" s="408">
        <v>45448</v>
      </c>
      <c r="E3733" s="414" t="s">
        <v>11386</v>
      </c>
    </row>
    <row r="3734" spans="2:5">
      <c r="B3734" s="414" t="s">
        <v>11318</v>
      </c>
      <c r="C3734" s="407">
        <v>2027</v>
      </c>
      <c r="D3734" s="408">
        <v>45448</v>
      </c>
      <c r="E3734" s="414" t="s">
        <v>11387</v>
      </c>
    </row>
    <row r="3735" spans="2:5">
      <c r="B3735" s="414" t="s">
        <v>11318</v>
      </c>
      <c r="C3735" s="407">
        <v>2024</v>
      </c>
      <c r="D3735" s="408">
        <v>45448</v>
      </c>
      <c r="E3735" s="414" t="s">
        <v>11389</v>
      </c>
    </row>
    <row r="3736" spans="2:5">
      <c r="B3736" s="414" t="s">
        <v>11318</v>
      </c>
      <c r="C3736" s="407">
        <v>2021</v>
      </c>
      <c r="D3736" s="408">
        <v>45448</v>
      </c>
      <c r="E3736" s="414" t="s">
        <v>11484</v>
      </c>
    </row>
    <row r="3737" spans="2:5">
      <c r="B3737" s="414" t="s">
        <v>11318</v>
      </c>
      <c r="C3737" s="407">
        <v>2017</v>
      </c>
      <c r="D3737" s="408">
        <v>45448</v>
      </c>
      <c r="E3737" s="414" t="s">
        <v>11388</v>
      </c>
    </row>
    <row r="3738" spans="2:5">
      <c r="B3738" s="414" t="s">
        <v>11318</v>
      </c>
      <c r="C3738" s="407">
        <v>2016</v>
      </c>
      <c r="D3738" s="408">
        <v>45448</v>
      </c>
      <c r="E3738" s="414" t="s">
        <v>11485</v>
      </c>
    </row>
    <row r="3739" spans="2:5">
      <c r="B3739" s="414" t="s">
        <v>11318</v>
      </c>
      <c r="C3739" s="407">
        <v>2015</v>
      </c>
      <c r="D3739" s="408">
        <v>45448</v>
      </c>
      <c r="E3739" s="414" t="s">
        <v>11392</v>
      </c>
    </row>
    <row r="3740" spans="2:5">
      <c r="B3740" s="414" t="s">
        <v>11318</v>
      </c>
      <c r="C3740" s="407">
        <v>2014</v>
      </c>
      <c r="D3740" s="408">
        <v>45448</v>
      </c>
      <c r="E3740" s="414" t="s">
        <v>11486</v>
      </c>
    </row>
    <row r="3741" spans="2:5">
      <c r="B3741" s="414" t="s">
        <v>11318</v>
      </c>
      <c r="C3741" s="407">
        <v>2013</v>
      </c>
      <c r="D3741" s="408">
        <v>45448</v>
      </c>
      <c r="E3741" s="414" t="s">
        <v>11391</v>
      </c>
    </row>
    <row r="3742" spans="2:5">
      <c r="B3742" s="414" t="s">
        <v>11318</v>
      </c>
      <c r="C3742" s="407">
        <v>1996</v>
      </c>
      <c r="D3742" s="408">
        <v>45448</v>
      </c>
      <c r="E3742" s="414" t="s">
        <v>11390</v>
      </c>
    </row>
    <row r="3743" spans="2:5">
      <c r="B3743" s="414" t="s">
        <v>11318</v>
      </c>
      <c r="C3743" s="407">
        <v>1977</v>
      </c>
      <c r="D3743" s="408">
        <v>45448</v>
      </c>
      <c r="E3743" s="414" t="s">
        <v>11393</v>
      </c>
    </row>
    <row r="3744" spans="2:5">
      <c r="B3744" s="414" t="s">
        <v>11318</v>
      </c>
      <c r="C3744" s="407">
        <v>1975</v>
      </c>
      <c r="D3744" s="408">
        <v>45448</v>
      </c>
      <c r="E3744" s="414" t="s">
        <v>11394</v>
      </c>
    </row>
    <row r="3745" spans="2:5">
      <c r="B3745" s="414" t="s">
        <v>11318</v>
      </c>
      <c r="C3745" s="407">
        <v>1969</v>
      </c>
      <c r="D3745" s="408">
        <v>45448</v>
      </c>
      <c r="E3745" s="414" t="s">
        <v>11395</v>
      </c>
    </row>
    <row r="3746" spans="2:5">
      <c r="B3746" s="414" t="s">
        <v>11318</v>
      </c>
      <c r="C3746" s="407">
        <v>1967</v>
      </c>
      <c r="D3746" s="408">
        <v>45448</v>
      </c>
      <c r="E3746" s="415" t="s">
        <v>11487</v>
      </c>
    </row>
    <row r="3747" spans="2:5">
      <c r="B3747" s="414" t="s">
        <v>11318</v>
      </c>
      <c r="C3747" s="407">
        <v>1960</v>
      </c>
      <c r="D3747" s="408">
        <v>45448</v>
      </c>
      <c r="E3747" s="414" t="s">
        <v>11396</v>
      </c>
    </row>
    <row r="3748" spans="2:5">
      <c r="B3748" s="414" t="s">
        <v>11318</v>
      </c>
      <c r="C3748" s="407">
        <v>1959</v>
      </c>
      <c r="D3748" s="408">
        <v>45448</v>
      </c>
      <c r="E3748" s="414" t="s">
        <v>11488</v>
      </c>
    </row>
    <row r="3749" spans="2:5">
      <c r="B3749" s="414" t="s">
        <v>11318</v>
      </c>
      <c r="C3749" s="407">
        <v>1950</v>
      </c>
      <c r="D3749" s="408">
        <v>45448</v>
      </c>
      <c r="E3749" s="414" t="s">
        <v>11397</v>
      </c>
    </row>
    <row r="3750" spans="2:5">
      <c r="B3750" s="414" t="s">
        <v>11318</v>
      </c>
      <c r="C3750" s="407">
        <v>1947</v>
      </c>
      <c r="D3750" s="408">
        <v>45448</v>
      </c>
      <c r="E3750" s="414" t="s">
        <v>11489</v>
      </c>
    </row>
    <row r="3751" spans="2:5">
      <c r="B3751" s="414" t="s">
        <v>11318</v>
      </c>
      <c r="C3751" s="407">
        <v>1940</v>
      </c>
      <c r="D3751" s="408">
        <v>45448</v>
      </c>
      <c r="E3751" s="414" t="s">
        <v>11490</v>
      </c>
    </row>
    <row r="3752" spans="2:5">
      <c r="B3752" s="414" t="s">
        <v>11318</v>
      </c>
      <c r="C3752" s="407">
        <v>1939</v>
      </c>
      <c r="D3752" s="408">
        <v>45448</v>
      </c>
      <c r="E3752" s="414" t="s">
        <v>11491</v>
      </c>
    </row>
    <row r="3753" spans="2:5">
      <c r="B3753" s="414" t="s">
        <v>11318</v>
      </c>
      <c r="C3753" s="407">
        <v>1933</v>
      </c>
      <c r="D3753" s="408">
        <v>45448</v>
      </c>
      <c r="E3753" s="414" t="s">
        <v>11492</v>
      </c>
    </row>
    <row r="3754" spans="2:5">
      <c r="B3754" s="414" t="s">
        <v>11318</v>
      </c>
      <c r="C3754" s="407">
        <v>1913</v>
      </c>
      <c r="D3754" s="408">
        <v>45448</v>
      </c>
      <c r="E3754" s="414" t="s">
        <v>11398</v>
      </c>
    </row>
    <row r="3755" spans="2:5">
      <c r="B3755" s="414" t="s">
        <v>11318</v>
      </c>
      <c r="C3755" s="407">
        <v>1909</v>
      </c>
      <c r="D3755" s="408">
        <v>45448</v>
      </c>
      <c r="E3755" s="414" t="s">
        <v>11399</v>
      </c>
    </row>
    <row r="3756" spans="2:5">
      <c r="B3756" s="414" t="s">
        <v>11318</v>
      </c>
      <c r="C3756" s="407">
        <v>1908</v>
      </c>
      <c r="D3756" s="408">
        <v>45448</v>
      </c>
      <c r="E3756" s="414" t="s">
        <v>11400</v>
      </c>
    </row>
    <row r="3757" spans="2:5">
      <c r="B3757" s="414" t="s">
        <v>11318</v>
      </c>
      <c r="C3757" s="407">
        <v>1901</v>
      </c>
      <c r="D3757" s="408">
        <v>45448</v>
      </c>
      <c r="E3757" s="414" t="s">
        <v>11401</v>
      </c>
    </row>
    <row r="3758" spans="2:5">
      <c r="B3758" s="414" t="s">
        <v>11318</v>
      </c>
      <c r="C3758" s="407">
        <v>1899</v>
      </c>
      <c r="D3758" s="408">
        <v>45448</v>
      </c>
      <c r="E3758" s="414" t="s">
        <v>11402</v>
      </c>
    </row>
    <row r="3759" spans="2:5">
      <c r="B3759" s="414" t="s">
        <v>11318</v>
      </c>
      <c r="C3759" s="407">
        <v>1895</v>
      </c>
      <c r="D3759" s="408">
        <v>45448</v>
      </c>
      <c r="E3759" s="414" t="s">
        <v>11403</v>
      </c>
    </row>
    <row r="3760" spans="2:5">
      <c r="B3760" s="414" t="s">
        <v>11318</v>
      </c>
      <c r="C3760" s="407">
        <v>1876</v>
      </c>
      <c r="D3760" s="408">
        <v>45448</v>
      </c>
      <c r="E3760" s="414" t="s">
        <v>11493</v>
      </c>
    </row>
    <row r="3761" spans="2:5">
      <c r="B3761" s="414" t="s">
        <v>11318</v>
      </c>
      <c r="C3761" s="407">
        <v>1873</v>
      </c>
      <c r="D3761" s="408">
        <v>45448</v>
      </c>
      <c r="E3761" s="414" t="s">
        <v>11494</v>
      </c>
    </row>
    <row r="3762" spans="2:5">
      <c r="B3762" s="414" t="s">
        <v>11318</v>
      </c>
      <c r="C3762" s="407">
        <v>1870</v>
      </c>
      <c r="D3762" s="408">
        <v>45448</v>
      </c>
      <c r="E3762" s="414" t="s">
        <v>11404</v>
      </c>
    </row>
    <row r="3763" spans="2:5">
      <c r="B3763" s="414" t="s">
        <v>11318</v>
      </c>
      <c r="C3763" s="407">
        <v>1857</v>
      </c>
      <c r="D3763" s="408">
        <v>45448</v>
      </c>
      <c r="E3763" s="414" t="s">
        <v>11405</v>
      </c>
    </row>
    <row r="3764" spans="2:5">
      <c r="B3764" s="414" t="s">
        <v>11318</v>
      </c>
      <c r="C3764" s="407">
        <v>1853</v>
      </c>
      <c r="D3764" s="408">
        <v>45448</v>
      </c>
      <c r="E3764" s="414" t="s">
        <v>11406</v>
      </c>
    </row>
    <row r="3765" spans="2:5">
      <c r="B3765" s="414" t="s">
        <v>11318</v>
      </c>
      <c r="C3765" s="407">
        <v>1852</v>
      </c>
      <c r="D3765" s="408">
        <v>45448</v>
      </c>
      <c r="E3765" s="414" t="s">
        <v>11495</v>
      </c>
    </row>
    <row r="3766" spans="2:5">
      <c r="B3766" s="414" t="s">
        <v>11318</v>
      </c>
      <c r="C3766" s="407">
        <v>1838</v>
      </c>
      <c r="D3766" s="408">
        <v>45448</v>
      </c>
      <c r="E3766" s="414" t="s">
        <v>11407</v>
      </c>
    </row>
    <row r="3767" spans="2:5">
      <c r="B3767" s="414" t="s">
        <v>11318</v>
      </c>
      <c r="C3767" s="407">
        <v>1833</v>
      </c>
      <c r="D3767" s="408">
        <v>45448</v>
      </c>
      <c r="E3767" s="414" t="s">
        <v>11408</v>
      </c>
    </row>
    <row r="3768" spans="2:5" ht="13">
      <c r="B3768" s="49" t="s">
        <v>11318</v>
      </c>
      <c r="C3768" s="409">
        <v>1829</v>
      </c>
      <c r="D3768" s="410">
        <v>45448</v>
      </c>
      <c r="E3768" s="49" t="s">
        <v>11496</v>
      </c>
    </row>
    <row r="3769" spans="2:5">
      <c r="B3769" s="414" t="s">
        <v>11318</v>
      </c>
      <c r="C3769" s="407">
        <v>1825</v>
      </c>
      <c r="D3769" s="408">
        <v>45448</v>
      </c>
      <c r="E3769" s="414" t="s">
        <v>11409</v>
      </c>
    </row>
    <row r="3770" spans="2:5">
      <c r="B3770" s="414" t="s">
        <v>11318</v>
      </c>
      <c r="C3770" s="407">
        <v>1823</v>
      </c>
      <c r="D3770" s="408">
        <v>45448</v>
      </c>
      <c r="E3770" s="414" t="s">
        <v>11410</v>
      </c>
    </row>
    <row r="3771" spans="2:5">
      <c r="B3771" s="414" t="s">
        <v>11318</v>
      </c>
      <c r="C3771" s="407">
        <v>1813</v>
      </c>
      <c r="D3771" s="408">
        <v>45448</v>
      </c>
      <c r="E3771" s="414" t="s">
        <v>11497</v>
      </c>
    </row>
    <row r="3772" spans="2:5">
      <c r="B3772" s="414" t="s">
        <v>11318</v>
      </c>
      <c r="C3772" s="407">
        <v>1808</v>
      </c>
      <c r="D3772" s="408">
        <v>45448</v>
      </c>
      <c r="E3772" s="414" t="s">
        <v>11411</v>
      </c>
    </row>
    <row r="3773" spans="2:5">
      <c r="B3773" s="414" t="s">
        <v>11318</v>
      </c>
      <c r="C3773" s="407">
        <v>1805</v>
      </c>
      <c r="D3773" s="408">
        <v>45448</v>
      </c>
      <c r="E3773" s="414" t="s">
        <v>11412</v>
      </c>
    </row>
    <row r="3774" spans="2:5">
      <c r="B3774" s="414" t="s">
        <v>11318</v>
      </c>
      <c r="C3774" s="407">
        <v>1801</v>
      </c>
      <c r="D3774" s="408">
        <v>45448</v>
      </c>
      <c r="E3774" s="414" t="s">
        <v>11498</v>
      </c>
    </row>
    <row r="3775" spans="2:5">
      <c r="B3775" s="414" t="s">
        <v>11318</v>
      </c>
      <c r="C3775" s="407">
        <v>1799</v>
      </c>
      <c r="D3775" s="408">
        <v>45448</v>
      </c>
      <c r="E3775" s="414" t="s">
        <v>11413</v>
      </c>
    </row>
    <row r="3776" spans="2:5">
      <c r="B3776" s="414" t="s">
        <v>11318</v>
      </c>
      <c r="C3776" s="407">
        <v>1793</v>
      </c>
      <c r="D3776" s="408">
        <v>45448</v>
      </c>
      <c r="E3776" s="414" t="s">
        <v>11414</v>
      </c>
    </row>
    <row r="3777" spans="2:5">
      <c r="B3777" s="414" t="s">
        <v>11318</v>
      </c>
      <c r="C3777" s="407">
        <v>1789</v>
      </c>
      <c r="D3777" s="408">
        <v>45448</v>
      </c>
      <c r="E3777" s="414" t="s">
        <v>11415</v>
      </c>
    </row>
    <row r="3778" spans="2:5">
      <c r="B3778" s="414" t="s">
        <v>11318</v>
      </c>
      <c r="C3778" s="407">
        <v>1782</v>
      </c>
      <c r="D3778" s="408">
        <v>45448</v>
      </c>
      <c r="E3778" s="414" t="s">
        <v>11499</v>
      </c>
    </row>
    <row r="3779" spans="2:5">
      <c r="B3779" s="414" t="s">
        <v>11318</v>
      </c>
      <c r="C3779" s="407">
        <v>1781</v>
      </c>
      <c r="D3779" s="408">
        <v>45448</v>
      </c>
      <c r="E3779" s="414" t="s">
        <v>11416</v>
      </c>
    </row>
    <row r="3780" spans="2:5">
      <c r="B3780" s="414" t="s">
        <v>11318</v>
      </c>
      <c r="C3780" s="407">
        <v>1774</v>
      </c>
      <c r="D3780" s="408">
        <v>45448</v>
      </c>
      <c r="E3780" s="414" t="s">
        <v>11500</v>
      </c>
    </row>
    <row r="3781" spans="2:5">
      <c r="B3781" s="414" t="s">
        <v>11318</v>
      </c>
      <c r="C3781" s="407">
        <v>1766</v>
      </c>
      <c r="D3781" s="408">
        <v>45448</v>
      </c>
      <c r="E3781" s="414" t="s">
        <v>11417</v>
      </c>
    </row>
    <row r="3782" spans="2:5">
      <c r="B3782" s="414" t="s">
        <v>11318</v>
      </c>
      <c r="C3782" s="407">
        <v>1762</v>
      </c>
      <c r="D3782" s="408">
        <v>45448</v>
      </c>
      <c r="E3782" s="414" t="s">
        <v>11418</v>
      </c>
    </row>
    <row r="3783" spans="2:5">
      <c r="B3783" s="414" t="s">
        <v>11318</v>
      </c>
      <c r="C3783" s="407">
        <v>1757</v>
      </c>
      <c r="D3783" s="408">
        <v>45448</v>
      </c>
      <c r="E3783" s="414" t="s">
        <v>11419</v>
      </c>
    </row>
    <row r="3784" spans="2:5">
      <c r="B3784" s="414" t="s">
        <v>11318</v>
      </c>
      <c r="C3784" s="407">
        <v>1755</v>
      </c>
      <c r="D3784" s="408">
        <v>45448</v>
      </c>
      <c r="E3784" s="415" t="s">
        <v>11420</v>
      </c>
    </row>
    <row r="3785" spans="2:5">
      <c r="B3785" s="414" t="s">
        <v>11318</v>
      </c>
      <c r="C3785" s="407">
        <v>1753</v>
      </c>
      <c r="D3785" s="408">
        <v>45448</v>
      </c>
      <c r="E3785" s="415" t="s">
        <v>11421</v>
      </c>
    </row>
    <row r="3786" spans="2:5">
      <c r="B3786" s="414" t="s">
        <v>11318</v>
      </c>
      <c r="C3786" s="407">
        <v>1733</v>
      </c>
      <c r="D3786" s="408">
        <v>45448</v>
      </c>
      <c r="E3786" s="415" t="s">
        <v>11422</v>
      </c>
    </row>
    <row r="3787" spans="2:5">
      <c r="B3787" s="414" t="s">
        <v>11318</v>
      </c>
      <c r="C3787" s="407">
        <v>1727</v>
      </c>
      <c r="D3787" s="408">
        <v>45448</v>
      </c>
      <c r="E3787" s="415" t="s">
        <v>11423</v>
      </c>
    </row>
    <row r="3788" spans="2:5">
      <c r="B3788" s="414" t="s">
        <v>11318</v>
      </c>
      <c r="C3788" s="407">
        <v>1708</v>
      </c>
      <c r="D3788" s="408">
        <v>45448</v>
      </c>
      <c r="E3788" s="415" t="s">
        <v>11501</v>
      </c>
    </row>
    <row r="3789" spans="2:5">
      <c r="B3789" s="414" t="s">
        <v>11318</v>
      </c>
      <c r="C3789" s="407">
        <v>1698</v>
      </c>
      <c r="D3789" s="408">
        <v>45448</v>
      </c>
      <c r="E3789" s="415" t="s">
        <v>11502</v>
      </c>
    </row>
    <row r="3790" spans="2:5">
      <c r="B3790" s="414" t="s">
        <v>11318</v>
      </c>
      <c r="C3790" s="407">
        <v>1663</v>
      </c>
      <c r="D3790" s="408">
        <v>45448</v>
      </c>
      <c r="E3790" s="415" t="s">
        <v>11503</v>
      </c>
    </row>
    <row r="3791" spans="2:5">
      <c r="B3791" s="414" t="s">
        <v>11318</v>
      </c>
      <c r="C3791" s="407">
        <v>1661</v>
      </c>
      <c r="D3791" s="408">
        <v>45448</v>
      </c>
      <c r="E3791" s="415" t="s">
        <v>11424</v>
      </c>
    </row>
    <row r="3792" spans="2:5">
      <c r="B3792" s="414" t="s">
        <v>11318</v>
      </c>
      <c r="C3792" s="407">
        <v>1660</v>
      </c>
      <c r="D3792" s="408">
        <v>45448</v>
      </c>
      <c r="E3792" s="415" t="s">
        <v>11425</v>
      </c>
    </row>
    <row r="3793" spans="2:5">
      <c r="B3793" s="414" t="s">
        <v>11318</v>
      </c>
      <c r="C3793" s="407">
        <v>1655</v>
      </c>
      <c r="D3793" s="408">
        <v>45448</v>
      </c>
      <c r="E3793" s="415" t="s">
        <v>11504</v>
      </c>
    </row>
    <row r="3794" spans="2:5">
      <c r="B3794" s="414" t="s">
        <v>11318</v>
      </c>
      <c r="C3794" s="407">
        <v>1653</v>
      </c>
      <c r="D3794" s="408">
        <v>45448</v>
      </c>
      <c r="E3794" s="415" t="s">
        <v>11505</v>
      </c>
    </row>
    <row r="3795" spans="2:5">
      <c r="B3795" s="414" t="s">
        <v>11318</v>
      </c>
      <c r="C3795" s="407">
        <v>1652</v>
      </c>
      <c r="D3795" s="408">
        <v>45448</v>
      </c>
      <c r="E3795" s="415" t="s">
        <v>11506</v>
      </c>
    </row>
    <row r="3796" spans="2:5">
      <c r="B3796" s="414" t="s">
        <v>11318</v>
      </c>
      <c r="C3796" s="407">
        <v>1651</v>
      </c>
      <c r="D3796" s="408">
        <v>45448</v>
      </c>
      <c r="E3796" s="415" t="s">
        <v>11507</v>
      </c>
    </row>
    <row r="3797" spans="2:5">
      <c r="B3797" s="414" t="s">
        <v>11318</v>
      </c>
      <c r="C3797" s="407">
        <v>1650</v>
      </c>
      <c r="D3797" s="408">
        <v>45448</v>
      </c>
      <c r="E3797" s="415" t="s">
        <v>11508</v>
      </c>
    </row>
    <row r="3798" spans="2:5">
      <c r="B3798" s="414" t="s">
        <v>11318</v>
      </c>
      <c r="C3798" s="407">
        <v>1649</v>
      </c>
      <c r="D3798" s="408">
        <v>45448</v>
      </c>
      <c r="E3798" s="415" t="s">
        <v>11426</v>
      </c>
    </row>
    <row r="3799" spans="2:5">
      <c r="B3799" s="414" t="s">
        <v>11318</v>
      </c>
      <c r="C3799" s="407">
        <v>1647</v>
      </c>
      <c r="D3799" s="408">
        <v>45448</v>
      </c>
      <c r="E3799" s="415" t="s">
        <v>11427</v>
      </c>
    </row>
    <row r="3800" spans="2:5">
      <c r="B3800" s="414" t="s">
        <v>11318</v>
      </c>
      <c r="C3800" s="407">
        <v>1646</v>
      </c>
      <c r="D3800" s="408">
        <v>45448</v>
      </c>
      <c r="E3800" s="415" t="s">
        <v>11428</v>
      </c>
    </row>
    <row r="3801" spans="2:5">
      <c r="B3801" s="414" t="s">
        <v>11318</v>
      </c>
      <c r="C3801" s="407">
        <v>1645</v>
      </c>
      <c r="D3801" s="408">
        <v>45448</v>
      </c>
      <c r="E3801" s="415" t="s">
        <v>11429</v>
      </c>
    </row>
    <row r="3802" spans="2:5">
      <c r="B3802" s="414" t="s">
        <v>11318</v>
      </c>
      <c r="C3802" s="407">
        <v>1638</v>
      </c>
      <c r="D3802" s="408">
        <v>45448</v>
      </c>
      <c r="E3802" s="415" t="s">
        <v>11430</v>
      </c>
    </row>
    <row r="3803" spans="2:5">
      <c r="B3803" s="414" t="s">
        <v>11318</v>
      </c>
      <c r="C3803" s="407">
        <v>1633</v>
      </c>
      <c r="D3803" s="408">
        <v>45448</v>
      </c>
      <c r="E3803" s="415" t="s">
        <v>11509</v>
      </c>
    </row>
    <row r="3804" spans="2:5">
      <c r="B3804" s="414" t="s">
        <v>11318</v>
      </c>
      <c r="C3804" s="407">
        <v>1631</v>
      </c>
      <c r="D3804" s="408">
        <v>45448</v>
      </c>
      <c r="E3804" s="415" t="s">
        <v>11510</v>
      </c>
    </row>
    <row r="3805" spans="2:5">
      <c r="B3805" s="414" t="s">
        <v>11318</v>
      </c>
      <c r="C3805" s="407">
        <v>1630</v>
      </c>
      <c r="D3805" s="408">
        <v>45448</v>
      </c>
      <c r="E3805" s="415" t="s">
        <v>11511</v>
      </c>
    </row>
    <row r="3806" spans="2:5">
      <c r="B3806" s="414" t="s">
        <v>11318</v>
      </c>
      <c r="C3806" s="407">
        <v>1627</v>
      </c>
      <c r="D3806" s="408">
        <v>45448</v>
      </c>
      <c r="E3806" s="415" t="s">
        <v>11512</v>
      </c>
    </row>
    <row r="3807" spans="2:5">
      <c r="B3807" s="414" t="s">
        <v>11318</v>
      </c>
      <c r="C3807" s="407">
        <v>1624</v>
      </c>
      <c r="D3807" s="408">
        <v>45448</v>
      </c>
      <c r="E3807" s="415" t="s">
        <v>11513</v>
      </c>
    </row>
    <row r="3808" spans="2:5">
      <c r="B3808" s="414" t="s">
        <v>11318</v>
      </c>
      <c r="C3808" s="407">
        <v>1622</v>
      </c>
      <c r="D3808" s="408">
        <v>45448</v>
      </c>
      <c r="E3808" s="415" t="s">
        <v>11514</v>
      </c>
    </row>
    <row r="3809" spans="2:5">
      <c r="B3809" s="414" t="s">
        <v>11318</v>
      </c>
      <c r="C3809" s="407">
        <v>1617</v>
      </c>
      <c r="D3809" s="408">
        <v>45448</v>
      </c>
      <c r="E3809" s="415" t="s">
        <v>11515</v>
      </c>
    </row>
    <row r="3810" spans="2:5">
      <c r="B3810" s="414" t="s">
        <v>11318</v>
      </c>
      <c r="C3810" s="407">
        <v>1611</v>
      </c>
      <c r="D3810" s="408">
        <v>45448</v>
      </c>
      <c r="E3810" s="415" t="s">
        <v>11516</v>
      </c>
    </row>
    <row r="3811" spans="2:5">
      <c r="B3811" s="414" t="s">
        <v>11318</v>
      </c>
      <c r="C3811" s="407">
        <v>1609</v>
      </c>
      <c r="D3811" s="408">
        <v>45448</v>
      </c>
      <c r="E3811" s="415" t="s">
        <v>11517</v>
      </c>
    </row>
    <row r="3812" spans="2:5">
      <c r="B3812" s="414" t="s">
        <v>11318</v>
      </c>
      <c r="C3812" s="407">
        <v>1603</v>
      </c>
      <c r="D3812" s="408">
        <v>45448</v>
      </c>
      <c r="E3812" s="415" t="s">
        <v>11518</v>
      </c>
    </row>
    <row r="3813" spans="2:5">
      <c r="B3813" s="414" t="s">
        <v>11318</v>
      </c>
      <c r="C3813" s="407">
        <v>1601</v>
      </c>
      <c r="D3813" s="408">
        <v>45448</v>
      </c>
      <c r="E3813" s="415" t="s">
        <v>11519</v>
      </c>
    </row>
    <row r="3814" spans="2:5">
      <c r="B3814" s="414" t="s">
        <v>11318</v>
      </c>
      <c r="C3814" s="407">
        <v>1599</v>
      </c>
      <c r="D3814" s="408">
        <v>45448</v>
      </c>
      <c r="E3814" s="415" t="s">
        <v>11520</v>
      </c>
    </row>
    <row r="3815" spans="2:5">
      <c r="B3815" s="414" t="s">
        <v>11318</v>
      </c>
      <c r="C3815" s="407">
        <v>1594</v>
      </c>
      <c r="D3815" s="408">
        <v>45447</v>
      </c>
      <c r="E3815" s="420" t="s">
        <v>12128</v>
      </c>
    </row>
    <row r="3816" spans="2:5">
      <c r="B3816" s="414" t="s">
        <v>11318</v>
      </c>
      <c r="C3816" s="407">
        <v>1592</v>
      </c>
      <c r="D3816" s="408">
        <v>45447</v>
      </c>
      <c r="E3816" s="420" t="s">
        <v>12129</v>
      </c>
    </row>
    <row r="3817" spans="2:5">
      <c r="B3817" s="414" t="s">
        <v>11318</v>
      </c>
      <c r="C3817" s="407">
        <v>1589</v>
      </c>
      <c r="D3817" s="408">
        <v>45447</v>
      </c>
      <c r="E3817" s="420" t="s">
        <v>12130</v>
      </c>
    </row>
    <row r="3818" spans="2:5">
      <c r="B3818" s="414" t="s">
        <v>11318</v>
      </c>
      <c r="C3818" s="407">
        <v>1588</v>
      </c>
      <c r="D3818" s="408">
        <v>45447</v>
      </c>
      <c r="E3818" s="415" t="s">
        <v>11527</v>
      </c>
    </row>
    <row r="3819" spans="2:5">
      <c r="B3819" s="414" t="s">
        <v>11318</v>
      </c>
      <c r="C3819" s="407">
        <v>1583</v>
      </c>
      <c r="D3819" s="408">
        <v>45447</v>
      </c>
      <c r="E3819" s="420" t="s">
        <v>12131</v>
      </c>
    </row>
    <row r="3820" spans="2:5">
      <c r="B3820" s="414" t="s">
        <v>11318</v>
      </c>
      <c r="C3820" s="407">
        <v>1581</v>
      </c>
      <c r="D3820" s="408">
        <v>45447</v>
      </c>
      <c r="E3820" s="415" t="s">
        <v>11528</v>
      </c>
    </row>
    <row r="3821" spans="2:5">
      <c r="B3821" s="414" t="s">
        <v>11318</v>
      </c>
      <c r="C3821" s="407">
        <v>1577</v>
      </c>
      <c r="D3821" s="408">
        <v>45447</v>
      </c>
      <c r="E3821" s="415" t="s">
        <v>11529</v>
      </c>
    </row>
    <row r="3822" spans="2:5">
      <c r="B3822" s="414" t="s">
        <v>11318</v>
      </c>
      <c r="C3822" s="407">
        <v>1575</v>
      </c>
      <c r="D3822" s="408">
        <v>45447</v>
      </c>
      <c r="E3822" s="420" t="s">
        <v>12132</v>
      </c>
    </row>
    <row r="3823" spans="2:5" ht="13">
      <c r="B3823" s="49" t="s">
        <v>11318</v>
      </c>
      <c r="C3823" s="409">
        <v>1572</v>
      </c>
      <c r="D3823" s="410">
        <v>45447</v>
      </c>
      <c r="E3823" s="424" t="s">
        <v>11530</v>
      </c>
    </row>
    <row r="3824" spans="2:5">
      <c r="B3824" s="414" t="s">
        <v>11318</v>
      </c>
      <c r="C3824" s="407">
        <v>1570</v>
      </c>
      <c r="D3824" s="408">
        <v>45447</v>
      </c>
      <c r="E3824" s="415" t="s">
        <v>11531</v>
      </c>
    </row>
    <row r="3825" spans="2:5">
      <c r="B3825" s="414" t="s">
        <v>11318</v>
      </c>
      <c r="C3825" s="407">
        <v>1566</v>
      </c>
      <c r="D3825" s="408">
        <v>45447</v>
      </c>
      <c r="E3825" s="420" t="s">
        <v>12133</v>
      </c>
    </row>
    <row r="3826" spans="2:5">
      <c r="B3826" s="414" t="s">
        <v>11318</v>
      </c>
      <c r="C3826" s="407">
        <v>1562</v>
      </c>
      <c r="D3826" s="408">
        <v>45447</v>
      </c>
      <c r="E3826" s="415" t="s">
        <v>11532</v>
      </c>
    </row>
    <row r="3827" spans="2:5" ht="13">
      <c r="B3827" s="49" t="s">
        <v>11318</v>
      </c>
      <c r="C3827" s="409">
        <v>1561</v>
      </c>
      <c r="D3827" s="410">
        <v>45447</v>
      </c>
      <c r="E3827" s="424" t="s">
        <v>12134</v>
      </c>
    </row>
    <row r="3828" spans="2:5">
      <c r="B3828" s="419" t="s">
        <v>11318</v>
      </c>
      <c r="C3828" s="422">
        <v>1552</v>
      </c>
      <c r="D3828" s="423">
        <v>45447</v>
      </c>
      <c r="E3828" s="420" t="s">
        <v>12135</v>
      </c>
    </row>
    <row r="3829" spans="2:5">
      <c r="B3829" s="419" t="s">
        <v>11318</v>
      </c>
      <c r="C3829" s="422">
        <v>1544</v>
      </c>
      <c r="D3829" s="423">
        <v>45447</v>
      </c>
      <c r="E3829" s="420" t="s">
        <v>12136</v>
      </c>
    </row>
    <row r="3830" spans="2:5">
      <c r="B3830" s="414" t="s">
        <v>11318</v>
      </c>
      <c r="C3830" s="407">
        <v>1539</v>
      </c>
      <c r="D3830" s="408">
        <v>45447</v>
      </c>
      <c r="E3830" s="415" t="s">
        <v>11533</v>
      </c>
    </row>
    <row r="3831" spans="2:5">
      <c r="B3831" s="414" t="s">
        <v>11318</v>
      </c>
      <c r="C3831" s="407">
        <v>1529</v>
      </c>
      <c r="D3831" s="408">
        <v>45447</v>
      </c>
      <c r="E3831" s="415" t="s">
        <v>11534</v>
      </c>
    </row>
    <row r="3832" spans="2:5">
      <c r="B3832" s="414" t="s">
        <v>11318</v>
      </c>
      <c r="C3832" s="407">
        <v>1528</v>
      </c>
      <c r="D3832" s="408">
        <v>45447</v>
      </c>
      <c r="E3832" s="415" t="s">
        <v>11535</v>
      </c>
    </row>
    <row r="3833" spans="2:5">
      <c r="B3833" s="414" t="s">
        <v>11318</v>
      </c>
      <c r="C3833" s="407">
        <v>1521</v>
      </c>
      <c r="D3833" s="408">
        <v>45447</v>
      </c>
      <c r="E3833" s="415" t="s">
        <v>11536</v>
      </c>
    </row>
    <row r="3834" spans="2:5">
      <c r="B3834" s="414" t="s">
        <v>11318</v>
      </c>
      <c r="C3834" s="407">
        <v>1517</v>
      </c>
      <c r="D3834" s="408">
        <v>45447</v>
      </c>
      <c r="E3834" s="420" t="s">
        <v>12137</v>
      </c>
    </row>
    <row r="3835" spans="2:5">
      <c r="B3835" s="414" t="s">
        <v>11318</v>
      </c>
      <c r="C3835" s="407">
        <v>1506</v>
      </c>
      <c r="D3835" s="408">
        <v>45447</v>
      </c>
      <c r="E3835" s="420" t="s">
        <v>12138</v>
      </c>
    </row>
    <row r="3836" spans="2:5">
      <c r="B3836" s="414" t="s">
        <v>11318</v>
      </c>
      <c r="C3836" s="407">
        <v>1494</v>
      </c>
      <c r="D3836" s="408">
        <v>45447</v>
      </c>
      <c r="E3836" s="420" t="s">
        <v>12139</v>
      </c>
    </row>
    <row r="3837" spans="2:5">
      <c r="B3837" s="414" t="s">
        <v>11318</v>
      </c>
      <c r="C3837" s="407">
        <v>1484</v>
      </c>
      <c r="D3837" s="408">
        <v>45447</v>
      </c>
      <c r="E3837" s="420" t="s">
        <v>12140</v>
      </c>
    </row>
    <row r="3838" spans="2:5">
      <c r="B3838" s="414" t="s">
        <v>11318</v>
      </c>
      <c r="C3838" s="407">
        <v>1481</v>
      </c>
      <c r="D3838" s="408">
        <v>45447</v>
      </c>
      <c r="E3838" s="415" t="s">
        <v>11537</v>
      </c>
    </row>
    <row r="3839" spans="2:5">
      <c r="B3839" s="414" t="s">
        <v>11318</v>
      </c>
      <c r="C3839" s="407">
        <v>1478</v>
      </c>
      <c r="D3839" s="408">
        <v>45447</v>
      </c>
      <c r="E3839" s="420" t="s">
        <v>12141</v>
      </c>
    </row>
    <row r="3840" spans="2:5">
      <c r="B3840" s="414" t="s">
        <v>11318</v>
      </c>
      <c r="C3840" s="407">
        <v>1477</v>
      </c>
      <c r="D3840" s="408">
        <v>45447</v>
      </c>
      <c r="E3840" s="415" t="s">
        <v>11538</v>
      </c>
    </row>
    <row r="3841" spans="2:5">
      <c r="B3841" s="414" t="s">
        <v>11318</v>
      </c>
      <c r="C3841" s="407">
        <v>1471</v>
      </c>
      <c r="D3841" s="408">
        <v>45447</v>
      </c>
      <c r="E3841" s="415" t="s">
        <v>11539</v>
      </c>
    </row>
    <row r="3842" spans="2:5">
      <c r="B3842" s="414" t="s">
        <v>11318</v>
      </c>
      <c r="C3842" s="407">
        <v>1468</v>
      </c>
      <c r="D3842" s="408">
        <v>45447</v>
      </c>
      <c r="E3842" s="420" t="s">
        <v>12142</v>
      </c>
    </row>
    <row r="3843" spans="2:5">
      <c r="B3843" s="414" t="s">
        <v>11318</v>
      </c>
      <c r="C3843" s="407">
        <v>1462</v>
      </c>
      <c r="D3843" s="408">
        <v>45447</v>
      </c>
      <c r="E3843" s="415" t="s">
        <v>11540</v>
      </c>
    </row>
    <row r="3844" spans="2:5">
      <c r="B3844" s="414" t="s">
        <v>11318</v>
      </c>
      <c r="C3844" s="417" t="s">
        <v>11541</v>
      </c>
      <c r="D3844" s="408">
        <v>45447</v>
      </c>
      <c r="E3844" s="415" t="s">
        <v>11542</v>
      </c>
    </row>
    <row r="3845" spans="2:5">
      <c r="B3845" s="414" t="s">
        <v>11318</v>
      </c>
      <c r="C3845" s="417">
        <v>1457</v>
      </c>
      <c r="D3845" s="408">
        <v>45447</v>
      </c>
      <c r="E3845" s="415" t="s">
        <v>11543</v>
      </c>
    </row>
    <row r="3846" spans="2:5">
      <c r="B3846" s="414" t="s">
        <v>11318</v>
      </c>
      <c r="C3846" s="417">
        <v>1455</v>
      </c>
      <c r="D3846" s="408">
        <v>45447</v>
      </c>
      <c r="E3846" s="420" t="s">
        <v>12143</v>
      </c>
    </row>
    <row r="3847" spans="2:5">
      <c r="B3847" s="414" t="s">
        <v>11318</v>
      </c>
      <c r="C3847" s="417">
        <v>1446</v>
      </c>
      <c r="D3847" s="408">
        <v>45447</v>
      </c>
      <c r="E3847" s="420" t="s">
        <v>12144</v>
      </c>
    </row>
    <row r="3848" spans="2:5">
      <c r="B3848" s="414" t="s">
        <v>11318</v>
      </c>
      <c r="C3848" s="417">
        <v>1439</v>
      </c>
      <c r="D3848" s="408">
        <v>45447</v>
      </c>
      <c r="E3848" s="415" t="s">
        <v>11544</v>
      </c>
    </row>
    <row r="3849" spans="2:5">
      <c r="B3849" s="414" t="s">
        <v>11318</v>
      </c>
      <c r="C3849" s="417">
        <v>1438</v>
      </c>
      <c r="D3849" s="408">
        <v>45447</v>
      </c>
      <c r="E3849" s="420" t="s">
        <v>11975</v>
      </c>
    </row>
    <row r="3850" spans="2:5">
      <c r="B3850" s="414" t="s">
        <v>11318</v>
      </c>
      <c r="C3850" s="417">
        <v>1435</v>
      </c>
      <c r="D3850" s="408">
        <v>45447</v>
      </c>
      <c r="E3850" s="420" t="s">
        <v>11976</v>
      </c>
    </row>
    <row r="3851" spans="2:5">
      <c r="B3851" s="414" t="s">
        <v>11318</v>
      </c>
      <c r="C3851" s="417">
        <v>1424</v>
      </c>
      <c r="D3851" s="408">
        <v>45447</v>
      </c>
      <c r="E3851" s="420" t="s">
        <v>11977</v>
      </c>
    </row>
    <row r="3852" spans="2:5">
      <c r="B3852" s="414" t="s">
        <v>11318</v>
      </c>
      <c r="C3852" s="417">
        <v>1423</v>
      </c>
      <c r="D3852" s="408">
        <v>45447</v>
      </c>
      <c r="E3852" s="420" t="s">
        <v>11978</v>
      </c>
    </row>
    <row r="3853" spans="2:5">
      <c r="B3853" s="414" t="s">
        <v>11318</v>
      </c>
      <c r="C3853" s="417">
        <v>1421</v>
      </c>
      <c r="D3853" s="408">
        <v>45447</v>
      </c>
      <c r="E3853" s="420" t="s">
        <v>12145</v>
      </c>
    </row>
    <row r="3854" spans="2:5">
      <c r="B3854" s="414" t="s">
        <v>11318</v>
      </c>
      <c r="C3854" s="417">
        <v>1417</v>
      </c>
      <c r="D3854" s="408">
        <v>45447</v>
      </c>
      <c r="E3854" s="420" t="s">
        <v>11979</v>
      </c>
    </row>
    <row r="3855" spans="2:5">
      <c r="B3855" s="414" t="s">
        <v>11318</v>
      </c>
      <c r="C3855" s="417">
        <v>1416</v>
      </c>
      <c r="D3855" s="408">
        <v>45447</v>
      </c>
      <c r="E3855" s="420" t="s">
        <v>11980</v>
      </c>
    </row>
    <row r="3856" spans="2:5">
      <c r="B3856" s="414" t="s">
        <v>11318</v>
      </c>
      <c r="C3856" s="417">
        <v>1414</v>
      </c>
      <c r="D3856" s="408">
        <v>45447</v>
      </c>
      <c r="E3856" s="420" t="s">
        <v>11981</v>
      </c>
    </row>
    <row r="3857" spans="2:5">
      <c r="B3857" s="414" t="s">
        <v>11318</v>
      </c>
      <c r="C3857" s="417">
        <v>1411</v>
      </c>
      <c r="D3857" s="408">
        <v>45447</v>
      </c>
      <c r="E3857" s="420" t="s">
        <v>11982</v>
      </c>
    </row>
    <row r="3858" spans="2:5">
      <c r="B3858" s="414" t="s">
        <v>11318</v>
      </c>
      <c r="C3858" s="417">
        <v>1402</v>
      </c>
      <c r="D3858" s="408">
        <v>45447</v>
      </c>
      <c r="E3858" s="420" t="s">
        <v>12146</v>
      </c>
    </row>
    <row r="3859" spans="2:5">
      <c r="B3859" s="414" t="s">
        <v>11318</v>
      </c>
      <c r="C3859" s="417">
        <v>1400</v>
      </c>
      <c r="D3859" s="408">
        <v>45447</v>
      </c>
      <c r="E3859" s="420" t="s">
        <v>12147</v>
      </c>
    </row>
    <row r="3860" spans="2:5">
      <c r="B3860" s="414" t="s">
        <v>11318</v>
      </c>
      <c r="C3860" s="417">
        <v>1389</v>
      </c>
      <c r="D3860" s="408">
        <v>45447</v>
      </c>
      <c r="E3860" s="420" t="s">
        <v>11983</v>
      </c>
    </row>
    <row r="3861" spans="2:5">
      <c r="B3861" s="414" t="s">
        <v>11318</v>
      </c>
      <c r="C3861" s="417">
        <v>1386</v>
      </c>
      <c r="D3861" s="408">
        <v>45447</v>
      </c>
      <c r="E3861" s="420" t="s">
        <v>11984</v>
      </c>
    </row>
    <row r="3862" spans="2:5">
      <c r="B3862" s="414" t="s">
        <v>11318</v>
      </c>
      <c r="C3862" s="417">
        <v>1378</v>
      </c>
      <c r="D3862" s="408">
        <v>45447</v>
      </c>
      <c r="E3862" s="420" t="s">
        <v>11985</v>
      </c>
    </row>
    <row r="3863" spans="2:5">
      <c r="B3863" s="414" t="s">
        <v>11318</v>
      </c>
      <c r="C3863" s="417">
        <v>1365</v>
      </c>
      <c r="D3863" s="408">
        <v>45447</v>
      </c>
      <c r="E3863" s="420" t="s">
        <v>12148</v>
      </c>
    </row>
    <row r="3864" spans="2:5">
      <c r="B3864" s="414" t="s">
        <v>11318</v>
      </c>
      <c r="C3864" s="417">
        <v>1361</v>
      </c>
      <c r="D3864" s="408">
        <v>45447</v>
      </c>
      <c r="E3864" s="420" t="s">
        <v>11986</v>
      </c>
    </row>
    <row r="3865" spans="2:5">
      <c r="B3865" s="414" t="s">
        <v>11318</v>
      </c>
      <c r="C3865" s="417">
        <v>1345</v>
      </c>
      <c r="D3865" s="408">
        <v>45447</v>
      </c>
      <c r="E3865" s="420" t="s">
        <v>11987</v>
      </c>
    </row>
    <row r="3866" spans="2:5" ht="13">
      <c r="B3866" s="49" t="s">
        <v>11318</v>
      </c>
      <c r="C3866" s="425">
        <v>1321</v>
      </c>
      <c r="D3866" s="410">
        <v>45447</v>
      </c>
      <c r="E3866" s="424" t="s">
        <v>12149</v>
      </c>
    </row>
    <row r="3867" spans="2:5">
      <c r="B3867" s="414" t="s">
        <v>11318</v>
      </c>
      <c r="C3867" s="417">
        <v>1317</v>
      </c>
      <c r="D3867" s="408">
        <v>45447</v>
      </c>
      <c r="E3867" s="420" t="s">
        <v>11988</v>
      </c>
    </row>
    <row r="3868" spans="2:5">
      <c r="B3868" s="414" t="s">
        <v>11318</v>
      </c>
      <c r="C3868" s="417">
        <v>1315</v>
      </c>
      <c r="D3868" s="408">
        <v>45447</v>
      </c>
      <c r="E3868" s="420" t="s">
        <v>12150</v>
      </c>
    </row>
    <row r="3869" spans="2:5">
      <c r="B3869" s="414" t="s">
        <v>11318</v>
      </c>
      <c r="C3869" s="417">
        <v>1304</v>
      </c>
      <c r="D3869" s="408">
        <v>45453</v>
      </c>
      <c r="E3869" s="420" t="s">
        <v>12540</v>
      </c>
    </row>
    <row r="3870" spans="2:5">
      <c r="B3870" s="414" t="s">
        <v>11318</v>
      </c>
      <c r="C3870" s="417">
        <v>1290</v>
      </c>
      <c r="D3870" s="408">
        <v>45447</v>
      </c>
      <c r="E3870" s="420" t="s">
        <v>11989</v>
      </c>
    </row>
    <row r="3871" spans="2:5">
      <c r="B3871" s="414" t="s">
        <v>11318</v>
      </c>
      <c r="C3871" s="417">
        <v>1288</v>
      </c>
      <c r="D3871" s="408">
        <v>45447</v>
      </c>
      <c r="E3871" s="420" t="s">
        <v>12151</v>
      </c>
    </row>
    <row r="3872" spans="2:5">
      <c r="B3872" s="414" t="s">
        <v>11318</v>
      </c>
      <c r="C3872" s="417">
        <v>1285</v>
      </c>
      <c r="D3872" s="408">
        <v>45447</v>
      </c>
      <c r="E3872" s="420" t="s">
        <v>12152</v>
      </c>
    </row>
    <row r="3873" spans="2:5">
      <c r="B3873" s="414" t="s">
        <v>11318</v>
      </c>
      <c r="C3873" s="417">
        <v>1282</v>
      </c>
      <c r="D3873" s="408">
        <v>45447</v>
      </c>
      <c r="E3873" s="420" t="s">
        <v>11990</v>
      </c>
    </row>
    <row r="3874" spans="2:5">
      <c r="B3874" s="414" t="s">
        <v>11318</v>
      </c>
      <c r="C3874" s="417">
        <v>1278</v>
      </c>
      <c r="D3874" s="408">
        <v>45447</v>
      </c>
      <c r="E3874" s="420" t="s">
        <v>12153</v>
      </c>
    </row>
    <row r="3875" spans="2:5">
      <c r="B3875" s="414" t="s">
        <v>11318</v>
      </c>
      <c r="C3875" s="417">
        <v>1275</v>
      </c>
      <c r="D3875" s="408">
        <v>45447</v>
      </c>
      <c r="E3875" s="420" t="s">
        <v>12154</v>
      </c>
    </row>
    <row r="3876" spans="2:5">
      <c r="B3876" s="414" t="s">
        <v>11318</v>
      </c>
      <c r="C3876" s="417">
        <v>1274</v>
      </c>
      <c r="D3876" s="408">
        <v>45447</v>
      </c>
      <c r="E3876" s="420" t="s">
        <v>11991</v>
      </c>
    </row>
    <row r="3877" spans="2:5">
      <c r="B3877" s="414" t="s">
        <v>11318</v>
      </c>
      <c r="C3877" s="417">
        <v>1257</v>
      </c>
      <c r="D3877" s="408">
        <v>45447</v>
      </c>
      <c r="E3877" s="420" t="s">
        <v>11992</v>
      </c>
    </row>
    <row r="3878" spans="2:5">
      <c r="B3878" s="414" t="s">
        <v>11318</v>
      </c>
      <c r="C3878" s="417">
        <v>1255</v>
      </c>
      <c r="D3878" s="408">
        <v>45447</v>
      </c>
      <c r="E3878" s="420" t="s">
        <v>11993</v>
      </c>
    </row>
    <row r="3879" spans="2:5">
      <c r="B3879" s="414" t="s">
        <v>11318</v>
      </c>
      <c r="C3879" s="417">
        <v>1250</v>
      </c>
      <c r="D3879" s="408">
        <v>45447</v>
      </c>
      <c r="E3879" s="420" t="s">
        <v>12155</v>
      </c>
    </row>
    <row r="3880" spans="2:5">
      <c r="B3880" s="414" t="s">
        <v>11318</v>
      </c>
      <c r="C3880" s="417">
        <v>1249</v>
      </c>
      <c r="D3880" s="408">
        <v>45447</v>
      </c>
      <c r="E3880" s="420" t="s">
        <v>11994</v>
      </c>
    </row>
    <row r="3881" spans="2:5">
      <c r="B3881" s="414" t="s">
        <v>11318</v>
      </c>
      <c r="C3881" s="417">
        <v>1234</v>
      </c>
      <c r="D3881" s="408">
        <v>45447</v>
      </c>
      <c r="E3881" s="420" t="s">
        <v>11995</v>
      </c>
    </row>
    <row r="3882" spans="2:5">
      <c r="B3882" s="414" t="s">
        <v>11318</v>
      </c>
      <c r="C3882" s="417">
        <v>1229</v>
      </c>
      <c r="D3882" s="408">
        <v>45447</v>
      </c>
      <c r="E3882" s="420" t="s">
        <v>11996</v>
      </c>
    </row>
    <row r="3883" spans="2:5">
      <c r="B3883" s="414" t="s">
        <v>11318</v>
      </c>
      <c r="C3883" s="417">
        <v>1205</v>
      </c>
      <c r="D3883" s="408">
        <v>45447</v>
      </c>
      <c r="E3883" s="420" t="s">
        <v>12156</v>
      </c>
    </row>
    <row r="3884" spans="2:5">
      <c r="B3884" s="414" t="s">
        <v>11318</v>
      </c>
      <c r="C3884" s="417">
        <v>1203</v>
      </c>
      <c r="D3884" s="408">
        <v>45447</v>
      </c>
      <c r="E3884" s="420" t="s">
        <v>12157</v>
      </c>
    </row>
    <row r="3885" spans="2:5">
      <c r="B3885" s="414" t="s">
        <v>11318</v>
      </c>
      <c r="C3885" s="417">
        <v>1192</v>
      </c>
      <c r="D3885" s="408">
        <v>45447</v>
      </c>
      <c r="E3885" s="420" t="s">
        <v>11997</v>
      </c>
    </row>
    <row r="3886" spans="2:5">
      <c r="B3886" s="414" t="s">
        <v>11318</v>
      </c>
      <c r="C3886" s="417">
        <v>1191</v>
      </c>
      <c r="D3886" s="408">
        <v>45447</v>
      </c>
      <c r="E3886" s="420" t="s">
        <v>12158</v>
      </c>
    </row>
    <row r="3887" spans="2:5">
      <c r="B3887" s="414" t="s">
        <v>11318</v>
      </c>
      <c r="C3887" s="417">
        <v>1189</v>
      </c>
      <c r="D3887" s="408">
        <v>45447</v>
      </c>
      <c r="E3887" s="420" t="s">
        <v>11998</v>
      </c>
    </row>
    <row r="3888" spans="2:5">
      <c r="B3888" s="414" t="s">
        <v>11318</v>
      </c>
      <c r="C3888" s="417">
        <v>1187</v>
      </c>
      <c r="D3888" s="408">
        <v>45447</v>
      </c>
      <c r="E3888" s="420" t="s">
        <v>12159</v>
      </c>
    </row>
    <row r="3889" spans="2:5">
      <c r="B3889" s="414" t="s">
        <v>11318</v>
      </c>
      <c r="C3889" s="417">
        <v>1183</v>
      </c>
      <c r="D3889" s="408">
        <v>45447</v>
      </c>
      <c r="E3889" s="420" t="s">
        <v>11999</v>
      </c>
    </row>
    <row r="3890" spans="2:5">
      <c r="B3890" s="414" t="s">
        <v>11318</v>
      </c>
      <c r="C3890" s="417">
        <v>1178</v>
      </c>
      <c r="D3890" s="408">
        <v>45447</v>
      </c>
      <c r="E3890" s="420" t="s">
        <v>12000</v>
      </c>
    </row>
    <row r="3891" spans="2:5">
      <c r="B3891" s="414" t="s">
        <v>11318</v>
      </c>
      <c r="C3891" s="417">
        <v>1175</v>
      </c>
      <c r="D3891" s="408">
        <v>45447</v>
      </c>
      <c r="E3891" s="420" t="s">
        <v>12001</v>
      </c>
    </row>
    <row r="3892" spans="2:5">
      <c r="B3892" s="414" t="s">
        <v>11318</v>
      </c>
      <c r="C3892" s="417">
        <v>1163</v>
      </c>
      <c r="D3892" s="408">
        <v>45447</v>
      </c>
      <c r="E3892" s="420" t="s">
        <v>12002</v>
      </c>
    </row>
    <row r="3893" spans="2:5">
      <c r="B3893" s="414" t="s">
        <v>11318</v>
      </c>
      <c r="C3893" s="417">
        <v>1162</v>
      </c>
      <c r="D3893" s="408">
        <v>45447</v>
      </c>
      <c r="E3893" s="420" t="s">
        <v>12003</v>
      </c>
    </row>
    <row r="3894" spans="2:5">
      <c r="B3894" s="414" t="s">
        <v>11318</v>
      </c>
      <c r="C3894" s="407">
        <v>1157</v>
      </c>
      <c r="D3894" s="408">
        <v>45448</v>
      </c>
      <c r="E3894" s="415" t="s">
        <v>11521</v>
      </c>
    </row>
    <row r="3895" spans="2:5">
      <c r="B3895" s="414" t="s">
        <v>11318</v>
      </c>
      <c r="C3895" s="407">
        <v>1150</v>
      </c>
      <c r="D3895" s="408">
        <v>45447</v>
      </c>
      <c r="E3895" s="420" t="s">
        <v>12004</v>
      </c>
    </row>
    <row r="3896" spans="2:5">
      <c r="B3896" s="414" t="s">
        <v>11318</v>
      </c>
      <c r="C3896" s="407">
        <v>1149</v>
      </c>
      <c r="D3896" s="408">
        <v>45447</v>
      </c>
      <c r="E3896" s="420" t="s">
        <v>12160</v>
      </c>
    </row>
    <row r="3897" spans="2:5">
      <c r="B3897" s="414" t="s">
        <v>11318</v>
      </c>
      <c r="C3897" s="407">
        <v>1136</v>
      </c>
      <c r="D3897" s="408">
        <v>45449</v>
      </c>
      <c r="E3897" s="420" t="s">
        <v>11974</v>
      </c>
    </row>
    <row r="3898" spans="2:5">
      <c r="B3898" s="414" t="s">
        <v>11318</v>
      </c>
      <c r="C3898" s="407">
        <v>1130</v>
      </c>
      <c r="D3898" s="408">
        <v>45447</v>
      </c>
      <c r="E3898" s="420" t="s">
        <v>12005</v>
      </c>
    </row>
    <row r="3899" spans="2:5">
      <c r="B3899" s="414" t="s">
        <v>11318</v>
      </c>
      <c r="C3899" s="407">
        <v>1124</v>
      </c>
      <c r="D3899" s="408">
        <v>45447</v>
      </c>
      <c r="E3899" s="420" t="s">
        <v>12006</v>
      </c>
    </row>
    <row r="3900" spans="2:5">
      <c r="B3900" s="414" t="s">
        <v>11318</v>
      </c>
      <c r="C3900" s="407">
        <v>1116</v>
      </c>
      <c r="D3900" s="408">
        <v>45447</v>
      </c>
      <c r="E3900" s="420" t="s">
        <v>12007</v>
      </c>
    </row>
    <row r="3901" spans="2:5">
      <c r="B3901" s="414" t="s">
        <v>11318</v>
      </c>
      <c r="C3901" s="407">
        <v>1115</v>
      </c>
      <c r="D3901" s="408">
        <v>45447</v>
      </c>
      <c r="E3901" s="420" t="s">
        <v>12008</v>
      </c>
    </row>
    <row r="3902" spans="2:5">
      <c r="B3902" s="414" t="s">
        <v>11318</v>
      </c>
      <c r="C3902" s="421" t="s">
        <v>12009</v>
      </c>
      <c r="D3902" s="408">
        <v>45447</v>
      </c>
      <c r="E3902" s="420" t="s">
        <v>12010</v>
      </c>
    </row>
    <row r="3903" spans="2:5">
      <c r="B3903" s="414" t="s">
        <v>11318</v>
      </c>
      <c r="C3903" s="421">
        <v>1099</v>
      </c>
      <c r="D3903" s="408">
        <v>45447</v>
      </c>
      <c r="E3903" s="420" t="s">
        <v>12011</v>
      </c>
    </row>
    <row r="3904" spans="2:5">
      <c r="B3904" s="414" t="s">
        <v>11318</v>
      </c>
      <c r="C3904" s="421">
        <v>1098</v>
      </c>
      <c r="D3904" s="408">
        <v>45447</v>
      </c>
      <c r="E3904" s="420" t="s">
        <v>12012</v>
      </c>
    </row>
    <row r="3905" spans="2:5">
      <c r="B3905" s="414" t="s">
        <v>11318</v>
      </c>
      <c r="C3905" s="421">
        <v>1096</v>
      </c>
      <c r="D3905" s="408">
        <v>45447</v>
      </c>
      <c r="E3905" s="420" t="s">
        <v>12161</v>
      </c>
    </row>
    <row r="3906" spans="2:5">
      <c r="B3906" s="414" t="s">
        <v>11318</v>
      </c>
      <c r="C3906" s="421" t="s">
        <v>12013</v>
      </c>
      <c r="D3906" s="408">
        <v>45447</v>
      </c>
      <c r="E3906" s="420" t="s">
        <v>12014</v>
      </c>
    </row>
    <row r="3907" spans="2:5">
      <c r="B3907" s="414" t="s">
        <v>11318</v>
      </c>
      <c r="C3907" s="421">
        <v>1080</v>
      </c>
      <c r="D3907" s="408">
        <v>45447</v>
      </c>
      <c r="E3907" s="420" t="s">
        <v>12162</v>
      </c>
    </row>
    <row r="3908" spans="2:5">
      <c r="B3908" s="414" t="s">
        <v>11318</v>
      </c>
      <c r="C3908" s="421">
        <v>1076</v>
      </c>
      <c r="D3908" s="408">
        <v>45447</v>
      </c>
      <c r="E3908" s="420" t="s">
        <v>12163</v>
      </c>
    </row>
    <row r="3909" spans="2:5">
      <c r="B3909" s="414" t="s">
        <v>11318</v>
      </c>
      <c r="C3909" s="421">
        <v>1071</v>
      </c>
      <c r="D3909" s="408">
        <v>45447</v>
      </c>
      <c r="E3909" s="420" t="s">
        <v>12164</v>
      </c>
    </row>
    <row r="3910" spans="2:5">
      <c r="B3910" s="414" t="s">
        <v>11318</v>
      </c>
      <c r="C3910" s="421">
        <v>1066</v>
      </c>
      <c r="D3910" s="408">
        <v>45447</v>
      </c>
      <c r="E3910" s="420" t="s">
        <v>12015</v>
      </c>
    </row>
    <row r="3911" spans="2:5">
      <c r="B3911" s="414" t="s">
        <v>11318</v>
      </c>
      <c r="C3911" s="421">
        <v>1065</v>
      </c>
      <c r="D3911" s="408">
        <v>45447</v>
      </c>
      <c r="E3911" s="420" t="s">
        <v>12016</v>
      </c>
    </row>
    <row r="3912" spans="2:5">
      <c r="B3912" s="414" t="s">
        <v>11318</v>
      </c>
      <c r="C3912" s="421">
        <v>1056</v>
      </c>
      <c r="D3912" s="408">
        <v>45447</v>
      </c>
      <c r="E3912" s="420" t="s">
        <v>12165</v>
      </c>
    </row>
    <row r="3913" spans="2:5">
      <c r="B3913" s="414" t="s">
        <v>11318</v>
      </c>
      <c r="C3913" s="421">
        <v>1054</v>
      </c>
      <c r="D3913" s="408">
        <v>45447</v>
      </c>
      <c r="E3913" s="420" t="s">
        <v>12017</v>
      </c>
    </row>
    <row r="3914" spans="2:5">
      <c r="B3914" s="414" t="s">
        <v>11318</v>
      </c>
      <c r="C3914" s="421">
        <v>1047</v>
      </c>
      <c r="D3914" s="408">
        <v>45447</v>
      </c>
      <c r="E3914" s="420" t="s">
        <v>12166</v>
      </c>
    </row>
    <row r="3915" spans="2:5">
      <c r="B3915" s="414" t="s">
        <v>11318</v>
      </c>
      <c r="C3915" s="421">
        <v>1033</v>
      </c>
      <c r="D3915" s="408">
        <v>45447</v>
      </c>
      <c r="E3915" s="420" t="s">
        <v>12167</v>
      </c>
    </row>
    <row r="3916" spans="2:5">
      <c r="B3916" s="414" t="s">
        <v>11318</v>
      </c>
      <c r="C3916" s="421">
        <v>1032</v>
      </c>
      <c r="D3916" s="408">
        <v>45447</v>
      </c>
      <c r="E3916" s="420" t="s">
        <v>12018</v>
      </c>
    </row>
    <row r="3917" spans="2:5">
      <c r="B3917" s="414" t="s">
        <v>11318</v>
      </c>
      <c r="C3917" s="421">
        <v>1027</v>
      </c>
      <c r="D3917" s="408">
        <v>45447</v>
      </c>
      <c r="E3917" s="420" t="s">
        <v>12168</v>
      </c>
    </row>
    <row r="3918" spans="2:5">
      <c r="B3918" s="414" t="s">
        <v>11318</v>
      </c>
      <c r="C3918" s="421">
        <v>1018</v>
      </c>
      <c r="D3918" s="408">
        <v>45447</v>
      </c>
      <c r="E3918" s="420" t="s">
        <v>12169</v>
      </c>
    </row>
    <row r="3919" spans="2:5">
      <c r="B3919" s="414" t="s">
        <v>11318</v>
      </c>
      <c r="C3919" s="421">
        <v>1013</v>
      </c>
      <c r="D3919" s="408">
        <v>45447</v>
      </c>
      <c r="E3919" s="420" t="s">
        <v>12019</v>
      </c>
    </row>
    <row r="3920" spans="2:5">
      <c r="B3920" s="414" t="s">
        <v>11318</v>
      </c>
      <c r="C3920" s="421">
        <v>1012</v>
      </c>
      <c r="D3920" s="408">
        <v>45447</v>
      </c>
      <c r="E3920" s="420" t="s">
        <v>12020</v>
      </c>
    </row>
    <row r="3921" spans="2:5">
      <c r="B3921" s="414" t="s">
        <v>11318</v>
      </c>
      <c r="C3921" s="421">
        <v>999</v>
      </c>
      <c r="D3921" s="408">
        <v>45447</v>
      </c>
      <c r="E3921" s="420" t="s">
        <v>12021</v>
      </c>
    </row>
    <row r="3922" spans="2:5">
      <c r="B3922" s="414" t="s">
        <v>11318</v>
      </c>
      <c r="C3922" s="421">
        <v>998</v>
      </c>
      <c r="D3922" s="408">
        <v>45447</v>
      </c>
      <c r="E3922" s="420" t="s">
        <v>12170</v>
      </c>
    </row>
    <row r="3923" spans="2:5" ht="13">
      <c r="B3923" s="49" t="s">
        <v>11318</v>
      </c>
      <c r="C3923" s="425">
        <v>990</v>
      </c>
      <c r="D3923" s="410">
        <v>45447</v>
      </c>
      <c r="E3923" s="424" t="s">
        <v>12022</v>
      </c>
    </row>
    <row r="3924" spans="2:5">
      <c r="B3924" s="414" t="s">
        <v>11318</v>
      </c>
      <c r="C3924" s="421">
        <v>987</v>
      </c>
      <c r="D3924" s="423">
        <v>45447</v>
      </c>
      <c r="E3924" s="420" t="s">
        <v>12023</v>
      </c>
    </row>
    <row r="3925" spans="2:5">
      <c r="B3925" s="414" t="s">
        <v>11318</v>
      </c>
      <c r="C3925" s="421">
        <v>973</v>
      </c>
      <c r="D3925" s="423">
        <v>45447</v>
      </c>
      <c r="E3925" s="420" t="s">
        <v>12171</v>
      </c>
    </row>
    <row r="3926" spans="2:5">
      <c r="B3926" s="414" t="s">
        <v>11318</v>
      </c>
      <c r="C3926" s="421">
        <v>958</v>
      </c>
      <c r="D3926" s="423">
        <v>45447</v>
      </c>
      <c r="E3926" s="420" t="s">
        <v>12024</v>
      </c>
    </row>
    <row r="3927" spans="2:5">
      <c r="B3927" s="414" t="s">
        <v>11318</v>
      </c>
      <c r="C3927" s="421">
        <v>956</v>
      </c>
      <c r="D3927" s="423">
        <v>45447</v>
      </c>
      <c r="E3927" s="420" t="s">
        <v>12172</v>
      </c>
    </row>
    <row r="3928" spans="2:5">
      <c r="B3928" s="414" t="s">
        <v>11318</v>
      </c>
      <c r="C3928" s="421">
        <v>943</v>
      </c>
      <c r="D3928" s="423">
        <v>45447</v>
      </c>
      <c r="E3928" s="420" t="s">
        <v>12025</v>
      </c>
    </row>
    <row r="3929" spans="2:5">
      <c r="B3929" s="414" t="s">
        <v>11318</v>
      </c>
      <c r="C3929" s="421">
        <v>924</v>
      </c>
      <c r="D3929" s="423">
        <v>45447</v>
      </c>
      <c r="E3929" s="420" t="s">
        <v>12026</v>
      </c>
    </row>
    <row r="3930" spans="2:5">
      <c r="B3930" s="414" t="s">
        <v>11318</v>
      </c>
      <c r="C3930" s="421">
        <v>920</v>
      </c>
      <c r="D3930" s="423">
        <v>45447</v>
      </c>
      <c r="E3930" s="420" t="s">
        <v>12173</v>
      </c>
    </row>
    <row r="3931" spans="2:5">
      <c r="B3931" s="414" t="s">
        <v>11318</v>
      </c>
      <c r="C3931" s="421">
        <v>918</v>
      </c>
      <c r="D3931" s="423">
        <v>45447</v>
      </c>
      <c r="E3931" s="420" t="s">
        <v>12174</v>
      </c>
    </row>
    <row r="3932" spans="2:5">
      <c r="B3932" s="414" t="s">
        <v>11318</v>
      </c>
      <c r="C3932" s="421">
        <v>907</v>
      </c>
      <c r="D3932" s="423">
        <v>45447</v>
      </c>
      <c r="E3932" s="420" t="s">
        <v>12175</v>
      </c>
    </row>
    <row r="3933" spans="2:5">
      <c r="B3933" s="414" t="s">
        <v>11318</v>
      </c>
      <c r="C3933" s="421">
        <v>901</v>
      </c>
      <c r="D3933" s="423">
        <v>45447</v>
      </c>
      <c r="E3933" s="420" t="s">
        <v>12176</v>
      </c>
    </row>
    <row r="3934" spans="2:5">
      <c r="B3934" s="414" t="s">
        <v>11318</v>
      </c>
      <c r="C3934" s="421">
        <v>894</v>
      </c>
      <c r="D3934" s="423">
        <v>45447</v>
      </c>
      <c r="E3934" s="420" t="s">
        <v>12027</v>
      </c>
    </row>
    <row r="3935" spans="2:5">
      <c r="B3935" s="414" t="s">
        <v>11318</v>
      </c>
      <c r="C3935" s="421" t="s">
        <v>12028</v>
      </c>
      <c r="D3935" s="423">
        <v>45447</v>
      </c>
      <c r="E3935" s="420" t="s">
        <v>12029</v>
      </c>
    </row>
    <row r="3936" spans="2:5">
      <c r="B3936" s="414" t="s">
        <v>11318</v>
      </c>
      <c r="C3936" s="421">
        <v>879</v>
      </c>
      <c r="D3936" s="423">
        <v>45447</v>
      </c>
      <c r="E3936" s="420" t="s">
        <v>12177</v>
      </c>
    </row>
    <row r="3937" spans="1:5">
      <c r="B3937" s="414" t="s">
        <v>11318</v>
      </c>
      <c r="C3937" s="421">
        <v>877</v>
      </c>
      <c r="D3937" s="423">
        <v>45447</v>
      </c>
      <c r="E3937" s="420" t="s">
        <v>12030</v>
      </c>
    </row>
    <row r="3938" spans="1:5">
      <c r="B3938" s="414" t="s">
        <v>11318</v>
      </c>
      <c r="C3938" s="421">
        <v>873</v>
      </c>
      <c r="D3938" s="423">
        <v>45447</v>
      </c>
      <c r="E3938" s="420" t="s">
        <v>12178</v>
      </c>
    </row>
    <row r="3939" spans="1:5">
      <c r="B3939" s="414" t="s">
        <v>11318</v>
      </c>
      <c r="C3939" s="421">
        <v>868</v>
      </c>
      <c r="D3939" s="423">
        <v>45447</v>
      </c>
      <c r="E3939" s="420" t="s">
        <v>12031</v>
      </c>
    </row>
    <row r="3940" spans="1:5">
      <c r="B3940" s="414" t="s">
        <v>11318</v>
      </c>
      <c r="C3940" s="421">
        <v>856</v>
      </c>
      <c r="D3940" s="423">
        <v>45447</v>
      </c>
      <c r="E3940" s="420" t="s">
        <v>12179</v>
      </c>
    </row>
    <row r="3941" spans="1:5">
      <c r="B3941" s="414" t="s">
        <v>11318</v>
      </c>
      <c r="C3941" s="421">
        <v>855</v>
      </c>
      <c r="D3941" s="423">
        <v>45447</v>
      </c>
      <c r="E3941" s="420" t="s">
        <v>12032</v>
      </c>
    </row>
    <row r="3942" spans="1:5">
      <c r="B3942" s="414" t="s">
        <v>11318</v>
      </c>
      <c r="C3942" s="421">
        <v>853</v>
      </c>
      <c r="D3942" s="423">
        <v>45447</v>
      </c>
      <c r="E3942" s="420" t="s">
        <v>12180</v>
      </c>
    </row>
    <row r="3943" spans="1:5">
      <c r="B3943" s="414" t="s">
        <v>11318</v>
      </c>
      <c r="C3943" s="421">
        <v>846</v>
      </c>
      <c r="D3943" s="423">
        <v>45447</v>
      </c>
      <c r="E3943" s="420" t="s">
        <v>12033</v>
      </c>
    </row>
    <row r="3944" spans="1:5">
      <c r="B3944" s="414" t="s">
        <v>11318</v>
      </c>
      <c r="C3944" s="421">
        <v>843</v>
      </c>
      <c r="D3944" s="423">
        <v>45447</v>
      </c>
      <c r="E3944" s="420" t="s">
        <v>12181</v>
      </c>
    </row>
    <row r="3945" spans="1:5">
      <c r="B3945" s="414" t="s">
        <v>11318</v>
      </c>
      <c r="C3945" s="421">
        <v>832</v>
      </c>
      <c r="D3945" s="423">
        <v>45447</v>
      </c>
      <c r="E3945" s="420" t="s">
        <v>12182</v>
      </c>
    </row>
    <row r="3946" spans="1:5">
      <c r="B3946" s="414" t="s">
        <v>11318</v>
      </c>
      <c r="C3946" s="421">
        <v>826</v>
      </c>
      <c r="D3946" s="423">
        <v>45447</v>
      </c>
      <c r="E3946" s="420" t="s">
        <v>12034</v>
      </c>
    </row>
    <row r="3947" spans="1:5">
      <c r="B3947" s="414" t="s">
        <v>11318</v>
      </c>
      <c r="C3947" s="421">
        <v>823</v>
      </c>
      <c r="D3947" s="423">
        <v>45447</v>
      </c>
      <c r="E3947" s="420" t="s">
        <v>12183</v>
      </c>
    </row>
    <row r="3948" spans="1:5" ht="13">
      <c r="A3948" s="49"/>
      <c r="B3948" s="49" t="s">
        <v>11318</v>
      </c>
      <c r="C3948" s="425">
        <v>816</v>
      </c>
      <c r="D3948" s="410">
        <v>45447</v>
      </c>
      <c r="E3948" s="424" t="s">
        <v>12035</v>
      </c>
    </row>
    <row r="3949" spans="1:5">
      <c r="B3949" s="414" t="s">
        <v>11318</v>
      </c>
      <c r="C3949" s="421">
        <v>814</v>
      </c>
      <c r="D3949" s="423">
        <v>45447</v>
      </c>
      <c r="E3949" s="420" t="s">
        <v>12036</v>
      </c>
    </row>
    <row r="3950" spans="1:5">
      <c r="B3950" s="414" t="s">
        <v>11318</v>
      </c>
      <c r="C3950" s="421">
        <v>812</v>
      </c>
      <c r="D3950" s="423">
        <v>45447</v>
      </c>
      <c r="E3950" s="420" t="s">
        <v>12184</v>
      </c>
    </row>
    <row r="3951" spans="1:5">
      <c r="B3951" s="414" t="s">
        <v>11318</v>
      </c>
      <c r="C3951" s="421">
        <v>809</v>
      </c>
      <c r="D3951" s="423">
        <v>45447</v>
      </c>
      <c r="E3951" s="420" t="s">
        <v>12185</v>
      </c>
    </row>
    <row r="3952" spans="1:5">
      <c r="B3952" s="414" t="s">
        <v>11318</v>
      </c>
      <c r="C3952" s="421">
        <v>806</v>
      </c>
      <c r="D3952" s="423">
        <v>45447</v>
      </c>
      <c r="E3952" s="420" t="s">
        <v>12037</v>
      </c>
    </row>
    <row r="3953" spans="2:5">
      <c r="B3953" s="414" t="s">
        <v>11318</v>
      </c>
      <c r="C3953" s="421">
        <v>805</v>
      </c>
      <c r="D3953" s="423">
        <v>45447</v>
      </c>
      <c r="E3953" s="420" t="s">
        <v>12038</v>
      </c>
    </row>
    <row r="3954" spans="2:5">
      <c r="B3954" s="414" t="s">
        <v>11318</v>
      </c>
      <c r="C3954" s="421">
        <v>801</v>
      </c>
      <c r="D3954" s="423">
        <v>45447</v>
      </c>
      <c r="E3954" s="420" t="s">
        <v>12039</v>
      </c>
    </row>
    <row r="3955" spans="2:5">
      <c r="B3955" s="414" t="s">
        <v>11318</v>
      </c>
      <c r="C3955" s="421">
        <v>800</v>
      </c>
      <c r="D3955" s="423">
        <v>45447</v>
      </c>
      <c r="E3955" s="420" t="s">
        <v>12040</v>
      </c>
    </row>
    <row r="3956" spans="2:5">
      <c r="B3956" s="414" t="s">
        <v>11318</v>
      </c>
      <c r="C3956" s="421">
        <v>793</v>
      </c>
      <c r="D3956" s="423">
        <v>45447</v>
      </c>
      <c r="E3956" s="420" t="s">
        <v>12186</v>
      </c>
    </row>
    <row r="3957" spans="2:5">
      <c r="B3957" s="414" t="s">
        <v>11318</v>
      </c>
      <c r="C3957" s="421">
        <v>779</v>
      </c>
      <c r="D3957" s="423">
        <v>45447</v>
      </c>
      <c r="E3957" s="420" t="s">
        <v>12041</v>
      </c>
    </row>
    <row r="3958" spans="2:5">
      <c r="B3958" s="414" t="s">
        <v>11318</v>
      </c>
      <c r="C3958" s="421">
        <v>778</v>
      </c>
      <c r="D3958" s="423">
        <v>45447</v>
      </c>
      <c r="E3958" s="420" t="s">
        <v>12187</v>
      </c>
    </row>
    <row r="3959" spans="2:5">
      <c r="B3959" s="414" t="s">
        <v>11318</v>
      </c>
      <c r="C3959" s="421">
        <v>775</v>
      </c>
      <c r="D3959" s="423">
        <v>45447</v>
      </c>
      <c r="E3959" s="420" t="s">
        <v>12042</v>
      </c>
    </row>
    <row r="3960" spans="2:5">
      <c r="B3960" s="414" t="s">
        <v>11318</v>
      </c>
      <c r="C3960" s="421">
        <v>773</v>
      </c>
      <c r="D3960" s="423">
        <v>45447</v>
      </c>
      <c r="E3960" s="420" t="s">
        <v>12043</v>
      </c>
    </row>
    <row r="3961" spans="2:5">
      <c r="B3961" s="414" t="s">
        <v>11318</v>
      </c>
      <c r="C3961" s="421">
        <v>766</v>
      </c>
      <c r="D3961" s="423">
        <v>45447</v>
      </c>
      <c r="E3961" s="420" t="s">
        <v>12044</v>
      </c>
    </row>
    <row r="3962" spans="2:5">
      <c r="B3962" s="414" t="s">
        <v>11318</v>
      </c>
      <c r="C3962" s="421">
        <v>764</v>
      </c>
      <c r="D3962" s="423">
        <v>45447</v>
      </c>
      <c r="E3962" s="420" t="s">
        <v>12045</v>
      </c>
    </row>
    <row r="3963" spans="2:5">
      <c r="B3963" s="414" t="s">
        <v>11318</v>
      </c>
      <c r="C3963" s="421">
        <v>761</v>
      </c>
      <c r="D3963" s="423">
        <v>45447</v>
      </c>
      <c r="E3963" s="420" t="s">
        <v>12046</v>
      </c>
    </row>
    <row r="3964" spans="2:5">
      <c r="B3964" s="414" t="s">
        <v>11318</v>
      </c>
      <c r="C3964" s="421">
        <v>755</v>
      </c>
      <c r="D3964" s="423">
        <v>45447</v>
      </c>
      <c r="E3964" s="420" t="s">
        <v>12188</v>
      </c>
    </row>
    <row r="3965" spans="2:5">
      <c r="B3965" s="414" t="s">
        <v>11318</v>
      </c>
      <c r="C3965" s="421">
        <v>750</v>
      </c>
      <c r="D3965" s="423">
        <v>45447</v>
      </c>
      <c r="E3965" s="420" t="s">
        <v>12189</v>
      </c>
    </row>
    <row r="3966" spans="2:5">
      <c r="B3966" s="414" t="s">
        <v>11318</v>
      </c>
      <c r="C3966" s="421">
        <v>748</v>
      </c>
      <c r="D3966" s="423">
        <v>45447</v>
      </c>
      <c r="E3966" s="420" t="s">
        <v>12047</v>
      </c>
    </row>
    <row r="3967" spans="2:5">
      <c r="B3967" s="414" t="s">
        <v>11318</v>
      </c>
      <c r="C3967" s="421">
        <v>741</v>
      </c>
      <c r="D3967" s="423">
        <v>45447</v>
      </c>
      <c r="E3967" s="420" t="s">
        <v>12190</v>
      </c>
    </row>
    <row r="3968" spans="2:5">
      <c r="B3968" s="414" t="s">
        <v>11318</v>
      </c>
      <c r="C3968" s="421">
        <v>738</v>
      </c>
      <c r="D3968" s="423">
        <v>45447</v>
      </c>
      <c r="E3968" s="420" t="s">
        <v>12048</v>
      </c>
    </row>
    <row r="3969" spans="1:5">
      <c r="B3969" s="414" t="s">
        <v>11318</v>
      </c>
      <c r="C3969" s="421">
        <v>735</v>
      </c>
      <c r="D3969" s="423">
        <v>45447</v>
      </c>
      <c r="E3969" s="420" t="s">
        <v>12191</v>
      </c>
    </row>
    <row r="3970" spans="1:5">
      <c r="B3970" s="414" t="s">
        <v>11318</v>
      </c>
      <c r="C3970" s="421">
        <v>734</v>
      </c>
      <c r="D3970" s="423">
        <v>45447</v>
      </c>
      <c r="E3970" s="420" t="s">
        <v>12049</v>
      </c>
    </row>
    <row r="3971" spans="1:5">
      <c r="B3971" s="414" t="s">
        <v>11318</v>
      </c>
      <c r="C3971" s="421">
        <v>713</v>
      </c>
      <c r="D3971" s="423">
        <v>45447</v>
      </c>
      <c r="E3971" s="420" t="s">
        <v>12192</v>
      </c>
    </row>
    <row r="3972" spans="1:5">
      <c r="B3972" s="414" t="s">
        <v>11318</v>
      </c>
      <c r="C3972" s="421">
        <v>704</v>
      </c>
      <c r="D3972" s="423">
        <v>45447</v>
      </c>
      <c r="E3972" s="420" t="s">
        <v>12193</v>
      </c>
    </row>
    <row r="3973" spans="1:5">
      <c r="B3973" s="414" t="s">
        <v>11318</v>
      </c>
      <c r="C3973" s="421">
        <v>695</v>
      </c>
      <c r="D3973" s="423">
        <v>45447</v>
      </c>
      <c r="E3973" s="420" t="s">
        <v>12194</v>
      </c>
    </row>
    <row r="3974" spans="1:5">
      <c r="B3974" s="414" t="s">
        <v>11318</v>
      </c>
      <c r="C3974" s="421">
        <v>685</v>
      </c>
      <c r="D3974" s="423">
        <v>45447</v>
      </c>
      <c r="E3974" s="420" t="s">
        <v>12195</v>
      </c>
    </row>
    <row r="3975" spans="1:5">
      <c r="B3975" s="414" t="s">
        <v>11318</v>
      </c>
      <c r="C3975" s="421">
        <v>681</v>
      </c>
      <c r="D3975" s="423">
        <v>45447</v>
      </c>
      <c r="E3975" s="420" t="s">
        <v>12050</v>
      </c>
    </row>
    <row r="3976" spans="1:5">
      <c r="B3976" s="414" t="s">
        <v>11318</v>
      </c>
      <c r="C3976" s="421">
        <v>667</v>
      </c>
      <c r="D3976" s="423">
        <v>45447</v>
      </c>
      <c r="E3976" s="420" t="s">
        <v>12196</v>
      </c>
    </row>
    <row r="3977" spans="1:5">
      <c r="B3977" s="414" t="s">
        <v>11318</v>
      </c>
      <c r="C3977" s="421">
        <v>663</v>
      </c>
      <c r="D3977" s="423">
        <v>45447</v>
      </c>
      <c r="E3977" s="420" t="s">
        <v>12197</v>
      </c>
    </row>
    <row r="3978" spans="1:5">
      <c r="B3978" s="414" t="s">
        <v>11318</v>
      </c>
      <c r="C3978" s="421">
        <v>661</v>
      </c>
      <c r="D3978" s="423">
        <v>45447</v>
      </c>
      <c r="E3978" s="420" t="s">
        <v>12051</v>
      </c>
    </row>
    <row r="3979" spans="1:5">
      <c r="B3979" s="414" t="s">
        <v>11318</v>
      </c>
      <c r="C3979" s="421">
        <v>655</v>
      </c>
      <c r="D3979" s="423">
        <v>45447</v>
      </c>
      <c r="E3979" s="420" t="s">
        <v>12052</v>
      </c>
    </row>
    <row r="3980" spans="1:5">
      <c r="B3980" s="414" t="s">
        <v>11318</v>
      </c>
      <c r="C3980" s="421">
        <v>645</v>
      </c>
      <c r="D3980" s="423">
        <v>45447</v>
      </c>
      <c r="E3980" s="420" t="s">
        <v>12053</v>
      </c>
    </row>
    <row r="3981" spans="1:5" ht="13">
      <c r="A3981" s="49"/>
      <c r="B3981" s="49" t="s">
        <v>11318</v>
      </c>
      <c r="C3981" s="425">
        <v>633</v>
      </c>
      <c r="D3981" s="410">
        <v>45447</v>
      </c>
      <c r="E3981" s="424" t="s">
        <v>12054</v>
      </c>
    </row>
    <row r="3982" spans="1:5" ht="13">
      <c r="A3982" s="49"/>
      <c r="B3982" s="414" t="s">
        <v>11318</v>
      </c>
      <c r="C3982" s="421">
        <v>630</v>
      </c>
      <c r="D3982" s="423">
        <v>45447</v>
      </c>
      <c r="E3982" s="420" t="s">
        <v>12198</v>
      </c>
    </row>
    <row r="3983" spans="1:5" ht="13">
      <c r="A3983" s="49"/>
      <c r="B3983" s="414" t="s">
        <v>11318</v>
      </c>
      <c r="C3983" s="421">
        <v>628</v>
      </c>
      <c r="D3983" s="423">
        <v>45447</v>
      </c>
      <c r="E3983" s="420" t="s">
        <v>12199</v>
      </c>
    </row>
    <row r="3984" spans="1:5">
      <c r="B3984" s="414" t="s">
        <v>11318</v>
      </c>
      <c r="C3984" s="421">
        <v>619</v>
      </c>
      <c r="D3984" s="423">
        <v>45447</v>
      </c>
      <c r="E3984" s="420" t="s">
        <v>12055</v>
      </c>
    </row>
    <row r="3985" spans="2:5">
      <c r="B3985" s="414" t="s">
        <v>11318</v>
      </c>
      <c r="C3985" s="421">
        <v>615</v>
      </c>
      <c r="D3985" s="423">
        <v>45447</v>
      </c>
      <c r="E3985" s="420" t="s">
        <v>12200</v>
      </c>
    </row>
    <row r="3986" spans="2:5">
      <c r="B3986" s="414" t="s">
        <v>11318</v>
      </c>
      <c r="C3986" s="421">
        <v>614</v>
      </c>
      <c r="D3986" s="423">
        <v>45447</v>
      </c>
      <c r="E3986" s="420" t="s">
        <v>12056</v>
      </c>
    </row>
    <row r="3987" spans="2:5">
      <c r="B3987" s="414" t="s">
        <v>11318</v>
      </c>
      <c r="C3987" s="421">
        <v>611</v>
      </c>
      <c r="D3987" s="423">
        <v>45447</v>
      </c>
      <c r="E3987" s="420" t="s">
        <v>12057</v>
      </c>
    </row>
    <row r="3988" spans="2:5">
      <c r="B3988" s="414" t="s">
        <v>11318</v>
      </c>
      <c r="C3988" s="421">
        <v>599</v>
      </c>
      <c r="D3988" s="423">
        <v>45447</v>
      </c>
      <c r="E3988" s="420" t="s">
        <v>12058</v>
      </c>
    </row>
    <row r="3989" spans="2:5">
      <c r="B3989" s="414" t="s">
        <v>11318</v>
      </c>
      <c r="C3989" s="421">
        <v>596</v>
      </c>
      <c r="D3989" s="423">
        <v>45447</v>
      </c>
      <c r="E3989" s="420" t="s">
        <v>12059</v>
      </c>
    </row>
    <row r="3990" spans="2:5">
      <c r="B3990" s="414" t="s">
        <v>11318</v>
      </c>
      <c r="C3990" s="421">
        <v>588</v>
      </c>
      <c r="D3990" s="423">
        <v>45447</v>
      </c>
      <c r="E3990" s="420" t="s">
        <v>12060</v>
      </c>
    </row>
    <row r="3991" spans="2:5">
      <c r="B3991" s="414" t="s">
        <v>11318</v>
      </c>
      <c r="C3991" s="421">
        <v>578</v>
      </c>
      <c r="D3991" s="423">
        <v>45447</v>
      </c>
      <c r="E3991" s="420" t="s">
        <v>12061</v>
      </c>
    </row>
    <row r="3992" spans="2:5">
      <c r="B3992" s="414" t="s">
        <v>11318</v>
      </c>
      <c r="C3992" s="421">
        <v>573</v>
      </c>
      <c r="D3992" s="423">
        <v>45447</v>
      </c>
      <c r="E3992" s="420" t="s">
        <v>12062</v>
      </c>
    </row>
    <row r="3993" spans="2:5">
      <c r="B3993" s="414" t="s">
        <v>11318</v>
      </c>
      <c r="C3993" s="421">
        <v>570</v>
      </c>
      <c r="D3993" s="423">
        <v>45447</v>
      </c>
      <c r="E3993" s="420" t="s">
        <v>12063</v>
      </c>
    </row>
    <row r="3994" spans="2:5">
      <c r="B3994" s="414" t="s">
        <v>11318</v>
      </c>
      <c r="C3994" s="421">
        <v>569</v>
      </c>
      <c r="D3994" s="423">
        <v>45447</v>
      </c>
      <c r="E3994" s="420" t="s">
        <v>12064</v>
      </c>
    </row>
    <row r="3995" spans="2:5">
      <c r="B3995" s="414" t="s">
        <v>11318</v>
      </c>
      <c r="C3995" s="421">
        <v>566</v>
      </c>
      <c r="D3995" s="423">
        <v>45447</v>
      </c>
      <c r="E3995" s="420" t="s">
        <v>12065</v>
      </c>
    </row>
    <row r="3996" spans="2:5" ht="13">
      <c r="B3996" s="49" t="s">
        <v>11318</v>
      </c>
      <c r="C3996" s="425">
        <v>561</v>
      </c>
      <c r="D3996" s="410">
        <v>45447</v>
      </c>
      <c r="E3996" s="424" t="s">
        <v>12066</v>
      </c>
    </row>
    <row r="3997" spans="2:5">
      <c r="B3997" s="414" t="s">
        <v>11318</v>
      </c>
      <c r="C3997" s="421">
        <v>552</v>
      </c>
      <c r="D3997" s="423">
        <v>45447</v>
      </c>
      <c r="E3997" s="420" t="s">
        <v>12067</v>
      </c>
    </row>
    <row r="3998" spans="2:5">
      <c r="B3998" s="414" t="s">
        <v>11318</v>
      </c>
      <c r="C3998" s="421">
        <v>551</v>
      </c>
      <c r="D3998" s="423">
        <v>45447</v>
      </c>
      <c r="E3998" s="420" t="s">
        <v>12068</v>
      </c>
    </row>
    <row r="3999" spans="2:5">
      <c r="B3999" s="414" t="s">
        <v>11318</v>
      </c>
      <c r="C3999" s="421">
        <v>548</v>
      </c>
      <c r="D3999" s="423">
        <v>45447</v>
      </c>
      <c r="E3999" s="420" t="s">
        <v>12069</v>
      </c>
    </row>
    <row r="4000" spans="2:5">
      <c r="B4000" s="414" t="s">
        <v>11318</v>
      </c>
      <c r="C4000" s="421">
        <v>544</v>
      </c>
      <c r="D4000" s="423">
        <v>45447</v>
      </c>
      <c r="E4000" s="420" t="s">
        <v>12070</v>
      </c>
    </row>
    <row r="4001" spans="2:5">
      <c r="B4001" s="414" t="s">
        <v>11318</v>
      </c>
      <c r="C4001" s="421">
        <v>539</v>
      </c>
      <c r="D4001" s="423">
        <v>45447</v>
      </c>
      <c r="E4001" s="420" t="s">
        <v>12071</v>
      </c>
    </row>
    <row r="4002" spans="2:5">
      <c r="B4002" s="414" t="s">
        <v>11318</v>
      </c>
      <c r="C4002" s="421">
        <v>535</v>
      </c>
      <c r="D4002" s="423">
        <v>45447</v>
      </c>
      <c r="E4002" s="420" t="s">
        <v>12072</v>
      </c>
    </row>
    <row r="4003" spans="2:5">
      <c r="B4003" s="414" t="s">
        <v>11318</v>
      </c>
      <c r="C4003" s="421">
        <v>532</v>
      </c>
      <c r="D4003" s="423">
        <v>45447</v>
      </c>
      <c r="E4003" s="420" t="s">
        <v>12201</v>
      </c>
    </row>
    <row r="4004" spans="2:5">
      <c r="B4004" s="414" t="s">
        <v>11318</v>
      </c>
      <c r="C4004" s="421">
        <v>529</v>
      </c>
      <c r="D4004" s="423">
        <v>45447</v>
      </c>
      <c r="E4004" s="420" t="s">
        <v>12073</v>
      </c>
    </row>
    <row r="4005" spans="2:5">
      <c r="B4005" s="414" t="s">
        <v>11318</v>
      </c>
      <c r="C4005" s="421">
        <v>524</v>
      </c>
      <c r="D4005" s="423">
        <v>45447</v>
      </c>
      <c r="E4005" s="420" t="s">
        <v>12074</v>
      </c>
    </row>
    <row r="4006" spans="2:5">
      <c r="B4006" s="414" t="s">
        <v>11318</v>
      </c>
      <c r="C4006" s="421">
        <v>519</v>
      </c>
      <c r="D4006" s="423">
        <v>45447</v>
      </c>
      <c r="E4006" s="420" t="s">
        <v>12075</v>
      </c>
    </row>
    <row r="4007" spans="2:5">
      <c r="B4007" s="414" t="s">
        <v>11318</v>
      </c>
      <c r="C4007" s="421">
        <v>518</v>
      </c>
      <c r="D4007" s="423">
        <v>45447</v>
      </c>
      <c r="E4007" s="420" t="s">
        <v>12202</v>
      </c>
    </row>
    <row r="4008" spans="2:5">
      <c r="B4008" s="414" t="s">
        <v>11318</v>
      </c>
      <c r="C4008" s="421">
        <v>509</v>
      </c>
      <c r="D4008" s="423">
        <v>45447</v>
      </c>
      <c r="E4008" s="420" t="s">
        <v>12076</v>
      </c>
    </row>
    <row r="4009" spans="2:5">
      <c r="B4009" s="414" t="s">
        <v>11318</v>
      </c>
      <c r="C4009" s="407">
        <v>503</v>
      </c>
      <c r="D4009" s="408">
        <v>45448</v>
      </c>
      <c r="E4009" s="415" t="s">
        <v>11522</v>
      </c>
    </row>
    <row r="4010" spans="2:5">
      <c r="B4010" s="414" t="s">
        <v>11318</v>
      </c>
      <c r="C4010" s="407">
        <v>502</v>
      </c>
      <c r="D4010" s="408">
        <v>45447</v>
      </c>
      <c r="E4010" s="420" t="s">
        <v>12203</v>
      </c>
    </row>
    <row r="4011" spans="2:5">
      <c r="B4011" s="414" t="s">
        <v>11318</v>
      </c>
      <c r="C4011" s="407">
        <v>501</v>
      </c>
      <c r="D4011" s="408">
        <v>45447</v>
      </c>
      <c r="E4011" s="420" t="s">
        <v>12204</v>
      </c>
    </row>
    <row r="4012" spans="2:5">
      <c r="B4012" s="414" t="s">
        <v>11318</v>
      </c>
      <c r="C4012" s="407">
        <v>499</v>
      </c>
      <c r="D4012" s="408">
        <v>45447</v>
      </c>
      <c r="E4012" s="420" t="s">
        <v>12077</v>
      </c>
    </row>
    <row r="4013" spans="2:5">
      <c r="B4013" s="414" t="s">
        <v>11318</v>
      </c>
      <c r="C4013" s="407">
        <v>494</v>
      </c>
      <c r="D4013" s="408">
        <v>45447</v>
      </c>
      <c r="E4013" s="420" t="s">
        <v>12078</v>
      </c>
    </row>
    <row r="4014" spans="2:5">
      <c r="B4014" s="414" t="s">
        <v>11318</v>
      </c>
      <c r="C4014" s="407">
        <v>492</v>
      </c>
      <c r="D4014" s="408">
        <v>45447</v>
      </c>
      <c r="E4014" s="420" t="s">
        <v>12205</v>
      </c>
    </row>
    <row r="4015" spans="2:5">
      <c r="B4015" s="414" t="s">
        <v>11318</v>
      </c>
      <c r="C4015" s="407">
        <v>489</v>
      </c>
      <c r="D4015" s="408">
        <v>45447</v>
      </c>
      <c r="E4015" s="420" t="s">
        <v>12079</v>
      </c>
    </row>
    <row r="4016" spans="2:5">
      <c r="B4016" s="414" t="s">
        <v>11318</v>
      </c>
      <c r="C4016" s="407">
        <v>488</v>
      </c>
      <c r="D4016" s="408">
        <v>45447</v>
      </c>
      <c r="E4016" s="420" t="s">
        <v>12080</v>
      </c>
    </row>
    <row r="4017" spans="2:5">
      <c r="B4017" s="414" t="s">
        <v>11318</v>
      </c>
      <c r="C4017" s="407">
        <v>487</v>
      </c>
      <c r="D4017" s="408">
        <v>45447</v>
      </c>
      <c r="E4017" s="420" t="s">
        <v>12081</v>
      </c>
    </row>
    <row r="4018" spans="2:5">
      <c r="B4018" s="414" t="s">
        <v>11318</v>
      </c>
      <c r="C4018" s="407">
        <v>483</v>
      </c>
      <c r="D4018" s="408">
        <v>45447</v>
      </c>
      <c r="E4018" s="420" t="s">
        <v>12082</v>
      </c>
    </row>
    <row r="4019" spans="2:5">
      <c r="B4019" s="414" t="s">
        <v>11318</v>
      </c>
      <c r="C4019" s="407">
        <v>469</v>
      </c>
      <c r="D4019" s="408">
        <v>45447</v>
      </c>
      <c r="E4019" s="420" t="s">
        <v>12083</v>
      </c>
    </row>
    <row r="4020" spans="2:5">
      <c r="B4020" s="414" t="s">
        <v>11318</v>
      </c>
      <c r="C4020" s="407">
        <v>456</v>
      </c>
      <c r="D4020" s="408">
        <v>45447</v>
      </c>
      <c r="E4020" s="420" t="s">
        <v>12084</v>
      </c>
    </row>
    <row r="4021" spans="2:5">
      <c r="B4021" s="414" t="s">
        <v>11318</v>
      </c>
      <c r="C4021" s="407">
        <v>452</v>
      </c>
      <c r="D4021" s="408">
        <v>45447</v>
      </c>
      <c r="E4021" s="420" t="s">
        <v>12085</v>
      </c>
    </row>
    <row r="4022" spans="2:5">
      <c r="B4022" s="414" t="s">
        <v>11318</v>
      </c>
      <c r="C4022" s="407">
        <v>447</v>
      </c>
      <c r="D4022" s="408">
        <v>45447</v>
      </c>
      <c r="E4022" s="420" t="s">
        <v>12206</v>
      </c>
    </row>
    <row r="4023" spans="2:5">
      <c r="B4023" s="414" t="s">
        <v>11318</v>
      </c>
      <c r="C4023" s="407">
        <v>441</v>
      </c>
      <c r="D4023" s="408">
        <v>45447</v>
      </c>
      <c r="E4023" s="420" t="s">
        <v>12207</v>
      </c>
    </row>
    <row r="4024" spans="2:5">
      <c r="B4024" s="414" t="s">
        <v>11318</v>
      </c>
      <c r="C4024" s="407">
        <v>438</v>
      </c>
      <c r="D4024" s="408">
        <v>45447</v>
      </c>
      <c r="E4024" s="420" t="s">
        <v>12086</v>
      </c>
    </row>
    <row r="4025" spans="2:5">
      <c r="B4025" s="414" t="s">
        <v>11318</v>
      </c>
      <c r="C4025" s="407">
        <v>431</v>
      </c>
      <c r="D4025" s="408">
        <v>45447</v>
      </c>
      <c r="E4025" s="420" t="s">
        <v>12087</v>
      </c>
    </row>
    <row r="4026" spans="2:5">
      <c r="B4026" s="414" t="s">
        <v>11318</v>
      </c>
      <c r="C4026" s="407">
        <v>426</v>
      </c>
      <c r="D4026" s="408">
        <v>45447</v>
      </c>
      <c r="E4026" s="420" t="s">
        <v>12088</v>
      </c>
    </row>
    <row r="4027" spans="2:5">
      <c r="B4027" s="414" t="s">
        <v>11318</v>
      </c>
      <c r="C4027" s="407">
        <v>424</v>
      </c>
      <c r="D4027" s="408">
        <v>45447</v>
      </c>
      <c r="E4027" s="420" t="s">
        <v>12208</v>
      </c>
    </row>
    <row r="4028" spans="2:5">
      <c r="B4028" s="414" t="s">
        <v>11318</v>
      </c>
      <c r="C4028" s="407">
        <v>423</v>
      </c>
      <c r="D4028" s="408">
        <v>45447</v>
      </c>
      <c r="E4028" s="420" t="s">
        <v>12209</v>
      </c>
    </row>
    <row r="4029" spans="2:5">
      <c r="B4029" s="414" t="s">
        <v>11318</v>
      </c>
      <c r="C4029" s="407">
        <v>418</v>
      </c>
      <c r="D4029" s="408">
        <v>45447</v>
      </c>
      <c r="E4029" s="420" t="s">
        <v>12089</v>
      </c>
    </row>
    <row r="4030" spans="2:5">
      <c r="B4030" s="414" t="s">
        <v>11318</v>
      </c>
      <c r="C4030" s="407">
        <v>416</v>
      </c>
      <c r="D4030" s="408">
        <v>45447</v>
      </c>
      <c r="E4030" s="420" t="s">
        <v>12210</v>
      </c>
    </row>
    <row r="4031" spans="2:5">
      <c r="B4031" s="414" t="s">
        <v>11318</v>
      </c>
      <c r="C4031" s="407">
        <v>410</v>
      </c>
      <c r="D4031" s="408">
        <v>45447</v>
      </c>
      <c r="E4031" s="420" t="s">
        <v>12090</v>
      </c>
    </row>
    <row r="4032" spans="2:5">
      <c r="B4032" s="414" t="s">
        <v>11318</v>
      </c>
      <c r="C4032" s="407">
        <v>409</v>
      </c>
      <c r="D4032" s="408">
        <v>45447</v>
      </c>
      <c r="E4032" s="420" t="s">
        <v>12211</v>
      </c>
    </row>
    <row r="4033" spans="2:5">
      <c r="B4033" s="414" t="s">
        <v>11318</v>
      </c>
      <c r="C4033" s="407">
        <v>403</v>
      </c>
      <c r="D4033" s="408">
        <v>45447</v>
      </c>
      <c r="E4033" s="420" t="s">
        <v>12091</v>
      </c>
    </row>
    <row r="4034" spans="2:5">
      <c r="B4034" s="414" t="s">
        <v>11318</v>
      </c>
      <c r="C4034" s="407">
        <v>396</v>
      </c>
      <c r="D4034" s="408">
        <v>45447</v>
      </c>
      <c r="E4034" s="420" t="s">
        <v>12092</v>
      </c>
    </row>
    <row r="4035" spans="2:5">
      <c r="B4035" s="414" t="s">
        <v>11318</v>
      </c>
      <c r="C4035" s="407">
        <v>394</v>
      </c>
      <c r="D4035" s="408">
        <v>45447</v>
      </c>
      <c r="E4035" s="420" t="s">
        <v>12093</v>
      </c>
    </row>
    <row r="4036" spans="2:5">
      <c r="B4036" s="414" t="s">
        <v>11318</v>
      </c>
      <c r="C4036" s="407">
        <v>389</v>
      </c>
      <c r="D4036" s="408">
        <v>45447</v>
      </c>
      <c r="E4036" s="420" t="s">
        <v>12212</v>
      </c>
    </row>
    <row r="4037" spans="2:5">
      <c r="B4037" s="414" t="s">
        <v>11318</v>
      </c>
      <c r="C4037" s="407">
        <v>371</v>
      </c>
      <c r="D4037" s="408">
        <v>45447</v>
      </c>
      <c r="E4037" s="420" t="s">
        <v>12094</v>
      </c>
    </row>
    <row r="4038" spans="2:5">
      <c r="B4038" s="414" t="s">
        <v>11318</v>
      </c>
      <c r="C4038" s="407">
        <v>368</v>
      </c>
      <c r="D4038" s="408">
        <v>45447</v>
      </c>
      <c r="E4038" s="420" t="s">
        <v>12095</v>
      </c>
    </row>
    <row r="4039" spans="2:5">
      <c r="B4039" s="414" t="s">
        <v>11318</v>
      </c>
      <c r="C4039" s="407">
        <v>345</v>
      </c>
      <c r="D4039" s="408">
        <v>45447</v>
      </c>
      <c r="E4039" s="420" t="s">
        <v>12213</v>
      </c>
    </row>
    <row r="4040" spans="2:5">
      <c r="B4040" s="414" t="s">
        <v>11318</v>
      </c>
      <c r="C4040" s="407">
        <v>339</v>
      </c>
      <c r="D4040" s="408">
        <v>45447</v>
      </c>
      <c r="E4040" s="420" t="s">
        <v>12214</v>
      </c>
    </row>
    <row r="4041" spans="2:5">
      <c r="B4041" s="414" t="s">
        <v>11318</v>
      </c>
      <c r="C4041" s="407">
        <v>335</v>
      </c>
      <c r="D4041" s="408">
        <v>45447</v>
      </c>
      <c r="E4041" s="420" t="s">
        <v>12096</v>
      </c>
    </row>
    <row r="4042" spans="2:5">
      <c r="B4042" s="414" t="s">
        <v>11318</v>
      </c>
      <c r="C4042" s="407">
        <v>332</v>
      </c>
      <c r="D4042" s="408">
        <v>45447</v>
      </c>
      <c r="E4042" s="420" t="s">
        <v>12097</v>
      </c>
    </row>
    <row r="4043" spans="2:5">
      <c r="B4043" s="414" t="s">
        <v>11318</v>
      </c>
      <c r="C4043" s="407">
        <v>329</v>
      </c>
      <c r="D4043" s="408">
        <v>45447</v>
      </c>
      <c r="E4043" s="420" t="s">
        <v>12215</v>
      </c>
    </row>
    <row r="4044" spans="2:5">
      <c r="B4044" s="414" t="s">
        <v>11318</v>
      </c>
      <c r="C4044" s="407">
        <v>328</v>
      </c>
      <c r="D4044" s="408">
        <v>45447</v>
      </c>
      <c r="E4044" s="420" t="s">
        <v>12216</v>
      </c>
    </row>
    <row r="4045" spans="2:5">
      <c r="B4045" s="414" t="s">
        <v>11318</v>
      </c>
      <c r="C4045" s="407">
        <v>324</v>
      </c>
      <c r="D4045" s="408">
        <v>45447</v>
      </c>
      <c r="E4045" s="420" t="s">
        <v>12098</v>
      </c>
    </row>
    <row r="4046" spans="2:5">
      <c r="B4046" s="414" t="s">
        <v>11318</v>
      </c>
      <c r="C4046" s="407">
        <v>318</v>
      </c>
      <c r="D4046" s="408">
        <v>45447</v>
      </c>
      <c r="E4046" s="420" t="s">
        <v>12099</v>
      </c>
    </row>
    <row r="4047" spans="2:5">
      <c r="B4047" s="414" t="s">
        <v>11318</v>
      </c>
      <c r="C4047" s="407">
        <v>317</v>
      </c>
      <c r="D4047" s="408">
        <v>45447</v>
      </c>
      <c r="E4047" s="420" t="s">
        <v>12217</v>
      </c>
    </row>
    <row r="4048" spans="2:5">
      <c r="B4048" s="414" t="s">
        <v>11318</v>
      </c>
      <c r="C4048" s="407">
        <v>314</v>
      </c>
      <c r="D4048" s="408">
        <v>45447</v>
      </c>
      <c r="E4048" s="420"/>
    </row>
    <row r="4049" spans="2:5">
      <c r="B4049" s="414" t="s">
        <v>11318</v>
      </c>
      <c r="C4049" s="407">
        <v>302</v>
      </c>
      <c r="D4049" s="408">
        <v>45447</v>
      </c>
      <c r="E4049" s="420" t="s">
        <v>12100</v>
      </c>
    </row>
    <row r="4050" spans="2:5">
      <c r="B4050" s="414" t="s">
        <v>11318</v>
      </c>
      <c r="C4050" s="407">
        <v>300</v>
      </c>
      <c r="D4050" s="408">
        <v>45447</v>
      </c>
      <c r="E4050" s="420" t="s">
        <v>12101</v>
      </c>
    </row>
    <row r="4051" spans="2:5">
      <c r="B4051" s="414" t="s">
        <v>11318</v>
      </c>
      <c r="C4051" s="407">
        <v>294</v>
      </c>
      <c r="D4051" s="408">
        <v>45447</v>
      </c>
      <c r="E4051" s="420"/>
    </row>
    <row r="4052" spans="2:5">
      <c r="B4052" s="414" t="s">
        <v>11318</v>
      </c>
      <c r="C4052" s="407">
        <v>291</v>
      </c>
      <c r="D4052" s="408">
        <v>45447</v>
      </c>
      <c r="E4052" s="420" t="s">
        <v>12102</v>
      </c>
    </row>
    <row r="4053" spans="2:5">
      <c r="B4053" s="414" t="s">
        <v>11318</v>
      </c>
      <c r="C4053" s="407">
        <v>290</v>
      </c>
      <c r="D4053" s="408">
        <v>45447</v>
      </c>
      <c r="E4053" s="420"/>
    </row>
    <row r="4054" spans="2:5">
      <c r="B4054" s="414" t="s">
        <v>11318</v>
      </c>
      <c r="C4054" s="407">
        <v>288</v>
      </c>
      <c r="D4054" s="408">
        <v>45447</v>
      </c>
      <c r="E4054" s="420" t="s">
        <v>12103</v>
      </c>
    </row>
    <row r="4055" spans="2:5">
      <c r="B4055" s="414" t="s">
        <v>11318</v>
      </c>
      <c r="C4055" s="407">
        <v>281</v>
      </c>
      <c r="D4055" s="408">
        <v>45447</v>
      </c>
      <c r="E4055" s="420" t="s">
        <v>12104</v>
      </c>
    </row>
    <row r="4056" spans="2:5">
      <c r="B4056" s="414" t="s">
        <v>11318</v>
      </c>
      <c r="C4056" s="407">
        <v>276</v>
      </c>
      <c r="D4056" s="408">
        <v>45447</v>
      </c>
      <c r="E4056" s="420" t="s">
        <v>12105</v>
      </c>
    </row>
    <row r="4057" spans="2:5">
      <c r="B4057" s="414" t="s">
        <v>11318</v>
      </c>
      <c r="C4057" s="407">
        <v>275</v>
      </c>
      <c r="D4057" s="408">
        <v>45447</v>
      </c>
      <c r="E4057" s="420"/>
    </row>
    <row r="4058" spans="2:5">
      <c r="B4058" s="414" t="s">
        <v>11318</v>
      </c>
      <c r="C4058" s="407">
        <v>262</v>
      </c>
      <c r="D4058" s="408">
        <v>45447</v>
      </c>
      <c r="E4058" s="420" t="s">
        <v>12106</v>
      </c>
    </row>
    <row r="4059" spans="2:5">
      <c r="B4059" s="414" t="s">
        <v>11318</v>
      </c>
      <c r="C4059" s="407">
        <v>249</v>
      </c>
      <c r="D4059" s="408">
        <v>45447</v>
      </c>
      <c r="E4059" s="420" t="s">
        <v>12107</v>
      </c>
    </row>
    <row r="4060" spans="2:5">
      <c r="B4060" s="414" t="s">
        <v>11318</v>
      </c>
      <c r="C4060" s="407">
        <v>240</v>
      </c>
      <c r="D4060" s="408">
        <v>45447</v>
      </c>
      <c r="E4060" s="420" t="s">
        <v>12108</v>
      </c>
    </row>
    <row r="4061" spans="2:5">
      <c r="B4061" s="414" t="s">
        <v>11318</v>
      </c>
      <c r="C4061" s="407">
        <v>239</v>
      </c>
      <c r="D4061" s="408">
        <v>45447</v>
      </c>
      <c r="E4061" s="420"/>
    </row>
    <row r="4062" spans="2:5">
      <c r="B4062" s="414" t="s">
        <v>11318</v>
      </c>
      <c r="C4062" s="407">
        <v>238</v>
      </c>
      <c r="D4062" s="408">
        <v>45447</v>
      </c>
      <c r="E4062" s="420"/>
    </row>
    <row r="4063" spans="2:5">
      <c r="B4063" s="414" t="s">
        <v>11318</v>
      </c>
      <c r="C4063" s="407">
        <v>237</v>
      </c>
      <c r="D4063" s="408">
        <v>45447</v>
      </c>
      <c r="E4063" s="420"/>
    </row>
    <row r="4064" spans="2:5">
      <c r="B4064" s="414" t="s">
        <v>11318</v>
      </c>
      <c r="C4064" s="407">
        <v>234</v>
      </c>
      <c r="D4064" s="408">
        <v>45447</v>
      </c>
      <c r="E4064" s="420" t="s">
        <v>12109</v>
      </c>
    </row>
    <row r="4065" spans="2:5">
      <c r="B4065" s="414" t="s">
        <v>11318</v>
      </c>
      <c r="C4065" s="407">
        <v>222</v>
      </c>
      <c r="D4065" s="408">
        <v>45447</v>
      </c>
      <c r="E4065" s="420"/>
    </row>
    <row r="4066" spans="2:5">
      <c r="B4066" s="414" t="s">
        <v>11318</v>
      </c>
      <c r="C4066" s="407">
        <v>209</v>
      </c>
      <c r="D4066" s="408">
        <v>45447</v>
      </c>
      <c r="E4066" s="420" t="s">
        <v>12110</v>
      </c>
    </row>
    <row r="4067" spans="2:5">
      <c r="B4067" s="414" t="s">
        <v>11318</v>
      </c>
      <c r="C4067" s="407">
        <v>198</v>
      </c>
      <c r="D4067" s="408">
        <v>45447</v>
      </c>
      <c r="E4067" s="420"/>
    </row>
    <row r="4068" spans="2:5">
      <c r="B4068" s="414" t="s">
        <v>11318</v>
      </c>
      <c r="C4068" s="407">
        <v>192</v>
      </c>
      <c r="D4068" s="408">
        <v>45447</v>
      </c>
      <c r="E4068" s="420"/>
    </row>
    <row r="4069" spans="2:5">
      <c r="B4069" s="414" t="s">
        <v>11318</v>
      </c>
      <c r="C4069" s="407">
        <v>183</v>
      </c>
      <c r="D4069" s="408">
        <v>45447</v>
      </c>
      <c r="E4069" s="420"/>
    </row>
    <row r="4070" spans="2:5">
      <c r="B4070" s="414" t="s">
        <v>11318</v>
      </c>
      <c r="C4070" s="407">
        <v>177</v>
      </c>
      <c r="D4070" s="408">
        <v>45447</v>
      </c>
      <c r="E4070" s="420" t="s">
        <v>12111</v>
      </c>
    </row>
    <row r="4071" spans="2:5">
      <c r="B4071" s="414" t="s">
        <v>11318</v>
      </c>
      <c r="C4071" s="407">
        <v>153</v>
      </c>
      <c r="D4071" s="408">
        <v>45447</v>
      </c>
      <c r="E4071" s="420" t="s">
        <v>12112</v>
      </c>
    </row>
    <row r="4072" spans="2:5">
      <c r="B4072" s="414" t="s">
        <v>11318</v>
      </c>
      <c r="C4072" s="407">
        <v>150</v>
      </c>
      <c r="D4072" s="408">
        <v>45447</v>
      </c>
      <c r="E4072" s="420" t="s">
        <v>12113</v>
      </c>
    </row>
    <row r="4073" spans="2:5">
      <c r="B4073" s="414" t="s">
        <v>11318</v>
      </c>
      <c r="C4073" s="407">
        <v>147</v>
      </c>
      <c r="D4073" s="408">
        <v>45447</v>
      </c>
      <c r="E4073" s="420"/>
    </row>
    <row r="4074" spans="2:5">
      <c r="B4074" s="414" t="s">
        <v>11318</v>
      </c>
      <c r="C4074" s="407">
        <v>146</v>
      </c>
      <c r="D4074" s="408">
        <v>45447</v>
      </c>
      <c r="E4074" s="420"/>
    </row>
    <row r="4075" spans="2:5">
      <c r="B4075" s="414" t="s">
        <v>11318</v>
      </c>
      <c r="C4075" s="407">
        <v>144</v>
      </c>
      <c r="D4075" s="408">
        <v>45447</v>
      </c>
      <c r="E4075" s="420" t="s">
        <v>12114</v>
      </c>
    </row>
    <row r="4076" spans="2:5">
      <c r="B4076" s="414" t="s">
        <v>11318</v>
      </c>
      <c r="C4076" s="407">
        <v>135</v>
      </c>
      <c r="D4076" s="408">
        <v>45447</v>
      </c>
      <c r="E4076" s="420"/>
    </row>
    <row r="4077" spans="2:5">
      <c r="B4077" s="414" t="s">
        <v>11318</v>
      </c>
      <c r="C4077" s="407">
        <v>134</v>
      </c>
      <c r="D4077" s="408">
        <v>45447</v>
      </c>
      <c r="E4077" s="420" t="s">
        <v>12115</v>
      </c>
    </row>
    <row r="4078" spans="2:5">
      <c r="B4078" s="414" t="s">
        <v>11318</v>
      </c>
      <c r="C4078" s="407">
        <v>133</v>
      </c>
      <c r="D4078" s="408">
        <v>45447</v>
      </c>
      <c r="E4078" s="420" t="s">
        <v>12116</v>
      </c>
    </row>
    <row r="4079" spans="2:5">
      <c r="B4079" s="414" t="s">
        <v>11318</v>
      </c>
      <c r="C4079" s="407">
        <v>132</v>
      </c>
      <c r="D4079" s="408">
        <v>45447</v>
      </c>
      <c r="E4079" s="420" t="s">
        <v>12117</v>
      </c>
    </row>
    <row r="4080" spans="2:5">
      <c r="B4080" s="414" t="s">
        <v>11318</v>
      </c>
      <c r="C4080" s="407">
        <v>131</v>
      </c>
      <c r="D4080" s="408">
        <v>45447</v>
      </c>
      <c r="E4080" s="420" t="s">
        <v>12118</v>
      </c>
    </row>
    <row r="4081" spans="2:5">
      <c r="B4081" s="414" t="s">
        <v>11318</v>
      </c>
      <c r="C4081" s="407">
        <v>127</v>
      </c>
      <c r="D4081" s="408">
        <v>45447</v>
      </c>
      <c r="E4081" s="420"/>
    </row>
    <row r="4082" spans="2:5">
      <c r="B4082" s="414" t="s">
        <v>11318</v>
      </c>
      <c r="C4082" s="407">
        <v>125</v>
      </c>
      <c r="D4082" s="408">
        <v>45447</v>
      </c>
      <c r="E4082" s="420"/>
    </row>
    <row r="4083" spans="2:5">
      <c r="B4083" s="414" t="s">
        <v>11318</v>
      </c>
      <c r="C4083" s="407">
        <v>120</v>
      </c>
      <c r="D4083" s="408">
        <v>45447</v>
      </c>
      <c r="E4083" s="420" t="s">
        <v>12119</v>
      </c>
    </row>
    <row r="4084" spans="2:5">
      <c r="B4084" s="414" t="s">
        <v>11318</v>
      </c>
      <c r="C4084" s="407">
        <v>118</v>
      </c>
      <c r="D4084" s="408">
        <v>45447</v>
      </c>
      <c r="E4084" s="420" t="s">
        <v>12120</v>
      </c>
    </row>
    <row r="4085" spans="2:5">
      <c r="B4085" s="414" t="s">
        <v>11318</v>
      </c>
      <c r="C4085" s="407">
        <v>116</v>
      </c>
      <c r="D4085" s="408">
        <v>45447</v>
      </c>
      <c r="E4085" s="420"/>
    </row>
    <row r="4086" spans="2:5">
      <c r="B4086" s="414" t="s">
        <v>11318</v>
      </c>
      <c r="C4086" s="407">
        <v>104</v>
      </c>
      <c r="D4086" s="408">
        <v>45447</v>
      </c>
      <c r="E4086" s="420" t="s">
        <v>12121</v>
      </c>
    </row>
    <row r="4087" spans="2:5">
      <c r="B4087" s="414" t="s">
        <v>11318</v>
      </c>
      <c r="C4087" s="407">
        <v>93</v>
      </c>
      <c r="D4087" s="408">
        <v>45447</v>
      </c>
      <c r="E4087" s="420"/>
    </row>
    <row r="4088" spans="2:5">
      <c r="B4088" s="414" t="s">
        <v>11318</v>
      </c>
      <c r="C4088" s="407">
        <v>92</v>
      </c>
      <c r="D4088" s="408">
        <v>45447</v>
      </c>
      <c r="E4088" s="420"/>
    </row>
    <row r="4089" spans="2:5">
      <c r="B4089" s="414" t="s">
        <v>11318</v>
      </c>
      <c r="C4089" s="407">
        <v>85</v>
      </c>
      <c r="D4089" s="408">
        <v>45447</v>
      </c>
      <c r="E4089" s="420"/>
    </row>
    <row r="4090" spans="2:5">
      <c r="B4090" s="414" t="s">
        <v>11318</v>
      </c>
      <c r="C4090" s="407">
        <v>83</v>
      </c>
      <c r="D4090" s="408">
        <v>45447</v>
      </c>
      <c r="E4090" s="420"/>
    </row>
    <row r="4091" spans="2:5">
      <c r="B4091" s="414" t="s">
        <v>11318</v>
      </c>
      <c r="C4091" s="407">
        <v>81</v>
      </c>
      <c r="D4091" s="408">
        <v>45447</v>
      </c>
      <c r="E4091" s="420" t="s">
        <v>12122</v>
      </c>
    </row>
    <row r="4092" spans="2:5">
      <c r="B4092" s="414" t="s">
        <v>11318</v>
      </c>
      <c r="C4092" s="407">
        <v>80</v>
      </c>
      <c r="D4092" s="408">
        <v>45447</v>
      </c>
      <c r="E4092" s="420" t="s">
        <v>12123</v>
      </c>
    </row>
    <row r="4093" spans="2:5">
      <c r="B4093" s="414" t="s">
        <v>11318</v>
      </c>
      <c r="C4093" s="407">
        <v>79</v>
      </c>
      <c r="D4093" s="408">
        <v>45447</v>
      </c>
      <c r="E4093" s="420" t="s">
        <v>12124</v>
      </c>
    </row>
    <row r="4094" spans="2:5">
      <c r="B4094" s="414" t="s">
        <v>11318</v>
      </c>
      <c r="C4094" s="407">
        <v>75</v>
      </c>
      <c r="D4094" s="408">
        <v>45447</v>
      </c>
      <c r="E4094" s="420" t="s">
        <v>12125</v>
      </c>
    </row>
    <row r="4095" spans="2:5">
      <c r="B4095" s="414" t="s">
        <v>11318</v>
      </c>
      <c r="C4095" s="407">
        <v>73</v>
      </c>
      <c r="D4095" s="408">
        <v>45447</v>
      </c>
      <c r="E4095" s="420" t="s">
        <v>12126</v>
      </c>
    </row>
    <row r="4096" spans="2:5">
      <c r="B4096" s="414" t="s">
        <v>11318</v>
      </c>
      <c r="C4096" s="407">
        <v>71</v>
      </c>
      <c r="D4096" s="408">
        <v>45447</v>
      </c>
      <c r="E4096" s="420"/>
    </row>
    <row r="4097" spans="2:5">
      <c r="B4097" s="414" t="s">
        <v>11318</v>
      </c>
      <c r="C4097" s="407">
        <v>69</v>
      </c>
      <c r="D4097" s="408">
        <v>45447</v>
      </c>
      <c r="E4097" s="420"/>
    </row>
    <row r="4098" spans="2:5">
      <c r="B4098" s="414" t="s">
        <v>11318</v>
      </c>
      <c r="C4098" s="407">
        <v>62</v>
      </c>
      <c r="D4098" s="408">
        <v>45447</v>
      </c>
      <c r="E4098" s="420"/>
    </row>
    <row r="4099" spans="2:5">
      <c r="B4099" s="414" t="s">
        <v>11318</v>
      </c>
      <c r="C4099" s="407">
        <v>61</v>
      </c>
      <c r="D4099" s="408">
        <v>45447</v>
      </c>
      <c r="E4099" s="420" t="s">
        <v>12127</v>
      </c>
    </row>
    <row r="4100" spans="2:5">
      <c r="B4100" s="414" t="s">
        <v>11318</v>
      </c>
      <c r="C4100" s="407">
        <v>60</v>
      </c>
      <c r="D4100" s="408">
        <v>45447</v>
      </c>
      <c r="E4100" s="420"/>
    </row>
    <row r="4101" spans="2:5">
      <c r="B4101" s="414" t="s">
        <v>11318</v>
      </c>
      <c r="C4101" s="407">
        <v>59</v>
      </c>
      <c r="D4101" s="408">
        <v>45447</v>
      </c>
      <c r="E4101" s="420"/>
    </row>
    <row r="4102" spans="2:5">
      <c r="B4102" s="414" t="s">
        <v>11318</v>
      </c>
      <c r="C4102" s="407">
        <v>57</v>
      </c>
      <c r="D4102" s="408">
        <v>45447</v>
      </c>
      <c r="E4102" s="420"/>
    </row>
    <row r="4103" spans="2:5">
      <c r="B4103" s="414" t="s">
        <v>11318</v>
      </c>
      <c r="C4103" s="407">
        <v>54</v>
      </c>
      <c r="D4103" s="408">
        <v>45447</v>
      </c>
      <c r="E4103" s="420"/>
    </row>
    <row r="4104" spans="2:5">
      <c r="B4104" s="414" t="s">
        <v>11318</v>
      </c>
      <c r="C4104" s="407">
        <v>53</v>
      </c>
      <c r="D4104" s="408">
        <v>45447</v>
      </c>
      <c r="E4104" s="420"/>
    </row>
    <row r="4105" spans="2:5">
      <c r="B4105" s="414" t="s">
        <v>11318</v>
      </c>
      <c r="C4105" s="407">
        <v>49</v>
      </c>
      <c r="D4105" s="408">
        <v>45447</v>
      </c>
      <c r="E4105" s="420"/>
    </row>
    <row r="4106" spans="2:5">
      <c r="B4106" s="414" t="s">
        <v>11318</v>
      </c>
      <c r="C4106" s="407">
        <v>48</v>
      </c>
      <c r="D4106" s="408">
        <v>45447</v>
      </c>
      <c r="E4106" s="420"/>
    </row>
    <row r="4107" spans="2:5">
      <c r="B4107" s="414" t="s">
        <v>11318</v>
      </c>
      <c r="C4107" s="407">
        <v>47</v>
      </c>
      <c r="D4107" s="408">
        <v>45447</v>
      </c>
      <c r="E4107" s="420"/>
    </row>
    <row r="4108" spans="2:5">
      <c r="B4108" s="414" t="s">
        <v>11318</v>
      </c>
      <c r="C4108" s="407">
        <v>46</v>
      </c>
      <c r="D4108" s="408">
        <v>45447</v>
      </c>
      <c r="E4108" s="420"/>
    </row>
    <row r="4109" spans="2:5">
      <c r="B4109" s="414" t="s">
        <v>11318</v>
      </c>
      <c r="C4109" s="407">
        <v>45</v>
      </c>
      <c r="D4109" s="408">
        <v>45447</v>
      </c>
      <c r="E4109" s="420"/>
    </row>
    <row r="4110" spans="2:5">
      <c r="B4110" s="414" t="s">
        <v>11318</v>
      </c>
      <c r="C4110" s="407">
        <v>44</v>
      </c>
      <c r="D4110" s="408">
        <v>45447</v>
      </c>
      <c r="E4110" s="420"/>
    </row>
    <row r="4111" spans="2:5">
      <c r="B4111" s="414" t="s">
        <v>11318</v>
      </c>
      <c r="C4111" s="407">
        <v>36</v>
      </c>
      <c r="D4111" s="408">
        <v>45447</v>
      </c>
      <c r="E4111" s="420"/>
    </row>
    <row r="4112" spans="2:5">
      <c r="B4112" s="414" t="s">
        <v>11318</v>
      </c>
      <c r="C4112" s="407">
        <v>31</v>
      </c>
      <c r="D4112" s="408">
        <v>45447</v>
      </c>
      <c r="E4112" s="420"/>
    </row>
    <row r="4113" spans="2:5">
      <c r="B4113" s="414" t="s">
        <v>11318</v>
      </c>
      <c r="C4113" s="407">
        <v>30</v>
      </c>
      <c r="D4113" s="408">
        <v>45447</v>
      </c>
      <c r="E4113" s="420"/>
    </row>
    <row r="4114" spans="2:5">
      <c r="B4114" s="414" t="s">
        <v>11318</v>
      </c>
      <c r="C4114" s="407">
        <v>28</v>
      </c>
      <c r="D4114" s="408">
        <v>45447</v>
      </c>
      <c r="E4114" s="420"/>
    </row>
    <row r="4115" spans="2:5">
      <c r="B4115" s="414" t="s">
        <v>11318</v>
      </c>
      <c r="C4115" s="407">
        <v>27</v>
      </c>
      <c r="D4115" s="408">
        <v>45447</v>
      </c>
      <c r="E4115" s="420"/>
    </row>
    <row r="4116" spans="2:5">
      <c r="B4116" s="414" t="s">
        <v>11318</v>
      </c>
      <c r="C4116" s="407">
        <v>24</v>
      </c>
      <c r="D4116" s="408">
        <v>45447</v>
      </c>
      <c r="E4116" s="420"/>
    </row>
    <row r="4117" spans="2:5">
      <c r="B4117" s="414" t="s">
        <v>11318</v>
      </c>
      <c r="C4117" s="407">
        <v>13</v>
      </c>
      <c r="D4117" s="408">
        <v>45447</v>
      </c>
      <c r="E4117" s="420"/>
    </row>
    <row r="4118" spans="2:5">
      <c r="B4118" s="414" t="s">
        <v>11318</v>
      </c>
      <c r="C4118" s="407">
        <v>4</v>
      </c>
      <c r="D4118" s="408">
        <v>45447</v>
      </c>
      <c r="E4118" s="420"/>
    </row>
    <row r="4119" spans="2:5">
      <c r="B4119" s="414" t="s">
        <v>11318</v>
      </c>
      <c r="C4119" s="407">
        <v>1</v>
      </c>
      <c r="D4119" s="408">
        <v>45447</v>
      </c>
      <c r="E4119" s="420"/>
    </row>
    <row r="4120" spans="2:5">
      <c r="B4120" s="406" t="s">
        <v>9828</v>
      </c>
      <c r="C4120" s="407">
        <v>21070</v>
      </c>
      <c r="D4120" s="408">
        <v>45446</v>
      </c>
      <c r="E4120" s="414" t="s">
        <v>11068</v>
      </c>
    </row>
    <row r="4121" spans="2:5">
      <c r="B4121" s="406" t="s">
        <v>9828</v>
      </c>
      <c r="C4121" s="407">
        <v>21064</v>
      </c>
      <c r="D4121" s="408">
        <v>45446</v>
      </c>
      <c r="E4121" s="414" t="s">
        <v>10971</v>
      </c>
    </row>
    <row r="4122" spans="2:5">
      <c r="B4122" s="406" t="s">
        <v>9828</v>
      </c>
      <c r="C4122" s="407">
        <v>21063</v>
      </c>
      <c r="D4122" s="408">
        <v>45446</v>
      </c>
      <c r="E4122" s="414" t="s">
        <v>10972</v>
      </c>
    </row>
    <row r="4123" spans="2:5">
      <c r="B4123" s="406" t="s">
        <v>9828</v>
      </c>
      <c r="C4123" s="407">
        <v>21061</v>
      </c>
      <c r="D4123" s="408">
        <v>45446</v>
      </c>
      <c r="E4123" s="414" t="s">
        <v>10973</v>
      </c>
    </row>
    <row r="4124" spans="2:5">
      <c r="B4124" s="406" t="s">
        <v>9828</v>
      </c>
      <c r="C4124" s="407">
        <v>21060</v>
      </c>
      <c r="D4124" s="408">
        <v>45446</v>
      </c>
      <c r="E4124" s="414" t="s">
        <v>10974</v>
      </c>
    </row>
    <row r="4125" spans="2:5">
      <c r="B4125" s="406" t="s">
        <v>9828</v>
      </c>
      <c r="C4125" s="407">
        <v>21050</v>
      </c>
      <c r="D4125" s="408">
        <v>45446</v>
      </c>
      <c r="E4125" s="414" t="s">
        <v>11069</v>
      </c>
    </row>
    <row r="4126" spans="2:5">
      <c r="B4126" s="406" t="s">
        <v>9828</v>
      </c>
      <c r="C4126" s="407">
        <v>21047</v>
      </c>
      <c r="D4126" s="408">
        <v>45446</v>
      </c>
      <c r="E4126" s="414" t="s">
        <v>11070</v>
      </c>
    </row>
    <row r="4127" spans="2:5">
      <c r="B4127" s="406" t="s">
        <v>9828</v>
      </c>
      <c r="C4127" s="407">
        <v>21046</v>
      </c>
      <c r="D4127" s="408">
        <v>45446</v>
      </c>
      <c r="E4127" s="414" t="s">
        <v>10975</v>
      </c>
    </row>
    <row r="4128" spans="2:5">
      <c r="B4128" s="406" t="s">
        <v>9828</v>
      </c>
      <c r="C4128" s="407">
        <v>21045</v>
      </c>
      <c r="D4128" s="408">
        <v>45446</v>
      </c>
      <c r="E4128" s="414" t="s">
        <v>10976</v>
      </c>
    </row>
    <row r="4129" spans="2:5">
      <c r="B4129" s="406" t="s">
        <v>9828</v>
      </c>
      <c r="C4129" s="407">
        <v>21043</v>
      </c>
      <c r="D4129" s="408">
        <v>45446</v>
      </c>
      <c r="E4129" s="414" t="s">
        <v>10977</v>
      </c>
    </row>
    <row r="4130" spans="2:5">
      <c r="B4130" s="406" t="s">
        <v>9828</v>
      </c>
      <c r="C4130" s="407">
        <v>21042</v>
      </c>
      <c r="D4130" s="408">
        <v>45446</v>
      </c>
      <c r="E4130" s="414" t="s">
        <v>10978</v>
      </c>
    </row>
    <row r="4131" spans="2:5">
      <c r="B4131" s="406" t="s">
        <v>9828</v>
      </c>
      <c r="C4131" s="407">
        <v>21036</v>
      </c>
      <c r="D4131" s="408">
        <v>45446</v>
      </c>
      <c r="E4131" s="414" t="s">
        <v>10979</v>
      </c>
    </row>
    <row r="4132" spans="2:5">
      <c r="B4132" s="406" t="s">
        <v>9828</v>
      </c>
      <c r="C4132" s="407">
        <v>21027</v>
      </c>
      <c r="D4132" s="408">
        <v>45446</v>
      </c>
      <c r="E4132" s="414" t="s">
        <v>11071</v>
      </c>
    </row>
    <row r="4133" spans="2:5">
      <c r="B4133" s="406" t="s">
        <v>9828</v>
      </c>
      <c r="C4133" s="407">
        <v>21021</v>
      </c>
      <c r="D4133" s="408">
        <v>45446</v>
      </c>
      <c r="E4133" s="414" t="s">
        <v>10980</v>
      </c>
    </row>
    <row r="4134" spans="2:5">
      <c r="B4134" s="406" t="s">
        <v>9828</v>
      </c>
      <c r="C4134" s="407">
        <v>21018</v>
      </c>
      <c r="D4134" s="408">
        <v>45446</v>
      </c>
      <c r="E4134" s="414" t="s">
        <v>10981</v>
      </c>
    </row>
    <row r="4135" spans="2:5">
      <c r="B4135" s="406" t="s">
        <v>9828</v>
      </c>
      <c r="C4135" s="407">
        <v>21012</v>
      </c>
      <c r="D4135" s="408">
        <v>45446</v>
      </c>
      <c r="E4135" s="414" t="s">
        <v>10982</v>
      </c>
    </row>
    <row r="4136" spans="2:5">
      <c r="B4136" s="406" t="s">
        <v>9828</v>
      </c>
      <c r="C4136" s="407">
        <v>21003</v>
      </c>
      <c r="D4136" s="408">
        <v>45446</v>
      </c>
      <c r="E4136" s="414" t="s">
        <v>10983</v>
      </c>
    </row>
    <row r="4137" spans="2:5">
      <c r="B4137" s="406" t="s">
        <v>9828</v>
      </c>
      <c r="C4137" s="407">
        <v>20993</v>
      </c>
      <c r="D4137" s="408">
        <v>45446</v>
      </c>
      <c r="E4137" s="414" t="s">
        <v>11072</v>
      </c>
    </row>
    <row r="4138" spans="2:5">
      <c r="B4138" s="406" t="s">
        <v>9828</v>
      </c>
      <c r="C4138" s="407">
        <v>20991</v>
      </c>
      <c r="D4138" s="408">
        <v>45446</v>
      </c>
      <c r="E4138" s="414" t="s">
        <v>11073</v>
      </c>
    </row>
    <row r="4139" spans="2:5">
      <c r="B4139" s="406" t="s">
        <v>9828</v>
      </c>
      <c r="C4139" s="407">
        <v>20990</v>
      </c>
      <c r="D4139" s="408">
        <v>45446</v>
      </c>
      <c r="E4139" s="414" t="s">
        <v>11074</v>
      </c>
    </row>
    <row r="4140" spans="2:5">
      <c r="B4140" s="406" t="s">
        <v>9828</v>
      </c>
      <c r="C4140" s="407">
        <v>20988</v>
      </c>
      <c r="D4140" s="408">
        <v>45446</v>
      </c>
      <c r="E4140" s="414" t="s">
        <v>10984</v>
      </c>
    </row>
    <row r="4141" spans="2:5">
      <c r="B4141" s="406" t="s">
        <v>9828</v>
      </c>
      <c r="C4141" s="407">
        <v>20987</v>
      </c>
      <c r="D4141" s="408">
        <v>45446</v>
      </c>
      <c r="E4141" s="414" t="s">
        <v>11075</v>
      </c>
    </row>
    <row r="4142" spans="2:5">
      <c r="B4142" s="406" t="s">
        <v>9828</v>
      </c>
      <c r="C4142" s="407">
        <v>20986</v>
      </c>
      <c r="D4142" s="408">
        <v>45446</v>
      </c>
      <c r="E4142" s="414" t="s">
        <v>10985</v>
      </c>
    </row>
    <row r="4143" spans="2:5">
      <c r="B4143" s="406" t="s">
        <v>9828</v>
      </c>
      <c r="C4143" s="407">
        <v>20984</v>
      </c>
      <c r="D4143" s="408">
        <v>45446</v>
      </c>
      <c r="E4143" s="414" t="s">
        <v>10986</v>
      </c>
    </row>
    <row r="4144" spans="2:5">
      <c r="B4144" s="406" t="s">
        <v>9828</v>
      </c>
      <c r="C4144" s="407">
        <v>20980</v>
      </c>
      <c r="D4144" s="408">
        <v>45446</v>
      </c>
      <c r="E4144" s="414" t="s">
        <v>11076</v>
      </c>
    </row>
    <row r="4145" spans="2:5">
      <c r="B4145" s="406" t="s">
        <v>9828</v>
      </c>
      <c r="C4145" s="407">
        <v>20975</v>
      </c>
      <c r="D4145" s="408">
        <v>45446</v>
      </c>
      <c r="E4145" s="414" t="s">
        <v>11077</v>
      </c>
    </row>
    <row r="4146" spans="2:5">
      <c r="B4146" s="406" t="s">
        <v>9828</v>
      </c>
      <c r="C4146" s="407">
        <v>20974</v>
      </c>
      <c r="D4146" s="408">
        <v>45446</v>
      </c>
      <c r="E4146" s="414" t="s">
        <v>11078</v>
      </c>
    </row>
    <row r="4147" spans="2:5">
      <c r="B4147" s="406" t="s">
        <v>9828</v>
      </c>
      <c r="C4147" s="407">
        <v>20973</v>
      </c>
      <c r="D4147" s="408">
        <v>45446</v>
      </c>
      <c r="E4147" s="414" t="s">
        <v>10987</v>
      </c>
    </row>
    <row r="4148" spans="2:5">
      <c r="B4148" s="406" t="s">
        <v>9828</v>
      </c>
      <c r="C4148" s="407">
        <v>20971</v>
      </c>
      <c r="D4148" s="408">
        <v>45446</v>
      </c>
      <c r="E4148" s="414" t="s">
        <v>10988</v>
      </c>
    </row>
    <row r="4149" spans="2:5">
      <c r="B4149" s="406" t="s">
        <v>9828</v>
      </c>
      <c r="C4149" s="407">
        <v>20970</v>
      </c>
      <c r="D4149" s="408">
        <v>45446</v>
      </c>
      <c r="E4149" s="414" t="s">
        <v>11079</v>
      </c>
    </row>
    <row r="4150" spans="2:5">
      <c r="B4150" s="406" t="s">
        <v>9828</v>
      </c>
      <c r="C4150" s="407">
        <v>20954</v>
      </c>
      <c r="D4150" s="408">
        <v>45446</v>
      </c>
      <c r="E4150" s="414" t="s">
        <v>10989</v>
      </c>
    </row>
    <row r="4151" spans="2:5">
      <c r="B4151" s="406" t="s">
        <v>9828</v>
      </c>
      <c r="C4151" s="407">
        <v>20935</v>
      </c>
      <c r="D4151" s="408">
        <v>45446</v>
      </c>
      <c r="E4151" s="414" t="s">
        <v>10990</v>
      </c>
    </row>
    <row r="4152" spans="2:5">
      <c r="B4152" s="406" t="s">
        <v>9828</v>
      </c>
      <c r="C4152" s="407">
        <v>20933</v>
      </c>
      <c r="D4152" s="408">
        <v>45446</v>
      </c>
      <c r="E4152" s="414" t="s">
        <v>10991</v>
      </c>
    </row>
    <row r="4153" spans="2:5">
      <c r="B4153" s="406" t="s">
        <v>9828</v>
      </c>
      <c r="C4153" s="407">
        <v>20917</v>
      </c>
      <c r="D4153" s="408">
        <v>45446</v>
      </c>
      <c r="E4153" s="414" t="s">
        <v>11080</v>
      </c>
    </row>
    <row r="4154" spans="2:5">
      <c r="B4154" s="406" t="s">
        <v>9828</v>
      </c>
      <c r="C4154" s="407">
        <v>20915</v>
      </c>
      <c r="D4154" s="408">
        <v>45446</v>
      </c>
      <c r="E4154" s="414" t="s">
        <v>10992</v>
      </c>
    </row>
    <row r="4155" spans="2:5">
      <c r="B4155" s="406" t="s">
        <v>9828</v>
      </c>
      <c r="C4155" s="407">
        <v>20905</v>
      </c>
      <c r="D4155" s="408">
        <v>45446</v>
      </c>
      <c r="E4155" s="414" t="s">
        <v>10993</v>
      </c>
    </row>
    <row r="4156" spans="2:5">
      <c r="B4156" s="406" t="s">
        <v>9828</v>
      </c>
      <c r="C4156" s="407">
        <v>20887</v>
      </c>
      <c r="D4156" s="408">
        <v>45446</v>
      </c>
      <c r="E4156" s="414" t="s">
        <v>11081</v>
      </c>
    </row>
    <row r="4157" spans="2:5">
      <c r="B4157" s="406" t="s">
        <v>9828</v>
      </c>
      <c r="C4157" s="407">
        <v>20882</v>
      </c>
      <c r="D4157" s="408">
        <v>45446</v>
      </c>
      <c r="E4157" s="414" t="s">
        <v>10994</v>
      </c>
    </row>
    <row r="4158" spans="2:5">
      <c r="B4158" s="406" t="s">
        <v>9828</v>
      </c>
      <c r="C4158" s="407">
        <v>20879</v>
      </c>
      <c r="D4158" s="408">
        <v>45446</v>
      </c>
      <c r="E4158" s="414" t="s">
        <v>10995</v>
      </c>
    </row>
    <row r="4159" spans="2:5">
      <c r="B4159" s="406" t="s">
        <v>9828</v>
      </c>
      <c r="C4159" s="407">
        <v>20877</v>
      </c>
      <c r="D4159" s="408">
        <v>45446</v>
      </c>
      <c r="E4159" s="414" t="s">
        <v>11082</v>
      </c>
    </row>
    <row r="4160" spans="2:5">
      <c r="B4160" s="406" t="s">
        <v>9828</v>
      </c>
      <c r="C4160" s="407">
        <v>20860</v>
      </c>
      <c r="D4160" s="408">
        <v>45446</v>
      </c>
      <c r="E4160" s="414" t="s">
        <v>10996</v>
      </c>
    </row>
    <row r="4161" spans="2:5">
      <c r="B4161" s="406" t="s">
        <v>9828</v>
      </c>
      <c r="C4161" s="407">
        <v>20848</v>
      </c>
      <c r="D4161" s="408">
        <v>45446</v>
      </c>
      <c r="E4161" s="414" t="s">
        <v>11083</v>
      </c>
    </row>
    <row r="4162" spans="2:5">
      <c r="B4162" s="406" t="s">
        <v>9828</v>
      </c>
      <c r="C4162" s="407">
        <v>20838</v>
      </c>
      <c r="D4162" s="408">
        <v>45446</v>
      </c>
      <c r="E4162" s="414" t="s">
        <v>10997</v>
      </c>
    </row>
    <row r="4163" spans="2:5">
      <c r="B4163" s="406" t="s">
        <v>9828</v>
      </c>
      <c r="C4163" s="407">
        <v>20836</v>
      </c>
      <c r="D4163" s="408">
        <v>45446</v>
      </c>
      <c r="E4163" s="414" t="s">
        <v>11084</v>
      </c>
    </row>
    <row r="4164" spans="2:5">
      <c r="B4164" s="406" t="s">
        <v>9828</v>
      </c>
      <c r="C4164" s="407">
        <v>20835</v>
      </c>
      <c r="D4164" s="408">
        <v>45446</v>
      </c>
      <c r="E4164" s="414" t="s">
        <v>10998</v>
      </c>
    </row>
    <row r="4165" spans="2:5">
      <c r="B4165" s="406" t="s">
        <v>9828</v>
      </c>
      <c r="C4165" s="407">
        <v>20830</v>
      </c>
      <c r="D4165" s="408">
        <v>45446</v>
      </c>
      <c r="E4165" s="414" t="s">
        <v>11085</v>
      </c>
    </row>
    <row r="4166" spans="2:5">
      <c r="B4166" s="406" t="s">
        <v>9828</v>
      </c>
      <c r="C4166" s="407">
        <v>20829</v>
      </c>
      <c r="D4166" s="408">
        <v>45446</v>
      </c>
      <c r="E4166" s="414" t="s">
        <v>11086</v>
      </c>
    </row>
    <row r="4167" spans="2:5">
      <c r="B4167" s="406" t="s">
        <v>9828</v>
      </c>
      <c r="C4167" s="407">
        <v>20825</v>
      </c>
      <c r="D4167" s="408">
        <v>45446</v>
      </c>
      <c r="E4167" s="414" t="s">
        <v>11087</v>
      </c>
    </row>
    <row r="4168" spans="2:5">
      <c r="B4168" s="406" t="s">
        <v>9828</v>
      </c>
      <c r="C4168" s="407">
        <v>20824</v>
      </c>
      <c r="D4168" s="408">
        <v>45446</v>
      </c>
      <c r="E4168" s="414" t="s">
        <v>10999</v>
      </c>
    </row>
    <row r="4169" spans="2:5">
      <c r="B4169" s="406" t="s">
        <v>9828</v>
      </c>
      <c r="C4169" s="407">
        <v>20821</v>
      </c>
      <c r="D4169" s="408">
        <v>45446</v>
      </c>
      <c r="E4169" s="414" t="s">
        <v>11000</v>
      </c>
    </row>
    <row r="4170" spans="2:5">
      <c r="B4170" s="406" t="s">
        <v>9828</v>
      </c>
      <c r="C4170" s="407">
        <v>20808</v>
      </c>
      <c r="D4170" s="408">
        <v>45446</v>
      </c>
      <c r="E4170" s="414" t="s">
        <v>11088</v>
      </c>
    </row>
    <row r="4171" spans="2:5">
      <c r="B4171" s="406" t="s">
        <v>9828</v>
      </c>
      <c r="C4171" s="407">
        <v>20800</v>
      </c>
      <c r="D4171" s="408">
        <v>45446</v>
      </c>
      <c r="E4171" s="414" t="s">
        <v>11001</v>
      </c>
    </row>
    <row r="4172" spans="2:5">
      <c r="B4172" s="406" t="s">
        <v>9828</v>
      </c>
      <c r="C4172" s="407">
        <v>20799</v>
      </c>
      <c r="D4172" s="408">
        <v>45446</v>
      </c>
      <c r="E4172" s="414" t="s">
        <v>11089</v>
      </c>
    </row>
    <row r="4173" spans="2:5">
      <c r="B4173" s="406" t="s">
        <v>9828</v>
      </c>
      <c r="C4173" s="407">
        <v>20797</v>
      </c>
      <c r="D4173" s="408">
        <v>45446</v>
      </c>
      <c r="E4173" s="414" t="s">
        <v>11090</v>
      </c>
    </row>
    <row r="4174" spans="2:5">
      <c r="B4174" s="406" t="s">
        <v>9828</v>
      </c>
      <c r="C4174" s="407">
        <v>20794</v>
      </c>
      <c r="D4174" s="408">
        <v>45446</v>
      </c>
      <c r="E4174" s="414" t="s">
        <v>11002</v>
      </c>
    </row>
    <row r="4175" spans="2:5">
      <c r="B4175" s="406" t="s">
        <v>9828</v>
      </c>
      <c r="C4175" s="407">
        <v>20791</v>
      </c>
      <c r="D4175" s="408">
        <v>45446</v>
      </c>
      <c r="E4175" s="414" t="s">
        <v>11091</v>
      </c>
    </row>
    <row r="4176" spans="2:5">
      <c r="B4176" s="406" t="s">
        <v>9828</v>
      </c>
      <c r="C4176" s="407">
        <v>20790</v>
      </c>
      <c r="D4176" s="408">
        <v>45446</v>
      </c>
      <c r="E4176" s="414" t="s">
        <v>11006</v>
      </c>
    </row>
    <row r="4177" spans="2:5">
      <c r="B4177" s="406" t="s">
        <v>9828</v>
      </c>
      <c r="C4177" s="407">
        <v>20778</v>
      </c>
      <c r="D4177" s="408">
        <v>45446</v>
      </c>
      <c r="E4177" s="414" t="s">
        <v>11092</v>
      </c>
    </row>
    <row r="4178" spans="2:5">
      <c r="B4178" s="406" t="s">
        <v>9828</v>
      </c>
      <c r="C4178" s="407">
        <v>20777</v>
      </c>
      <c r="D4178" s="408">
        <v>45446</v>
      </c>
      <c r="E4178" s="414" t="s">
        <v>11093</v>
      </c>
    </row>
    <row r="4179" spans="2:5">
      <c r="B4179" s="406" t="s">
        <v>9828</v>
      </c>
      <c r="C4179" s="407">
        <v>20776</v>
      </c>
      <c r="D4179" s="408">
        <v>45446</v>
      </c>
      <c r="E4179" s="414" t="s">
        <v>11094</v>
      </c>
    </row>
    <row r="4180" spans="2:5">
      <c r="B4180" s="406" t="s">
        <v>9828</v>
      </c>
      <c r="C4180" s="407">
        <v>20772</v>
      </c>
      <c r="D4180" s="408">
        <v>45446</v>
      </c>
      <c r="E4180" s="414" t="s">
        <v>11005</v>
      </c>
    </row>
    <row r="4181" spans="2:5">
      <c r="B4181" s="406" t="s">
        <v>9828</v>
      </c>
      <c r="C4181" s="407">
        <v>20771</v>
      </c>
      <c r="D4181" s="408">
        <v>45446</v>
      </c>
      <c r="E4181" s="414" t="s">
        <v>11095</v>
      </c>
    </row>
    <row r="4182" spans="2:5">
      <c r="B4182" s="406" t="s">
        <v>9828</v>
      </c>
      <c r="C4182" s="407">
        <v>20769</v>
      </c>
      <c r="D4182" s="408">
        <v>45446</v>
      </c>
      <c r="E4182" s="414" t="s">
        <v>11096</v>
      </c>
    </row>
    <row r="4183" spans="2:5">
      <c r="B4183" s="406" t="s">
        <v>9828</v>
      </c>
      <c r="C4183" s="407">
        <v>20768</v>
      </c>
      <c r="D4183" s="408">
        <v>45446</v>
      </c>
      <c r="E4183" s="414" t="s">
        <v>11097</v>
      </c>
    </row>
    <row r="4184" spans="2:5">
      <c r="B4184" s="406" t="s">
        <v>9828</v>
      </c>
      <c r="C4184" s="407">
        <v>20764</v>
      </c>
      <c r="D4184" s="408">
        <v>45453</v>
      </c>
      <c r="E4184" s="420" t="s">
        <v>12486</v>
      </c>
    </row>
    <row r="4185" spans="2:5">
      <c r="B4185" s="406" t="s">
        <v>9828</v>
      </c>
      <c r="C4185" s="407">
        <v>20763</v>
      </c>
      <c r="D4185" s="408">
        <v>45446</v>
      </c>
      <c r="E4185" s="414" t="s">
        <v>11004</v>
      </c>
    </row>
    <row r="4186" spans="2:5">
      <c r="B4186" s="406" t="s">
        <v>9828</v>
      </c>
      <c r="C4186" s="407">
        <v>20761</v>
      </c>
      <c r="D4186" s="408">
        <v>45446</v>
      </c>
      <c r="E4186" s="414" t="s">
        <v>11003</v>
      </c>
    </row>
    <row r="4187" spans="2:5">
      <c r="B4187" s="406" t="s">
        <v>9828</v>
      </c>
      <c r="C4187" s="407">
        <v>20759</v>
      </c>
      <c r="D4187" s="408">
        <v>45446</v>
      </c>
      <c r="E4187" s="414" t="s">
        <v>11007</v>
      </c>
    </row>
    <row r="4188" spans="2:5">
      <c r="B4188" s="406" t="s">
        <v>9828</v>
      </c>
      <c r="C4188" s="407">
        <v>20748</v>
      </c>
      <c r="D4188" s="408">
        <v>45446</v>
      </c>
      <c r="E4188" s="414" t="s">
        <v>11098</v>
      </c>
    </row>
    <row r="4189" spans="2:5">
      <c r="B4189" s="406" t="s">
        <v>9828</v>
      </c>
      <c r="C4189" s="407">
        <v>20743</v>
      </c>
      <c r="D4189" s="408">
        <v>45446</v>
      </c>
      <c r="E4189" s="414" t="s">
        <v>11099</v>
      </c>
    </row>
    <row r="4190" spans="2:5">
      <c r="B4190" s="406" t="s">
        <v>9828</v>
      </c>
      <c r="C4190" s="407">
        <v>20738</v>
      </c>
      <c r="D4190" s="408">
        <v>45446</v>
      </c>
      <c r="E4190" s="414" t="s">
        <v>11008</v>
      </c>
    </row>
    <row r="4191" spans="2:5">
      <c r="B4191" s="406" t="s">
        <v>9828</v>
      </c>
      <c r="C4191" s="407">
        <v>20731</v>
      </c>
      <c r="D4191" s="408">
        <v>45446</v>
      </c>
      <c r="E4191" s="414" t="s">
        <v>11100</v>
      </c>
    </row>
    <row r="4192" spans="2:5">
      <c r="B4192" s="406" t="s">
        <v>9828</v>
      </c>
      <c r="C4192" s="407">
        <v>20724</v>
      </c>
      <c r="D4192" s="408">
        <v>45446</v>
      </c>
      <c r="E4192" s="414" t="s">
        <v>11009</v>
      </c>
    </row>
    <row r="4193" spans="2:5">
      <c r="B4193" s="406" t="s">
        <v>9828</v>
      </c>
      <c r="C4193" s="407">
        <v>20717</v>
      </c>
      <c r="D4193" s="408">
        <v>45446</v>
      </c>
      <c r="E4193" s="414" t="s">
        <v>11101</v>
      </c>
    </row>
    <row r="4194" spans="2:5">
      <c r="B4194" s="406" t="s">
        <v>9828</v>
      </c>
      <c r="C4194" s="407">
        <v>20692</v>
      </c>
      <c r="D4194" s="408">
        <v>45446</v>
      </c>
      <c r="E4194" s="414" t="s">
        <v>11010</v>
      </c>
    </row>
    <row r="4195" spans="2:5">
      <c r="B4195" s="406" t="s">
        <v>9828</v>
      </c>
      <c r="C4195" s="407">
        <v>20690</v>
      </c>
      <c r="D4195" s="408">
        <v>45446</v>
      </c>
      <c r="E4195" s="414" t="s">
        <v>11011</v>
      </c>
    </row>
    <row r="4196" spans="2:5">
      <c r="B4196" s="406" t="s">
        <v>9828</v>
      </c>
      <c r="C4196" s="407">
        <v>20687</v>
      </c>
      <c r="D4196" s="408">
        <v>45446</v>
      </c>
      <c r="E4196" s="414" t="s">
        <v>11102</v>
      </c>
    </row>
    <row r="4197" spans="2:5">
      <c r="B4197" s="406" t="s">
        <v>9828</v>
      </c>
      <c r="C4197" s="407">
        <v>20685</v>
      </c>
      <c r="D4197" s="408">
        <v>45446</v>
      </c>
      <c r="E4197" s="414" t="s">
        <v>11012</v>
      </c>
    </row>
    <row r="4198" spans="2:5">
      <c r="B4198" s="406" t="s">
        <v>9828</v>
      </c>
      <c r="C4198" s="407">
        <v>20678</v>
      </c>
      <c r="D4198" s="408">
        <v>45446</v>
      </c>
      <c r="E4198" s="414" t="s">
        <v>11013</v>
      </c>
    </row>
    <row r="4199" spans="2:5">
      <c r="B4199" s="406" t="s">
        <v>9828</v>
      </c>
      <c r="C4199" s="407">
        <v>20677</v>
      </c>
      <c r="D4199" s="408">
        <v>45446</v>
      </c>
      <c r="E4199" s="414" t="s">
        <v>11014</v>
      </c>
    </row>
    <row r="4200" spans="2:5">
      <c r="B4200" s="406" t="s">
        <v>9828</v>
      </c>
      <c r="C4200" s="407">
        <v>20675</v>
      </c>
      <c r="D4200" s="408">
        <v>45446</v>
      </c>
      <c r="E4200" s="414" t="s">
        <v>11103</v>
      </c>
    </row>
    <row r="4201" spans="2:5">
      <c r="B4201" s="406" t="s">
        <v>9828</v>
      </c>
      <c r="C4201" s="407">
        <v>20671</v>
      </c>
      <c r="D4201" s="408">
        <v>45446</v>
      </c>
      <c r="E4201" s="414" t="s">
        <v>11017</v>
      </c>
    </row>
    <row r="4202" spans="2:5">
      <c r="B4202" s="406" t="s">
        <v>9828</v>
      </c>
      <c r="C4202" s="407">
        <v>20668</v>
      </c>
      <c r="D4202" s="408">
        <v>45446</v>
      </c>
      <c r="E4202" s="414" t="s">
        <v>11104</v>
      </c>
    </row>
    <row r="4203" spans="2:5">
      <c r="B4203" s="406" t="s">
        <v>9828</v>
      </c>
      <c r="C4203" s="407">
        <v>20664</v>
      </c>
      <c r="D4203" s="408">
        <v>45446</v>
      </c>
      <c r="E4203" s="414" t="s">
        <v>11016</v>
      </c>
    </row>
    <row r="4204" spans="2:5">
      <c r="B4204" s="406" t="s">
        <v>9828</v>
      </c>
      <c r="C4204" s="407">
        <v>20657</v>
      </c>
      <c r="D4204" s="408">
        <v>45453</v>
      </c>
      <c r="E4204" s="420" t="s">
        <v>12391</v>
      </c>
    </row>
    <row r="4205" spans="2:5">
      <c r="B4205" s="406" t="s">
        <v>9828</v>
      </c>
      <c r="C4205" s="407">
        <v>20652</v>
      </c>
      <c r="D4205" s="408">
        <v>45446</v>
      </c>
      <c r="E4205" s="414" t="s">
        <v>11015</v>
      </c>
    </row>
    <row r="4206" spans="2:5">
      <c r="B4206" s="406" t="s">
        <v>9828</v>
      </c>
      <c r="C4206" s="407">
        <v>20649</v>
      </c>
      <c r="D4206" s="408">
        <v>45446</v>
      </c>
      <c r="E4206" s="414" t="s">
        <v>11105</v>
      </c>
    </row>
    <row r="4207" spans="2:5">
      <c r="B4207" s="406" t="s">
        <v>9828</v>
      </c>
      <c r="C4207" s="407">
        <v>20648</v>
      </c>
      <c r="D4207" s="408">
        <v>45446</v>
      </c>
      <c r="E4207" s="414" t="s">
        <v>11106</v>
      </c>
    </row>
    <row r="4208" spans="2:5">
      <c r="B4208" s="406" t="s">
        <v>9828</v>
      </c>
      <c r="C4208" s="407">
        <v>20642</v>
      </c>
      <c r="D4208" s="408">
        <v>45446</v>
      </c>
      <c r="E4208" s="414" t="s">
        <v>11020</v>
      </c>
    </row>
    <row r="4209" spans="2:5">
      <c r="B4209" s="406" t="s">
        <v>9828</v>
      </c>
      <c r="C4209" s="407">
        <v>20640</v>
      </c>
      <c r="D4209" s="408">
        <v>45446</v>
      </c>
      <c r="E4209" s="414" t="s">
        <v>11019</v>
      </c>
    </row>
    <row r="4210" spans="2:5">
      <c r="B4210" s="406" t="s">
        <v>9828</v>
      </c>
      <c r="C4210" s="407">
        <v>20630</v>
      </c>
      <c r="D4210" s="408">
        <v>45446</v>
      </c>
      <c r="E4210" s="414" t="s">
        <v>11018</v>
      </c>
    </row>
    <row r="4211" spans="2:5">
      <c r="B4211" s="406" t="s">
        <v>9828</v>
      </c>
      <c r="C4211" s="407">
        <v>20623</v>
      </c>
      <c r="D4211" s="408">
        <v>45446</v>
      </c>
      <c r="E4211" s="414" t="s">
        <v>11021</v>
      </c>
    </row>
    <row r="4212" spans="2:5">
      <c r="B4212" s="406" t="s">
        <v>9828</v>
      </c>
      <c r="C4212" s="407">
        <v>20622</v>
      </c>
      <c r="D4212" s="408">
        <v>45446</v>
      </c>
      <c r="E4212" s="414" t="s">
        <v>11022</v>
      </c>
    </row>
    <row r="4213" spans="2:5">
      <c r="B4213" s="406" t="s">
        <v>9828</v>
      </c>
      <c r="C4213" s="407">
        <v>20620</v>
      </c>
      <c r="D4213" s="408">
        <v>45446</v>
      </c>
      <c r="E4213" s="414" t="s">
        <v>11023</v>
      </c>
    </row>
    <row r="4214" spans="2:5">
      <c r="B4214" s="406" t="s">
        <v>9828</v>
      </c>
      <c r="C4214" s="407">
        <v>20611</v>
      </c>
      <c r="D4214" s="408">
        <v>45446</v>
      </c>
      <c r="E4214" s="414" t="s">
        <v>11107</v>
      </c>
    </row>
    <row r="4215" spans="2:5">
      <c r="B4215" s="406" t="s">
        <v>9828</v>
      </c>
      <c r="C4215" s="407">
        <v>20606</v>
      </c>
      <c r="D4215" s="408">
        <v>45446</v>
      </c>
      <c r="E4215" s="414" t="s">
        <v>11108</v>
      </c>
    </row>
    <row r="4216" spans="2:5">
      <c r="B4216" s="406" t="s">
        <v>9828</v>
      </c>
      <c r="C4216" s="407">
        <v>20605</v>
      </c>
      <c r="D4216" s="408">
        <v>45446</v>
      </c>
      <c r="E4216" s="414" t="s">
        <v>11024</v>
      </c>
    </row>
    <row r="4217" spans="2:5">
      <c r="B4217" s="406" t="s">
        <v>9828</v>
      </c>
      <c r="C4217" s="407">
        <v>20603</v>
      </c>
      <c r="D4217" s="408">
        <v>45446</v>
      </c>
      <c r="E4217" s="414" t="s">
        <v>11025</v>
      </c>
    </row>
    <row r="4218" spans="2:5">
      <c r="B4218" s="406" t="s">
        <v>9828</v>
      </c>
      <c r="C4218" s="407">
        <v>20602</v>
      </c>
      <c r="D4218" s="408">
        <v>45446</v>
      </c>
      <c r="E4218" s="414" t="s">
        <v>11026</v>
      </c>
    </row>
    <row r="4219" spans="2:5">
      <c r="B4219" s="406" t="s">
        <v>9828</v>
      </c>
      <c r="C4219" s="407">
        <v>20596</v>
      </c>
      <c r="D4219" s="408">
        <v>45446</v>
      </c>
      <c r="E4219" s="414" t="s">
        <v>11109</v>
      </c>
    </row>
    <row r="4220" spans="2:5">
      <c r="B4220" s="406" t="s">
        <v>9828</v>
      </c>
      <c r="C4220" s="407">
        <v>20594</v>
      </c>
      <c r="D4220" s="408">
        <v>45446</v>
      </c>
      <c r="E4220" s="414" t="s">
        <v>11027</v>
      </c>
    </row>
    <row r="4221" spans="2:5">
      <c r="B4221" s="406" t="s">
        <v>9828</v>
      </c>
      <c r="C4221" s="407">
        <v>20592</v>
      </c>
      <c r="D4221" s="408">
        <v>45446</v>
      </c>
      <c r="E4221" s="414" t="s">
        <v>11028</v>
      </c>
    </row>
    <row r="4222" spans="2:5">
      <c r="B4222" s="406" t="s">
        <v>9828</v>
      </c>
      <c r="C4222" s="407">
        <v>20591</v>
      </c>
      <c r="D4222" s="408">
        <v>45446</v>
      </c>
      <c r="E4222" s="414" t="s">
        <v>11110</v>
      </c>
    </row>
    <row r="4223" spans="2:5">
      <c r="B4223" s="406" t="s">
        <v>9828</v>
      </c>
      <c r="C4223" s="407">
        <v>20590</v>
      </c>
      <c r="D4223" s="408">
        <v>45446</v>
      </c>
      <c r="E4223" s="414" t="s">
        <v>11029</v>
      </c>
    </row>
    <row r="4224" spans="2:5">
      <c r="B4224" s="406" t="s">
        <v>9828</v>
      </c>
      <c r="C4224" s="407">
        <v>20589</v>
      </c>
      <c r="D4224" s="408">
        <v>45446</v>
      </c>
      <c r="E4224" s="414" t="s">
        <v>11030</v>
      </c>
    </row>
    <row r="4225" spans="2:5">
      <c r="B4225" s="406" t="s">
        <v>9828</v>
      </c>
      <c r="C4225" s="407">
        <v>20582</v>
      </c>
      <c r="D4225" s="408">
        <v>45446</v>
      </c>
      <c r="E4225" s="414" t="s">
        <v>11111</v>
      </c>
    </row>
    <row r="4226" spans="2:5">
      <c r="B4226" s="406" t="s">
        <v>9828</v>
      </c>
      <c r="C4226" s="407">
        <v>20579</v>
      </c>
      <c r="D4226" s="408">
        <v>45446</v>
      </c>
      <c r="E4226" s="414" t="s">
        <v>11112</v>
      </c>
    </row>
    <row r="4227" spans="2:5">
      <c r="B4227" s="406" t="s">
        <v>9828</v>
      </c>
      <c r="C4227" s="407">
        <v>20573</v>
      </c>
      <c r="D4227" s="408">
        <v>45446</v>
      </c>
      <c r="E4227" s="414" t="s">
        <v>11031</v>
      </c>
    </row>
    <row r="4228" spans="2:5">
      <c r="B4228" s="406" t="s">
        <v>9828</v>
      </c>
      <c r="C4228" s="407">
        <v>20568</v>
      </c>
      <c r="D4228" s="408">
        <v>45446</v>
      </c>
      <c r="E4228" s="414" t="s">
        <v>11032</v>
      </c>
    </row>
    <row r="4229" spans="2:5">
      <c r="B4229" s="406" t="s">
        <v>9828</v>
      </c>
      <c r="C4229" s="407">
        <v>20562</v>
      </c>
      <c r="D4229" s="408">
        <v>45446</v>
      </c>
      <c r="E4229" s="414" t="s">
        <v>11033</v>
      </c>
    </row>
    <row r="4230" spans="2:5">
      <c r="B4230" s="406" t="s">
        <v>9828</v>
      </c>
      <c r="C4230" s="407">
        <v>20556</v>
      </c>
      <c r="D4230" s="408">
        <v>45446</v>
      </c>
      <c r="E4230" s="414" t="s">
        <v>11034</v>
      </c>
    </row>
    <row r="4231" spans="2:5">
      <c r="B4231" s="406" t="s">
        <v>9828</v>
      </c>
      <c r="C4231" s="407">
        <v>20555</v>
      </c>
      <c r="D4231" s="408">
        <v>45446</v>
      </c>
      <c r="E4231" s="414" t="s">
        <v>11035</v>
      </c>
    </row>
    <row r="4232" spans="2:5">
      <c r="B4232" s="406" t="s">
        <v>9828</v>
      </c>
      <c r="C4232" s="407">
        <v>20551</v>
      </c>
      <c r="D4232" s="408">
        <v>45446</v>
      </c>
      <c r="E4232" s="414" t="s">
        <v>11113</v>
      </c>
    </row>
    <row r="4233" spans="2:5">
      <c r="B4233" s="406" t="s">
        <v>9828</v>
      </c>
      <c r="C4233" s="407">
        <v>20550</v>
      </c>
      <c r="D4233" s="408">
        <v>45446</v>
      </c>
      <c r="E4233" s="414" t="s">
        <v>11036</v>
      </c>
    </row>
    <row r="4234" spans="2:5">
      <c r="B4234" s="406" t="s">
        <v>9828</v>
      </c>
      <c r="C4234" s="407">
        <v>20543</v>
      </c>
      <c r="D4234" s="408">
        <v>45446</v>
      </c>
      <c r="E4234" s="414" t="s">
        <v>11037</v>
      </c>
    </row>
    <row r="4235" spans="2:5">
      <c r="B4235" s="406" t="s">
        <v>9828</v>
      </c>
      <c r="C4235" s="407">
        <v>20542</v>
      </c>
      <c r="D4235" s="408">
        <v>45446</v>
      </c>
      <c r="E4235" s="414" t="s">
        <v>11040</v>
      </c>
    </row>
    <row r="4236" spans="2:5">
      <c r="B4236" s="406" t="s">
        <v>9828</v>
      </c>
      <c r="C4236" s="407">
        <v>20541</v>
      </c>
      <c r="D4236" s="408">
        <v>45446</v>
      </c>
      <c r="E4236" s="414" t="s">
        <v>11039</v>
      </c>
    </row>
    <row r="4237" spans="2:5">
      <c r="B4237" s="406" t="s">
        <v>9828</v>
      </c>
      <c r="C4237" s="407">
        <v>20540</v>
      </c>
      <c r="D4237" s="408">
        <v>45446</v>
      </c>
      <c r="E4237" s="414" t="s">
        <v>11038</v>
      </c>
    </row>
    <row r="4238" spans="2:5">
      <c r="B4238" s="406" t="s">
        <v>9828</v>
      </c>
      <c r="C4238" s="407">
        <v>20539</v>
      </c>
      <c r="D4238" s="408">
        <v>45446</v>
      </c>
      <c r="E4238" s="414" t="s">
        <v>11041</v>
      </c>
    </row>
    <row r="4239" spans="2:5">
      <c r="B4239" s="406" t="s">
        <v>9828</v>
      </c>
      <c r="C4239" s="407">
        <v>20538</v>
      </c>
      <c r="D4239" s="408">
        <v>45446</v>
      </c>
      <c r="E4239" s="414" t="s">
        <v>11045</v>
      </c>
    </row>
    <row r="4240" spans="2:5">
      <c r="B4240" s="406" t="s">
        <v>9828</v>
      </c>
      <c r="C4240" s="407">
        <v>20534</v>
      </c>
      <c r="D4240" s="408">
        <v>45446</v>
      </c>
      <c r="E4240" s="414" t="s">
        <v>11044</v>
      </c>
    </row>
    <row r="4241" spans="2:5">
      <c r="B4241" s="406" t="s">
        <v>9828</v>
      </c>
      <c r="C4241" s="407">
        <v>20531</v>
      </c>
      <c r="D4241" s="408">
        <v>45446</v>
      </c>
      <c r="E4241" s="414" t="s">
        <v>11043</v>
      </c>
    </row>
    <row r="4242" spans="2:5">
      <c r="B4242" s="406" t="s">
        <v>9828</v>
      </c>
      <c r="C4242" s="407">
        <v>20516</v>
      </c>
      <c r="D4242" s="408">
        <v>45446</v>
      </c>
      <c r="E4242" s="414" t="s">
        <v>11042</v>
      </c>
    </row>
    <row r="4243" spans="2:5">
      <c r="B4243" s="406" t="s">
        <v>9828</v>
      </c>
      <c r="C4243" s="407">
        <v>20513</v>
      </c>
      <c r="D4243" s="408">
        <v>45446</v>
      </c>
      <c r="E4243" s="414" t="s">
        <v>11046</v>
      </c>
    </row>
    <row r="4244" spans="2:5">
      <c r="B4244" s="406" t="s">
        <v>9828</v>
      </c>
      <c r="C4244" s="407">
        <v>20512</v>
      </c>
      <c r="D4244" s="408">
        <v>45446</v>
      </c>
      <c r="E4244" s="414" t="s">
        <v>11114</v>
      </c>
    </row>
    <row r="4245" spans="2:5">
      <c r="B4245" s="406" t="s">
        <v>9828</v>
      </c>
      <c r="C4245" s="407">
        <v>20505</v>
      </c>
      <c r="D4245" s="408">
        <v>45446</v>
      </c>
      <c r="E4245" s="414" t="s">
        <v>11115</v>
      </c>
    </row>
    <row r="4246" spans="2:5">
      <c r="B4246" s="406" t="s">
        <v>9828</v>
      </c>
      <c r="C4246" s="407">
        <v>20504</v>
      </c>
      <c r="D4246" s="408">
        <v>45446</v>
      </c>
      <c r="E4246" s="414" t="s">
        <v>11047</v>
      </c>
    </row>
    <row r="4247" spans="2:5">
      <c r="B4247" s="406" t="s">
        <v>9828</v>
      </c>
      <c r="C4247" s="407">
        <v>20503</v>
      </c>
      <c r="D4247" s="408">
        <v>45446</v>
      </c>
      <c r="E4247" s="414" t="s">
        <v>11048</v>
      </c>
    </row>
    <row r="4248" spans="2:5">
      <c r="B4248" s="406" t="s">
        <v>9828</v>
      </c>
      <c r="C4248" s="407">
        <v>20501</v>
      </c>
      <c r="D4248" s="408">
        <v>45446</v>
      </c>
      <c r="E4248" s="414" t="s">
        <v>11116</v>
      </c>
    </row>
    <row r="4249" spans="2:5">
      <c r="B4249" s="406" t="s">
        <v>9828</v>
      </c>
      <c r="C4249" s="407">
        <v>20500</v>
      </c>
      <c r="D4249" s="408">
        <v>45446</v>
      </c>
      <c r="E4249" s="414" t="s">
        <v>11117</v>
      </c>
    </row>
    <row r="4250" spans="2:5">
      <c r="B4250" s="406" t="s">
        <v>9828</v>
      </c>
      <c r="C4250" s="407">
        <v>20495</v>
      </c>
      <c r="D4250" s="408">
        <v>45446</v>
      </c>
      <c r="E4250" s="414" t="s">
        <v>11118</v>
      </c>
    </row>
    <row r="4251" spans="2:5">
      <c r="B4251" s="406" t="s">
        <v>9828</v>
      </c>
      <c r="C4251" s="407">
        <v>20494</v>
      </c>
      <c r="D4251" s="408">
        <v>45446</v>
      </c>
      <c r="E4251" s="414" t="s">
        <v>11119</v>
      </c>
    </row>
    <row r="4252" spans="2:5">
      <c r="B4252" s="406" t="s">
        <v>9828</v>
      </c>
      <c r="C4252" s="407">
        <v>20486</v>
      </c>
      <c r="D4252" s="408">
        <v>45446</v>
      </c>
      <c r="E4252" s="414" t="s">
        <v>11049</v>
      </c>
    </row>
    <row r="4253" spans="2:5">
      <c r="B4253" s="406" t="s">
        <v>9828</v>
      </c>
      <c r="C4253" s="407">
        <v>20485</v>
      </c>
      <c r="D4253" s="408">
        <v>45446</v>
      </c>
      <c r="E4253" s="414" t="s">
        <v>11120</v>
      </c>
    </row>
    <row r="4254" spans="2:5">
      <c r="B4254" s="406" t="s">
        <v>9828</v>
      </c>
      <c r="C4254" s="407">
        <v>20482</v>
      </c>
      <c r="D4254" s="408">
        <v>45446</v>
      </c>
      <c r="E4254" s="414" t="s">
        <v>11050</v>
      </c>
    </row>
    <row r="4255" spans="2:5">
      <c r="B4255" s="406" t="s">
        <v>9828</v>
      </c>
      <c r="C4255" s="407">
        <v>20468</v>
      </c>
      <c r="D4255" s="408">
        <v>45446</v>
      </c>
      <c r="E4255" s="414" t="s">
        <v>11121</v>
      </c>
    </row>
    <row r="4256" spans="2:5">
      <c r="B4256" s="406" t="s">
        <v>9828</v>
      </c>
      <c r="C4256" s="407">
        <v>20467</v>
      </c>
      <c r="D4256" s="408">
        <v>45446</v>
      </c>
      <c r="E4256" s="414" t="s">
        <v>11051</v>
      </c>
    </row>
    <row r="4257" spans="2:5">
      <c r="B4257" s="406" t="s">
        <v>9828</v>
      </c>
      <c r="C4257" s="407">
        <v>20465</v>
      </c>
      <c r="D4257" s="408">
        <v>45446</v>
      </c>
      <c r="E4257" s="414" t="s">
        <v>11122</v>
      </c>
    </row>
    <row r="4258" spans="2:5">
      <c r="B4258" s="406" t="s">
        <v>9828</v>
      </c>
      <c r="C4258" s="407">
        <v>20456</v>
      </c>
      <c r="D4258" s="408">
        <v>45446</v>
      </c>
      <c r="E4258" s="414" t="s">
        <v>11052</v>
      </c>
    </row>
    <row r="4259" spans="2:5">
      <c r="B4259" s="406" t="s">
        <v>9828</v>
      </c>
      <c r="C4259" s="407">
        <v>20455</v>
      </c>
      <c r="D4259" s="408">
        <v>45453</v>
      </c>
      <c r="E4259" s="420" t="s">
        <v>12386</v>
      </c>
    </row>
    <row r="4260" spans="2:5">
      <c r="B4260" s="406" t="s">
        <v>9828</v>
      </c>
      <c r="C4260" s="407">
        <v>20452</v>
      </c>
      <c r="D4260" s="408">
        <v>45446</v>
      </c>
      <c r="E4260" s="414" t="s">
        <v>11053</v>
      </c>
    </row>
    <row r="4261" spans="2:5">
      <c r="B4261" s="406" t="s">
        <v>9828</v>
      </c>
      <c r="C4261" s="407">
        <v>20451</v>
      </c>
      <c r="D4261" s="408">
        <v>45446</v>
      </c>
      <c r="E4261" s="414" t="s">
        <v>11123</v>
      </c>
    </row>
    <row r="4262" spans="2:5">
      <c r="B4262" s="406" t="s">
        <v>9828</v>
      </c>
      <c r="C4262" s="407">
        <v>20448</v>
      </c>
      <c r="D4262" s="408">
        <v>45446</v>
      </c>
      <c r="E4262" s="414" t="s">
        <v>11055</v>
      </c>
    </row>
    <row r="4263" spans="2:5">
      <c r="B4263" s="406" t="s">
        <v>9828</v>
      </c>
      <c r="C4263" s="407">
        <v>20447</v>
      </c>
      <c r="D4263" s="408">
        <v>45446</v>
      </c>
      <c r="E4263" s="414" t="s">
        <v>11125</v>
      </c>
    </row>
    <row r="4264" spans="2:5">
      <c r="B4264" s="406" t="s">
        <v>9828</v>
      </c>
      <c r="C4264" s="407">
        <v>20446</v>
      </c>
      <c r="D4264" s="408">
        <v>45446</v>
      </c>
      <c r="E4264" s="414" t="s">
        <v>11124</v>
      </c>
    </row>
    <row r="4265" spans="2:5">
      <c r="B4265" s="406" t="s">
        <v>9828</v>
      </c>
      <c r="C4265" s="407">
        <v>20445</v>
      </c>
      <c r="D4265" s="408">
        <v>45446</v>
      </c>
      <c r="E4265" s="414" t="s">
        <v>11054</v>
      </c>
    </row>
    <row r="4266" spans="2:5">
      <c r="B4266" s="406" t="s">
        <v>9828</v>
      </c>
      <c r="C4266" s="407">
        <v>20439</v>
      </c>
      <c r="D4266" s="408">
        <v>45446</v>
      </c>
      <c r="E4266" s="414" t="s">
        <v>11059</v>
      </c>
    </row>
    <row r="4267" spans="2:5">
      <c r="B4267" s="406" t="s">
        <v>9828</v>
      </c>
      <c r="C4267" s="407">
        <v>20435</v>
      </c>
      <c r="D4267" s="408">
        <v>45446</v>
      </c>
      <c r="E4267" s="414" t="s">
        <v>11058</v>
      </c>
    </row>
    <row r="4268" spans="2:5">
      <c r="B4268" s="406" t="s">
        <v>9828</v>
      </c>
      <c r="C4268" s="407">
        <v>20431</v>
      </c>
      <c r="D4268" s="408">
        <v>45446</v>
      </c>
      <c r="E4268" s="414" t="s">
        <v>11057</v>
      </c>
    </row>
    <row r="4269" spans="2:5">
      <c r="B4269" s="406" t="s">
        <v>9828</v>
      </c>
      <c r="C4269" s="407">
        <v>20430</v>
      </c>
      <c r="D4269" s="408">
        <v>45446</v>
      </c>
      <c r="E4269" s="414" t="s">
        <v>11056</v>
      </c>
    </row>
    <row r="4270" spans="2:5">
      <c r="B4270" s="406" t="s">
        <v>9828</v>
      </c>
      <c r="C4270" s="407">
        <v>20420</v>
      </c>
      <c r="D4270" s="408">
        <v>45446</v>
      </c>
      <c r="E4270" s="414" t="s">
        <v>11065</v>
      </c>
    </row>
    <row r="4271" spans="2:5">
      <c r="B4271" s="406" t="s">
        <v>9828</v>
      </c>
      <c r="C4271" s="407">
        <v>20419</v>
      </c>
      <c r="D4271" s="408">
        <v>45446</v>
      </c>
      <c r="E4271" s="414" t="s">
        <v>11064</v>
      </c>
    </row>
    <row r="4272" spans="2:5">
      <c r="B4272" s="406" t="s">
        <v>9828</v>
      </c>
      <c r="C4272" s="407">
        <v>20414</v>
      </c>
      <c r="D4272" s="408">
        <v>45446</v>
      </c>
      <c r="E4272" s="414" t="s">
        <v>11063</v>
      </c>
    </row>
    <row r="4273" spans="2:5">
      <c r="B4273" s="406" t="s">
        <v>9828</v>
      </c>
      <c r="C4273" s="407">
        <v>20413</v>
      </c>
      <c r="D4273" s="408">
        <v>45446</v>
      </c>
      <c r="E4273" s="414" t="s">
        <v>11126</v>
      </c>
    </row>
    <row r="4274" spans="2:5">
      <c r="B4274" s="406" t="s">
        <v>9828</v>
      </c>
      <c r="C4274" s="407">
        <v>20412</v>
      </c>
      <c r="D4274" s="408">
        <v>45446</v>
      </c>
      <c r="E4274" s="414" t="s">
        <v>11127</v>
      </c>
    </row>
    <row r="4275" spans="2:5">
      <c r="B4275" s="406" t="s">
        <v>9828</v>
      </c>
      <c r="C4275" s="407">
        <v>20407</v>
      </c>
      <c r="D4275" s="408">
        <v>45446</v>
      </c>
      <c r="E4275" s="414" t="s">
        <v>11128</v>
      </c>
    </row>
    <row r="4276" spans="2:5">
      <c r="B4276" s="406" t="s">
        <v>9828</v>
      </c>
      <c r="C4276" s="407">
        <v>20405</v>
      </c>
      <c r="D4276" s="408">
        <v>45446</v>
      </c>
      <c r="E4276" s="414" t="s">
        <v>11129</v>
      </c>
    </row>
    <row r="4277" spans="2:5">
      <c r="B4277" s="406" t="s">
        <v>9828</v>
      </c>
      <c r="C4277" s="407">
        <v>20404</v>
      </c>
      <c r="D4277" s="408">
        <v>45446</v>
      </c>
      <c r="E4277" s="414" t="s">
        <v>11130</v>
      </c>
    </row>
    <row r="4278" spans="2:5">
      <c r="B4278" s="406" t="s">
        <v>9828</v>
      </c>
      <c r="C4278" s="407">
        <v>20400</v>
      </c>
      <c r="D4278" s="408">
        <v>45446</v>
      </c>
      <c r="E4278" s="414" t="s">
        <v>11131</v>
      </c>
    </row>
    <row r="4279" spans="2:5">
      <c r="B4279" s="406" t="s">
        <v>9828</v>
      </c>
      <c r="C4279" s="407">
        <v>20397</v>
      </c>
      <c r="D4279" s="408">
        <v>45446</v>
      </c>
      <c r="E4279" s="414" t="s">
        <v>11062</v>
      </c>
    </row>
    <row r="4280" spans="2:5">
      <c r="B4280" s="406" t="s">
        <v>9828</v>
      </c>
      <c r="C4280" s="407">
        <v>20390</v>
      </c>
      <c r="D4280" s="408">
        <v>45446</v>
      </c>
      <c r="E4280" s="414" t="s">
        <v>11061</v>
      </c>
    </row>
    <row r="4281" spans="2:5">
      <c r="B4281" s="406" t="s">
        <v>9828</v>
      </c>
      <c r="C4281" s="407">
        <v>20384</v>
      </c>
      <c r="D4281" s="408">
        <v>45446</v>
      </c>
      <c r="E4281" s="414" t="s">
        <v>11132</v>
      </c>
    </row>
    <row r="4282" spans="2:5">
      <c r="B4282" s="406" t="s">
        <v>9828</v>
      </c>
      <c r="C4282" s="407">
        <v>20358</v>
      </c>
      <c r="D4282" s="408">
        <v>45446</v>
      </c>
      <c r="E4282" s="414" t="s">
        <v>11060</v>
      </c>
    </row>
    <row r="4283" spans="2:5">
      <c r="B4283" s="406" t="s">
        <v>9828</v>
      </c>
      <c r="C4283" s="407">
        <v>20355</v>
      </c>
      <c r="D4283" s="408">
        <v>45446</v>
      </c>
      <c r="E4283" s="414" t="s">
        <v>11133</v>
      </c>
    </row>
    <row r="4284" spans="2:5">
      <c r="B4284" s="406" t="s">
        <v>9828</v>
      </c>
      <c r="C4284" s="407">
        <v>20354</v>
      </c>
      <c r="D4284" s="408">
        <v>45446</v>
      </c>
      <c r="E4284" s="414" t="s">
        <v>11134</v>
      </c>
    </row>
    <row r="4285" spans="2:5">
      <c r="B4285" s="406" t="s">
        <v>9828</v>
      </c>
      <c r="C4285" s="407">
        <v>20351</v>
      </c>
      <c r="D4285" s="408">
        <v>45446</v>
      </c>
      <c r="E4285" s="414" t="s">
        <v>11066</v>
      </c>
    </row>
    <row r="4286" spans="2:5">
      <c r="B4286" s="406" t="s">
        <v>9828</v>
      </c>
      <c r="C4286" s="407">
        <v>20350</v>
      </c>
      <c r="D4286" s="408">
        <v>45446</v>
      </c>
      <c r="E4286" s="414" t="s">
        <v>11067</v>
      </c>
    </row>
    <row r="4287" spans="2:5">
      <c r="B4287" s="406" t="s">
        <v>9828</v>
      </c>
      <c r="C4287" s="407">
        <v>20348</v>
      </c>
      <c r="D4287" s="408">
        <v>45446</v>
      </c>
      <c r="E4287" s="414" t="s">
        <v>11135</v>
      </c>
    </row>
    <row r="4288" spans="2:5">
      <c r="B4288" s="406" t="s">
        <v>9828</v>
      </c>
      <c r="C4288" s="407">
        <v>20347</v>
      </c>
      <c r="D4288" s="408">
        <v>45446</v>
      </c>
      <c r="E4288" s="414" t="s">
        <v>11136</v>
      </c>
    </row>
    <row r="4289" spans="2:5">
      <c r="B4289" s="406" t="s">
        <v>9828</v>
      </c>
      <c r="C4289" s="407">
        <v>20343</v>
      </c>
      <c r="D4289" s="408">
        <v>45446</v>
      </c>
      <c r="E4289" s="414" t="s">
        <v>11222</v>
      </c>
    </row>
    <row r="4290" spans="2:5">
      <c r="B4290" s="406" t="s">
        <v>9828</v>
      </c>
      <c r="C4290" s="407">
        <v>20341</v>
      </c>
      <c r="D4290" s="408">
        <v>45443</v>
      </c>
      <c r="E4290" s="414" t="s">
        <v>11137</v>
      </c>
    </row>
    <row r="4291" spans="2:5">
      <c r="B4291" s="406" t="s">
        <v>9828</v>
      </c>
      <c r="C4291" s="407">
        <v>20331</v>
      </c>
      <c r="D4291" s="408">
        <v>45443</v>
      </c>
      <c r="E4291" s="414" t="s">
        <v>11138</v>
      </c>
    </row>
    <row r="4292" spans="2:5">
      <c r="B4292" s="406" t="s">
        <v>9828</v>
      </c>
      <c r="C4292" s="407">
        <v>20324</v>
      </c>
      <c r="D4292" s="408">
        <v>45443</v>
      </c>
      <c r="E4292" s="414" t="s">
        <v>11223</v>
      </c>
    </row>
    <row r="4293" spans="2:5">
      <c r="B4293" s="406" t="s">
        <v>9828</v>
      </c>
      <c r="C4293" s="407">
        <v>20321</v>
      </c>
      <c r="D4293" s="408">
        <v>45443</v>
      </c>
      <c r="E4293" s="414" t="s">
        <v>11224</v>
      </c>
    </row>
    <row r="4294" spans="2:5">
      <c r="B4294" s="406" t="s">
        <v>9828</v>
      </c>
      <c r="C4294" s="407">
        <v>20320</v>
      </c>
      <c r="D4294" s="408">
        <v>45443</v>
      </c>
      <c r="E4294" s="414" t="s">
        <v>11225</v>
      </c>
    </row>
    <row r="4295" spans="2:5">
      <c r="B4295" s="406" t="s">
        <v>9828</v>
      </c>
      <c r="C4295" s="407">
        <v>20318</v>
      </c>
      <c r="D4295" s="408">
        <v>45443</v>
      </c>
      <c r="E4295" s="414" t="s">
        <v>11226</v>
      </c>
    </row>
    <row r="4296" spans="2:5">
      <c r="B4296" s="406" t="s">
        <v>9828</v>
      </c>
      <c r="C4296" s="407">
        <v>20313</v>
      </c>
      <c r="D4296" s="408">
        <v>45443</v>
      </c>
      <c r="E4296" s="414" t="s">
        <v>11139</v>
      </c>
    </row>
    <row r="4297" spans="2:5">
      <c r="B4297" s="406" t="s">
        <v>9828</v>
      </c>
      <c r="C4297" s="407">
        <v>20309</v>
      </c>
      <c r="D4297" s="408">
        <v>45443</v>
      </c>
      <c r="E4297" s="414" t="s">
        <v>11140</v>
      </c>
    </row>
    <row r="4298" spans="2:5">
      <c r="B4298" s="406" t="s">
        <v>9828</v>
      </c>
      <c r="C4298" s="407">
        <v>20304</v>
      </c>
      <c r="D4298" s="408">
        <v>45443</v>
      </c>
      <c r="E4298" s="414" t="s">
        <v>11227</v>
      </c>
    </row>
    <row r="4299" spans="2:5">
      <c r="B4299" s="406" t="s">
        <v>9828</v>
      </c>
      <c r="C4299" s="407">
        <v>20289</v>
      </c>
      <c r="D4299" s="408">
        <v>45443</v>
      </c>
      <c r="E4299" s="414" t="s">
        <v>11228</v>
      </c>
    </row>
    <row r="4300" spans="2:5">
      <c r="B4300" s="406" t="s">
        <v>9828</v>
      </c>
      <c r="C4300" s="407">
        <v>20287</v>
      </c>
      <c r="D4300" s="408">
        <v>45443</v>
      </c>
      <c r="E4300" s="414" t="s">
        <v>11141</v>
      </c>
    </row>
    <row r="4301" spans="2:5">
      <c r="B4301" s="406" t="s">
        <v>9828</v>
      </c>
      <c r="C4301" s="407">
        <v>20278</v>
      </c>
      <c r="D4301" s="408">
        <v>45443</v>
      </c>
      <c r="E4301" s="414" t="s">
        <v>11142</v>
      </c>
    </row>
    <row r="4302" spans="2:5">
      <c r="B4302" s="406" t="s">
        <v>9828</v>
      </c>
      <c r="C4302" s="407">
        <v>20274</v>
      </c>
      <c r="D4302" s="408">
        <v>45443</v>
      </c>
      <c r="E4302" s="414" t="s">
        <v>11229</v>
      </c>
    </row>
    <row r="4303" spans="2:5">
      <c r="B4303" s="406" t="s">
        <v>9828</v>
      </c>
      <c r="C4303" s="407">
        <v>20272</v>
      </c>
      <c r="D4303" s="408">
        <v>45443</v>
      </c>
      <c r="E4303" s="414" t="s">
        <v>11143</v>
      </c>
    </row>
    <row r="4304" spans="2:5">
      <c r="B4304" s="406" t="s">
        <v>9828</v>
      </c>
      <c r="C4304" s="407">
        <v>20271</v>
      </c>
      <c r="D4304" s="408">
        <v>45443</v>
      </c>
      <c r="E4304" s="414" t="s">
        <v>11144</v>
      </c>
    </row>
    <row r="4305" spans="2:5">
      <c r="B4305" s="406" t="s">
        <v>9828</v>
      </c>
      <c r="C4305" s="407">
        <v>20250</v>
      </c>
      <c r="D4305" s="408">
        <v>45443</v>
      </c>
      <c r="E4305" s="414" t="s">
        <v>11230</v>
      </c>
    </row>
    <row r="4306" spans="2:5">
      <c r="B4306" s="406" t="s">
        <v>9828</v>
      </c>
      <c r="C4306" s="407">
        <v>20247</v>
      </c>
      <c r="D4306" s="408">
        <v>45443</v>
      </c>
      <c r="E4306" s="414" t="s">
        <v>11231</v>
      </c>
    </row>
    <row r="4307" spans="2:5">
      <c r="B4307" s="406" t="s">
        <v>9828</v>
      </c>
      <c r="C4307" s="407">
        <v>20245</v>
      </c>
      <c r="D4307" s="408">
        <v>45443</v>
      </c>
      <c r="E4307" s="414" t="s">
        <v>11232</v>
      </c>
    </row>
    <row r="4308" spans="2:5">
      <c r="B4308" s="406" t="s">
        <v>9828</v>
      </c>
      <c r="C4308" s="407">
        <v>20237</v>
      </c>
      <c r="D4308" s="408">
        <v>45443</v>
      </c>
      <c r="E4308" s="414" t="s">
        <v>11233</v>
      </c>
    </row>
    <row r="4309" spans="2:5">
      <c r="B4309" s="406" t="s">
        <v>9828</v>
      </c>
      <c r="C4309" s="407">
        <v>20236</v>
      </c>
      <c r="D4309" s="408">
        <v>45443</v>
      </c>
      <c r="E4309" s="414" t="s">
        <v>11234</v>
      </c>
    </row>
    <row r="4310" spans="2:5">
      <c r="B4310" s="406" t="s">
        <v>9828</v>
      </c>
      <c r="C4310" s="407">
        <v>20233</v>
      </c>
      <c r="D4310" s="408">
        <v>45443</v>
      </c>
      <c r="E4310" s="414" t="s">
        <v>11145</v>
      </c>
    </row>
    <row r="4311" spans="2:5">
      <c r="B4311" s="406" t="s">
        <v>9828</v>
      </c>
      <c r="C4311" s="407">
        <v>20231</v>
      </c>
      <c r="D4311" s="408">
        <v>45443</v>
      </c>
      <c r="E4311" s="414" t="s">
        <v>11146</v>
      </c>
    </row>
    <row r="4312" spans="2:5">
      <c r="B4312" s="406" t="s">
        <v>9828</v>
      </c>
      <c r="C4312" s="407">
        <v>20230</v>
      </c>
      <c r="D4312" s="408">
        <v>45443</v>
      </c>
      <c r="E4312" s="414" t="s">
        <v>11235</v>
      </c>
    </row>
    <row r="4313" spans="2:5">
      <c r="B4313" s="406" t="s">
        <v>9828</v>
      </c>
      <c r="C4313" s="407">
        <v>20216</v>
      </c>
      <c r="D4313" s="408">
        <v>45443</v>
      </c>
      <c r="E4313" s="414" t="s">
        <v>11236</v>
      </c>
    </row>
    <row r="4314" spans="2:5">
      <c r="B4314" s="406" t="s">
        <v>9828</v>
      </c>
      <c r="C4314" s="407">
        <v>20213</v>
      </c>
      <c r="D4314" s="408">
        <v>45443</v>
      </c>
      <c r="E4314" s="414" t="s">
        <v>11237</v>
      </c>
    </row>
    <row r="4315" spans="2:5">
      <c r="B4315" s="406" t="s">
        <v>9828</v>
      </c>
      <c r="C4315" s="407">
        <v>20200</v>
      </c>
      <c r="D4315" s="408">
        <v>45443</v>
      </c>
      <c r="E4315" s="414" t="s">
        <v>11147</v>
      </c>
    </row>
    <row r="4316" spans="2:5">
      <c r="B4316" s="406" t="s">
        <v>9828</v>
      </c>
      <c r="C4316" s="407">
        <v>20194</v>
      </c>
      <c r="D4316" s="408">
        <v>45443</v>
      </c>
      <c r="E4316" s="414" t="s">
        <v>11148</v>
      </c>
    </row>
    <row r="4317" spans="2:5">
      <c r="B4317" s="406" t="s">
        <v>9828</v>
      </c>
      <c r="C4317" s="407">
        <v>20180</v>
      </c>
      <c r="D4317" s="408">
        <v>45443</v>
      </c>
      <c r="E4317" s="414" t="s">
        <v>11149</v>
      </c>
    </row>
    <row r="4318" spans="2:5">
      <c r="B4318" s="406" t="s">
        <v>9828</v>
      </c>
      <c r="C4318" s="407">
        <v>20178</v>
      </c>
      <c r="D4318" s="408">
        <v>45443</v>
      </c>
      <c r="E4318" s="414" t="s">
        <v>11238</v>
      </c>
    </row>
    <row r="4319" spans="2:5">
      <c r="B4319" s="406" t="s">
        <v>9828</v>
      </c>
      <c r="C4319" s="407">
        <v>20174</v>
      </c>
      <c r="D4319" s="408">
        <v>45443</v>
      </c>
      <c r="E4319" s="414" t="s">
        <v>11150</v>
      </c>
    </row>
    <row r="4320" spans="2:5">
      <c r="B4320" s="406" t="s">
        <v>9828</v>
      </c>
      <c r="C4320" s="407">
        <v>20172</v>
      </c>
      <c r="D4320" s="408">
        <v>45443</v>
      </c>
      <c r="E4320" s="414" t="s">
        <v>11239</v>
      </c>
    </row>
    <row r="4321" spans="2:5">
      <c r="B4321" s="406" t="s">
        <v>9828</v>
      </c>
      <c r="C4321" s="407">
        <v>20165</v>
      </c>
      <c r="D4321" s="408">
        <v>45443</v>
      </c>
      <c r="E4321" s="414" t="s">
        <v>11240</v>
      </c>
    </row>
    <row r="4322" spans="2:5">
      <c r="B4322" s="406" t="s">
        <v>9828</v>
      </c>
      <c r="C4322" s="407">
        <v>20139</v>
      </c>
      <c r="D4322" s="408">
        <v>45443</v>
      </c>
      <c r="E4322" s="414" t="s">
        <v>11241</v>
      </c>
    </row>
    <row r="4323" spans="2:5">
      <c r="B4323" s="406" t="s">
        <v>9828</v>
      </c>
      <c r="C4323" s="407">
        <v>20127</v>
      </c>
      <c r="D4323" s="408">
        <v>45443</v>
      </c>
      <c r="E4323" s="414" t="s">
        <v>11242</v>
      </c>
    </row>
    <row r="4324" spans="2:5">
      <c r="B4324" s="406" t="s">
        <v>9828</v>
      </c>
      <c r="C4324" s="407">
        <v>20124</v>
      </c>
      <c r="D4324" s="408">
        <v>45443</v>
      </c>
      <c r="E4324" s="414" t="s">
        <v>11243</v>
      </c>
    </row>
    <row r="4325" spans="2:5">
      <c r="B4325" s="406" t="s">
        <v>9828</v>
      </c>
      <c r="C4325" s="407">
        <v>20114</v>
      </c>
      <c r="D4325" s="408">
        <v>45443</v>
      </c>
      <c r="E4325" s="414" t="s">
        <v>11151</v>
      </c>
    </row>
    <row r="4326" spans="2:5">
      <c r="B4326" s="406" t="s">
        <v>9828</v>
      </c>
      <c r="C4326" s="407">
        <v>20094</v>
      </c>
      <c r="D4326" s="408">
        <v>45443</v>
      </c>
      <c r="E4326" s="414" t="s">
        <v>11244</v>
      </c>
    </row>
    <row r="4327" spans="2:5">
      <c r="B4327" s="406" t="s">
        <v>9828</v>
      </c>
      <c r="C4327" s="407">
        <v>20091</v>
      </c>
      <c r="D4327" s="408">
        <v>45443</v>
      </c>
      <c r="E4327" s="414" t="s">
        <v>11245</v>
      </c>
    </row>
    <row r="4328" spans="2:5">
      <c r="B4328" s="406" t="s">
        <v>9828</v>
      </c>
      <c r="C4328" s="407">
        <v>20086</v>
      </c>
      <c r="D4328" s="408">
        <v>45443</v>
      </c>
      <c r="E4328" s="414" t="s">
        <v>11246</v>
      </c>
    </row>
    <row r="4329" spans="2:5">
      <c r="B4329" s="406" t="s">
        <v>9828</v>
      </c>
      <c r="C4329" s="407">
        <v>20085</v>
      </c>
      <c r="D4329" s="408">
        <v>45443</v>
      </c>
      <c r="E4329" s="414" t="s">
        <v>11152</v>
      </c>
    </row>
    <row r="4330" spans="2:5">
      <c r="B4330" s="406" t="s">
        <v>9828</v>
      </c>
      <c r="C4330" s="407">
        <v>20082</v>
      </c>
      <c r="D4330" s="408">
        <v>45443</v>
      </c>
      <c r="E4330" s="414" t="s">
        <v>11153</v>
      </c>
    </row>
    <row r="4331" spans="2:5">
      <c r="B4331" s="406" t="s">
        <v>9828</v>
      </c>
      <c r="C4331" s="407">
        <v>20079</v>
      </c>
      <c r="D4331" s="408">
        <v>45443</v>
      </c>
      <c r="E4331" s="414" t="s">
        <v>11247</v>
      </c>
    </row>
    <row r="4332" spans="2:5">
      <c r="B4332" s="406" t="s">
        <v>9828</v>
      </c>
      <c r="C4332" s="407">
        <v>20071</v>
      </c>
      <c r="D4332" s="408">
        <v>45443</v>
      </c>
      <c r="E4332" s="414" t="s">
        <v>11248</v>
      </c>
    </row>
    <row r="4333" spans="2:5">
      <c r="B4333" s="406" t="s">
        <v>9828</v>
      </c>
      <c r="C4333" s="407">
        <v>20053</v>
      </c>
      <c r="D4333" s="408">
        <v>45443</v>
      </c>
      <c r="E4333" s="414" t="s">
        <v>11249</v>
      </c>
    </row>
    <row r="4334" spans="2:5">
      <c r="B4334" s="406" t="s">
        <v>9828</v>
      </c>
      <c r="C4334" s="407">
        <v>20053</v>
      </c>
      <c r="D4334" s="408">
        <v>45443</v>
      </c>
      <c r="E4334" s="414" t="s">
        <v>11250</v>
      </c>
    </row>
    <row r="4335" spans="2:5">
      <c r="B4335" s="406" t="s">
        <v>9828</v>
      </c>
      <c r="C4335" s="407">
        <v>20051</v>
      </c>
      <c r="D4335" s="408">
        <v>45443</v>
      </c>
      <c r="E4335" s="414" t="s">
        <v>11154</v>
      </c>
    </row>
    <row r="4336" spans="2:5">
      <c r="B4336" s="406" t="s">
        <v>9828</v>
      </c>
      <c r="C4336" s="407">
        <v>20045</v>
      </c>
      <c r="D4336" s="408">
        <v>45443</v>
      </c>
      <c r="E4336" s="414" t="s">
        <v>11155</v>
      </c>
    </row>
    <row r="4337" spans="2:5">
      <c r="B4337" s="406" t="s">
        <v>9828</v>
      </c>
      <c r="C4337" s="407">
        <v>20042</v>
      </c>
      <c r="D4337" s="408">
        <v>45443</v>
      </c>
      <c r="E4337" s="414" t="s">
        <v>11156</v>
      </c>
    </row>
    <row r="4338" spans="2:5">
      <c r="B4338" s="406" t="s">
        <v>9828</v>
      </c>
      <c r="C4338" s="407">
        <v>20039</v>
      </c>
      <c r="D4338" s="408">
        <v>45443</v>
      </c>
      <c r="E4338" s="414" t="s">
        <v>11251</v>
      </c>
    </row>
    <row r="4339" spans="2:5">
      <c r="B4339" s="406" t="s">
        <v>9828</v>
      </c>
      <c r="C4339" s="407">
        <v>20029</v>
      </c>
      <c r="D4339" s="408">
        <v>45443</v>
      </c>
      <c r="E4339" s="414" t="s">
        <v>11159</v>
      </c>
    </row>
    <row r="4340" spans="2:5">
      <c r="B4340" s="406" t="s">
        <v>9828</v>
      </c>
      <c r="C4340" s="407">
        <v>20028</v>
      </c>
      <c r="D4340" s="408">
        <v>45443</v>
      </c>
      <c r="E4340" s="414" t="s">
        <v>11158</v>
      </c>
    </row>
    <row r="4341" spans="2:5">
      <c r="B4341" s="406" t="s">
        <v>9828</v>
      </c>
      <c r="C4341" s="407">
        <v>20018</v>
      </c>
      <c r="D4341" s="408">
        <v>45443</v>
      </c>
      <c r="E4341" s="414" t="s">
        <v>11252</v>
      </c>
    </row>
    <row r="4342" spans="2:5">
      <c r="B4342" s="406" t="s">
        <v>9828</v>
      </c>
      <c r="C4342" s="407">
        <v>20014</v>
      </c>
      <c r="D4342" s="408">
        <v>45443</v>
      </c>
      <c r="E4342" s="414" t="s">
        <v>11157</v>
      </c>
    </row>
    <row r="4343" spans="2:5">
      <c r="B4343" s="406" t="s">
        <v>9828</v>
      </c>
      <c r="C4343" s="407">
        <v>20012</v>
      </c>
      <c r="D4343" s="408">
        <v>45443</v>
      </c>
      <c r="E4343" s="414" t="s">
        <v>11160</v>
      </c>
    </row>
    <row r="4344" spans="2:5">
      <c r="B4344" s="406" t="s">
        <v>9828</v>
      </c>
      <c r="C4344" s="407">
        <v>20003</v>
      </c>
      <c r="D4344" s="408">
        <v>45443</v>
      </c>
      <c r="E4344" s="414" t="s">
        <v>11162</v>
      </c>
    </row>
    <row r="4345" spans="2:5">
      <c r="B4345" s="406" t="s">
        <v>9828</v>
      </c>
      <c r="C4345" s="407">
        <v>19995</v>
      </c>
      <c r="D4345" s="408">
        <v>45443</v>
      </c>
      <c r="E4345" s="414" t="s">
        <v>11253</v>
      </c>
    </row>
    <row r="4346" spans="2:5">
      <c r="B4346" s="406" t="s">
        <v>9828</v>
      </c>
      <c r="C4346" s="407">
        <v>19988</v>
      </c>
      <c r="D4346" s="408">
        <v>45443</v>
      </c>
      <c r="E4346" s="414" t="s">
        <v>11254</v>
      </c>
    </row>
    <row r="4347" spans="2:5">
      <c r="B4347" s="406" t="s">
        <v>9828</v>
      </c>
      <c r="C4347" s="407">
        <v>19985</v>
      </c>
      <c r="D4347" s="408">
        <v>45443</v>
      </c>
      <c r="E4347" s="414" t="s">
        <v>11255</v>
      </c>
    </row>
    <row r="4348" spans="2:5">
      <c r="B4348" s="406" t="s">
        <v>9828</v>
      </c>
      <c r="C4348" s="407">
        <v>19978</v>
      </c>
      <c r="D4348" s="408">
        <v>45443</v>
      </c>
      <c r="E4348" s="414" t="s">
        <v>11161</v>
      </c>
    </row>
    <row r="4349" spans="2:5">
      <c r="B4349" s="406" t="s">
        <v>9828</v>
      </c>
      <c r="C4349" s="407">
        <v>19977</v>
      </c>
      <c r="D4349" s="408">
        <v>45443</v>
      </c>
      <c r="E4349" s="414" t="s">
        <v>11256</v>
      </c>
    </row>
    <row r="4350" spans="2:5">
      <c r="B4350" s="406" t="s">
        <v>9828</v>
      </c>
      <c r="C4350" s="407">
        <v>19971</v>
      </c>
      <c r="D4350" s="408">
        <v>45443</v>
      </c>
      <c r="E4350" s="414" t="s">
        <v>11257</v>
      </c>
    </row>
    <row r="4351" spans="2:5">
      <c r="B4351" s="406" t="s">
        <v>9828</v>
      </c>
      <c r="C4351" s="407">
        <v>19967</v>
      </c>
      <c r="D4351" s="408">
        <v>45443</v>
      </c>
      <c r="E4351" s="414" t="s">
        <v>11258</v>
      </c>
    </row>
    <row r="4352" spans="2:5">
      <c r="B4352" s="406" t="s">
        <v>9828</v>
      </c>
      <c r="C4352" s="407">
        <v>19961</v>
      </c>
      <c r="D4352" s="408">
        <v>45443</v>
      </c>
      <c r="E4352" s="414" t="s">
        <v>11163</v>
      </c>
    </row>
    <row r="4353" spans="2:5">
      <c r="B4353" s="406" t="s">
        <v>9828</v>
      </c>
      <c r="C4353" s="407">
        <v>19954</v>
      </c>
      <c r="D4353" s="408">
        <v>45443</v>
      </c>
      <c r="E4353" s="414" t="s">
        <v>11259</v>
      </c>
    </row>
    <row r="4354" spans="2:5">
      <c r="B4354" s="406" t="s">
        <v>9828</v>
      </c>
      <c r="C4354" s="407">
        <v>19950</v>
      </c>
      <c r="D4354" s="408">
        <v>45443</v>
      </c>
      <c r="E4354" s="414" t="s">
        <v>11164</v>
      </c>
    </row>
    <row r="4355" spans="2:5">
      <c r="B4355" s="406" t="s">
        <v>9828</v>
      </c>
      <c r="C4355" s="407">
        <v>19933</v>
      </c>
      <c r="D4355" s="408">
        <v>45443</v>
      </c>
      <c r="E4355" s="414" t="s">
        <v>11165</v>
      </c>
    </row>
    <row r="4356" spans="2:5">
      <c r="B4356" s="406" t="s">
        <v>9828</v>
      </c>
      <c r="C4356" s="407">
        <v>19931</v>
      </c>
      <c r="D4356" s="408">
        <v>45443</v>
      </c>
      <c r="E4356" s="414" t="s">
        <v>11260</v>
      </c>
    </row>
    <row r="4357" spans="2:5">
      <c r="B4357" s="406" t="s">
        <v>9828</v>
      </c>
      <c r="C4357" s="407">
        <v>19928</v>
      </c>
      <c r="D4357" s="408">
        <v>45443</v>
      </c>
      <c r="E4357" s="414" t="s">
        <v>11166</v>
      </c>
    </row>
    <row r="4358" spans="2:5">
      <c r="B4358" s="406" t="s">
        <v>9828</v>
      </c>
      <c r="C4358" s="407">
        <v>19919</v>
      </c>
      <c r="D4358" s="408">
        <v>45443</v>
      </c>
      <c r="E4358" s="414" t="s">
        <v>11167</v>
      </c>
    </row>
    <row r="4359" spans="2:5">
      <c r="B4359" s="406" t="s">
        <v>9828</v>
      </c>
      <c r="C4359" s="407">
        <v>19912</v>
      </c>
      <c r="D4359" s="408">
        <v>45443</v>
      </c>
      <c r="E4359" s="414" t="s">
        <v>11261</v>
      </c>
    </row>
    <row r="4360" spans="2:5">
      <c r="B4360" s="406" t="s">
        <v>9828</v>
      </c>
      <c r="C4360" s="407">
        <v>19909</v>
      </c>
      <c r="D4360" s="408">
        <v>45443</v>
      </c>
      <c r="E4360" s="414" t="s">
        <v>11169</v>
      </c>
    </row>
    <row r="4361" spans="2:5">
      <c r="B4361" s="406" t="s">
        <v>9828</v>
      </c>
      <c r="C4361" s="407">
        <v>19902</v>
      </c>
      <c r="D4361" s="408">
        <v>45443</v>
      </c>
      <c r="E4361" s="414" t="s">
        <v>11168</v>
      </c>
    </row>
    <row r="4362" spans="2:5">
      <c r="B4362" s="406" t="s">
        <v>9828</v>
      </c>
      <c r="C4362" s="407">
        <v>19901</v>
      </c>
      <c r="D4362" s="408">
        <v>45443</v>
      </c>
      <c r="E4362" s="414" t="s">
        <v>11170</v>
      </c>
    </row>
    <row r="4363" spans="2:5">
      <c r="B4363" s="406" t="s">
        <v>9828</v>
      </c>
      <c r="C4363" s="407">
        <v>19893</v>
      </c>
      <c r="D4363" s="408">
        <v>45443</v>
      </c>
      <c r="E4363" s="414" t="s">
        <v>11171</v>
      </c>
    </row>
    <row r="4364" spans="2:5">
      <c r="B4364" s="406" t="s">
        <v>9828</v>
      </c>
      <c r="C4364" s="407">
        <v>19889</v>
      </c>
      <c r="D4364" s="408">
        <v>45443</v>
      </c>
      <c r="E4364" s="414" t="s">
        <v>11262</v>
      </c>
    </row>
    <row r="4365" spans="2:5">
      <c r="B4365" s="406" t="s">
        <v>9828</v>
      </c>
      <c r="C4365" s="407">
        <v>19888</v>
      </c>
      <c r="D4365" s="408">
        <v>45443</v>
      </c>
      <c r="E4365" s="414" t="s">
        <v>11172</v>
      </c>
    </row>
    <row r="4366" spans="2:5">
      <c r="B4366" s="406" t="s">
        <v>9828</v>
      </c>
      <c r="C4366" s="407">
        <v>19886</v>
      </c>
      <c r="D4366" s="408">
        <v>45443</v>
      </c>
      <c r="E4366" s="414" t="s">
        <v>11263</v>
      </c>
    </row>
    <row r="4367" spans="2:5">
      <c r="B4367" s="406" t="s">
        <v>9828</v>
      </c>
      <c r="C4367" s="407">
        <v>19885</v>
      </c>
      <c r="D4367" s="408">
        <v>45443</v>
      </c>
      <c r="E4367" s="414" t="s">
        <v>11173</v>
      </c>
    </row>
    <row r="4368" spans="2:5">
      <c r="B4368" s="406" t="s">
        <v>9828</v>
      </c>
      <c r="C4368" s="407">
        <v>19883</v>
      </c>
      <c r="D4368" s="408">
        <v>45443</v>
      </c>
      <c r="E4368" s="414" t="s">
        <v>11174</v>
      </c>
    </row>
    <row r="4369" spans="2:5">
      <c r="B4369" s="406" t="s">
        <v>9828</v>
      </c>
      <c r="C4369" s="407">
        <v>19878</v>
      </c>
      <c r="D4369" s="408">
        <v>45443</v>
      </c>
      <c r="E4369" s="414" t="s">
        <v>11175</v>
      </c>
    </row>
    <row r="4370" spans="2:5">
      <c r="B4370" s="406" t="s">
        <v>9828</v>
      </c>
      <c r="C4370" s="407">
        <v>19874</v>
      </c>
      <c r="D4370" s="408">
        <v>45443</v>
      </c>
      <c r="E4370" s="414" t="s">
        <v>11264</v>
      </c>
    </row>
    <row r="4371" spans="2:5">
      <c r="B4371" s="406" t="s">
        <v>9828</v>
      </c>
      <c r="C4371" s="407">
        <v>19870</v>
      </c>
      <c r="D4371" s="408">
        <v>45443</v>
      </c>
      <c r="E4371" s="414" t="s">
        <v>11176</v>
      </c>
    </row>
    <row r="4372" spans="2:5">
      <c r="B4372" s="406" t="s">
        <v>9828</v>
      </c>
      <c r="C4372" s="407">
        <v>19864</v>
      </c>
      <c r="D4372" s="408">
        <v>45443</v>
      </c>
      <c r="E4372" s="414" t="s">
        <v>11177</v>
      </c>
    </row>
    <row r="4373" spans="2:5">
      <c r="B4373" s="406" t="s">
        <v>9828</v>
      </c>
      <c r="C4373" s="407">
        <v>19836</v>
      </c>
      <c r="D4373" s="408">
        <v>45443</v>
      </c>
      <c r="E4373" s="414" t="s">
        <v>11178</v>
      </c>
    </row>
    <row r="4374" spans="2:5">
      <c r="B4374" s="406" t="s">
        <v>9828</v>
      </c>
      <c r="C4374" s="407">
        <v>19823</v>
      </c>
      <c r="D4374" s="408">
        <v>45443</v>
      </c>
      <c r="E4374" s="414" t="s">
        <v>11179</v>
      </c>
    </row>
    <row r="4375" spans="2:5">
      <c r="B4375" s="406" t="s">
        <v>9828</v>
      </c>
      <c r="C4375" s="407">
        <v>19815</v>
      </c>
      <c r="D4375" s="408">
        <v>45447</v>
      </c>
      <c r="E4375" s="414"/>
    </row>
    <row r="4376" spans="2:5">
      <c r="B4376" s="406" t="s">
        <v>9828</v>
      </c>
      <c r="C4376" s="407">
        <v>19811</v>
      </c>
      <c r="D4376" s="408">
        <v>45443</v>
      </c>
      <c r="E4376" s="414" t="s">
        <v>11180</v>
      </c>
    </row>
    <row r="4377" spans="2:5">
      <c r="B4377" s="406" t="s">
        <v>9828</v>
      </c>
      <c r="C4377" s="407">
        <v>19807</v>
      </c>
      <c r="D4377" s="408">
        <v>45443</v>
      </c>
      <c r="E4377" s="414" t="s">
        <v>11181</v>
      </c>
    </row>
    <row r="4378" spans="2:5">
      <c r="B4378" s="406" t="s">
        <v>9828</v>
      </c>
      <c r="C4378" s="407">
        <v>19806</v>
      </c>
      <c r="D4378" s="408">
        <v>45443</v>
      </c>
      <c r="E4378" s="414" t="s">
        <v>11182</v>
      </c>
    </row>
    <row r="4379" spans="2:5">
      <c r="B4379" s="406" t="s">
        <v>9828</v>
      </c>
      <c r="C4379" s="407">
        <v>19805</v>
      </c>
      <c r="D4379" s="408">
        <v>45443</v>
      </c>
      <c r="E4379" s="414" t="s">
        <v>11265</v>
      </c>
    </row>
    <row r="4380" spans="2:5">
      <c r="B4380" s="406" t="s">
        <v>9828</v>
      </c>
      <c r="C4380" s="407">
        <v>19804</v>
      </c>
      <c r="D4380" s="408">
        <v>45443</v>
      </c>
      <c r="E4380" s="414" t="s">
        <v>11183</v>
      </c>
    </row>
    <row r="4381" spans="2:5">
      <c r="B4381" s="406" t="s">
        <v>9828</v>
      </c>
      <c r="C4381" s="407">
        <v>19789</v>
      </c>
      <c r="D4381" s="408">
        <v>45443</v>
      </c>
      <c r="E4381" s="414" t="s">
        <v>11184</v>
      </c>
    </row>
    <row r="4382" spans="2:5">
      <c r="B4382" s="406" t="s">
        <v>9828</v>
      </c>
      <c r="C4382" s="407">
        <v>19787</v>
      </c>
      <c r="D4382" s="408">
        <v>45443</v>
      </c>
      <c r="E4382" s="414" t="s">
        <v>11266</v>
      </c>
    </row>
    <row r="4383" spans="2:5">
      <c r="B4383" s="406" t="s">
        <v>9828</v>
      </c>
      <c r="C4383" s="407">
        <v>19785</v>
      </c>
      <c r="D4383" s="408">
        <v>45443</v>
      </c>
      <c r="E4383" s="414" t="s">
        <v>11185</v>
      </c>
    </row>
    <row r="4384" spans="2:5">
      <c r="B4384" s="406" t="s">
        <v>9828</v>
      </c>
      <c r="C4384" s="407">
        <v>19784</v>
      </c>
      <c r="D4384" s="408">
        <v>45443</v>
      </c>
      <c r="E4384" s="414" t="s">
        <v>11267</v>
      </c>
    </row>
    <row r="4385" spans="2:5">
      <c r="B4385" s="406" t="s">
        <v>9828</v>
      </c>
      <c r="C4385" s="407">
        <v>19783</v>
      </c>
      <c r="D4385" s="408">
        <v>45443</v>
      </c>
      <c r="E4385" s="414" t="s">
        <v>11268</v>
      </c>
    </row>
    <row r="4386" spans="2:5">
      <c r="B4386" s="406" t="s">
        <v>9828</v>
      </c>
      <c r="C4386" s="407">
        <v>19779</v>
      </c>
      <c r="D4386" s="408">
        <v>45443</v>
      </c>
      <c r="E4386" s="414" t="s">
        <v>11269</v>
      </c>
    </row>
    <row r="4387" spans="2:5">
      <c r="B4387" s="406" t="s">
        <v>9828</v>
      </c>
      <c r="C4387" s="407">
        <v>19760</v>
      </c>
      <c r="D4387" s="408">
        <v>45443</v>
      </c>
      <c r="E4387" s="414" t="s">
        <v>11270</v>
      </c>
    </row>
    <row r="4388" spans="2:5">
      <c r="B4388" s="406" t="s">
        <v>9828</v>
      </c>
      <c r="C4388" s="407">
        <v>19757</v>
      </c>
      <c r="D4388" s="408">
        <v>45443</v>
      </c>
      <c r="E4388" s="414" t="s">
        <v>11189</v>
      </c>
    </row>
    <row r="4389" spans="2:5">
      <c r="B4389" s="406" t="s">
        <v>9828</v>
      </c>
      <c r="C4389" s="407">
        <v>19752</v>
      </c>
      <c r="D4389" s="408">
        <v>45443</v>
      </c>
      <c r="E4389" s="414" t="s">
        <v>11188</v>
      </c>
    </row>
    <row r="4390" spans="2:5">
      <c r="B4390" s="406" t="s">
        <v>9828</v>
      </c>
      <c r="C4390" s="407">
        <v>19747</v>
      </c>
      <c r="D4390" s="408">
        <v>45443</v>
      </c>
      <c r="E4390" s="414" t="s">
        <v>11187</v>
      </c>
    </row>
    <row r="4391" spans="2:5">
      <c r="B4391" s="406" t="s">
        <v>9828</v>
      </c>
      <c r="C4391" s="407">
        <v>19732</v>
      </c>
      <c r="D4391" s="408">
        <v>45443</v>
      </c>
      <c r="E4391" s="414" t="s">
        <v>11271</v>
      </c>
    </row>
    <row r="4392" spans="2:5">
      <c r="B4392" s="406" t="s">
        <v>9828</v>
      </c>
      <c r="C4392" s="407">
        <v>19730</v>
      </c>
      <c r="D4392" s="408">
        <v>45443</v>
      </c>
      <c r="E4392" s="414" t="s">
        <v>11272</v>
      </c>
    </row>
    <row r="4393" spans="2:5">
      <c r="B4393" s="406" t="s">
        <v>9828</v>
      </c>
      <c r="C4393" s="407">
        <v>19729</v>
      </c>
      <c r="D4393" s="408">
        <v>45443</v>
      </c>
      <c r="E4393" s="414" t="s">
        <v>11186</v>
      </c>
    </row>
    <row r="4394" spans="2:5">
      <c r="B4394" s="406" t="s">
        <v>9828</v>
      </c>
      <c r="C4394" s="407">
        <v>19715</v>
      </c>
      <c r="D4394" s="408">
        <v>45443</v>
      </c>
      <c r="E4394" s="414" t="s">
        <v>11273</v>
      </c>
    </row>
    <row r="4395" spans="2:5">
      <c r="B4395" s="406" t="s">
        <v>9828</v>
      </c>
      <c r="C4395" s="407">
        <v>19705</v>
      </c>
      <c r="D4395" s="408">
        <v>45443</v>
      </c>
      <c r="E4395" s="414" t="s">
        <v>11190</v>
      </c>
    </row>
    <row r="4396" spans="2:5">
      <c r="B4396" s="406" t="s">
        <v>9828</v>
      </c>
      <c r="C4396" s="407">
        <v>19704</v>
      </c>
      <c r="D4396" s="408">
        <v>45443</v>
      </c>
      <c r="E4396" s="414" t="s">
        <v>11274</v>
      </c>
    </row>
    <row r="4397" spans="2:5">
      <c r="B4397" s="406" t="s">
        <v>9828</v>
      </c>
      <c r="C4397" s="407">
        <v>19703</v>
      </c>
      <c r="D4397" s="408">
        <v>45443</v>
      </c>
      <c r="E4397" s="414" t="s">
        <v>11191</v>
      </c>
    </row>
    <row r="4398" spans="2:5">
      <c r="B4398" s="406" t="s">
        <v>9828</v>
      </c>
      <c r="C4398" s="407">
        <v>19697</v>
      </c>
      <c r="D4398" s="408">
        <v>45443</v>
      </c>
      <c r="E4398" s="414" t="s">
        <v>11275</v>
      </c>
    </row>
    <row r="4399" spans="2:5">
      <c r="B4399" s="406" t="s">
        <v>9828</v>
      </c>
      <c r="C4399" s="407">
        <v>19690</v>
      </c>
      <c r="D4399" s="408">
        <v>45443</v>
      </c>
      <c r="E4399" s="414" t="s">
        <v>11192</v>
      </c>
    </row>
    <row r="4400" spans="2:5">
      <c r="B4400" s="406" t="s">
        <v>9828</v>
      </c>
      <c r="C4400" s="407">
        <v>19683</v>
      </c>
      <c r="D4400" s="408">
        <v>45443</v>
      </c>
      <c r="E4400" s="414" t="s">
        <v>11276</v>
      </c>
    </row>
    <row r="4401" spans="2:5">
      <c r="B4401" s="406" t="s">
        <v>9828</v>
      </c>
      <c r="C4401" s="407">
        <v>19681</v>
      </c>
      <c r="D4401" s="408">
        <v>45443</v>
      </c>
      <c r="E4401" s="414" t="s">
        <v>11277</v>
      </c>
    </row>
    <row r="4402" spans="2:5">
      <c r="B4402" s="406" t="s">
        <v>9828</v>
      </c>
      <c r="C4402" s="407">
        <v>19679</v>
      </c>
      <c r="D4402" s="408">
        <v>45443</v>
      </c>
      <c r="E4402" s="414" t="s">
        <v>11193</v>
      </c>
    </row>
    <row r="4403" spans="2:5">
      <c r="B4403" s="406" t="s">
        <v>9828</v>
      </c>
      <c r="C4403" s="407">
        <v>19673</v>
      </c>
      <c r="D4403" s="408">
        <v>45443</v>
      </c>
      <c r="E4403" s="414" t="s">
        <v>11194</v>
      </c>
    </row>
    <row r="4404" spans="2:5">
      <c r="B4404" s="406" t="s">
        <v>9828</v>
      </c>
      <c r="C4404" s="407">
        <v>19672</v>
      </c>
      <c r="D4404" s="408">
        <v>45443</v>
      </c>
      <c r="E4404" s="414" t="s">
        <v>11278</v>
      </c>
    </row>
    <row r="4405" spans="2:5">
      <c r="B4405" s="406" t="s">
        <v>9828</v>
      </c>
      <c r="C4405" s="407">
        <v>19667</v>
      </c>
      <c r="D4405" s="408">
        <v>45443</v>
      </c>
      <c r="E4405" s="414" t="s">
        <v>11195</v>
      </c>
    </row>
    <row r="4406" spans="2:5">
      <c r="B4406" s="406" t="s">
        <v>9828</v>
      </c>
      <c r="C4406" s="407">
        <v>19665</v>
      </c>
      <c r="D4406" s="408">
        <v>45443</v>
      </c>
      <c r="E4406" s="414" t="s">
        <v>11279</v>
      </c>
    </row>
    <row r="4407" spans="2:5">
      <c r="B4407" s="406" t="s">
        <v>9828</v>
      </c>
      <c r="C4407" s="407">
        <v>19661</v>
      </c>
      <c r="D4407" s="408">
        <v>45443</v>
      </c>
      <c r="E4407" s="414" t="s">
        <v>11196</v>
      </c>
    </row>
    <row r="4408" spans="2:5">
      <c r="B4408" s="406" t="s">
        <v>9828</v>
      </c>
      <c r="C4408" s="407">
        <v>19653</v>
      </c>
      <c r="D4408" s="408">
        <v>45443</v>
      </c>
      <c r="E4408" s="414" t="s">
        <v>11197</v>
      </c>
    </row>
    <row r="4409" spans="2:5">
      <c r="B4409" s="406" t="s">
        <v>9828</v>
      </c>
      <c r="C4409" s="407">
        <v>19650</v>
      </c>
      <c r="D4409" s="408">
        <v>45443</v>
      </c>
      <c r="E4409" s="414" t="s">
        <v>11198</v>
      </c>
    </row>
    <row r="4410" spans="2:5">
      <c r="B4410" s="406" t="s">
        <v>9828</v>
      </c>
      <c r="C4410" s="407">
        <v>19649</v>
      </c>
      <c r="D4410" s="408">
        <v>45443</v>
      </c>
      <c r="E4410" s="414" t="s">
        <v>11199</v>
      </c>
    </row>
    <row r="4411" spans="2:5">
      <c r="B4411" s="406" t="s">
        <v>9828</v>
      </c>
      <c r="C4411" s="407">
        <v>19648</v>
      </c>
      <c r="D4411" s="408">
        <v>45443</v>
      </c>
      <c r="E4411" s="414" t="s">
        <v>11280</v>
      </c>
    </row>
    <row r="4412" spans="2:5">
      <c r="B4412" s="406" t="s">
        <v>9828</v>
      </c>
      <c r="C4412" s="407">
        <v>19647</v>
      </c>
      <c r="D4412" s="408">
        <v>45443</v>
      </c>
      <c r="E4412" s="414" t="s">
        <v>11200</v>
      </c>
    </row>
    <row r="4413" spans="2:5">
      <c r="B4413" s="406" t="s">
        <v>9828</v>
      </c>
      <c r="C4413" s="407">
        <v>19644</v>
      </c>
      <c r="D4413" s="408">
        <v>45443</v>
      </c>
      <c r="E4413" s="414" t="s">
        <v>11281</v>
      </c>
    </row>
    <row r="4414" spans="2:5">
      <c r="B4414" s="406" t="s">
        <v>9828</v>
      </c>
      <c r="C4414" s="407">
        <v>19616</v>
      </c>
      <c r="D4414" s="408">
        <v>45443</v>
      </c>
      <c r="E4414" s="414" t="s">
        <v>11282</v>
      </c>
    </row>
    <row r="4415" spans="2:5">
      <c r="B4415" s="406" t="s">
        <v>9828</v>
      </c>
      <c r="C4415" s="407">
        <v>19610</v>
      </c>
      <c r="D4415" s="408">
        <v>45443</v>
      </c>
      <c r="E4415" s="414" t="s">
        <v>11283</v>
      </c>
    </row>
    <row r="4416" spans="2:5">
      <c r="B4416" s="406" t="s">
        <v>9828</v>
      </c>
      <c r="C4416" s="407">
        <v>19600</v>
      </c>
      <c r="D4416" s="408">
        <v>45443</v>
      </c>
      <c r="E4416" s="414" t="s">
        <v>11201</v>
      </c>
    </row>
    <row r="4417" spans="2:5">
      <c r="B4417" s="406" t="s">
        <v>9828</v>
      </c>
      <c r="C4417" s="407">
        <v>19597</v>
      </c>
      <c r="D4417" s="408">
        <v>45443</v>
      </c>
      <c r="E4417" s="414" t="s">
        <v>11202</v>
      </c>
    </row>
    <row r="4418" spans="2:5">
      <c r="B4418" s="406" t="s">
        <v>9828</v>
      </c>
      <c r="C4418" s="407">
        <v>19592</v>
      </c>
      <c r="D4418" s="408">
        <v>45443</v>
      </c>
      <c r="E4418" s="414" t="s">
        <v>11205</v>
      </c>
    </row>
    <row r="4419" spans="2:5">
      <c r="B4419" s="406" t="s">
        <v>9828</v>
      </c>
      <c r="C4419" s="407">
        <v>19590</v>
      </c>
      <c r="D4419" s="408">
        <v>45443</v>
      </c>
      <c r="E4419" s="414" t="s">
        <v>11204</v>
      </c>
    </row>
    <row r="4420" spans="2:5">
      <c r="B4420" s="406" t="s">
        <v>9828</v>
      </c>
      <c r="C4420" s="407">
        <v>19586</v>
      </c>
      <c r="D4420" s="408">
        <v>45443</v>
      </c>
      <c r="E4420" s="414" t="s">
        <v>11284</v>
      </c>
    </row>
    <row r="4421" spans="2:5">
      <c r="B4421" s="406" t="s">
        <v>9828</v>
      </c>
      <c r="C4421" s="407">
        <v>19567</v>
      </c>
      <c r="D4421" s="408">
        <v>45443</v>
      </c>
      <c r="E4421" s="414" t="s">
        <v>11285</v>
      </c>
    </row>
    <row r="4422" spans="2:5">
      <c r="B4422" s="406" t="s">
        <v>9828</v>
      </c>
      <c r="C4422" s="407">
        <v>19562</v>
      </c>
      <c r="D4422" s="408">
        <v>45443</v>
      </c>
      <c r="E4422" s="414" t="s">
        <v>11286</v>
      </c>
    </row>
    <row r="4423" spans="2:5">
      <c r="B4423" s="406" t="s">
        <v>9828</v>
      </c>
      <c r="C4423" s="407">
        <v>19559</v>
      </c>
      <c r="D4423" s="408">
        <v>45443</v>
      </c>
      <c r="E4423" s="414" t="s">
        <v>11203</v>
      </c>
    </row>
    <row r="4424" spans="2:5">
      <c r="B4424" s="406" t="s">
        <v>9828</v>
      </c>
      <c r="C4424" s="407">
        <v>19553</v>
      </c>
      <c r="D4424" s="408">
        <v>45443</v>
      </c>
      <c r="E4424" s="414" t="s">
        <v>11287</v>
      </c>
    </row>
    <row r="4425" spans="2:5">
      <c r="B4425" s="406" t="s">
        <v>9828</v>
      </c>
      <c r="C4425" s="407">
        <v>19550</v>
      </c>
      <c r="D4425" s="408">
        <v>45443</v>
      </c>
      <c r="E4425" s="414" t="s">
        <v>11206</v>
      </c>
    </row>
    <row r="4426" spans="2:5">
      <c r="B4426" s="406" t="s">
        <v>9828</v>
      </c>
      <c r="C4426" s="407">
        <v>19548</v>
      </c>
      <c r="D4426" s="408">
        <v>45443</v>
      </c>
      <c r="E4426" s="414" t="s">
        <v>11207</v>
      </c>
    </row>
    <row r="4427" spans="2:5">
      <c r="B4427" s="406" t="s">
        <v>9828</v>
      </c>
      <c r="C4427" s="407">
        <v>19547</v>
      </c>
      <c r="D4427" s="408">
        <v>45443</v>
      </c>
      <c r="E4427" s="414" t="s">
        <v>11210</v>
      </c>
    </row>
    <row r="4428" spans="2:5">
      <c r="B4428" s="406" t="s">
        <v>9828</v>
      </c>
      <c r="C4428" s="407">
        <v>19544</v>
      </c>
      <c r="D4428" s="408">
        <v>45443</v>
      </c>
      <c r="E4428" s="414" t="s">
        <v>11288</v>
      </c>
    </row>
    <row r="4429" spans="2:5">
      <c r="B4429" s="406" t="s">
        <v>9828</v>
      </c>
      <c r="C4429" s="407">
        <v>19542</v>
      </c>
      <c r="D4429" s="408">
        <v>45443</v>
      </c>
      <c r="E4429" s="414" t="s">
        <v>11289</v>
      </c>
    </row>
    <row r="4430" spans="2:5">
      <c r="B4430" s="406" t="s">
        <v>9828</v>
      </c>
      <c r="C4430" s="407">
        <v>19538</v>
      </c>
      <c r="D4430" s="408">
        <v>45443</v>
      </c>
      <c r="E4430" s="414" t="s">
        <v>11290</v>
      </c>
    </row>
    <row r="4431" spans="2:5">
      <c r="B4431" s="406" t="s">
        <v>9828</v>
      </c>
      <c r="C4431" s="407">
        <v>19534</v>
      </c>
      <c r="D4431" s="408">
        <v>45443</v>
      </c>
      <c r="E4431" s="414" t="s">
        <v>11209</v>
      </c>
    </row>
    <row r="4432" spans="2:5">
      <c r="B4432" s="406" t="s">
        <v>9828</v>
      </c>
      <c r="C4432" s="407">
        <v>19532</v>
      </c>
      <c r="D4432" s="408">
        <v>45443</v>
      </c>
      <c r="E4432" s="414" t="s">
        <v>11208</v>
      </c>
    </row>
    <row r="4433" spans="2:5">
      <c r="B4433" s="406" t="s">
        <v>9828</v>
      </c>
      <c r="C4433" s="407">
        <v>19531</v>
      </c>
      <c r="D4433" s="408">
        <v>45443</v>
      </c>
      <c r="E4433" s="414" t="s">
        <v>11291</v>
      </c>
    </row>
    <row r="4434" spans="2:5">
      <c r="B4434" s="406" t="s">
        <v>9828</v>
      </c>
      <c r="C4434" s="407">
        <v>19521</v>
      </c>
      <c r="D4434" s="408">
        <v>45443</v>
      </c>
      <c r="E4434" s="414" t="s">
        <v>11214</v>
      </c>
    </row>
    <row r="4435" spans="2:5">
      <c r="B4435" s="406" t="s">
        <v>9828</v>
      </c>
      <c r="C4435" s="407">
        <v>19518</v>
      </c>
      <c r="D4435" s="408">
        <v>45443</v>
      </c>
      <c r="E4435" s="414" t="s">
        <v>11292</v>
      </c>
    </row>
    <row r="4436" spans="2:5">
      <c r="B4436" s="406" t="s">
        <v>9828</v>
      </c>
      <c r="C4436" s="407">
        <v>19516</v>
      </c>
      <c r="D4436" s="408">
        <v>45443</v>
      </c>
      <c r="E4436" s="414" t="s">
        <v>11293</v>
      </c>
    </row>
    <row r="4437" spans="2:5">
      <c r="B4437" s="406" t="s">
        <v>9828</v>
      </c>
      <c r="C4437" s="407">
        <v>19513</v>
      </c>
      <c r="D4437" s="408">
        <v>45443</v>
      </c>
      <c r="E4437" s="414" t="s">
        <v>11213</v>
      </c>
    </row>
    <row r="4438" spans="2:5">
      <c r="B4438" s="406" t="s">
        <v>9828</v>
      </c>
      <c r="C4438" s="407">
        <v>19499</v>
      </c>
      <c r="D4438" s="408">
        <v>45443</v>
      </c>
      <c r="E4438" s="414" t="s">
        <v>11212</v>
      </c>
    </row>
    <row r="4439" spans="2:5">
      <c r="B4439" s="406" t="s">
        <v>9828</v>
      </c>
      <c r="C4439" s="407">
        <v>19497</v>
      </c>
      <c r="D4439" s="408">
        <v>45443</v>
      </c>
      <c r="E4439" s="414" t="s">
        <v>11294</v>
      </c>
    </row>
    <row r="4440" spans="2:5">
      <c r="B4440" s="406" t="s">
        <v>9828</v>
      </c>
      <c r="C4440" s="407">
        <v>19486</v>
      </c>
      <c r="D4440" s="408">
        <v>45443</v>
      </c>
      <c r="E4440" s="414" t="s">
        <v>11295</v>
      </c>
    </row>
    <row r="4441" spans="2:5">
      <c r="B4441" s="406" t="s">
        <v>9828</v>
      </c>
      <c r="C4441" s="407">
        <v>19479</v>
      </c>
      <c r="D4441" s="408">
        <v>45443</v>
      </c>
      <c r="E4441" s="414" t="s">
        <v>11296</v>
      </c>
    </row>
    <row r="4442" spans="2:5">
      <c r="B4442" s="406" t="s">
        <v>9828</v>
      </c>
      <c r="C4442" s="407">
        <v>19471</v>
      </c>
      <c r="D4442" s="408">
        <v>45443</v>
      </c>
      <c r="E4442" s="414" t="s">
        <v>11211</v>
      </c>
    </row>
    <row r="4443" spans="2:5">
      <c r="B4443" s="406" t="s">
        <v>9828</v>
      </c>
      <c r="C4443" s="407">
        <v>19466</v>
      </c>
      <c r="D4443" s="408">
        <v>45443</v>
      </c>
      <c r="E4443" s="414" t="s">
        <v>11215</v>
      </c>
    </row>
    <row r="4444" spans="2:5">
      <c r="B4444" s="406" t="s">
        <v>9828</v>
      </c>
      <c r="C4444" s="407">
        <v>19463</v>
      </c>
      <c r="D4444" s="408">
        <v>45443</v>
      </c>
      <c r="E4444" s="414" t="s">
        <v>11297</v>
      </c>
    </row>
    <row r="4445" spans="2:5">
      <c r="B4445" s="406" t="s">
        <v>9828</v>
      </c>
      <c r="C4445" s="407">
        <v>19461</v>
      </c>
      <c r="D4445" s="408">
        <v>45443</v>
      </c>
      <c r="E4445" s="414" t="s">
        <v>11216</v>
      </c>
    </row>
    <row r="4446" spans="2:5">
      <c r="B4446" s="406" t="s">
        <v>9828</v>
      </c>
      <c r="C4446" s="407">
        <v>19454</v>
      </c>
      <c r="D4446" s="408">
        <v>45443</v>
      </c>
      <c r="E4446" s="414" t="s">
        <v>11217</v>
      </c>
    </row>
    <row r="4447" spans="2:5">
      <c r="B4447" s="406" t="s">
        <v>9828</v>
      </c>
      <c r="C4447" s="407">
        <v>19452</v>
      </c>
      <c r="D4447" s="408">
        <v>45443</v>
      </c>
      <c r="E4447" s="414" t="s">
        <v>11298</v>
      </c>
    </row>
    <row r="4448" spans="2:5">
      <c r="B4448" s="406" t="s">
        <v>9828</v>
      </c>
      <c r="C4448" s="407">
        <v>19440</v>
      </c>
      <c r="D4448" s="408">
        <v>45443</v>
      </c>
      <c r="E4448" s="414" t="s">
        <v>11218</v>
      </c>
    </row>
    <row r="4449" spans="2:5">
      <c r="B4449" s="406" t="s">
        <v>9828</v>
      </c>
      <c r="C4449" s="407">
        <v>19420</v>
      </c>
      <c r="D4449" s="408">
        <v>45443</v>
      </c>
      <c r="E4449" s="414" t="s">
        <v>11219</v>
      </c>
    </row>
    <row r="4450" spans="2:5">
      <c r="B4450" s="406" t="s">
        <v>9828</v>
      </c>
      <c r="C4450" s="407">
        <v>19414</v>
      </c>
      <c r="D4450" s="408">
        <v>45443</v>
      </c>
      <c r="E4450" s="414" t="s">
        <v>11220</v>
      </c>
    </row>
    <row r="4451" spans="2:5">
      <c r="B4451" s="406" t="s">
        <v>9828</v>
      </c>
      <c r="C4451" s="407">
        <v>19398</v>
      </c>
      <c r="D4451" s="408">
        <v>45443</v>
      </c>
      <c r="E4451" s="414" t="s">
        <v>11299</v>
      </c>
    </row>
    <row r="4452" spans="2:5">
      <c r="B4452" s="406" t="s">
        <v>9828</v>
      </c>
      <c r="C4452" s="407">
        <v>19397</v>
      </c>
      <c r="D4452" s="408">
        <v>45443</v>
      </c>
      <c r="E4452" s="414" t="s">
        <v>11300</v>
      </c>
    </row>
    <row r="4453" spans="2:5">
      <c r="B4453" s="406" t="s">
        <v>9828</v>
      </c>
      <c r="C4453" s="407">
        <v>19384</v>
      </c>
      <c r="D4453" s="408">
        <v>45443</v>
      </c>
      <c r="E4453" s="414" t="s">
        <v>11303</v>
      </c>
    </row>
    <row r="4454" spans="2:5">
      <c r="B4454" s="406" t="s">
        <v>9828</v>
      </c>
      <c r="C4454" s="407">
        <v>19383</v>
      </c>
      <c r="D4454" s="408">
        <v>45443</v>
      </c>
      <c r="E4454" s="414" t="s">
        <v>11302</v>
      </c>
    </row>
    <row r="4455" spans="2:5">
      <c r="B4455" s="406" t="s">
        <v>9828</v>
      </c>
      <c r="C4455" s="407">
        <v>19380</v>
      </c>
      <c r="D4455" s="408">
        <v>45443</v>
      </c>
      <c r="E4455" s="414" t="s">
        <v>11301</v>
      </c>
    </row>
    <row r="4456" spans="2:5">
      <c r="B4456" s="406" t="s">
        <v>9828</v>
      </c>
      <c r="C4456" s="407">
        <v>19376</v>
      </c>
      <c r="D4456" s="408">
        <v>45443</v>
      </c>
      <c r="E4456" s="414" t="s">
        <v>11221</v>
      </c>
    </row>
    <row r="4457" spans="2:5">
      <c r="B4457" s="406" t="s">
        <v>9828</v>
      </c>
      <c r="C4457" s="407">
        <v>19375</v>
      </c>
      <c r="D4457" s="408">
        <v>45443</v>
      </c>
      <c r="E4457" s="414" t="s">
        <v>11304</v>
      </c>
    </row>
    <row r="4458" spans="2:5">
      <c r="B4458" s="406" t="s">
        <v>9828</v>
      </c>
      <c r="C4458" s="407">
        <v>19374</v>
      </c>
      <c r="D4458" s="408">
        <v>45443</v>
      </c>
      <c r="E4458" s="414" t="s">
        <v>11305</v>
      </c>
    </row>
    <row r="4459" spans="2:5">
      <c r="B4459" s="406" t="s">
        <v>9828</v>
      </c>
      <c r="C4459" s="407">
        <v>19373</v>
      </c>
      <c r="D4459" s="408">
        <v>45443</v>
      </c>
      <c r="E4459" s="414" t="s">
        <v>11306</v>
      </c>
    </row>
    <row r="4460" spans="2:5">
      <c r="B4460" s="406" t="s">
        <v>9828</v>
      </c>
      <c r="C4460" s="407">
        <v>19363</v>
      </c>
      <c r="D4460" s="408">
        <v>45443</v>
      </c>
      <c r="E4460" s="414" t="s">
        <v>11307</v>
      </c>
    </row>
    <row r="4461" spans="2:5">
      <c r="B4461" s="406" t="s">
        <v>9828</v>
      </c>
      <c r="C4461" s="407">
        <v>19359</v>
      </c>
      <c r="D4461" s="408">
        <v>45443</v>
      </c>
      <c r="E4461" s="414" t="s">
        <v>11308</v>
      </c>
    </row>
    <row r="4462" spans="2:5">
      <c r="B4462" s="406" t="s">
        <v>9828</v>
      </c>
      <c r="C4462" s="407">
        <v>19356</v>
      </c>
      <c r="D4462" s="408">
        <v>45443</v>
      </c>
      <c r="E4462" s="414" t="s">
        <v>11309</v>
      </c>
    </row>
    <row r="4463" spans="2:5">
      <c r="B4463" s="406" t="s">
        <v>9828</v>
      </c>
      <c r="C4463" s="407">
        <v>19351</v>
      </c>
      <c r="D4463" s="408">
        <v>45443</v>
      </c>
      <c r="E4463" s="414" t="s">
        <v>11310</v>
      </c>
    </row>
    <row r="4464" spans="2:5">
      <c r="B4464" s="406" t="s">
        <v>9828</v>
      </c>
      <c r="C4464" s="407">
        <v>19349</v>
      </c>
      <c r="D4464" s="408">
        <v>45443</v>
      </c>
      <c r="E4464" s="414" t="s">
        <v>11311</v>
      </c>
    </row>
    <row r="4465" spans="2:5">
      <c r="B4465" s="406" t="s">
        <v>9828</v>
      </c>
      <c r="C4465" s="407">
        <v>19348</v>
      </c>
      <c r="D4465" s="408">
        <v>45443</v>
      </c>
      <c r="E4465" s="414" t="s">
        <v>11312</v>
      </c>
    </row>
    <row r="4466" spans="2:5">
      <c r="B4466" s="406" t="s">
        <v>9828</v>
      </c>
      <c r="C4466" s="407">
        <v>19347</v>
      </c>
      <c r="D4466" s="408">
        <v>45443</v>
      </c>
      <c r="E4466" s="414" t="s">
        <v>11313</v>
      </c>
    </row>
    <row r="4467" spans="2:5">
      <c r="B4467" s="406" t="s">
        <v>9828</v>
      </c>
      <c r="C4467" s="407">
        <v>19346</v>
      </c>
      <c r="D4467" s="408">
        <v>45443</v>
      </c>
      <c r="E4467" s="414" t="s">
        <v>11314</v>
      </c>
    </row>
    <row r="4468" spans="2:5">
      <c r="B4468" s="406" t="s">
        <v>9828</v>
      </c>
      <c r="C4468" s="407">
        <v>19345</v>
      </c>
      <c r="D4468" s="408">
        <v>45443</v>
      </c>
      <c r="E4468" s="414" t="s">
        <v>11315</v>
      </c>
    </row>
    <row r="4469" spans="2:5">
      <c r="B4469" s="406" t="s">
        <v>9828</v>
      </c>
      <c r="C4469" s="407">
        <v>19342</v>
      </c>
      <c r="D4469" s="408">
        <v>45443</v>
      </c>
      <c r="E4469" s="414" t="s">
        <v>11316</v>
      </c>
    </row>
    <row r="4470" spans="2:5">
      <c r="B4470" s="406" t="s">
        <v>9828</v>
      </c>
      <c r="C4470" s="407">
        <v>19340</v>
      </c>
      <c r="D4470" s="408">
        <v>45443</v>
      </c>
      <c r="E4470" s="414" t="s">
        <v>11317</v>
      </c>
    </row>
    <row r="4471" spans="2:5">
      <c r="B4471" s="406" t="s">
        <v>9828</v>
      </c>
      <c r="C4471" s="407">
        <v>19335</v>
      </c>
      <c r="D4471" s="408">
        <v>45442</v>
      </c>
      <c r="E4471" s="406" t="s">
        <v>10872</v>
      </c>
    </row>
    <row r="4472" spans="2:5">
      <c r="B4472" s="406" t="s">
        <v>9828</v>
      </c>
      <c r="C4472" s="407">
        <v>19332</v>
      </c>
      <c r="D4472" s="408">
        <v>45442</v>
      </c>
      <c r="E4472" s="406" t="s">
        <v>10760</v>
      </c>
    </row>
    <row r="4473" spans="2:5">
      <c r="B4473" s="406" t="s">
        <v>9828</v>
      </c>
      <c r="C4473" s="407">
        <v>19327</v>
      </c>
      <c r="D4473" s="408">
        <v>45442</v>
      </c>
      <c r="E4473" s="406" t="s">
        <v>10873</v>
      </c>
    </row>
    <row r="4474" spans="2:5">
      <c r="B4474" s="406" t="s">
        <v>9828</v>
      </c>
      <c r="C4474" s="407">
        <v>19323</v>
      </c>
      <c r="D4474" s="408">
        <v>45442</v>
      </c>
      <c r="E4474" s="406" t="s">
        <v>10874</v>
      </c>
    </row>
    <row r="4475" spans="2:5">
      <c r="B4475" s="406" t="s">
        <v>9828</v>
      </c>
      <c r="C4475" s="407">
        <v>19320</v>
      </c>
      <c r="D4475" s="408">
        <v>45442</v>
      </c>
      <c r="E4475" s="406" t="s">
        <v>10761</v>
      </c>
    </row>
    <row r="4476" spans="2:5">
      <c r="B4476" s="406" t="s">
        <v>9828</v>
      </c>
      <c r="C4476" s="407">
        <v>19317</v>
      </c>
      <c r="D4476" s="408">
        <v>45442</v>
      </c>
      <c r="E4476" s="406" t="s">
        <v>10762</v>
      </c>
    </row>
    <row r="4477" spans="2:5">
      <c r="B4477" s="406" t="s">
        <v>9828</v>
      </c>
      <c r="C4477" s="407">
        <v>19316</v>
      </c>
      <c r="D4477" s="408">
        <v>45442</v>
      </c>
      <c r="E4477" s="406" t="s">
        <v>10763</v>
      </c>
    </row>
    <row r="4478" spans="2:5">
      <c r="B4478" s="406" t="s">
        <v>9828</v>
      </c>
      <c r="C4478" s="407">
        <v>19315</v>
      </c>
      <c r="D4478" s="408">
        <v>45442</v>
      </c>
      <c r="E4478" s="406" t="s">
        <v>10875</v>
      </c>
    </row>
    <row r="4479" spans="2:5">
      <c r="B4479" s="406" t="s">
        <v>9828</v>
      </c>
      <c r="C4479" s="407">
        <v>19300</v>
      </c>
      <c r="D4479" s="408">
        <v>45442</v>
      </c>
      <c r="E4479" s="406" t="s">
        <v>10764</v>
      </c>
    </row>
    <row r="4480" spans="2:5">
      <c r="B4480" s="406" t="s">
        <v>9828</v>
      </c>
      <c r="C4480" s="407">
        <v>19296</v>
      </c>
      <c r="D4480" s="408">
        <v>45442</v>
      </c>
      <c r="E4480" s="406" t="s">
        <v>10876</v>
      </c>
    </row>
    <row r="4481" spans="2:5">
      <c r="B4481" s="406" t="s">
        <v>9828</v>
      </c>
      <c r="C4481" s="407">
        <v>19279</v>
      </c>
      <c r="D4481" s="408">
        <v>45442</v>
      </c>
      <c r="E4481" s="406" t="s">
        <v>10765</v>
      </c>
    </row>
    <row r="4482" spans="2:5">
      <c r="B4482" s="406" t="s">
        <v>9828</v>
      </c>
      <c r="C4482" s="407">
        <v>19277</v>
      </c>
      <c r="D4482" s="408">
        <v>45442</v>
      </c>
      <c r="E4482" s="406" t="s">
        <v>10766</v>
      </c>
    </row>
    <row r="4483" spans="2:5">
      <c r="B4483" s="406" t="s">
        <v>9828</v>
      </c>
      <c r="C4483" s="407">
        <v>19276</v>
      </c>
      <c r="D4483" s="408">
        <v>45442</v>
      </c>
      <c r="E4483" s="406" t="s">
        <v>10877</v>
      </c>
    </row>
    <row r="4484" spans="2:5">
      <c r="B4484" s="406" t="s">
        <v>9828</v>
      </c>
      <c r="C4484" s="407">
        <v>19272</v>
      </c>
      <c r="D4484" s="408">
        <v>45442</v>
      </c>
      <c r="E4484" s="406" t="s">
        <v>10767</v>
      </c>
    </row>
    <row r="4485" spans="2:5">
      <c r="B4485" s="406" t="s">
        <v>9828</v>
      </c>
      <c r="C4485" s="407">
        <v>19269</v>
      </c>
      <c r="D4485" s="408">
        <v>45442</v>
      </c>
      <c r="E4485" s="406" t="s">
        <v>10768</v>
      </c>
    </row>
    <row r="4486" spans="2:5">
      <c r="B4486" s="406" t="s">
        <v>9828</v>
      </c>
      <c r="C4486" s="407">
        <v>19262</v>
      </c>
      <c r="D4486" s="408">
        <v>45442</v>
      </c>
      <c r="E4486" s="406" t="s">
        <v>10878</v>
      </c>
    </row>
    <row r="4487" spans="2:5">
      <c r="B4487" s="406" t="s">
        <v>9828</v>
      </c>
      <c r="C4487" s="407">
        <v>19261</v>
      </c>
      <c r="D4487" s="408">
        <v>45442</v>
      </c>
      <c r="E4487" s="406" t="s">
        <v>10879</v>
      </c>
    </row>
    <row r="4488" spans="2:5">
      <c r="B4488" s="406" t="s">
        <v>9828</v>
      </c>
      <c r="C4488" s="407">
        <v>19256</v>
      </c>
      <c r="D4488" s="408">
        <v>45442</v>
      </c>
      <c r="E4488" s="406" t="s">
        <v>10769</v>
      </c>
    </row>
    <row r="4489" spans="2:5">
      <c r="B4489" s="406" t="s">
        <v>9828</v>
      </c>
      <c r="C4489" s="407">
        <v>19247</v>
      </c>
      <c r="D4489" s="408">
        <v>45442</v>
      </c>
      <c r="E4489" s="406" t="s">
        <v>10770</v>
      </c>
    </row>
    <row r="4490" spans="2:5">
      <c r="B4490" s="406" t="s">
        <v>9828</v>
      </c>
      <c r="C4490" s="407">
        <v>19237</v>
      </c>
      <c r="D4490" s="408">
        <v>45442</v>
      </c>
      <c r="E4490" s="406" t="s">
        <v>10880</v>
      </c>
    </row>
    <row r="4491" spans="2:5">
      <c r="B4491" s="406" t="s">
        <v>9828</v>
      </c>
      <c r="C4491" s="407">
        <v>19236</v>
      </c>
      <c r="D4491" s="408">
        <v>45442</v>
      </c>
      <c r="E4491" s="406" t="s">
        <v>10881</v>
      </c>
    </row>
    <row r="4492" spans="2:5">
      <c r="B4492" s="406" t="s">
        <v>9828</v>
      </c>
      <c r="C4492" s="407">
        <v>19234</v>
      </c>
      <c r="D4492" s="408">
        <v>45442</v>
      </c>
      <c r="E4492" s="406" t="s">
        <v>10771</v>
      </c>
    </row>
    <row r="4493" spans="2:5">
      <c r="B4493" s="406" t="s">
        <v>9828</v>
      </c>
      <c r="C4493" s="407">
        <v>19230</v>
      </c>
      <c r="D4493" s="408">
        <v>45442</v>
      </c>
      <c r="E4493" s="406" t="s">
        <v>10882</v>
      </c>
    </row>
    <row r="4494" spans="2:5">
      <c r="B4494" s="406" t="s">
        <v>9828</v>
      </c>
      <c r="C4494" s="407">
        <v>19225</v>
      </c>
      <c r="D4494" s="408">
        <v>45442</v>
      </c>
      <c r="E4494" s="406" t="s">
        <v>10772</v>
      </c>
    </row>
    <row r="4495" spans="2:5">
      <c r="B4495" s="406" t="s">
        <v>9828</v>
      </c>
      <c r="C4495" s="407">
        <v>19221</v>
      </c>
      <c r="D4495" s="408">
        <v>45442</v>
      </c>
      <c r="E4495" s="406" t="s">
        <v>10883</v>
      </c>
    </row>
    <row r="4496" spans="2:5">
      <c r="B4496" s="406" t="s">
        <v>9828</v>
      </c>
      <c r="C4496" s="407">
        <v>19217</v>
      </c>
      <c r="D4496" s="408">
        <v>45442</v>
      </c>
      <c r="E4496" s="406" t="s">
        <v>10884</v>
      </c>
    </row>
    <row r="4497" spans="2:5">
      <c r="B4497" s="406" t="s">
        <v>9828</v>
      </c>
      <c r="C4497" s="407">
        <v>19213</v>
      </c>
      <c r="D4497" s="408">
        <v>45442</v>
      </c>
      <c r="E4497" s="406" t="s">
        <v>10885</v>
      </c>
    </row>
    <row r="4498" spans="2:5">
      <c r="B4498" s="406" t="s">
        <v>9828</v>
      </c>
      <c r="C4498" s="407">
        <v>19212</v>
      </c>
      <c r="D4498" s="408">
        <v>45442</v>
      </c>
      <c r="E4498" s="406" t="s">
        <v>10773</v>
      </c>
    </row>
    <row r="4499" spans="2:5">
      <c r="B4499" s="406" t="s">
        <v>9828</v>
      </c>
      <c r="C4499" s="407">
        <v>19211</v>
      </c>
      <c r="D4499" s="408">
        <v>45442</v>
      </c>
      <c r="E4499" s="406" t="s">
        <v>10774</v>
      </c>
    </row>
    <row r="4500" spans="2:5">
      <c r="B4500" s="406" t="s">
        <v>9828</v>
      </c>
      <c r="C4500" s="407">
        <v>19210</v>
      </c>
      <c r="D4500" s="408">
        <v>45442</v>
      </c>
      <c r="E4500" s="406" t="s">
        <v>10775</v>
      </c>
    </row>
    <row r="4501" spans="2:5">
      <c r="B4501" s="406" t="s">
        <v>9828</v>
      </c>
      <c r="C4501" s="407">
        <v>19206</v>
      </c>
      <c r="D4501" s="408">
        <v>45442</v>
      </c>
      <c r="E4501" s="406" t="s">
        <v>10886</v>
      </c>
    </row>
    <row r="4502" spans="2:5">
      <c r="B4502" s="406" t="s">
        <v>9828</v>
      </c>
      <c r="C4502" s="407">
        <v>19202</v>
      </c>
      <c r="D4502" s="408">
        <v>45442</v>
      </c>
      <c r="E4502" s="406" t="s">
        <v>10784</v>
      </c>
    </row>
    <row r="4503" spans="2:5">
      <c r="B4503" s="406" t="s">
        <v>9828</v>
      </c>
      <c r="C4503" s="407">
        <v>19189</v>
      </c>
      <c r="D4503" s="408">
        <v>45442</v>
      </c>
      <c r="E4503" s="406" t="s">
        <v>10783</v>
      </c>
    </row>
    <row r="4504" spans="2:5">
      <c r="B4504" s="406" t="s">
        <v>9828</v>
      </c>
      <c r="C4504" s="407">
        <v>19186</v>
      </c>
      <c r="D4504" s="408">
        <v>45442</v>
      </c>
      <c r="E4504" s="406" t="s">
        <v>10887</v>
      </c>
    </row>
    <row r="4505" spans="2:5">
      <c r="B4505" s="406" t="s">
        <v>9828</v>
      </c>
      <c r="C4505" s="407">
        <v>19178</v>
      </c>
      <c r="D4505" s="408">
        <v>45442</v>
      </c>
      <c r="E4505" s="406" t="s">
        <v>10888</v>
      </c>
    </row>
    <row r="4506" spans="2:5">
      <c r="B4506" s="406" t="s">
        <v>9828</v>
      </c>
      <c r="C4506" s="407">
        <v>19175</v>
      </c>
      <c r="D4506" s="408">
        <v>45442</v>
      </c>
      <c r="E4506" s="406" t="s">
        <v>10782</v>
      </c>
    </row>
    <row r="4507" spans="2:5">
      <c r="B4507" s="406" t="s">
        <v>9828</v>
      </c>
      <c r="C4507" s="407">
        <v>19166</v>
      </c>
      <c r="D4507" s="408">
        <v>45442</v>
      </c>
      <c r="E4507" s="406" t="s">
        <v>10781</v>
      </c>
    </row>
    <row r="4508" spans="2:5">
      <c r="B4508" s="406" t="s">
        <v>9828</v>
      </c>
      <c r="C4508" s="407">
        <v>19162</v>
      </c>
      <c r="D4508" s="408">
        <v>45442</v>
      </c>
      <c r="E4508" s="406" t="s">
        <v>10780</v>
      </c>
    </row>
    <row r="4509" spans="2:5">
      <c r="B4509" s="406" t="s">
        <v>9828</v>
      </c>
      <c r="C4509" s="407">
        <v>19156</v>
      </c>
      <c r="D4509" s="408">
        <v>45442</v>
      </c>
      <c r="E4509" s="406" t="s">
        <v>10779</v>
      </c>
    </row>
    <row r="4510" spans="2:5">
      <c r="B4510" s="406" t="s">
        <v>9828</v>
      </c>
      <c r="C4510" s="407">
        <v>19153</v>
      </c>
      <c r="D4510" s="408">
        <v>45442</v>
      </c>
      <c r="E4510" s="406" t="s">
        <v>10778</v>
      </c>
    </row>
    <row r="4511" spans="2:5">
      <c r="B4511" s="406" t="s">
        <v>9828</v>
      </c>
      <c r="C4511" s="407">
        <v>19146</v>
      </c>
      <c r="D4511" s="408">
        <v>45442</v>
      </c>
      <c r="E4511" s="406" t="s">
        <v>10889</v>
      </c>
    </row>
    <row r="4512" spans="2:5">
      <c r="B4512" s="406" t="s">
        <v>9828</v>
      </c>
      <c r="C4512" s="407">
        <v>19121</v>
      </c>
      <c r="D4512" s="408">
        <v>45442</v>
      </c>
      <c r="E4512" s="406" t="s">
        <v>10777</v>
      </c>
    </row>
    <row r="4513" spans="2:5">
      <c r="B4513" s="406" t="s">
        <v>9828</v>
      </c>
      <c r="C4513" s="407">
        <v>19119</v>
      </c>
      <c r="D4513" s="408">
        <v>45442</v>
      </c>
      <c r="E4513" s="406" t="s">
        <v>10776</v>
      </c>
    </row>
    <row r="4514" spans="2:5">
      <c r="B4514" s="406" t="s">
        <v>9828</v>
      </c>
      <c r="C4514" s="407">
        <v>19107</v>
      </c>
      <c r="D4514" s="408">
        <v>45442</v>
      </c>
      <c r="E4514" s="406" t="s">
        <v>10788</v>
      </c>
    </row>
    <row r="4515" spans="2:5">
      <c r="B4515" s="406" t="s">
        <v>9828</v>
      </c>
      <c r="C4515" s="407">
        <v>19103</v>
      </c>
      <c r="D4515" s="408">
        <v>45442</v>
      </c>
      <c r="E4515" s="406" t="s">
        <v>10890</v>
      </c>
    </row>
    <row r="4516" spans="2:5">
      <c r="B4516" s="406" t="s">
        <v>9828</v>
      </c>
      <c r="C4516" s="407">
        <v>19101</v>
      </c>
      <c r="D4516" s="408">
        <v>45442</v>
      </c>
      <c r="E4516" s="406" t="s">
        <v>10787</v>
      </c>
    </row>
    <row r="4517" spans="2:5">
      <c r="B4517" s="406" t="s">
        <v>9828</v>
      </c>
      <c r="C4517" s="407">
        <v>19098</v>
      </c>
      <c r="D4517" s="408">
        <v>45442</v>
      </c>
      <c r="E4517" s="406" t="s">
        <v>10786</v>
      </c>
    </row>
    <row r="4518" spans="2:5">
      <c r="B4518" s="406" t="s">
        <v>9828</v>
      </c>
      <c r="C4518" s="407">
        <v>19080</v>
      </c>
      <c r="D4518" s="408">
        <v>45442</v>
      </c>
      <c r="E4518" s="406" t="s">
        <v>10785</v>
      </c>
    </row>
    <row r="4519" spans="2:5">
      <c r="B4519" s="406" t="s">
        <v>9828</v>
      </c>
      <c r="C4519" s="407">
        <v>19076</v>
      </c>
      <c r="D4519" s="408">
        <v>45442</v>
      </c>
      <c r="E4519" s="406" t="s">
        <v>10891</v>
      </c>
    </row>
    <row r="4520" spans="2:5">
      <c r="B4520" s="406" t="s">
        <v>9828</v>
      </c>
      <c r="C4520" s="407">
        <v>19072</v>
      </c>
      <c r="D4520" s="408">
        <v>45442</v>
      </c>
      <c r="E4520" s="406" t="s">
        <v>10789</v>
      </c>
    </row>
    <row r="4521" spans="2:5">
      <c r="B4521" s="406" t="s">
        <v>9828</v>
      </c>
      <c r="C4521" s="407">
        <v>19065</v>
      </c>
      <c r="D4521" s="408">
        <v>45442</v>
      </c>
      <c r="E4521" s="406" t="s">
        <v>10892</v>
      </c>
    </row>
    <row r="4522" spans="2:5">
      <c r="B4522" s="406" t="s">
        <v>9828</v>
      </c>
      <c r="C4522" s="407">
        <v>19062</v>
      </c>
      <c r="D4522" s="408">
        <v>45442</v>
      </c>
      <c r="E4522" s="406" t="s">
        <v>10790</v>
      </c>
    </row>
    <row r="4523" spans="2:5">
      <c r="B4523" s="406" t="s">
        <v>9828</v>
      </c>
      <c r="C4523" s="407">
        <v>19059</v>
      </c>
      <c r="D4523" s="408">
        <v>45442</v>
      </c>
      <c r="E4523" s="406" t="s">
        <v>10791</v>
      </c>
    </row>
    <row r="4524" spans="2:5">
      <c r="B4524" s="406" t="s">
        <v>9828</v>
      </c>
      <c r="C4524" s="407">
        <v>19053</v>
      </c>
      <c r="D4524" s="408">
        <v>45442</v>
      </c>
      <c r="E4524" s="406" t="s">
        <v>10893</v>
      </c>
    </row>
    <row r="4525" spans="2:5">
      <c r="B4525" s="406" t="s">
        <v>9828</v>
      </c>
      <c r="C4525" s="407">
        <v>19047</v>
      </c>
      <c r="D4525" s="408">
        <v>45442</v>
      </c>
      <c r="E4525" s="406" t="s">
        <v>10792</v>
      </c>
    </row>
    <row r="4526" spans="2:5">
      <c r="B4526" s="406" t="s">
        <v>9828</v>
      </c>
      <c r="C4526" s="407">
        <v>19036</v>
      </c>
      <c r="D4526" s="408">
        <v>45442</v>
      </c>
      <c r="E4526" s="406" t="s">
        <v>10894</v>
      </c>
    </row>
    <row r="4527" spans="2:5">
      <c r="B4527" s="406" t="s">
        <v>9828</v>
      </c>
      <c r="C4527" s="407">
        <v>19033</v>
      </c>
      <c r="D4527" s="408">
        <v>45442</v>
      </c>
      <c r="E4527" s="406" t="s">
        <v>10793</v>
      </c>
    </row>
    <row r="4528" spans="2:5">
      <c r="B4528" s="406" t="s">
        <v>9828</v>
      </c>
      <c r="C4528" s="407">
        <v>19032</v>
      </c>
      <c r="D4528" s="408">
        <v>45442</v>
      </c>
      <c r="E4528" s="406" t="s">
        <v>10895</v>
      </c>
    </row>
    <row r="4529" spans="2:5">
      <c r="B4529" s="406" t="s">
        <v>9828</v>
      </c>
      <c r="C4529" s="407">
        <v>19026</v>
      </c>
      <c r="D4529" s="408">
        <v>45442</v>
      </c>
      <c r="E4529" s="406" t="s">
        <v>10794</v>
      </c>
    </row>
    <row r="4530" spans="2:5">
      <c r="B4530" s="406" t="s">
        <v>9828</v>
      </c>
      <c r="C4530" s="407">
        <v>19024</v>
      </c>
      <c r="D4530" s="408">
        <v>45442</v>
      </c>
      <c r="E4530" s="406" t="s">
        <v>10795</v>
      </c>
    </row>
    <row r="4531" spans="2:5">
      <c r="B4531" s="406" t="s">
        <v>9828</v>
      </c>
      <c r="C4531" s="407">
        <v>19022</v>
      </c>
      <c r="D4531" s="408">
        <v>45442</v>
      </c>
      <c r="E4531" s="406" t="s">
        <v>10796</v>
      </c>
    </row>
    <row r="4532" spans="2:5">
      <c r="B4532" s="406" t="s">
        <v>9828</v>
      </c>
      <c r="C4532" s="407">
        <v>19019</v>
      </c>
      <c r="D4532" s="408">
        <v>45442</v>
      </c>
      <c r="E4532" s="406" t="s">
        <v>10896</v>
      </c>
    </row>
    <row r="4533" spans="2:5">
      <c r="B4533" s="406" t="s">
        <v>9828</v>
      </c>
      <c r="C4533" s="407">
        <v>19017</v>
      </c>
      <c r="D4533" s="408">
        <v>45442</v>
      </c>
      <c r="E4533" s="406" t="s">
        <v>10797</v>
      </c>
    </row>
    <row r="4534" spans="2:5">
      <c r="B4534" s="406" t="s">
        <v>9828</v>
      </c>
      <c r="C4534" s="407">
        <v>19015</v>
      </c>
      <c r="D4534" s="408">
        <v>45442</v>
      </c>
      <c r="E4534" s="406" t="s">
        <v>10897</v>
      </c>
    </row>
    <row r="4535" spans="2:5">
      <c r="B4535" s="406" t="s">
        <v>9828</v>
      </c>
      <c r="C4535" s="407">
        <v>19014</v>
      </c>
      <c r="D4535" s="408">
        <v>45442</v>
      </c>
      <c r="E4535" s="406" t="s">
        <v>10798</v>
      </c>
    </row>
    <row r="4536" spans="2:5">
      <c r="B4536" s="406" t="s">
        <v>9828</v>
      </c>
      <c r="C4536" s="407">
        <v>19013</v>
      </c>
      <c r="D4536" s="408">
        <v>45442</v>
      </c>
      <c r="E4536" s="406" t="s">
        <v>10799</v>
      </c>
    </row>
    <row r="4537" spans="2:5">
      <c r="B4537" s="406" t="s">
        <v>9828</v>
      </c>
      <c r="C4537" s="407">
        <v>19000</v>
      </c>
      <c r="D4537" s="408">
        <v>45442</v>
      </c>
      <c r="E4537" s="406" t="s">
        <v>10800</v>
      </c>
    </row>
    <row r="4538" spans="2:5">
      <c r="B4538" s="406" t="s">
        <v>9828</v>
      </c>
      <c r="C4538" s="407">
        <v>18997</v>
      </c>
      <c r="D4538" s="408">
        <v>45442</v>
      </c>
      <c r="E4538" s="406" t="s">
        <v>10898</v>
      </c>
    </row>
    <row r="4539" spans="2:5">
      <c r="B4539" s="406" t="s">
        <v>9828</v>
      </c>
      <c r="C4539" s="407">
        <v>18986</v>
      </c>
      <c r="D4539" s="408">
        <v>45442</v>
      </c>
      <c r="E4539" s="406" t="s">
        <v>10801</v>
      </c>
    </row>
    <row r="4540" spans="2:5">
      <c r="B4540" s="406" t="s">
        <v>9828</v>
      </c>
      <c r="C4540" s="407">
        <v>18984</v>
      </c>
      <c r="D4540" s="408">
        <v>45442</v>
      </c>
      <c r="E4540" s="406" t="s">
        <v>10802</v>
      </c>
    </row>
    <row r="4541" spans="2:5">
      <c r="B4541" s="406" t="s">
        <v>9828</v>
      </c>
      <c r="C4541" s="407">
        <v>18983</v>
      </c>
      <c r="D4541" s="408">
        <v>45442</v>
      </c>
      <c r="E4541" s="406" t="s">
        <v>10803</v>
      </c>
    </row>
    <row r="4542" spans="2:5">
      <c r="B4542" s="406" t="s">
        <v>9828</v>
      </c>
      <c r="C4542" s="407">
        <v>18979</v>
      </c>
      <c r="D4542" s="408">
        <v>45442</v>
      </c>
      <c r="E4542" s="406" t="s">
        <v>10818</v>
      </c>
    </row>
    <row r="4543" spans="2:5">
      <c r="B4543" s="406" t="s">
        <v>9828</v>
      </c>
      <c r="C4543" s="407">
        <v>18975</v>
      </c>
      <c r="D4543" s="408">
        <v>45442</v>
      </c>
      <c r="E4543" s="406" t="s">
        <v>10817</v>
      </c>
    </row>
    <row r="4544" spans="2:5">
      <c r="B4544" s="406" t="s">
        <v>9828</v>
      </c>
      <c r="C4544" s="407">
        <v>18972</v>
      </c>
      <c r="D4544" s="408">
        <v>45442</v>
      </c>
      <c r="E4544" s="406" t="s">
        <v>10816</v>
      </c>
    </row>
    <row r="4545" spans="2:5">
      <c r="B4545" s="406" t="s">
        <v>9828</v>
      </c>
      <c r="C4545" s="407">
        <v>18968</v>
      </c>
      <c r="D4545" s="408">
        <v>45442</v>
      </c>
      <c r="E4545" s="406" t="s">
        <v>10899</v>
      </c>
    </row>
    <row r="4546" spans="2:5">
      <c r="B4546" s="406" t="s">
        <v>9828</v>
      </c>
      <c r="C4546" s="407">
        <v>18953</v>
      </c>
      <c r="D4546" s="408">
        <v>45442</v>
      </c>
      <c r="E4546" s="406" t="s">
        <v>10815</v>
      </c>
    </row>
    <row r="4547" spans="2:5">
      <c r="B4547" s="406" t="s">
        <v>9828</v>
      </c>
      <c r="C4547" s="407">
        <v>18952</v>
      </c>
      <c r="D4547" s="408">
        <v>45442</v>
      </c>
      <c r="E4547" s="406" t="s">
        <v>10900</v>
      </c>
    </row>
    <row r="4548" spans="2:5">
      <c r="B4548" s="406" t="s">
        <v>9828</v>
      </c>
      <c r="C4548" s="407">
        <v>18948</v>
      </c>
      <c r="D4548" s="408">
        <v>45442</v>
      </c>
      <c r="E4548" s="406" t="s">
        <v>10901</v>
      </c>
    </row>
    <row r="4549" spans="2:5">
      <c r="B4549" s="406" t="s">
        <v>9828</v>
      </c>
      <c r="C4549" s="407">
        <v>18945</v>
      </c>
      <c r="D4549" s="408">
        <v>45442</v>
      </c>
      <c r="E4549" s="406" t="s">
        <v>10902</v>
      </c>
    </row>
    <row r="4550" spans="2:5">
      <c r="B4550" s="406" t="s">
        <v>9828</v>
      </c>
      <c r="C4550" s="407">
        <v>18944</v>
      </c>
      <c r="D4550" s="408">
        <v>45442</v>
      </c>
      <c r="E4550" s="406" t="s">
        <v>10903</v>
      </c>
    </row>
    <row r="4551" spans="2:5">
      <c r="B4551" s="406" t="s">
        <v>9828</v>
      </c>
      <c r="C4551" s="407">
        <v>18942</v>
      </c>
      <c r="D4551" s="408">
        <v>45442</v>
      </c>
      <c r="E4551" s="406" t="s">
        <v>10904</v>
      </c>
    </row>
    <row r="4552" spans="2:5">
      <c r="B4552" s="406" t="s">
        <v>9828</v>
      </c>
      <c r="C4552" s="407">
        <v>18941</v>
      </c>
      <c r="D4552" s="408">
        <v>45442</v>
      </c>
      <c r="E4552" s="406" t="s">
        <v>10905</v>
      </c>
    </row>
    <row r="4553" spans="2:5">
      <c r="B4553" s="406" t="s">
        <v>9828</v>
      </c>
      <c r="C4553" s="407">
        <v>18938</v>
      </c>
      <c r="D4553" s="408">
        <v>45442</v>
      </c>
      <c r="E4553" s="406" t="s">
        <v>10906</v>
      </c>
    </row>
    <row r="4554" spans="2:5">
      <c r="B4554" s="406" t="s">
        <v>9828</v>
      </c>
      <c r="C4554" s="407">
        <v>18933</v>
      </c>
      <c r="D4554" s="408">
        <v>45442</v>
      </c>
      <c r="E4554" s="406" t="s">
        <v>10814</v>
      </c>
    </row>
    <row r="4555" spans="2:5">
      <c r="B4555" s="406" t="s">
        <v>9828</v>
      </c>
      <c r="C4555" s="407">
        <v>18932</v>
      </c>
      <c r="D4555" s="408">
        <v>45442</v>
      </c>
      <c r="E4555" s="406" t="s">
        <v>10907</v>
      </c>
    </row>
    <row r="4556" spans="2:5">
      <c r="B4556" s="406" t="s">
        <v>9828</v>
      </c>
      <c r="C4556" s="407">
        <v>18931</v>
      </c>
      <c r="D4556" s="408">
        <v>45442</v>
      </c>
      <c r="E4556" s="406" t="s">
        <v>10908</v>
      </c>
    </row>
    <row r="4557" spans="2:5">
      <c r="B4557" s="406" t="s">
        <v>9828</v>
      </c>
      <c r="C4557" s="407">
        <v>18929</v>
      </c>
      <c r="D4557" s="408">
        <v>45442</v>
      </c>
      <c r="E4557" s="406" t="s">
        <v>10909</v>
      </c>
    </row>
    <row r="4558" spans="2:5">
      <c r="B4558" s="406" t="s">
        <v>9828</v>
      </c>
      <c r="C4558" s="407">
        <v>18925</v>
      </c>
      <c r="D4558" s="408">
        <v>45442</v>
      </c>
      <c r="E4558" s="406" t="s">
        <v>10813</v>
      </c>
    </row>
    <row r="4559" spans="2:5">
      <c r="B4559" s="406" t="s">
        <v>9828</v>
      </c>
      <c r="C4559" s="407">
        <v>18921</v>
      </c>
      <c r="D4559" s="408">
        <v>45442</v>
      </c>
      <c r="E4559" s="406" t="s">
        <v>10804</v>
      </c>
    </row>
    <row r="4560" spans="2:5">
      <c r="B4560" s="406" t="s">
        <v>9828</v>
      </c>
      <c r="C4560" s="407">
        <v>18918</v>
      </c>
      <c r="D4560" s="408">
        <v>45442</v>
      </c>
      <c r="E4560" s="406" t="s">
        <v>10910</v>
      </c>
    </row>
    <row r="4561" spans="2:5">
      <c r="B4561" s="406" t="s">
        <v>9828</v>
      </c>
      <c r="C4561" s="407">
        <v>18917</v>
      </c>
      <c r="D4561" s="408">
        <v>45442</v>
      </c>
      <c r="E4561" s="406" t="s">
        <v>10805</v>
      </c>
    </row>
    <row r="4562" spans="2:5">
      <c r="B4562" s="406" t="s">
        <v>9828</v>
      </c>
      <c r="C4562" s="407">
        <v>18913</v>
      </c>
      <c r="D4562" s="408">
        <v>45442</v>
      </c>
      <c r="E4562" s="406" t="s">
        <v>10806</v>
      </c>
    </row>
    <row r="4563" spans="2:5">
      <c r="B4563" s="406" t="s">
        <v>9828</v>
      </c>
      <c r="C4563" s="407">
        <v>18906</v>
      </c>
      <c r="D4563" s="408">
        <v>45442</v>
      </c>
      <c r="E4563" s="406" t="s">
        <v>10911</v>
      </c>
    </row>
    <row r="4564" spans="2:5">
      <c r="B4564" s="406" t="s">
        <v>9828</v>
      </c>
      <c r="C4564" s="407">
        <v>18902</v>
      </c>
      <c r="D4564" s="408">
        <v>45442</v>
      </c>
      <c r="E4564" s="406" t="s">
        <v>10807</v>
      </c>
    </row>
    <row r="4565" spans="2:5">
      <c r="B4565" s="406" t="s">
        <v>9828</v>
      </c>
      <c r="C4565" s="407">
        <v>18896</v>
      </c>
      <c r="D4565" s="408">
        <v>45442</v>
      </c>
      <c r="E4565" s="406" t="s">
        <v>10808</v>
      </c>
    </row>
    <row r="4566" spans="2:5">
      <c r="B4566" s="406" t="s">
        <v>9828</v>
      </c>
      <c r="C4566" s="407">
        <v>18894</v>
      </c>
      <c r="D4566" s="408">
        <v>45442</v>
      </c>
      <c r="E4566" s="406" t="s">
        <v>10809</v>
      </c>
    </row>
    <row r="4567" spans="2:5">
      <c r="B4567" s="406" t="s">
        <v>9828</v>
      </c>
      <c r="C4567" s="407">
        <v>18890</v>
      </c>
      <c r="D4567" s="408">
        <v>45442</v>
      </c>
      <c r="E4567" s="406" t="s">
        <v>10810</v>
      </c>
    </row>
    <row r="4568" spans="2:5">
      <c r="B4568" s="406" t="s">
        <v>9828</v>
      </c>
      <c r="C4568" s="407">
        <v>18888</v>
      </c>
      <c r="D4568" s="408">
        <v>45442</v>
      </c>
      <c r="E4568" s="406" t="s">
        <v>10912</v>
      </c>
    </row>
    <row r="4569" spans="2:5">
      <c r="B4569" s="406" t="s">
        <v>9828</v>
      </c>
      <c r="C4569" s="407">
        <v>18886</v>
      </c>
      <c r="D4569" s="408">
        <v>45442</v>
      </c>
      <c r="E4569" s="406" t="s">
        <v>10811</v>
      </c>
    </row>
    <row r="4570" spans="2:5">
      <c r="B4570" s="406" t="s">
        <v>9828</v>
      </c>
      <c r="C4570" s="407">
        <v>18881</v>
      </c>
      <c r="D4570" s="408">
        <v>45442</v>
      </c>
      <c r="E4570" s="406" t="s">
        <v>10812</v>
      </c>
    </row>
    <row r="4571" spans="2:5">
      <c r="B4571" s="406" t="s">
        <v>9828</v>
      </c>
      <c r="C4571" s="407">
        <v>18879</v>
      </c>
      <c r="D4571" s="408">
        <v>45442</v>
      </c>
      <c r="E4571" s="406" t="s">
        <v>10819</v>
      </c>
    </row>
    <row r="4572" spans="2:5">
      <c r="B4572" s="406" t="s">
        <v>9828</v>
      </c>
      <c r="C4572" s="407">
        <v>18878</v>
      </c>
      <c r="D4572" s="408">
        <v>45442</v>
      </c>
      <c r="E4572" s="411" t="s">
        <v>10913</v>
      </c>
    </row>
    <row r="4573" spans="2:5">
      <c r="B4573" s="406" t="s">
        <v>9828</v>
      </c>
      <c r="C4573" s="407">
        <v>18877</v>
      </c>
      <c r="D4573" s="408">
        <v>45442</v>
      </c>
      <c r="E4573" s="406" t="s">
        <v>10820</v>
      </c>
    </row>
    <row r="4574" spans="2:5">
      <c r="B4574" s="406" t="s">
        <v>9828</v>
      </c>
      <c r="C4574" s="407">
        <v>18871</v>
      </c>
      <c r="D4574" s="408">
        <v>45442</v>
      </c>
      <c r="E4574" s="406" t="s">
        <v>10914</v>
      </c>
    </row>
    <row r="4575" spans="2:5">
      <c r="B4575" s="406" t="s">
        <v>9828</v>
      </c>
      <c r="C4575" s="407">
        <v>18869</v>
      </c>
      <c r="D4575" s="408">
        <v>45442</v>
      </c>
      <c r="E4575" s="406" t="s">
        <v>10821</v>
      </c>
    </row>
    <row r="4576" spans="2:5">
      <c r="B4576" s="406" t="s">
        <v>9828</v>
      </c>
      <c r="C4576" s="407">
        <v>18861</v>
      </c>
      <c r="D4576" s="408">
        <v>45442</v>
      </c>
      <c r="E4576" s="406" t="s">
        <v>10915</v>
      </c>
    </row>
    <row r="4577" spans="2:5">
      <c r="B4577" s="406" t="s">
        <v>9828</v>
      </c>
      <c r="C4577" s="407">
        <v>18848</v>
      </c>
      <c r="D4577" s="408">
        <v>45442</v>
      </c>
      <c r="E4577" s="406" t="s">
        <v>10822</v>
      </c>
    </row>
    <row r="4578" spans="2:5">
      <c r="B4578" s="406" t="s">
        <v>9828</v>
      </c>
      <c r="C4578" s="407">
        <v>18845</v>
      </c>
      <c r="D4578" s="408">
        <v>45442</v>
      </c>
      <c r="E4578" s="406" t="s">
        <v>10916</v>
      </c>
    </row>
    <row r="4579" spans="2:5">
      <c r="B4579" s="406" t="s">
        <v>9828</v>
      </c>
      <c r="C4579" s="407">
        <v>18843</v>
      </c>
      <c r="D4579" s="408">
        <v>45442</v>
      </c>
      <c r="E4579" s="406" t="s">
        <v>10917</v>
      </c>
    </row>
    <row r="4580" spans="2:5">
      <c r="B4580" s="406" t="s">
        <v>9828</v>
      </c>
      <c r="C4580" s="407">
        <v>18836</v>
      </c>
      <c r="D4580" s="408">
        <v>45442</v>
      </c>
      <c r="E4580" s="406" t="s">
        <v>10918</v>
      </c>
    </row>
    <row r="4581" spans="2:5">
      <c r="B4581" s="406" t="s">
        <v>9828</v>
      </c>
      <c r="C4581" s="407">
        <v>18832</v>
      </c>
      <c r="D4581" s="408">
        <v>45442</v>
      </c>
      <c r="E4581" s="406" t="s">
        <v>10823</v>
      </c>
    </row>
    <row r="4582" spans="2:5">
      <c r="B4582" s="406" t="s">
        <v>9828</v>
      </c>
      <c r="C4582" s="407">
        <v>18831</v>
      </c>
      <c r="D4582" s="408">
        <v>45442</v>
      </c>
      <c r="E4582" s="406" t="s">
        <v>10919</v>
      </c>
    </row>
    <row r="4583" spans="2:5">
      <c r="B4583" s="406" t="s">
        <v>9828</v>
      </c>
      <c r="C4583" s="407">
        <v>18816</v>
      </c>
      <c r="D4583" s="408">
        <v>45442</v>
      </c>
      <c r="E4583" s="406" t="s">
        <v>10920</v>
      </c>
    </row>
    <row r="4584" spans="2:5">
      <c r="B4584" s="406" t="s">
        <v>9828</v>
      </c>
      <c r="C4584" s="407">
        <v>18805</v>
      </c>
      <c r="D4584" s="408">
        <v>45442</v>
      </c>
      <c r="E4584" s="406" t="s">
        <v>10824</v>
      </c>
    </row>
    <row r="4585" spans="2:5">
      <c r="B4585" s="406" t="s">
        <v>9828</v>
      </c>
      <c r="C4585" s="407">
        <v>18795</v>
      </c>
      <c r="D4585" s="408">
        <v>45442</v>
      </c>
      <c r="E4585" s="406" t="s">
        <v>10921</v>
      </c>
    </row>
    <row r="4586" spans="2:5">
      <c r="B4586" s="406" t="s">
        <v>9828</v>
      </c>
      <c r="C4586" s="407">
        <v>18793</v>
      </c>
      <c r="D4586" s="408">
        <v>45442</v>
      </c>
      <c r="E4586" s="406" t="s">
        <v>10828</v>
      </c>
    </row>
    <row r="4587" spans="2:5">
      <c r="B4587" s="406" t="s">
        <v>9828</v>
      </c>
      <c r="C4587" s="407">
        <v>18792</v>
      </c>
      <c r="D4587" s="408">
        <v>45442</v>
      </c>
      <c r="E4587" s="406" t="s">
        <v>10827</v>
      </c>
    </row>
    <row r="4588" spans="2:5">
      <c r="B4588" s="406" t="s">
        <v>9828</v>
      </c>
      <c r="C4588" s="407">
        <v>18786</v>
      </c>
      <c r="D4588" s="408">
        <v>45442</v>
      </c>
      <c r="E4588" s="406" t="s">
        <v>10826</v>
      </c>
    </row>
    <row r="4589" spans="2:5">
      <c r="B4589" s="406" t="s">
        <v>9828</v>
      </c>
      <c r="C4589" s="407">
        <v>18781</v>
      </c>
      <c r="D4589" s="408">
        <v>45442</v>
      </c>
      <c r="E4589" s="406" t="s">
        <v>10825</v>
      </c>
    </row>
    <row r="4590" spans="2:5">
      <c r="B4590" s="406" t="s">
        <v>9828</v>
      </c>
      <c r="C4590" s="407">
        <v>18780</v>
      </c>
      <c r="D4590" s="408">
        <v>45442</v>
      </c>
      <c r="E4590" s="406" t="s">
        <v>10922</v>
      </c>
    </row>
    <row r="4591" spans="2:5">
      <c r="B4591" s="406" t="s">
        <v>9828</v>
      </c>
      <c r="C4591" s="407">
        <v>18777</v>
      </c>
      <c r="D4591" s="408">
        <v>45442</v>
      </c>
      <c r="E4591" s="406" t="s">
        <v>10923</v>
      </c>
    </row>
    <row r="4592" spans="2:5">
      <c r="B4592" s="406" t="s">
        <v>9828</v>
      </c>
      <c r="C4592" s="407">
        <v>18776</v>
      </c>
      <c r="D4592" s="408">
        <v>45442</v>
      </c>
      <c r="E4592" s="406" t="s">
        <v>10924</v>
      </c>
    </row>
    <row r="4593" spans="2:5">
      <c r="B4593" s="406" t="s">
        <v>9828</v>
      </c>
      <c r="C4593" s="407">
        <v>18768</v>
      </c>
      <c r="D4593" s="408">
        <v>45442</v>
      </c>
      <c r="E4593" s="406" t="s">
        <v>10925</v>
      </c>
    </row>
    <row r="4594" spans="2:5">
      <c r="B4594" s="406" t="s">
        <v>9828</v>
      </c>
      <c r="C4594" s="407">
        <v>18765</v>
      </c>
      <c r="D4594" s="408">
        <v>45442</v>
      </c>
      <c r="E4594" s="406" t="s">
        <v>10833</v>
      </c>
    </row>
    <row r="4595" spans="2:5">
      <c r="B4595" s="406" t="s">
        <v>9828</v>
      </c>
      <c r="C4595" s="407">
        <v>18761</v>
      </c>
      <c r="D4595" s="408">
        <v>45442</v>
      </c>
      <c r="E4595" s="406" t="s">
        <v>10832</v>
      </c>
    </row>
    <row r="4596" spans="2:5">
      <c r="B4596" s="406" t="s">
        <v>9828</v>
      </c>
      <c r="C4596" s="407">
        <v>18758</v>
      </c>
      <c r="D4596" s="408">
        <v>45442</v>
      </c>
      <c r="E4596" s="406" t="s">
        <v>10831</v>
      </c>
    </row>
    <row r="4597" spans="2:5">
      <c r="B4597" s="406" t="s">
        <v>9828</v>
      </c>
      <c r="C4597" s="407">
        <v>18756</v>
      </c>
      <c r="D4597" s="408">
        <v>45442</v>
      </c>
      <c r="E4597" s="406" t="s">
        <v>10830</v>
      </c>
    </row>
    <row r="4598" spans="2:5">
      <c r="B4598" s="406" t="s">
        <v>9828</v>
      </c>
      <c r="C4598" s="407">
        <v>18754</v>
      </c>
      <c r="D4598" s="408">
        <v>45442</v>
      </c>
      <c r="E4598" s="406" t="s">
        <v>10926</v>
      </c>
    </row>
    <row r="4599" spans="2:5">
      <c r="B4599" s="406" t="s">
        <v>9828</v>
      </c>
      <c r="C4599" s="407">
        <v>18753</v>
      </c>
      <c r="D4599" s="408">
        <v>45442</v>
      </c>
      <c r="E4599" s="406" t="s">
        <v>10829</v>
      </c>
    </row>
    <row r="4600" spans="2:5">
      <c r="B4600" s="406" t="s">
        <v>9828</v>
      </c>
      <c r="C4600" s="407">
        <v>18749</v>
      </c>
      <c r="D4600" s="408">
        <v>45442</v>
      </c>
      <c r="E4600" s="406" t="s">
        <v>10834</v>
      </c>
    </row>
    <row r="4601" spans="2:5">
      <c r="B4601" s="406" t="s">
        <v>9828</v>
      </c>
      <c r="C4601" s="407">
        <v>18746</v>
      </c>
      <c r="D4601" s="408">
        <v>45442</v>
      </c>
      <c r="E4601" s="406" t="s">
        <v>10927</v>
      </c>
    </row>
    <row r="4602" spans="2:5">
      <c r="B4602" s="406" t="s">
        <v>9828</v>
      </c>
      <c r="C4602" s="407">
        <v>18732</v>
      </c>
      <c r="D4602" s="408">
        <v>45442</v>
      </c>
      <c r="E4602" s="406" t="s">
        <v>10928</v>
      </c>
    </row>
    <row r="4603" spans="2:5">
      <c r="B4603" s="406" t="s">
        <v>9828</v>
      </c>
      <c r="C4603" s="407">
        <v>18729</v>
      </c>
      <c r="D4603" s="408">
        <v>45442</v>
      </c>
      <c r="E4603" s="406" t="s">
        <v>10835</v>
      </c>
    </row>
    <row r="4604" spans="2:5">
      <c r="B4604" s="406" t="s">
        <v>9828</v>
      </c>
      <c r="C4604" s="407">
        <v>18725</v>
      </c>
      <c r="D4604" s="408">
        <v>45442</v>
      </c>
      <c r="E4604" s="406" t="s">
        <v>10836</v>
      </c>
    </row>
    <row r="4605" spans="2:5">
      <c r="B4605" s="406" t="s">
        <v>9828</v>
      </c>
      <c r="C4605" s="407">
        <v>18724</v>
      </c>
      <c r="D4605" s="408">
        <v>45442</v>
      </c>
      <c r="E4605" s="406" t="s">
        <v>10929</v>
      </c>
    </row>
    <row r="4606" spans="2:5">
      <c r="B4606" s="406" t="s">
        <v>9828</v>
      </c>
      <c r="C4606" s="407">
        <v>18723</v>
      </c>
      <c r="D4606" s="408">
        <v>45442</v>
      </c>
      <c r="E4606" s="406" t="s">
        <v>10837</v>
      </c>
    </row>
    <row r="4607" spans="2:5">
      <c r="B4607" s="406" t="s">
        <v>9828</v>
      </c>
      <c r="C4607" s="407">
        <v>18710</v>
      </c>
      <c r="D4607" s="408">
        <v>45442</v>
      </c>
      <c r="E4607" s="406" t="s">
        <v>10838</v>
      </c>
    </row>
    <row r="4608" spans="2:5">
      <c r="B4608" s="406" t="s">
        <v>9828</v>
      </c>
      <c r="C4608" s="407">
        <v>18707</v>
      </c>
      <c r="D4608" s="408">
        <v>45442</v>
      </c>
      <c r="E4608" s="406" t="s">
        <v>10842</v>
      </c>
    </row>
    <row r="4609" spans="2:5">
      <c r="B4609" s="406" t="s">
        <v>9828</v>
      </c>
      <c r="C4609" s="407">
        <v>18698</v>
      </c>
      <c r="D4609" s="408">
        <v>45442</v>
      </c>
      <c r="E4609" s="406" t="s">
        <v>10841</v>
      </c>
    </row>
    <row r="4610" spans="2:5">
      <c r="B4610" s="406" t="s">
        <v>9828</v>
      </c>
      <c r="C4610" s="407">
        <v>18693</v>
      </c>
      <c r="D4610" s="408">
        <v>45442</v>
      </c>
      <c r="E4610" s="406" t="s">
        <v>10840</v>
      </c>
    </row>
    <row r="4611" spans="2:5">
      <c r="B4611" s="406" t="s">
        <v>9828</v>
      </c>
      <c r="C4611" s="407">
        <v>18688</v>
      </c>
      <c r="D4611" s="408">
        <v>45442</v>
      </c>
      <c r="E4611" s="406" t="s">
        <v>10839</v>
      </c>
    </row>
    <row r="4612" spans="2:5">
      <c r="B4612" s="406" t="s">
        <v>9828</v>
      </c>
      <c r="C4612" s="407">
        <v>18687</v>
      </c>
      <c r="D4612" s="408">
        <v>45442</v>
      </c>
      <c r="E4612" s="406" t="s">
        <v>10930</v>
      </c>
    </row>
    <row r="4613" spans="2:5">
      <c r="B4613" s="406" t="s">
        <v>9828</v>
      </c>
      <c r="C4613" s="407">
        <v>18686</v>
      </c>
      <c r="D4613" s="408">
        <v>45442</v>
      </c>
      <c r="E4613" s="406" t="s">
        <v>10931</v>
      </c>
    </row>
    <row r="4614" spans="2:5">
      <c r="B4614" s="406" t="s">
        <v>9828</v>
      </c>
      <c r="C4614" s="407">
        <v>18682</v>
      </c>
      <c r="D4614" s="408">
        <v>45442</v>
      </c>
      <c r="E4614" s="406" t="s">
        <v>10932</v>
      </c>
    </row>
    <row r="4615" spans="2:5">
      <c r="B4615" s="406" t="s">
        <v>9828</v>
      </c>
      <c r="C4615" s="407">
        <v>18680</v>
      </c>
      <c r="D4615" s="408">
        <v>45442</v>
      </c>
      <c r="E4615" s="406" t="s">
        <v>10933</v>
      </c>
    </row>
    <row r="4616" spans="2:5">
      <c r="B4616" s="406" t="s">
        <v>9828</v>
      </c>
      <c r="C4616" s="407">
        <v>18674</v>
      </c>
      <c r="D4616" s="408">
        <v>45442</v>
      </c>
      <c r="E4616" s="406" t="s">
        <v>10843</v>
      </c>
    </row>
    <row r="4617" spans="2:5">
      <c r="B4617" s="406" t="s">
        <v>9828</v>
      </c>
      <c r="C4617" s="407">
        <v>18671</v>
      </c>
      <c r="D4617" s="408">
        <v>45442</v>
      </c>
      <c r="E4617" s="406" t="s">
        <v>10844</v>
      </c>
    </row>
    <row r="4618" spans="2:5">
      <c r="B4618" s="406" t="s">
        <v>9828</v>
      </c>
      <c r="C4618" s="407">
        <v>18670</v>
      </c>
      <c r="D4618" s="408">
        <v>45442</v>
      </c>
      <c r="E4618" s="406" t="s">
        <v>10845</v>
      </c>
    </row>
    <row r="4619" spans="2:5">
      <c r="B4619" s="406" t="s">
        <v>9828</v>
      </c>
      <c r="C4619" s="407">
        <v>18669</v>
      </c>
      <c r="D4619" s="408">
        <v>45442</v>
      </c>
      <c r="E4619" s="406" t="s">
        <v>10846</v>
      </c>
    </row>
    <row r="4620" spans="2:5">
      <c r="B4620" s="406" t="s">
        <v>9828</v>
      </c>
      <c r="C4620" s="407">
        <v>18664</v>
      </c>
      <c r="D4620" s="408">
        <v>45442</v>
      </c>
      <c r="E4620" s="406" t="s">
        <v>10847</v>
      </c>
    </row>
    <row r="4621" spans="2:5">
      <c r="B4621" s="406" t="s">
        <v>9828</v>
      </c>
      <c r="C4621" s="407">
        <v>18662</v>
      </c>
      <c r="D4621" s="408">
        <v>45442</v>
      </c>
      <c r="E4621" s="406" t="s">
        <v>10934</v>
      </c>
    </row>
    <row r="4622" spans="2:5">
      <c r="B4622" s="406" t="s">
        <v>9828</v>
      </c>
      <c r="C4622" s="407">
        <v>18655</v>
      </c>
      <c r="D4622" s="408">
        <v>45442</v>
      </c>
      <c r="E4622" s="406" t="s">
        <v>10848</v>
      </c>
    </row>
    <row r="4623" spans="2:5">
      <c r="B4623" s="406" t="s">
        <v>9828</v>
      </c>
      <c r="C4623" s="407">
        <v>18641</v>
      </c>
      <c r="D4623" s="408">
        <v>45442</v>
      </c>
      <c r="E4623" s="406" t="s">
        <v>10854</v>
      </c>
    </row>
    <row r="4624" spans="2:5">
      <c r="B4624" s="406" t="s">
        <v>9828</v>
      </c>
      <c r="C4624" s="407">
        <v>18639</v>
      </c>
      <c r="D4624" s="408">
        <v>45442</v>
      </c>
      <c r="E4624" s="406" t="s">
        <v>10935</v>
      </c>
    </row>
    <row r="4625" spans="2:5">
      <c r="B4625" s="406" t="s">
        <v>9828</v>
      </c>
      <c r="C4625" s="407">
        <v>18635</v>
      </c>
      <c r="D4625" s="408">
        <v>45442</v>
      </c>
      <c r="E4625" s="406" t="s">
        <v>10853</v>
      </c>
    </row>
    <row r="4626" spans="2:5">
      <c r="B4626" s="406" t="s">
        <v>9828</v>
      </c>
      <c r="C4626" s="407">
        <v>18634</v>
      </c>
      <c r="D4626" s="408">
        <v>45442</v>
      </c>
      <c r="E4626" s="406" t="s">
        <v>10852</v>
      </c>
    </row>
    <row r="4627" spans="2:5">
      <c r="B4627" s="406" t="s">
        <v>9828</v>
      </c>
      <c r="C4627" s="407">
        <v>18628</v>
      </c>
      <c r="D4627" s="408">
        <v>45442</v>
      </c>
      <c r="E4627" s="406" t="s">
        <v>10851</v>
      </c>
    </row>
    <row r="4628" spans="2:5">
      <c r="B4628" s="406" t="s">
        <v>9828</v>
      </c>
      <c r="C4628" s="407">
        <v>18627</v>
      </c>
      <c r="D4628" s="408">
        <v>45442</v>
      </c>
      <c r="E4628" s="406" t="s">
        <v>10850</v>
      </c>
    </row>
    <row r="4629" spans="2:5">
      <c r="B4629" s="406" t="s">
        <v>9828</v>
      </c>
      <c r="C4629" s="407">
        <v>18626</v>
      </c>
      <c r="D4629" s="408">
        <v>45442</v>
      </c>
      <c r="E4629" s="406" t="s">
        <v>10849</v>
      </c>
    </row>
    <row r="4630" spans="2:5">
      <c r="B4630" s="406" t="s">
        <v>9828</v>
      </c>
      <c r="C4630" s="407">
        <v>18622</v>
      </c>
      <c r="D4630" s="408">
        <v>45442</v>
      </c>
      <c r="E4630" s="411" t="s">
        <v>10936</v>
      </c>
    </row>
    <row r="4631" spans="2:5">
      <c r="B4631" s="406" t="s">
        <v>9828</v>
      </c>
      <c r="C4631" s="407">
        <v>18621</v>
      </c>
      <c r="D4631" s="408">
        <v>45442</v>
      </c>
      <c r="E4631" s="406" t="s">
        <v>10855</v>
      </c>
    </row>
    <row r="4632" spans="2:5">
      <c r="B4632" s="406" t="s">
        <v>9828</v>
      </c>
      <c r="C4632" s="407">
        <v>18614</v>
      </c>
      <c r="D4632" s="408">
        <v>45442</v>
      </c>
      <c r="E4632" s="406" t="s">
        <v>10937</v>
      </c>
    </row>
    <row r="4633" spans="2:5">
      <c r="B4633" s="406" t="s">
        <v>9828</v>
      </c>
      <c r="C4633" s="407">
        <v>18613</v>
      </c>
      <c r="D4633" s="408">
        <v>45442</v>
      </c>
      <c r="E4633" s="411" t="s">
        <v>10938</v>
      </c>
    </row>
    <row r="4634" spans="2:5">
      <c r="B4634" s="406" t="s">
        <v>9828</v>
      </c>
      <c r="C4634" s="407">
        <v>18610</v>
      </c>
      <c r="D4634" s="408">
        <v>45442</v>
      </c>
      <c r="E4634" s="406" t="s">
        <v>10856</v>
      </c>
    </row>
    <row r="4635" spans="2:5">
      <c r="B4635" s="406" t="s">
        <v>9828</v>
      </c>
      <c r="C4635" s="407">
        <v>18601</v>
      </c>
      <c r="D4635" s="408">
        <v>45442</v>
      </c>
      <c r="E4635" s="411" t="s">
        <v>10939</v>
      </c>
    </row>
    <row r="4636" spans="2:5">
      <c r="B4636" s="406" t="s">
        <v>9828</v>
      </c>
      <c r="C4636" s="407">
        <v>18590</v>
      </c>
      <c r="D4636" s="408">
        <v>45442</v>
      </c>
      <c r="E4636" s="411" t="s">
        <v>10940</v>
      </c>
    </row>
    <row r="4637" spans="2:5">
      <c r="B4637" s="406" t="s">
        <v>9828</v>
      </c>
      <c r="C4637" s="407">
        <v>18580</v>
      </c>
      <c r="D4637" s="408">
        <v>45442</v>
      </c>
      <c r="E4637" s="411" t="s">
        <v>10941</v>
      </c>
    </row>
    <row r="4638" spans="2:5">
      <c r="B4638" s="406" t="s">
        <v>9828</v>
      </c>
      <c r="C4638" s="407">
        <v>18577</v>
      </c>
      <c r="D4638" s="408">
        <v>45442</v>
      </c>
      <c r="E4638" s="411" t="s">
        <v>10942</v>
      </c>
    </row>
    <row r="4639" spans="2:5">
      <c r="B4639" s="406" t="s">
        <v>9828</v>
      </c>
      <c r="C4639" s="407">
        <v>18572</v>
      </c>
      <c r="D4639" s="408">
        <v>45442</v>
      </c>
      <c r="E4639" s="406" t="s">
        <v>10857</v>
      </c>
    </row>
    <row r="4640" spans="2:5">
      <c r="B4640" s="406" t="s">
        <v>9828</v>
      </c>
      <c r="C4640" s="407">
        <v>18570</v>
      </c>
      <c r="D4640" s="408">
        <v>45442</v>
      </c>
      <c r="E4640" s="411" t="s">
        <v>10943</v>
      </c>
    </row>
    <row r="4641" spans="2:5">
      <c r="B4641" s="406" t="s">
        <v>9828</v>
      </c>
      <c r="C4641" s="407">
        <v>18568</v>
      </c>
      <c r="D4641" s="408">
        <v>45442</v>
      </c>
      <c r="E4641" s="411" t="s">
        <v>10944</v>
      </c>
    </row>
    <row r="4642" spans="2:5">
      <c r="B4642" s="406" t="s">
        <v>9828</v>
      </c>
      <c r="C4642" s="407">
        <v>18563</v>
      </c>
      <c r="D4642" s="408">
        <v>45442</v>
      </c>
      <c r="E4642" s="406" t="s">
        <v>10858</v>
      </c>
    </row>
    <row r="4643" spans="2:5">
      <c r="B4643" s="406" t="s">
        <v>9828</v>
      </c>
      <c r="C4643" s="407">
        <v>18560</v>
      </c>
      <c r="D4643" s="408">
        <v>45442</v>
      </c>
      <c r="E4643" s="411" t="s">
        <v>10945</v>
      </c>
    </row>
    <row r="4644" spans="2:5">
      <c r="B4644" s="406" t="s">
        <v>9828</v>
      </c>
      <c r="C4644" s="407">
        <v>18556</v>
      </c>
      <c r="D4644" s="408">
        <v>45442</v>
      </c>
      <c r="E4644" s="406" t="s">
        <v>10859</v>
      </c>
    </row>
    <row r="4645" spans="2:5">
      <c r="B4645" s="406" t="s">
        <v>9828</v>
      </c>
      <c r="C4645" s="407">
        <v>18554</v>
      </c>
      <c r="D4645" s="408">
        <v>45442</v>
      </c>
      <c r="E4645" s="406" t="s">
        <v>10860</v>
      </c>
    </row>
    <row r="4646" spans="2:5">
      <c r="B4646" s="406" t="s">
        <v>9828</v>
      </c>
      <c r="C4646" s="407">
        <v>18552</v>
      </c>
      <c r="D4646" s="408">
        <v>45442</v>
      </c>
      <c r="E4646" s="406" t="s">
        <v>10861</v>
      </c>
    </row>
    <row r="4647" spans="2:5">
      <c r="B4647" s="406" t="s">
        <v>9828</v>
      </c>
      <c r="C4647" s="407">
        <v>18549</v>
      </c>
      <c r="D4647" s="408">
        <v>45442</v>
      </c>
      <c r="E4647" s="406" t="s">
        <v>10862</v>
      </c>
    </row>
    <row r="4648" spans="2:5">
      <c r="B4648" s="406" t="s">
        <v>9828</v>
      </c>
      <c r="C4648" s="407">
        <v>18548</v>
      </c>
      <c r="D4648" s="408">
        <v>45442</v>
      </c>
      <c r="E4648" s="411" t="s">
        <v>10946</v>
      </c>
    </row>
    <row r="4649" spans="2:5">
      <c r="B4649" s="406" t="s">
        <v>9828</v>
      </c>
      <c r="C4649" s="407">
        <v>18542</v>
      </c>
      <c r="D4649" s="408">
        <v>45442</v>
      </c>
      <c r="E4649" s="411" t="s">
        <v>10947</v>
      </c>
    </row>
    <row r="4650" spans="2:5">
      <c r="B4650" s="406" t="s">
        <v>9828</v>
      </c>
      <c r="C4650" s="407">
        <v>18540</v>
      </c>
      <c r="D4650" s="408">
        <v>45442</v>
      </c>
      <c r="E4650" s="411" t="s">
        <v>10948</v>
      </c>
    </row>
    <row r="4651" spans="2:5">
      <c r="B4651" s="406" t="s">
        <v>9828</v>
      </c>
      <c r="C4651" s="407">
        <v>18537</v>
      </c>
      <c r="D4651" s="408">
        <v>45442</v>
      </c>
      <c r="E4651" s="411" t="s">
        <v>10949</v>
      </c>
    </row>
    <row r="4652" spans="2:5">
      <c r="B4652" s="406" t="s">
        <v>9828</v>
      </c>
      <c r="C4652" s="407">
        <v>18536</v>
      </c>
      <c r="D4652" s="408">
        <v>45442</v>
      </c>
      <c r="E4652" s="406" t="s">
        <v>10863</v>
      </c>
    </row>
    <row r="4653" spans="2:5">
      <c r="B4653" s="406" t="s">
        <v>9828</v>
      </c>
      <c r="C4653" s="407">
        <v>18520</v>
      </c>
      <c r="D4653" s="408">
        <v>45442</v>
      </c>
      <c r="E4653" s="406" t="s">
        <v>10864</v>
      </c>
    </row>
    <row r="4654" spans="2:5">
      <c r="B4654" s="406" t="s">
        <v>9828</v>
      </c>
      <c r="C4654" s="407">
        <v>18518</v>
      </c>
      <c r="D4654" s="408">
        <v>45442</v>
      </c>
      <c r="E4654" s="406" t="s">
        <v>10865</v>
      </c>
    </row>
    <row r="4655" spans="2:5">
      <c r="B4655" s="406" t="s">
        <v>9828</v>
      </c>
      <c r="C4655" s="407">
        <v>18515</v>
      </c>
      <c r="D4655" s="408">
        <v>45442</v>
      </c>
      <c r="E4655" s="406" t="s">
        <v>10866</v>
      </c>
    </row>
    <row r="4656" spans="2:5">
      <c r="B4656" s="406" t="s">
        <v>9828</v>
      </c>
      <c r="C4656" s="407">
        <v>18512</v>
      </c>
      <c r="D4656" s="408">
        <v>45442</v>
      </c>
      <c r="E4656" s="406" t="s">
        <v>10867</v>
      </c>
    </row>
    <row r="4657" spans="2:8">
      <c r="B4657" s="406" t="s">
        <v>9828</v>
      </c>
      <c r="C4657" s="407">
        <v>18507</v>
      </c>
      <c r="D4657" s="408">
        <v>45442</v>
      </c>
      <c r="E4657" s="406" t="s">
        <v>10868</v>
      </c>
    </row>
    <row r="4658" spans="2:8">
      <c r="B4658" s="406" t="s">
        <v>9828</v>
      </c>
      <c r="C4658" s="407">
        <v>18503</v>
      </c>
      <c r="D4658" s="408">
        <v>45442</v>
      </c>
      <c r="E4658" s="406" t="s">
        <v>10950</v>
      </c>
    </row>
    <row r="4659" spans="2:8">
      <c r="B4659" s="406" t="s">
        <v>9828</v>
      </c>
      <c r="C4659" s="407">
        <v>18499</v>
      </c>
      <c r="D4659" s="408">
        <v>45442</v>
      </c>
      <c r="E4659" s="406" t="s">
        <v>10951</v>
      </c>
    </row>
    <row r="4660" spans="2:8">
      <c r="B4660" s="406" t="s">
        <v>9828</v>
      </c>
      <c r="C4660" s="407">
        <v>18498</v>
      </c>
      <c r="D4660" s="408">
        <v>45442</v>
      </c>
      <c r="E4660" s="406" t="s">
        <v>10869</v>
      </c>
    </row>
    <row r="4661" spans="2:8">
      <c r="B4661" s="406" t="s">
        <v>9828</v>
      </c>
      <c r="C4661" s="407">
        <v>18492</v>
      </c>
      <c r="D4661" s="408">
        <v>45472</v>
      </c>
      <c r="E4661" s="430" t="s">
        <v>12847</v>
      </c>
    </row>
    <row r="4662" spans="2:8">
      <c r="B4662" s="406" t="s">
        <v>9828</v>
      </c>
      <c r="C4662" s="407">
        <v>18489</v>
      </c>
      <c r="D4662" s="408">
        <v>45442</v>
      </c>
      <c r="E4662" s="411" t="s">
        <v>10952</v>
      </c>
    </row>
    <row r="4663" spans="2:8">
      <c r="B4663" s="406" t="s">
        <v>9828</v>
      </c>
      <c r="C4663" s="407">
        <v>18471</v>
      </c>
      <c r="D4663" s="408">
        <v>45442</v>
      </c>
      <c r="E4663" s="411" t="s">
        <v>10953</v>
      </c>
    </row>
    <row r="4664" spans="2:8">
      <c r="B4664" s="406" t="s">
        <v>9828</v>
      </c>
      <c r="C4664" s="407">
        <v>18461</v>
      </c>
      <c r="D4664" s="408">
        <v>45442</v>
      </c>
      <c r="E4664" s="411" t="s">
        <v>10954</v>
      </c>
    </row>
    <row r="4665" spans="2:8">
      <c r="B4665" s="406" t="s">
        <v>9828</v>
      </c>
      <c r="C4665" s="407">
        <v>18459</v>
      </c>
      <c r="D4665" s="408">
        <v>45442</v>
      </c>
      <c r="E4665" s="411" t="s">
        <v>10955</v>
      </c>
    </row>
    <row r="4666" spans="2:8">
      <c r="B4666" s="406" t="s">
        <v>9828</v>
      </c>
      <c r="C4666" s="407">
        <v>18458</v>
      </c>
      <c r="D4666" s="408">
        <v>45442</v>
      </c>
      <c r="E4666" s="406" t="s">
        <v>10870</v>
      </c>
    </row>
    <row r="4667" spans="2:8">
      <c r="B4667" s="406" t="s">
        <v>9828</v>
      </c>
      <c r="C4667" s="407">
        <v>18457</v>
      </c>
      <c r="D4667" s="408">
        <v>45442</v>
      </c>
      <c r="E4667" s="406" t="s">
        <v>10871</v>
      </c>
    </row>
    <row r="4668" spans="2:8">
      <c r="B4668" s="406" t="s">
        <v>9828</v>
      </c>
      <c r="C4668" s="407">
        <v>18449</v>
      </c>
      <c r="D4668" s="408">
        <v>45442</v>
      </c>
      <c r="E4668" s="411" t="s">
        <v>10956</v>
      </c>
    </row>
    <row r="4669" spans="2:8">
      <c r="B4669" s="406" t="s">
        <v>9828</v>
      </c>
      <c r="C4669" s="407">
        <v>18444</v>
      </c>
      <c r="D4669" s="408">
        <v>45442</v>
      </c>
      <c r="E4669" s="411" t="s">
        <v>10957</v>
      </c>
    </row>
    <row r="4670" spans="2:8">
      <c r="B4670" s="406" t="s">
        <v>9828</v>
      </c>
      <c r="C4670" s="407">
        <v>18432</v>
      </c>
      <c r="D4670" s="408">
        <v>45441</v>
      </c>
      <c r="E4670" s="406" t="s">
        <v>10483</v>
      </c>
      <c r="F4670" s="406">
        <v>4</v>
      </c>
      <c r="H4670" s="406" t="s">
        <v>10740</v>
      </c>
    </row>
    <row r="4671" spans="2:8">
      <c r="B4671" s="406" t="s">
        <v>9828</v>
      </c>
      <c r="C4671" s="407">
        <v>18427</v>
      </c>
      <c r="D4671" s="408">
        <v>45441</v>
      </c>
      <c r="E4671" s="406" t="s">
        <v>10643</v>
      </c>
    </row>
    <row r="4672" spans="2:8">
      <c r="B4672" s="406" t="s">
        <v>9828</v>
      </c>
      <c r="C4672" s="407">
        <v>18418</v>
      </c>
      <c r="D4672" s="408">
        <v>45441</v>
      </c>
      <c r="E4672" s="406" t="s">
        <v>10484</v>
      </c>
      <c r="F4672" s="406">
        <v>2</v>
      </c>
      <c r="H4672" s="406" t="s">
        <v>2349</v>
      </c>
    </row>
    <row r="4673" spans="2:8">
      <c r="B4673" s="406" t="s">
        <v>9828</v>
      </c>
      <c r="C4673" s="407">
        <v>18415</v>
      </c>
      <c r="D4673" s="408">
        <v>45441</v>
      </c>
      <c r="E4673" s="406" t="s">
        <v>10644</v>
      </c>
    </row>
    <row r="4674" spans="2:8">
      <c r="B4674" s="406" t="s">
        <v>9828</v>
      </c>
      <c r="C4674" s="407">
        <v>18414</v>
      </c>
      <c r="D4674" s="408">
        <v>45441</v>
      </c>
      <c r="E4674" s="406" t="s">
        <v>10645</v>
      </c>
    </row>
    <row r="4675" spans="2:8" s="49" customFormat="1" ht="13">
      <c r="B4675" s="49" t="s">
        <v>9828</v>
      </c>
      <c r="C4675" s="409">
        <v>18407</v>
      </c>
      <c r="D4675" s="410">
        <v>45441</v>
      </c>
      <c r="E4675" s="49" t="s">
        <v>10485</v>
      </c>
      <c r="F4675" s="49">
        <v>9</v>
      </c>
      <c r="H4675" s="49" t="s">
        <v>10742</v>
      </c>
    </row>
    <row r="4676" spans="2:8">
      <c r="B4676" s="406" t="s">
        <v>9828</v>
      </c>
      <c r="C4676" s="407">
        <v>18401</v>
      </c>
      <c r="D4676" s="408">
        <v>45441</v>
      </c>
      <c r="E4676" s="406" t="s">
        <v>10486</v>
      </c>
      <c r="F4676" s="406">
        <v>4</v>
      </c>
      <c r="H4676" s="406" t="s">
        <v>10745</v>
      </c>
    </row>
    <row r="4677" spans="2:8">
      <c r="B4677" s="406" t="s">
        <v>9828</v>
      </c>
      <c r="C4677" s="407">
        <v>18400</v>
      </c>
      <c r="D4677" s="408">
        <v>45441</v>
      </c>
      <c r="E4677" s="406" t="s">
        <v>10646</v>
      </c>
    </row>
    <row r="4678" spans="2:8">
      <c r="B4678" s="406" t="s">
        <v>9828</v>
      </c>
      <c r="C4678" s="407">
        <v>18395</v>
      </c>
      <c r="D4678" s="408">
        <v>45441</v>
      </c>
      <c r="E4678" s="406" t="s">
        <v>10487</v>
      </c>
      <c r="F4678" s="406">
        <v>3</v>
      </c>
      <c r="H4678" s="406" t="s">
        <v>10746</v>
      </c>
    </row>
    <row r="4679" spans="2:8">
      <c r="B4679" s="406" t="s">
        <v>9828</v>
      </c>
      <c r="C4679" s="407">
        <v>18392</v>
      </c>
      <c r="D4679" s="408">
        <v>45441</v>
      </c>
      <c r="E4679" s="406" t="s">
        <v>10488</v>
      </c>
      <c r="F4679" s="406">
        <v>3</v>
      </c>
      <c r="H4679" s="406" t="s">
        <v>10749</v>
      </c>
    </row>
    <row r="4680" spans="2:8">
      <c r="B4680" s="406" t="s">
        <v>9828</v>
      </c>
      <c r="C4680" s="407">
        <v>18386</v>
      </c>
      <c r="D4680" s="408">
        <v>45441</v>
      </c>
      <c r="E4680" s="406" t="s">
        <v>10647</v>
      </c>
    </row>
    <row r="4681" spans="2:8">
      <c r="B4681" s="406" t="s">
        <v>9828</v>
      </c>
      <c r="C4681" s="407">
        <v>18383</v>
      </c>
      <c r="D4681" s="408">
        <v>45441</v>
      </c>
      <c r="E4681" s="406" t="s">
        <v>10648</v>
      </c>
    </row>
    <row r="4682" spans="2:8">
      <c r="B4682" s="406" t="s">
        <v>9828</v>
      </c>
      <c r="C4682" s="407">
        <v>18380</v>
      </c>
      <c r="D4682" s="408">
        <v>45441</v>
      </c>
      <c r="E4682" s="406" t="s">
        <v>10489</v>
      </c>
      <c r="F4682" s="406">
        <v>5</v>
      </c>
      <c r="H4682" s="406" t="s">
        <v>10752</v>
      </c>
    </row>
    <row r="4683" spans="2:8">
      <c r="B4683" s="406" t="s">
        <v>9828</v>
      </c>
      <c r="C4683" s="407">
        <v>18379</v>
      </c>
      <c r="D4683" s="408">
        <v>45441</v>
      </c>
      <c r="E4683" s="406" t="s">
        <v>10649</v>
      </c>
    </row>
    <row r="4684" spans="2:8">
      <c r="B4684" s="406" t="s">
        <v>9828</v>
      </c>
      <c r="C4684" s="407">
        <v>18378</v>
      </c>
      <c r="D4684" s="408">
        <v>45441</v>
      </c>
      <c r="E4684" s="406" t="s">
        <v>10490</v>
      </c>
      <c r="F4684" s="406">
        <v>3</v>
      </c>
      <c r="H4684" s="406" t="s">
        <v>10753</v>
      </c>
    </row>
    <row r="4685" spans="2:8">
      <c r="B4685" s="406" t="s">
        <v>9828</v>
      </c>
      <c r="C4685" s="407">
        <v>18376</v>
      </c>
      <c r="D4685" s="408">
        <v>45441</v>
      </c>
      <c r="E4685" s="406" t="s">
        <v>10491</v>
      </c>
      <c r="F4685" s="406">
        <v>3</v>
      </c>
      <c r="H4685" s="406" t="s">
        <v>10756</v>
      </c>
    </row>
    <row r="4686" spans="2:8">
      <c r="B4686" s="406" t="s">
        <v>9828</v>
      </c>
      <c r="C4686" s="407">
        <v>18373</v>
      </c>
      <c r="D4686" s="408">
        <v>45441</v>
      </c>
      <c r="E4686" s="406" t="s">
        <v>10650</v>
      </c>
    </row>
    <row r="4687" spans="2:8">
      <c r="B4687" s="406" t="s">
        <v>9828</v>
      </c>
      <c r="C4687" s="407">
        <v>18369</v>
      </c>
      <c r="D4687" s="408">
        <v>45441</v>
      </c>
      <c r="E4687" s="406" t="s">
        <v>10651</v>
      </c>
    </row>
    <row r="4688" spans="2:8">
      <c r="B4688" s="406" t="s">
        <v>9828</v>
      </c>
      <c r="C4688" s="407">
        <v>18359</v>
      </c>
      <c r="D4688" s="408">
        <v>45441</v>
      </c>
      <c r="E4688" s="406" t="s">
        <v>10652</v>
      </c>
    </row>
    <row r="4689" spans="2:8">
      <c r="B4689" s="406" t="s">
        <v>9828</v>
      </c>
      <c r="C4689" s="407">
        <v>18358</v>
      </c>
      <c r="D4689" s="408">
        <v>45441</v>
      </c>
      <c r="E4689" s="406" t="s">
        <v>10653</v>
      </c>
    </row>
    <row r="4690" spans="2:8">
      <c r="B4690" s="406" t="s">
        <v>9828</v>
      </c>
      <c r="C4690" s="407">
        <v>18353</v>
      </c>
      <c r="D4690" s="408">
        <v>45441</v>
      </c>
      <c r="E4690" s="406" t="s">
        <v>10492</v>
      </c>
      <c r="F4690" s="406">
        <v>3</v>
      </c>
      <c r="H4690" s="406" t="s">
        <v>10757</v>
      </c>
    </row>
    <row r="4691" spans="2:8">
      <c r="B4691" s="406" t="s">
        <v>9828</v>
      </c>
      <c r="C4691" s="407">
        <v>18351</v>
      </c>
      <c r="D4691" s="408">
        <v>45441</v>
      </c>
      <c r="E4691" s="406" t="s">
        <v>10493</v>
      </c>
      <c r="F4691" s="406">
        <v>2</v>
      </c>
      <c r="H4691" s="406" t="s">
        <v>10758</v>
      </c>
    </row>
    <row r="4692" spans="2:8">
      <c r="B4692" s="406" t="s">
        <v>9828</v>
      </c>
      <c r="C4692" s="407">
        <v>18347</v>
      </c>
      <c r="D4692" s="408">
        <v>45441</v>
      </c>
      <c r="E4692" s="406" t="s">
        <v>10494</v>
      </c>
      <c r="F4692" s="406">
        <v>6</v>
      </c>
      <c r="H4692" s="406" t="s">
        <v>10759</v>
      </c>
    </row>
    <row r="4693" spans="2:8">
      <c r="B4693" s="406" t="s">
        <v>9828</v>
      </c>
      <c r="C4693" s="407">
        <v>18335</v>
      </c>
      <c r="D4693" s="408">
        <v>45441</v>
      </c>
      <c r="E4693" s="406" t="s">
        <v>10654</v>
      </c>
    </row>
    <row r="4694" spans="2:8">
      <c r="B4694" s="406" t="s">
        <v>9828</v>
      </c>
      <c r="C4694" s="407">
        <v>18334</v>
      </c>
      <c r="D4694" s="408">
        <v>45441</v>
      </c>
      <c r="E4694" s="406" t="s">
        <v>10655</v>
      </c>
    </row>
    <row r="4695" spans="2:8">
      <c r="B4695" s="406" t="s">
        <v>9828</v>
      </c>
      <c r="C4695" s="407">
        <v>18328</v>
      </c>
      <c r="D4695" s="408">
        <v>45441</v>
      </c>
      <c r="E4695" s="406" t="s">
        <v>10495</v>
      </c>
    </row>
    <row r="4696" spans="2:8">
      <c r="B4696" s="406" t="s">
        <v>9828</v>
      </c>
      <c r="C4696" s="407">
        <v>18327</v>
      </c>
      <c r="D4696" s="408">
        <v>45441</v>
      </c>
      <c r="E4696" s="406" t="s">
        <v>10656</v>
      </c>
    </row>
    <row r="4697" spans="2:8">
      <c r="B4697" s="406" t="s">
        <v>9828</v>
      </c>
      <c r="C4697" s="407">
        <v>18326</v>
      </c>
      <c r="D4697" s="408">
        <v>45453</v>
      </c>
      <c r="E4697" s="420" t="s">
        <v>12415</v>
      </c>
    </row>
    <row r="4698" spans="2:8">
      <c r="B4698" s="406" t="s">
        <v>9828</v>
      </c>
      <c r="C4698" s="407">
        <v>18314</v>
      </c>
      <c r="D4698" s="408">
        <v>45441</v>
      </c>
      <c r="E4698" s="406" t="s">
        <v>10496</v>
      </c>
    </row>
    <row r="4699" spans="2:8">
      <c r="B4699" s="406" t="s">
        <v>9828</v>
      </c>
      <c r="C4699" s="407">
        <v>18311</v>
      </c>
      <c r="D4699" s="408">
        <v>45441</v>
      </c>
      <c r="E4699" s="406" t="s">
        <v>10497</v>
      </c>
    </row>
    <row r="4700" spans="2:8">
      <c r="B4700" s="406" t="s">
        <v>9828</v>
      </c>
      <c r="C4700" s="407">
        <v>18306</v>
      </c>
      <c r="D4700" s="408">
        <v>45441</v>
      </c>
      <c r="E4700" s="406" t="s">
        <v>10657</v>
      </c>
    </row>
    <row r="4701" spans="2:8">
      <c r="B4701" s="406" t="s">
        <v>9828</v>
      </c>
      <c r="C4701" s="407">
        <v>18299</v>
      </c>
      <c r="D4701" s="408">
        <v>45441</v>
      </c>
      <c r="E4701" s="406" t="s">
        <v>10658</v>
      </c>
    </row>
    <row r="4702" spans="2:8">
      <c r="B4702" s="406" t="s">
        <v>9828</v>
      </c>
      <c r="C4702" s="407">
        <v>18298</v>
      </c>
      <c r="D4702" s="408">
        <v>45441</v>
      </c>
      <c r="E4702" s="406" t="s">
        <v>10659</v>
      </c>
    </row>
    <row r="4703" spans="2:8">
      <c r="B4703" s="406" t="s">
        <v>9828</v>
      </c>
      <c r="C4703" s="407">
        <v>18296</v>
      </c>
      <c r="D4703" s="408">
        <v>45441</v>
      </c>
      <c r="E4703" s="406" t="s">
        <v>10498</v>
      </c>
    </row>
    <row r="4704" spans="2:8">
      <c r="B4704" s="406" t="s">
        <v>9828</v>
      </c>
      <c r="C4704" s="407">
        <v>18293</v>
      </c>
      <c r="D4704" s="408">
        <v>45441</v>
      </c>
      <c r="E4704" s="406" t="s">
        <v>10499</v>
      </c>
    </row>
    <row r="4705" spans="2:5">
      <c r="B4705" s="406" t="s">
        <v>9828</v>
      </c>
      <c r="C4705" s="407">
        <v>18291</v>
      </c>
      <c r="D4705" s="408">
        <v>45441</v>
      </c>
      <c r="E4705" s="406" t="s">
        <v>10500</v>
      </c>
    </row>
    <row r="4706" spans="2:5">
      <c r="B4706" s="406" t="s">
        <v>9828</v>
      </c>
      <c r="C4706" s="407">
        <v>18289</v>
      </c>
      <c r="D4706" s="408">
        <v>45441</v>
      </c>
      <c r="E4706" s="406" t="s">
        <v>10501</v>
      </c>
    </row>
    <row r="4707" spans="2:5">
      <c r="B4707" s="406" t="s">
        <v>9828</v>
      </c>
      <c r="C4707" s="407">
        <v>18284</v>
      </c>
      <c r="D4707" s="408">
        <v>45441</v>
      </c>
      <c r="E4707" s="406" t="s">
        <v>10660</v>
      </c>
    </row>
    <row r="4708" spans="2:5">
      <c r="B4708" s="406" t="s">
        <v>9828</v>
      </c>
      <c r="C4708" s="407">
        <v>18281</v>
      </c>
      <c r="D4708" s="408">
        <v>45441</v>
      </c>
      <c r="E4708" s="406" t="s">
        <v>10502</v>
      </c>
    </row>
    <row r="4709" spans="2:5">
      <c r="B4709" s="406" t="s">
        <v>9828</v>
      </c>
      <c r="C4709" s="407">
        <v>18278</v>
      </c>
      <c r="D4709" s="408">
        <v>45441</v>
      </c>
      <c r="E4709" s="406" t="s">
        <v>10661</v>
      </c>
    </row>
    <row r="4710" spans="2:5">
      <c r="B4710" s="406" t="s">
        <v>9828</v>
      </c>
      <c r="C4710" s="407">
        <v>18274</v>
      </c>
      <c r="D4710" s="408">
        <v>45441</v>
      </c>
      <c r="E4710" s="406" t="s">
        <v>10662</v>
      </c>
    </row>
    <row r="4711" spans="2:5">
      <c r="B4711" s="406" t="s">
        <v>9828</v>
      </c>
      <c r="C4711" s="407">
        <v>18273</v>
      </c>
      <c r="D4711" s="408">
        <v>45441</v>
      </c>
      <c r="E4711" s="406" t="s">
        <v>10663</v>
      </c>
    </row>
    <row r="4712" spans="2:5">
      <c r="B4712" s="406" t="s">
        <v>9828</v>
      </c>
      <c r="C4712" s="407">
        <v>18267</v>
      </c>
      <c r="D4712" s="408">
        <v>45441</v>
      </c>
      <c r="E4712" s="406" t="s">
        <v>10664</v>
      </c>
    </row>
    <row r="4713" spans="2:5">
      <c r="B4713" s="406" t="s">
        <v>9828</v>
      </c>
      <c r="C4713" s="407">
        <v>18253</v>
      </c>
      <c r="D4713" s="408">
        <v>45441</v>
      </c>
      <c r="E4713" s="406" t="s">
        <v>10503</v>
      </c>
    </row>
    <row r="4714" spans="2:5">
      <c r="B4714" s="406" t="s">
        <v>9828</v>
      </c>
      <c r="C4714" s="407">
        <v>18237</v>
      </c>
      <c r="D4714" s="408">
        <v>45441</v>
      </c>
      <c r="E4714" s="406" t="s">
        <v>10504</v>
      </c>
    </row>
    <row r="4715" spans="2:5">
      <c r="B4715" s="406" t="s">
        <v>9828</v>
      </c>
      <c r="C4715" s="407">
        <v>18236</v>
      </c>
      <c r="D4715" s="408">
        <v>45441</v>
      </c>
      <c r="E4715" s="406" t="s">
        <v>10665</v>
      </c>
    </row>
    <row r="4716" spans="2:5">
      <c r="B4716" s="406" t="s">
        <v>9828</v>
      </c>
      <c r="C4716" s="407">
        <v>18222</v>
      </c>
      <c r="D4716" s="408">
        <v>45441</v>
      </c>
      <c r="E4716" s="406" t="s">
        <v>10505</v>
      </c>
    </row>
    <row r="4717" spans="2:5">
      <c r="B4717" s="406" t="s">
        <v>9828</v>
      </c>
      <c r="C4717" s="407">
        <v>18221</v>
      </c>
      <c r="D4717" s="408">
        <v>45441</v>
      </c>
      <c r="E4717" s="406" t="s">
        <v>10666</v>
      </c>
    </row>
    <row r="4718" spans="2:5">
      <c r="B4718" s="406" t="s">
        <v>9828</v>
      </c>
      <c r="C4718" s="407">
        <v>18220</v>
      </c>
      <c r="D4718" s="408">
        <v>45441</v>
      </c>
      <c r="E4718" s="406" t="s">
        <v>10667</v>
      </c>
    </row>
    <row r="4719" spans="2:5">
      <c r="B4719" s="406" t="s">
        <v>9828</v>
      </c>
      <c r="C4719" s="407">
        <v>18218</v>
      </c>
      <c r="D4719" s="408">
        <v>45441</v>
      </c>
      <c r="E4719" s="406" t="s">
        <v>10506</v>
      </c>
    </row>
    <row r="4720" spans="2:5">
      <c r="B4720" s="406" t="s">
        <v>9828</v>
      </c>
      <c r="C4720" s="407">
        <v>18217</v>
      </c>
      <c r="D4720" s="408">
        <v>45441</v>
      </c>
      <c r="E4720" s="406" t="s">
        <v>10507</v>
      </c>
    </row>
    <row r="4721" spans="2:5">
      <c r="B4721" s="406" t="s">
        <v>9828</v>
      </c>
      <c r="C4721" s="407">
        <v>18209</v>
      </c>
      <c r="D4721" s="408">
        <v>45441</v>
      </c>
      <c r="E4721" s="406" t="s">
        <v>10668</v>
      </c>
    </row>
    <row r="4722" spans="2:5">
      <c r="B4722" s="406" t="s">
        <v>9828</v>
      </c>
      <c r="C4722" s="407">
        <v>18208</v>
      </c>
      <c r="D4722" s="408">
        <v>45441</v>
      </c>
      <c r="E4722" s="406" t="s">
        <v>10669</v>
      </c>
    </row>
    <row r="4723" spans="2:5">
      <c r="B4723" s="406" t="s">
        <v>9828</v>
      </c>
      <c r="C4723" s="407">
        <v>18206</v>
      </c>
      <c r="D4723" s="408">
        <v>45441</v>
      </c>
      <c r="E4723" s="406" t="s">
        <v>10508</v>
      </c>
    </row>
    <row r="4724" spans="2:5">
      <c r="B4724" s="406" t="s">
        <v>9828</v>
      </c>
      <c r="C4724" s="407">
        <v>18202</v>
      </c>
      <c r="D4724" s="408">
        <v>45441</v>
      </c>
      <c r="E4724" s="406" t="s">
        <v>10509</v>
      </c>
    </row>
    <row r="4725" spans="2:5">
      <c r="B4725" s="406" t="s">
        <v>9828</v>
      </c>
      <c r="C4725" s="407">
        <v>18199</v>
      </c>
      <c r="D4725" s="408">
        <v>45441</v>
      </c>
      <c r="E4725" s="406" t="s">
        <v>10510</v>
      </c>
    </row>
    <row r="4726" spans="2:5">
      <c r="B4726" s="406" t="s">
        <v>9828</v>
      </c>
      <c r="C4726" s="407">
        <v>18196</v>
      </c>
      <c r="D4726" s="408">
        <v>45441</v>
      </c>
      <c r="E4726" s="406" t="s">
        <v>10670</v>
      </c>
    </row>
    <row r="4727" spans="2:5">
      <c r="B4727" s="406" t="s">
        <v>9828</v>
      </c>
      <c r="C4727" s="407">
        <v>18194</v>
      </c>
      <c r="D4727" s="408">
        <v>45441</v>
      </c>
      <c r="E4727" s="406" t="s">
        <v>10511</v>
      </c>
    </row>
    <row r="4728" spans="2:5">
      <c r="B4728" s="406" t="s">
        <v>9828</v>
      </c>
      <c r="C4728" s="407">
        <v>18193</v>
      </c>
      <c r="D4728" s="408">
        <v>45441</v>
      </c>
      <c r="E4728" s="411" t="s">
        <v>10512</v>
      </c>
    </row>
    <row r="4729" spans="2:5">
      <c r="B4729" s="406" t="s">
        <v>9828</v>
      </c>
      <c r="C4729" s="407">
        <v>18190</v>
      </c>
      <c r="D4729" s="408">
        <v>45441</v>
      </c>
      <c r="E4729" s="406" t="s">
        <v>10515</v>
      </c>
    </row>
    <row r="4730" spans="2:5">
      <c r="B4730" s="406" t="s">
        <v>9828</v>
      </c>
      <c r="C4730" s="407">
        <v>18187</v>
      </c>
      <c r="D4730" s="408">
        <v>45441</v>
      </c>
      <c r="E4730" s="406" t="s">
        <v>10514</v>
      </c>
    </row>
    <row r="4731" spans="2:5">
      <c r="B4731" s="406" t="s">
        <v>9828</v>
      </c>
      <c r="C4731" s="407">
        <v>18180</v>
      </c>
      <c r="D4731" s="408">
        <v>45441</v>
      </c>
      <c r="E4731" s="406" t="s">
        <v>10671</v>
      </c>
    </row>
    <row r="4732" spans="2:5">
      <c r="B4732" s="406" t="s">
        <v>9828</v>
      </c>
      <c r="C4732" s="407">
        <v>18176</v>
      </c>
      <c r="D4732" s="408">
        <v>45441</v>
      </c>
      <c r="E4732" s="406" t="s">
        <v>10672</v>
      </c>
    </row>
    <row r="4733" spans="2:5">
      <c r="B4733" s="406" t="s">
        <v>9828</v>
      </c>
      <c r="C4733" s="407">
        <v>18172</v>
      </c>
      <c r="D4733" s="408">
        <v>45441</v>
      </c>
      <c r="E4733" s="406" t="s">
        <v>10673</v>
      </c>
    </row>
    <row r="4734" spans="2:5">
      <c r="B4734" s="406" t="s">
        <v>9828</v>
      </c>
      <c r="C4734" s="407">
        <v>18165</v>
      </c>
      <c r="D4734" s="408">
        <v>45441</v>
      </c>
      <c r="E4734" s="406" t="s">
        <v>10513</v>
      </c>
    </row>
    <row r="4735" spans="2:5">
      <c r="B4735" s="406" t="s">
        <v>9828</v>
      </c>
      <c r="C4735" s="407">
        <v>18161</v>
      </c>
      <c r="D4735" s="408">
        <v>45441</v>
      </c>
      <c r="E4735" s="406" t="s">
        <v>10519</v>
      </c>
    </row>
    <row r="4736" spans="2:5">
      <c r="B4736" s="406" t="s">
        <v>9828</v>
      </c>
      <c r="C4736" s="407">
        <v>18153</v>
      </c>
      <c r="D4736" s="408">
        <v>45441</v>
      </c>
      <c r="E4736" s="406" t="s">
        <v>10674</v>
      </c>
    </row>
    <row r="4737" spans="2:5">
      <c r="B4737" s="406" t="s">
        <v>9828</v>
      </c>
      <c r="C4737" s="407">
        <v>18146</v>
      </c>
      <c r="D4737" s="408">
        <v>45441</v>
      </c>
      <c r="E4737" s="406" t="s">
        <v>10675</v>
      </c>
    </row>
    <row r="4738" spans="2:5">
      <c r="B4738" s="406" t="s">
        <v>9828</v>
      </c>
      <c r="C4738" s="407">
        <v>18144</v>
      </c>
      <c r="D4738" s="408">
        <v>45441</v>
      </c>
      <c r="E4738" s="406" t="s">
        <v>10518</v>
      </c>
    </row>
    <row r="4739" spans="2:5">
      <c r="B4739" s="406" t="s">
        <v>9828</v>
      </c>
      <c r="C4739" s="407">
        <v>18137</v>
      </c>
      <c r="D4739" s="408">
        <v>45441</v>
      </c>
      <c r="E4739" s="406" t="s">
        <v>10517</v>
      </c>
    </row>
    <row r="4740" spans="2:5">
      <c r="B4740" s="406" t="s">
        <v>9828</v>
      </c>
      <c r="C4740" s="407">
        <v>18127</v>
      </c>
      <c r="D4740" s="408">
        <v>45441</v>
      </c>
      <c r="E4740" s="406" t="s">
        <v>10516</v>
      </c>
    </row>
    <row r="4741" spans="2:5">
      <c r="B4741" s="406" t="s">
        <v>9828</v>
      </c>
      <c r="C4741" s="407">
        <v>18119</v>
      </c>
      <c r="D4741" s="408">
        <v>45441</v>
      </c>
      <c r="E4741" s="406" t="s">
        <v>10676</v>
      </c>
    </row>
    <row r="4742" spans="2:5">
      <c r="B4742" s="406" t="s">
        <v>9828</v>
      </c>
      <c r="C4742" s="407">
        <v>18110</v>
      </c>
      <c r="D4742" s="408">
        <v>45441</v>
      </c>
      <c r="E4742" s="406" t="s">
        <v>10520</v>
      </c>
    </row>
    <row r="4743" spans="2:5">
      <c r="B4743" s="406" t="s">
        <v>9828</v>
      </c>
      <c r="C4743" s="407">
        <v>18100</v>
      </c>
      <c r="D4743" s="408">
        <v>45441</v>
      </c>
      <c r="E4743" s="406" t="s">
        <v>10521</v>
      </c>
    </row>
    <row r="4744" spans="2:5">
      <c r="B4744" s="406" t="s">
        <v>9828</v>
      </c>
      <c r="C4744" s="407">
        <v>18095</v>
      </c>
      <c r="D4744" s="408">
        <v>45441</v>
      </c>
      <c r="E4744" s="406" t="s">
        <v>10677</v>
      </c>
    </row>
    <row r="4745" spans="2:5">
      <c r="B4745" s="406" t="s">
        <v>9828</v>
      </c>
      <c r="C4745" s="407">
        <v>18093</v>
      </c>
      <c r="D4745" s="408">
        <v>45441</v>
      </c>
      <c r="E4745" s="406" t="s">
        <v>10678</v>
      </c>
    </row>
    <row r="4746" spans="2:5">
      <c r="B4746" s="406" t="s">
        <v>9828</v>
      </c>
      <c r="C4746" s="407">
        <v>18091</v>
      </c>
      <c r="D4746" s="408">
        <v>45441</v>
      </c>
      <c r="E4746" s="406" t="s">
        <v>10679</v>
      </c>
    </row>
    <row r="4747" spans="2:5">
      <c r="B4747" s="406" t="s">
        <v>9828</v>
      </c>
      <c r="C4747" s="407">
        <v>18084</v>
      </c>
      <c r="D4747" s="408">
        <v>45441</v>
      </c>
      <c r="E4747" s="406" t="s">
        <v>10523</v>
      </c>
    </row>
    <row r="4748" spans="2:5">
      <c r="B4748" s="406" t="s">
        <v>9828</v>
      </c>
      <c r="C4748" s="407">
        <v>18080</v>
      </c>
      <c r="D4748" s="408">
        <v>45441</v>
      </c>
      <c r="E4748" s="406" t="s">
        <v>10522</v>
      </c>
    </row>
    <row r="4749" spans="2:5">
      <c r="B4749" s="406" t="s">
        <v>9828</v>
      </c>
      <c r="C4749" s="407">
        <v>18077</v>
      </c>
      <c r="D4749" s="408">
        <v>45441</v>
      </c>
      <c r="E4749" s="406" t="s">
        <v>10524</v>
      </c>
    </row>
    <row r="4750" spans="2:5">
      <c r="B4750" s="406" t="s">
        <v>9828</v>
      </c>
      <c r="C4750" s="407">
        <v>18075</v>
      </c>
      <c r="D4750" s="408">
        <v>45441</v>
      </c>
      <c r="E4750" s="406" t="s">
        <v>10525</v>
      </c>
    </row>
    <row r="4751" spans="2:5">
      <c r="B4751" s="406" t="s">
        <v>9828</v>
      </c>
      <c r="C4751" s="407">
        <v>18069</v>
      </c>
      <c r="D4751" s="408">
        <v>45441</v>
      </c>
      <c r="E4751" s="406" t="s">
        <v>10526</v>
      </c>
    </row>
    <row r="4752" spans="2:5">
      <c r="B4752" s="406" t="s">
        <v>9828</v>
      </c>
      <c r="C4752" s="407">
        <v>18068</v>
      </c>
      <c r="D4752" s="408">
        <v>45441</v>
      </c>
      <c r="E4752" s="406" t="s">
        <v>10680</v>
      </c>
    </row>
    <row r="4753" spans="2:5">
      <c r="B4753" s="406" t="s">
        <v>9828</v>
      </c>
      <c r="C4753" s="407">
        <v>18050</v>
      </c>
      <c r="D4753" s="408">
        <v>45441</v>
      </c>
      <c r="E4753" s="406" t="s">
        <v>10527</v>
      </c>
    </row>
    <row r="4754" spans="2:5">
      <c r="B4754" s="406" t="s">
        <v>9828</v>
      </c>
      <c r="C4754" s="407">
        <v>18047</v>
      </c>
      <c r="D4754" s="408">
        <v>45441</v>
      </c>
      <c r="E4754" s="406" t="s">
        <v>10528</v>
      </c>
    </row>
    <row r="4755" spans="2:5">
      <c r="B4755" s="406" t="s">
        <v>9828</v>
      </c>
      <c r="C4755" s="407">
        <v>18045</v>
      </c>
      <c r="D4755" s="408">
        <v>45441</v>
      </c>
      <c r="E4755" s="406" t="s">
        <v>10529</v>
      </c>
    </row>
    <row r="4756" spans="2:5">
      <c r="B4756" s="406" t="s">
        <v>9828</v>
      </c>
      <c r="C4756" s="407">
        <v>18042</v>
      </c>
      <c r="D4756" s="408">
        <v>45441</v>
      </c>
      <c r="E4756" s="406" t="s">
        <v>10681</v>
      </c>
    </row>
    <row r="4757" spans="2:5">
      <c r="B4757" s="406" t="s">
        <v>9828</v>
      </c>
      <c r="C4757" s="407">
        <v>18040</v>
      </c>
      <c r="D4757" s="408">
        <v>45441</v>
      </c>
      <c r="E4757" s="406" t="s">
        <v>10530</v>
      </c>
    </row>
    <row r="4758" spans="2:5">
      <c r="B4758" s="406" t="s">
        <v>9828</v>
      </c>
      <c r="C4758" s="407">
        <v>18039</v>
      </c>
      <c r="D4758" s="408">
        <v>45441</v>
      </c>
      <c r="E4758" s="406" t="s">
        <v>10531</v>
      </c>
    </row>
    <row r="4759" spans="2:5">
      <c r="B4759" s="406" t="s">
        <v>9828</v>
      </c>
      <c r="C4759" s="407">
        <v>18036</v>
      </c>
      <c r="D4759" s="408">
        <v>45441</v>
      </c>
      <c r="E4759" s="406" t="s">
        <v>10532</v>
      </c>
    </row>
    <row r="4760" spans="2:5">
      <c r="B4760" s="406" t="s">
        <v>9828</v>
      </c>
      <c r="C4760" s="407">
        <v>18031</v>
      </c>
      <c r="D4760" s="408">
        <v>45441</v>
      </c>
      <c r="E4760" s="406" t="s">
        <v>10682</v>
      </c>
    </row>
    <row r="4761" spans="2:5">
      <c r="B4761" s="406" t="s">
        <v>9828</v>
      </c>
      <c r="C4761" s="407">
        <v>18029</v>
      </c>
      <c r="D4761" s="408">
        <v>45441</v>
      </c>
      <c r="E4761" s="406" t="s">
        <v>10683</v>
      </c>
    </row>
    <row r="4762" spans="2:5">
      <c r="B4762" s="406" t="s">
        <v>9828</v>
      </c>
      <c r="C4762" s="407">
        <v>18009</v>
      </c>
      <c r="D4762" s="408">
        <v>45441</v>
      </c>
      <c r="E4762" s="406" t="s">
        <v>10684</v>
      </c>
    </row>
    <row r="4763" spans="2:5">
      <c r="B4763" s="406" t="s">
        <v>9828</v>
      </c>
      <c r="C4763" s="407">
        <v>17995</v>
      </c>
      <c r="D4763" s="408">
        <v>45441</v>
      </c>
      <c r="E4763" s="406" t="s">
        <v>10685</v>
      </c>
    </row>
    <row r="4764" spans="2:5">
      <c r="B4764" s="406" t="s">
        <v>9828</v>
      </c>
      <c r="C4764" s="407">
        <v>17984</v>
      </c>
      <c r="D4764" s="408">
        <v>45441</v>
      </c>
      <c r="E4764" s="406" t="s">
        <v>10533</v>
      </c>
    </row>
    <row r="4765" spans="2:5">
      <c r="B4765" s="406" t="s">
        <v>9828</v>
      </c>
      <c r="C4765" s="407">
        <v>17983</v>
      </c>
      <c r="D4765" s="408">
        <v>45441</v>
      </c>
      <c r="E4765" s="406" t="s">
        <v>10534</v>
      </c>
    </row>
    <row r="4766" spans="2:5">
      <c r="B4766" s="406" t="s">
        <v>9828</v>
      </c>
      <c r="C4766" s="407">
        <v>17969</v>
      </c>
      <c r="D4766" s="408">
        <v>45441</v>
      </c>
      <c r="E4766" s="406" t="s">
        <v>10686</v>
      </c>
    </row>
    <row r="4767" spans="2:5">
      <c r="B4767" s="406" t="s">
        <v>9828</v>
      </c>
      <c r="C4767" s="407">
        <v>17968</v>
      </c>
      <c r="D4767" s="408">
        <v>45441</v>
      </c>
      <c r="E4767" s="406" t="s">
        <v>10535</v>
      </c>
    </row>
    <row r="4768" spans="2:5">
      <c r="B4768" s="406" t="s">
        <v>9828</v>
      </c>
      <c r="C4768" s="407">
        <v>17955</v>
      </c>
      <c r="D4768" s="408">
        <v>45441</v>
      </c>
      <c r="E4768" s="406" t="s">
        <v>10687</v>
      </c>
    </row>
    <row r="4769" spans="2:5">
      <c r="B4769" s="406" t="s">
        <v>9828</v>
      </c>
      <c r="C4769" s="407">
        <v>17951</v>
      </c>
      <c r="D4769" s="408">
        <v>45441</v>
      </c>
      <c r="E4769" s="406" t="s">
        <v>10536</v>
      </c>
    </row>
    <row r="4770" spans="2:5">
      <c r="B4770" s="406" t="s">
        <v>9828</v>
      </c>
      <c r="C4770" s="407">
        <v>17938</v>
      </c>
      <c r="D4770" s="408">
        <v>45441</v>
      </c>
      <c r="E4770" s="406" t="s">
        <v>10537</v>
      </c>
    </row>
    <row r="4771" spans="2:5">
      <c r="B4771" s="406" t="s">
        <v>9828</v>
      </c>
      <c r="C4771" s="407">
        <v>17932</v>
      </c>
      <c r="D4771" s="408">
        <v>45441</v>
      </c>
      <c r="E4771" s="406" t="s">
        <v>10540</v>
      </c>
    </row>
    <row r="4772" spans="2:5">
      <c r="B4772" s="406" t="s">
        <v>9828</v>
      </c>
      <c r="C4772" s="407">
        <v>17931</v>
      </c>
      <c r="D4772" s="408">
        <v>45441</v>
      </c>
      <c r="E4772" s="406" t="s">
        <v>10688</v>
      </c>
    </row>
    <row r="4773" spans="2:5">
      <c r="B4773" s="406" t="s">
        <v>9828</v>
      </c>
      <c r="C4773" s="407">
        <v>17927</v>
      </c>
      <c r="D4773" s="408">
        <v>45441</v>
      </c>
      <c r="E4773" s="406" t="s">
        <v>10689</v>
      </c>
    </row>
    <row r="4774" spans="2:5">
      <c r="B4774" s="406" t="s">
        <v>9828</v>
      </c>
      <c r="C4774" s="407">
        <v>17918</v>
      </c>
      <c r="D4774" s="408">
        <v>45441</v>
      </c>
      <c r="E4774" s="406" t="s">
        <v>10539</v>
      </c>
    </row>
    <row r="4775" spans="2:5">
      <c r="B4775" s="406" t="s">
        <v>9828</v>
      </c>
      <c r="C4775" s="407">
        <v>17914</v>
      </c>
      <c r="D4775" s="408">
        <v>45441</v>
      </c>
      <c r="E4775" s="406" t="s">
        <v>10538</v>
      </c>
    </row>
    <row r="4776" spans="2:5">
      <c r="B4776" s="406" t="s">
        <v>9828</v>
      </c>
      <c r="C4776" s="407">
        <v>17905</v>
      </c>
      <c r="D4776" s="408">
        <v>45441</v>
      </c>
      <c r="E4776" s="406" t="s">
        <v>10690</v>
      </c>
    </row>
    <row r="4777" spans="2:5">
      <c r="B4777" s="406" t="s">
        <v>9828</v>
      </c>
      <c r="C4777" s="407">
        <v>17902</v>
      </c>
      <c r="D4777" s="408">
        <v>45441</v>
      </c>
      <c r="E4777" s="406" t="s">
        <v>10691</v>
      </c>
    </row>
    <row r="4778" spans="2:5">
      <c r="B4778" s="406" t="s">
        <v>9828</v>
      </c>
      <c r="C4778" s="407">
        <v>17898</v>
      </c>
      <c r="D4778" s="408">
        <v>45441</v>
      </c>
      <c r="E4778" s="406" t="s">
        <v>10545</v>
      </c>
    </row>
    <row r="4779" spans="2:5">
      <c r="B4779" s="406" t="s">
        <v>9828</v>
      </c>
      <c r="C4779" s="407">
        <v>17897</v>
      </c>
      <c r="D4779" s="408">
        <v>45441</v>
      </c>
      <c r="E4779" s="406" t="s">
        <v>10544</v>
      </c>
    </row>
    <row r="4780" spans="2:5">
      <c r="B4780" s="406" t="s">
        <v>9828</v>
      </c>
      <c r="C4780" s="407">
        <v>17890</v>
      </c>
      <c r="D4780" s="408">
        <v>45441</v>
      </c>
      <c r="E4780" s="406" t="s">
        <v>10692</v>
      </c>
    </row>
    <row r="4781" spans="2:5">
      <c r="B4781" s="406" t="s">
        <v>9828</v>
      </c>
      <c r="C4781" s="407">
        <v>17889</v>
      </c>
      <c r="D4781" s="408">
        <v>45441</v>
      </c>
      <c r="E4781" s="406" t="s">
        <v>10543</v>
      </c>
    </row>
    <row r="4782" spans="2:5">
      <c r="B4782" s="406" t="s">
        <v>9828</v>
      </c>
      <c r="C4782" s="407">
        <v>17882</v>
      </c>
      <c r="D4782" s="408">
        <v>45441</v>
      </c>
      <c r="E4782" s="406" t="s">
        <v>10542</v>
      </c>
    </row>
    <row r="4783" spans="2:5">
      <c r="B4783" s="406" t="s">
        <v>9828</v>
      </c>
      <c r="C4783" s="407">
        <v>17881</v>
      </c>
      <c r="D4783" s="408">
        <v>45441</v>
      </c>
      <c r="E4783" s="406" t="s">
        <v>10541</v>
      </c>
    </row>
    <row r="4784" spans="2:5">
      <c r="B4784" s="406" t="s">
        <v>9828</v>
      </c>
      <c r="C4784" s="407">
        <v>17880</v>
      </c>
      <c r="D4784" s="408">
        <v>45441</v>
      </c>
      <c r="E4784" s="406" t="s">
        <v>10546</v>
      </c>
    </row>
    <row r="4785" spans="2:5">
      <c r="B4785" s="406" t="s">
        <v>9828</v>
      </c>
      <c r="C4785" s="407">
        <v>17879</v>
      </c>
      <c r="D4785" s="408">
        <v>45441</v>
      </c>
      <c r="E4785" s="406" t="s">
        <v>10547</v>
      </c>
    </row>
    <row r="4786" spans="2:5">
      <c r="B4786" s="406" t="s">
        <v>9828</v>
      </c>
      <c r="C4786" s="407">
        <v>17878</v>
      </c>
      <c r="D4786" s="408">
        <v>45441</v>
      </c>
      <c r="E4786" s="406" t="s">
        <v>10548</v>
      </c>
    </row>
    <row r="4787" spans="2:5">
      <c r="B4787" s="406" t="s">
        <v>9828</v>
      </c>
      <c r="C4787" s="407">
        <v>17876</v>
      </c>
      <c r="D4787" s="408">
        <v>45441</v>
      </c>
      <c r="E4787" s="406" t="s">
        <v>10549</v>
      </c>
    </row>
    <row r="4788" spans="2:5">
      <c r="B4788" s="406" t="s">
        <v>9828</v>
      </c>
      <c r="C4788" s="407">
        <v>17875</v>
      </c>
      <c r="D4788" s="408">
        <v>45441</v>
      </c>
      <c r="E4788" s="406" t="s">
        <v>10693</v>
      </c>
    </row>
    <row r="4789" spans="2:5">
      <c r="B4789" s="406" t="s">
        <v>9828</v>
      </c>
      <c r="C4789" s="407">
        <v>17874</v>
      </c>
      <c r="D4789" s="408">
        <v>45441</v>
      </c>
      <c r="E4789" s="406" t="s">
        <v>10550</v>
      </c>
    </row>
    <row r="4790" spans="2:5">
      <c r="B4790" s="406" t="s">
        <v>9828</v>
      </c>
      <c r="C4790" s="407">
        <v>17862</v>
      </c>
      <c r="D4790" s="408">
        <v>45441</v>
      </c>
      <c r="E4790" s="406" t="s">
        <v>10553</v>
      </c>
    </row>
    <row r="4791" spans="2:5">
      <c r="B4791" s="406" t="s">
        <v>9828</v>
      </c>
      <c r="C4791" s="407">
        <v>17849</v>
      </c>
      <c r="D4791" s="408">
        <v>45441</v>
      </c>
      <c r="E4791" s="406" t="s">
        <v>10552</v>
      </c>
    </row>
    <row r="4792" spans="2:5">
      <c r="B4792" s="406" t="s">
        <v>9828</v>
      </c>
      <c r="C4792" s="407">
        <v>17842</v>
      </c>
      <c r="D4792" s="408">
        <v>45441</v>
      </c>
      <c r="E4792" s="406" t="s">
        <v>10694</v>
      </c>
    </row>
    <row r="4793" spans="2:5">
      <c r="B4793" s="406" t="s">
        <v>9828</v>
      </c>
      <c r="C4793" s="407">
        <v>17838</v>
      </c>
      <c r="D4793" s="408">
        <v>45441</v>
      </c>
      <c r="E4793" s="406" t="s">
        <v>10551</v>
      </c>
    </row>
    <row r="4794" spans="2:5">
      <c r="B4794" s="406" t="s">
        <v>9828</v>
      </c>
      <c r="C4794" s="407">
        <v>17836</v>
      </c>
      <c r="D4794" s="408">
        <v>45441</v>
      </c>
      <c r="E4794" s="406" t="s">
        <v>10695</v>
      </c>
    </row>
    <row r="4795" spans="2:5">
      <c r="B4795" s="406" t="s">
        <v>9828</v>
      </c>
      <c r="C4795" s="407">
        <v>17832</v>
      </c>
      <c r="D4795" s="408">
        <v>45441</v>
      </c>
      <c r="E4795" s="406" t="s">
        <v>10556</v>
      </c>
    </row>
    <row r="4796" spans="2:5">
      <c r="B4796" s="406" t="s">
        <v>9828</v>
      </c>
      <c r="C4796" s="407">
        <v>17829</v>
      </c>
      <c r="D4796" s="408">
        <v>45441</v>
      </c>
      <c r="E4796" s="406" t="s">
        <v>10555</v>
      </c>
    </row>
    <row r="4797" spans="2:5">
      <c r="B4797" s="406" t="s">
        <v>9828</v>
      </c>
      <c r="C4797" s="407">
        <v>17823</v>
      </c>
      <c r="D4797" s="408">
        <v>45441</v>
      </c>
      <c r="E4797" s="406" t="s">
        <v>10696</v>
      </c>
    </row>
    <row r="4798" spans="2:5">
      <c r="B4798" s="406" t="s">
        <v>9828</v>
      </c>
      <c r="C4798" s="407">
        <v>17816</v>
      </c>
      <c r="D4798" s="408">
        <v>45441</v>
      </c>
      <c r="E4798" s="406" t="s">
        <v>10697</v>
      </c>
    </row>
    <row r="4799" spans="2:5">
      <c r="B4799" s="406" t="s">
        <v>9828</v>
      </c>
      <c r="C4799" s="407">
        <v>17802</v>
      </c>
      <c r="D4799" s="408">
        <v>45441</v>
      </c>
      <c r="E4799" s="406" t="s">
        <v>10554</v>
      </c>
    </row>
    <row r="4800" spans="2:5">
      <c r="B4800" s="406" t="s">
        <v>9828</v>
      </c>
      <c r="C4800" s="407">
        <v>17799</v>
      </c>
      <c r="D4800" s="408">
        <v>45441</v>
      </c>
      <c r="E4800" s="406" t="s">
        <v>10557</v>
      </c>
    </row>
    <row r="4801" spans="2:5">
      <c r="B4801" s="406" t="s">
        <v>9828</v>
      </c>
      <c r="C4801" s="407">
        <v>17796</v>
      </c>
      <c r="D4801" s="408">
        <v>45441</v>
      </c>
      <c r="E4801" s="406" t="s">
        <v>10558</v>
      </c>
    </row>
    <row r="4802" spans="2:5">
      <c r="B4802" s="406" t="s">
        <v>9828</v>
      </c>
      <c r="C4802" s="407">
        <v>17784</v>
      </c>
      <c r="D4802" s="408">
        <v>45441</v>
      </c>
      <c r="E4802" s="406" t="s">
        <v>10559</v>
      </c>
    </row>
    <row r="4803" spans="2:5">
      <c r="B4803" s="406" t="s">
        <v>9828</v>
      </c>
      <c r="C4803" s="407">
        <v>17782</v>
      </c>
      <c r="D4803" s="408">
        <v>45441</v>
      </c>
      <c r="E4803" s="406" t="s">
        <v>10560</v>
      </c>
    </row>
    <row r="4804" spans="2:5">
      <c r="B4804" s="406" t="s">
        <v>9828</v>
      </c>
      <c r="C4804" s="407">
        <v>17779</v>
      </c>
      <c r="D4804" s="408">
        <v>45441</v>
      </c>
      <c r="E4804" s="406" t="s">
        <v>10561</v>
      </c>
    </row>
    <row r="4805" spans="2:5">
      <c r="B4805" s="406" t="s">
        <v>9828</v>
      </c>
      <c r="C4805" s="407">
        <v>17776</v>
      </c>
      <c r="D4805" s="408">
        <v>45441</v>
      </c>
      <c r="E4805" s="406" t="s">
        <v>10562</v>
      </c>
    </row>
    <row r="4806" spans="2:5">
      <c r="B4806" s="406" t="s">
        <v>9828</v>
      </c>
      <c r="C4806" s="407">
        <v>17768</v>
      </c>
      <c r="D4806" s="408">
        <v>45441</v>
      </c>
      <c r="E4806" s="406" t="s">
        <v>10566</v>
      </c>
    </row>
    <row r="4807" spans="2:5">
      <c r="B4807" s="406" t="s">
        <v>9828</v>
      </c>
      <c r="C4807" s="407">
        <v>17767</v>
      </c>
      <c r="D4807" s="408">
        <v>45441</v>
      </c>
      <c r="E4807" s="406" t="s">
        <v>10565</v>
      </c>
    </row>
    <row r="4808" spans="2:5">
      <c r="B4808" s="406" t="s">
        <v>9828</v>
      </c>
      <c r="C4808" s="407">
        <v>17766</v>
      </c>
      <c r="D4808" s="408">
        <v>45441</v>
      </c>
      <c r="E4808" s="406" t="s">
        <v>10564</v>
      </c>
    </row>
    <row r="4809" spans="2:5">
      <c r="B4809" s="406" t="s">
        <v>9828</v>
      </c>
      <c r="C4809" s="407">
        <v>17761</v>
      </c>
      <c r="D4809" s="408">
        <v>45441</v>
      </c>
      <c r="E4809" s="406" t="s">
        <v>10563</v>
      </c>
    </row>
    <row r="4810" spans="2:5">
      <c r="B4810" s="406" t="s">
        <v>9828</v>
      </c>
      <c r="C4810" s="407">
        <v>17756</v>
      </c>
      <c r="D4810" s="408">
        <v>45441</v>
      </c>
      <c r="E4810" s="406" t="s">
        <v>10698</v>
      </c>
    </row>
    <row r="4811" spans="2:5">
      <c r="B4811" s="406" t="s">
        <v>9828</v>
      </c>
      <c r="C4811" s="407">
        <v>17750</v>
      </c>
      <c r="D4811" s="408">
        <v>45441</v>
      </c>
      <c r="E4811" s="406" t="s">
        <v>10571</v>
      </c>
    </row>
    <row r="4812" spans="2:5">
      <c r="B4812" s="406" t="s">
        <v>9828</v>
      </c>
      <c r="C4812" s="407">
        <v>17746</v>
      </c>
      <c r="D4812" s="408">
        <v>45441</v>
      </c>
      <c r="E4812" s="406" t="s">
        <v>10570</v>
      </c>
    </row>
    <row r="4813" spans="2:5">
      <c r="B4813" s="406" t="s">
        <v>9828</v>
      </c>
      <c r="C4813" s="407">
        <v>17743</v>
      </c>
      <c r="D4813" s="408">
        <v>45441</v>
      </c>
      <c r="E4813" s="406" t="s">
        <v>10699</v>
      </c>
    </row>
    <row r="4814" spans="2:5">
      <c r="B4814" s="406" t="s">
        <v>9828</v>
      </c>
      <c r="C4814" s="407">
        <v>17734</v>
      </c>
      <c r="D4814" s="408">
        <v>45441</v>
      </c>
      <c r="E4814" s="406" t="s">
        <v>10569</v>
      </c>
    </row>
    <row r="4815" spans="2:5">
      <c r="B4815" s="406" t="s">
        <v>9828</v>
      </c>
      <c r="C4815" s="407">
        <v>17730</v>
      </c>
      <c r="D4815" s="408">
        <v>45441</v>
      </c>
      <c r="E4815" s="406" t="s">
        <v>10700</v>
      </c>
    </row>
    <row r="4816" spans="2:5">
      <c r="B4816" s="406" t="s">
        <v>9828</v>
      </c>
      <c r="C4816" s="407">
        <v>17720</v>
      </c>
      <c r="D4816" s="408">
        <v>45441</v>
      </c>
      <c r="E4816" s="406" t="s">
        <v>10701</v>
      </c>
    </row>
    <row r="4817" spans="2:5">
      <c r="B4817" s="406" t="s">
        <v>9828</v>
      </c>
      <c r="C4817" s="407">
        <v>17718</v>
      </c>
      <c r="D4817" s="408">
        <v>45441</v>
      </c>
      <c r="E4817" s="406" t="s">
        <v>10702</v>
      </c>
    </row>
    <row r="4818" spans="2:5">
      <c r="B4818" s="406" t="s">
        <v>9828</v>
      </c>
      <c r="C4818" s="407">
        <v>17713</v>
      </c>
      <c r="D4818" s="408">
        <v>45441</v>
      </c>
      <c r="E4818" s="406" t="s">
        <v>10703</v>
      </c>
    </row>
    <row r="4819" spans="2:5">
      <c r="B4819" s="406" t="s">
        <v>9828</v>
      </c>
      <c r="C4819" s="407">
        <v>17712</v>
      </c>
      <c r="D4819" s="408">
        <v>45441</v>
      </c>
      <c r="E4819" s="406" t="s">
        <v>10704</v>
      </c>
    </row>
    <row r="4820" spans="2:5">
      <c r="B4820" s="406" t="s">
        <v>9828</v>
      </c>
      <c r="C4820" s="407">
        <v>17708</v>
      </c>
      <c r="D4820" s="408">
        <v>45441</v>
      </c>
      <c r="E4820" s="406" t="s">
        <v>10568</v>
      </c>
    </row>
    <row r="4821" spans="2:5">
      <c r="B4821" s="406" t="s">
        <v>9828</v>
      </c>
      <c r="C4821" s="407">
        <v>17703</v>
      </c>
      <c r="D4821" s="408">
        <v>45441</v>
      </c>
      <c r="E4821" s="406" t="s">
        <v>10567</v>
      </c>
    </row>
    <row r="4822" spans="2:5">
      <c r="B4822" s="406" t="s">
        <v>9828</v>
      </c>
      <c r="C4822" s="407">
        <v>17700</v>
      </c>
      <c r="D4822" s="408">
        <v>45441</v>
      </c>
      <c r="E4822" s="406" t="s">
        <v>10705</v>
      </c>
    </row>
    <row r="4823" spans="2:5">
      <c r="B4823" s="406" t="s">
        <v>9828</v>
      </c>
      <c r="C4823" s="407">
        <v>17697</v>
      </c>
      <c r="D4823" s="408">
        <v>45441</v>
      </c>
      <c r="E4823" s="406" t="s">
        <v>10572</v>
      </c>
    </row>
    <row r="4824" spans="2:5">
      <c r="B4824" s="406" t="s">
        <v>9828</v>
      </c>
      <c r="C4824" s="407">
        <v>17696</v>
      </c>
      <c r="D4824" s="408">
        <v>45441</v>
      </c>
      <c r="E4824" s="406" t="s">
        <v>10573</v>
      </c>
    </row>
    <row r="4825" spans="2:5">
      <c r="B4825" s="406" t="s">
        <v>9828</v>
      </c>
      <c r="C4825" s="407">
        <v>17693</v>
      </c>
      <c r="D4825" s="408">
        <v>45441</v>
      </c>
      <c r="E4825" s="406" t="s">
        <v>10706</v>
      </c>
    </row>
    <row r="4826" spans="2:5">
      <c r="B4826" s="406" t="s">
        <v>9828</v>
      </c>
      <c r="C4826" s="407">
        <v>17691</v>
      </c>
      <c r="D4826" s="408">
        <v>45441</v>
      </c>
      <c r="E4826" s="406" t="s">
        <v>10707</v>
      </c>
    </row>
    <row r="4827" spans="2:5">
      <c r="B4827" s="406" t="s">
        <v>9828</v>
      </c>
      <c r="C4827" s="407">
        <v>17673</v>
      </c>
      <c r="D4827" s="408">
        <v>45441</v>
      </c>
      <c r="E4827" s="406" t="s">
        <v>10708</v>
      </c>
    </row>
    <row r="4828" spans="2:5">
      <c r="B4828" s="406" t="s">
        <v>9828</v>
      </c>
      <c r="C4828" s="407">
        <v>17672</v>
      </c>
      <c r="D4828" s="408">
        <v>45441</v>
      </c>
      <c r="E4828" s="406" t="s">
        <v>10574</v>
      </c>
    </row>
    <row r="4829" spans="2:5">
      <c r="B4829" s="406" t="s">
        <v>9828</v>
      </c>
      <c r="C4829" s="407">
        <v>17667</v>
      </c>
      <c r="D4829" s="408">
        <v>45441</v>
      </c>
      <c r="E4829" s="406" t="s">
        <v>10709</v>
      </c>
    </row>
    <row r="4830" spans="2:5">
      <c r="B4830" s="406" t="s">
        <v>9828</v>
      </c>
      <c r="C4830" s="407">
        <v>17666</v>
      </c>
      <c r="D4830" s="408">
        <v>45441</v>
      </c>
      <c r="E4830" s="406" t="s">
        <v>10710</v>
      </c>
    </row>
    <row r="4831" spans="2:5">
      <c r="B4831" s="406" t="s">
        <v>9828</v>
      </c>
      <c r="C4831" s="407">
        <v>17663</v>
      </c>
      <c r="D4831" s="408">
        <v>45441</v>
      </c>
      <c r="E4831" s="406" t="s">
        <v>10575</v>
      </c>
    </row>
    <row r="4832" spans="2:5">
      <c r="B4832" s="406" t="s">
        <v>9828</v>
      </c>
      <c r="C4832" s="407">
        <v>17656</v>
      </c>
      <c r="D4832" s="408">
        <v>45441</v>
      </c>
      <c r="E4832" s="406" t="s">
        <v>10576</v>
      </c>
    </row>
    <row r="4833" spans="2:5">
      <c r="B4833" s="406" t="s">
        <v>9828</v>
      </c>
      <c r="C4833" s="407">
        <v>17653</v>
      </c>
      <c r="D4833" s="408">
        <v>45441</v>
      </c>
      <c r="E4833" s="406" t="s">
        <v>10577</v>
      </c>
    </row>
    <row r="4834" spans="2:5">
      <c r="B4834" s="406" t="s">
        <v>9828</v>
      </c>
      <c r="C4834" s="407">
        <v>17642</v>
      </c>
      <c r="D4834" s="408">
        <v>45441</v>
      </c>
      <c r="E4834" s="406" t="s">
        <v>10578</v>
      </c>
    </row>
    <row r="4835" spans="2:5">
      <c r="B4835" s="406" t="s">
        <v>9828</v>
      </c>
      <c r="C4835" s="407">
        <v>17640</v>
      </c>
      <c r="D4835" s="408">
        <v>45441</v>
      </c>
      <c r="E4835" s="406" t="s">
        <v>10582</v>
      </c>
    </row>
    <row r="4836" spans="2:5">
      <c r="B4836" s="406" t="s">
        <v>9828</v>
      </c>
      <c r="C4836" s="407">
        <v>17638</v>
      </c>
      <c r="D4836" s="408">
        <v>45441</v>
      </c>
      <c r="E4836" s="406" t="s">
        <v>10581</v>
      </c>
    </row>
    <row r="4837" spans="2:5">
      <c r="B4837" s="406" t="s">
        <v>9828</v>
      </c>
      <c r="C4837" s="407">
        <v>17628</v>
      </c>
      <c r="D4837" s="408">
        <v>45441</v>
      </c>
      <c r="E4837" s="406" t="s">
        <v>10580</v>
      </c>
    </row>
    <row r="4838" spans="2:5">
      <c r="B4838" s="406" t="s">
        <v>9828</v>
      </c>
      <c r="C4838" s="407">
        <v>17627</v>
      </c>
      <c r="D4838" s="408">
        <v>45441</v>
      </c>
      <c r="E4838" s="406" t="s">
        <v>10579</v>
      </c>
    </row>
    <row r="4839" spans="2:5">
      <c r="B4839" s="406" t="s">
        <v>9828</v>
      </c>
      <c r="C4839" s="407">
        <v>17626</v>
      </c>
      <c r="D4839" s="408">
        <v>45441</v>
      </c>
      <c r="E4839" s="406" t="s">
        <v>10583</v>
      </c>
    </row>
    <row r="4840" spans="2:5">
      <c r="B4840" s="406" t="s">
        <v>9828</v>
      </c>
      <c r="C4840" s="407">
        <v>17625</v>
      </c>
      <c r="D4840" s="408">
        <v>45441</v>
      </c>
      <c r="E4840" s="406" t="s">
        <v>10584</v>
      </c>
    </row>
    <row r="4841" spans="2:5">
      <c r="B4841" s="406" t="s">
        <v>9828</v>
      </c>
      <c r="C4841" s="407">
        <v>17618</v>
      </c>
      <c r="D4841" s="408">
        <v>45441</v>
      </c>
      <c r="E4841" s="406" t="s">
        <v>10585</v>
      </c>
    </row>
    <row r="4842" spans="2:5">
      <c r="B4842" s="406" t="s">
        <v>9828</v>
      </c>
      <c r="C4842" s="407">
        <v>17615</v>
      </c>
      <c r="D4842" s="408">
        <v>45441</v>
      </c>
      <c r="E4842" s="406" t="s">
        <v>10711</v>
      </c>
    </row>
    <row r="4843" spans="2:5">
      <c r="B4843" s="406" t="s">
        <v>9828</v>
      </c>
      <c r="C4843" s="407">
        <v>17613</v>
      </c>
      <c r="D4843" s="408">
        <v>45441</v>
      </c>
      <c r="E4843" s="406" t="s">
        <v>10712</v>
      </c>
    </row>
    <row r="4844" spans="2:5">
      <c r="B4844" s="406" t="s">
        <v>9828</v>
      </c>
      <c r="C4844" s="407">
        <v>17612</v>
      </c>
      <c r="D4844" s="408">
        <v>45441</v>
      </c>
      <c r="E4844" s="406" t="s">
        <v>10713</v>
      </c>
    </row>
    <row r="4845" spans="2:5">
      <c r="B4845" s="406" t="s">
        <v>9828</v>
      </c>
      <c r="C4845" s="407">
        <v>17610</v>
      </c>
      <c r="D4845" s="408">
        <v>45441</v>
      </c>
      <c r="E4845" s="406" t="s">
        <v>10714</v>
      </c>
    </row>
    <row r="4846" spans="2:5">
      <c r="B4846" s="406" t="s">
        <v>9828</v>
      </c>
      <c r="C4846" s="407">
        <v>17607</v>
      </c>
      <c r="D4846" s="408">
        <v>45441</v>
      </c>
      <c r="E4846" s="406" t="s">
        <v>10715</v>
      </c>
    </row>
    <row r="4847" spans="2:5">
      <c r="B4847" s="406" t="s">
        <v>9828</v>
      </c>
      <c r="C4847" s="407">
        <v>17604</v>
      </c>
      <c r="D4847" s="408">
        <v>45441</v>
      </c>
      <c r="E4847" s="406" t="s">
        <v>10586</v>
      </c>
    </row>
    <row r="4848" spans="2:5">
      <c r="B4848" s="406" t="s">
        <v>9828</v>
      </c>
      <c r="C4848" s="407">
        <v>17587</v>
      </c>
      <c r="D4848" s="408">
        <v>45441</v>
      </c>
      <c r="E4848" s="406" t="s">
        <v>10716</v>
      </c>
    </row>
    <row r="4849" spans="2:5">
      <c r="B4849" s="406" t="s">
        <v>9828</v>
      </c>
      <c r="C4849" s="407">
        <v>17583</v>
      </c>
      <c r="D4849" s="408">
        <v>45441</v>
      </c>
      <c r="E4849" s="406" t="s">
        <v>10587</v>
      </c>
    </row>
    <row r="4850" spans="2:5">
      <c r="B4850" s="406" t="s">
        <v>9828</v>
      </c>
      <c r="C4850" s="407">
        <v>17582</v>
      </c>
      <c r="D4850" s="408">
        <v>45441</v>
      </c>
      <c r="E4850" s="406" t="s">
        <v>10591</v>
      </c>
    </row>
    <row r="4851" spans="2:5">
      <c r="B4851" s="406" t="s">
        <v>9828</v>
      </c>
      <c r="C4851" s="407">
        <v>17580</v>
      </c>
      <c r="D4851" s="408">
        <v>45441</v>
      </c>
      <c r="E4851" s="406" t="s">
        <v>10590</v>
      </c>
    </row>
    <row r="4852" spans="2:5">
      <c r="B4852" s="406" t="s">
        <v>9828</v>
      </c>
      <c r="C4852" s="407">
        <v>17575</v>
      </c>
      <c r="D4852" s="408">
        <v>45441</v>
      </c>
      <c r="E4852" s="406" t="s">
        <v>10589</v>
      </c>
    </row>
    <row r="4853" spans="2:5">
      <c r="B4853" s="406" t="s">
        <v>9828</v>
      </c>
      <c r="C4853" s="407">
        <v>17573</v>
      </c>
      <c r="D4853" s="408">
        <v>45441</v>
      </c>
      <c r="E4853" s="406" t="s">
        <v>10717</v>
      </c>
    </row>
    <row r="4854" spans="2:5">
      <c r="B4854" s="406" t="s">
        <v>9828</v>
      </c>
      <c r="C4854" s="407">
        <v>17569</v>
      </c>
      <c r="D4854" s="408">
        <v>45441</v>
      </c>
      <c r="E4854" s="406" t="s">
        <v>10588</v>
      </c>
    </row>
    <row r="4855" spans="2:5">
      <c r="B4855" s="406" t="s">
        <v>9828</v>
      </c>
      <c r="C4855" s="407">
        <v>17566</v>
      </c>
      <c r="D4855" s="408">
        <v>45441</v>
      </c>
      <c r="E4855" s="406" t="s">
        <v>10718</v>
      </c>
    </row>
    <row r="4856" spans="2:5">
      <c r="B4856" s="406" t="s">
        <v>9828</v>
      </c>
      <c r="C4856" s="407">
        <v>17556</v>
      </c>
      <c r="D4856" s="408">
        <v>45441</v>
      </c>
      <c r="E4856" s="406" t="s">
        <v>10597</v>
      </c>
    </row>
    <row r="4857" spans="2:5">
      <c r="B4857" s="406" t="s">
        <v>9828</v>
      </c>
      <c r="C4857" s="407">
        <v>17544</v>
      </c>
      <c r="D4857" s="408">
        <v>45441</v>
      </c>
      <c r="E4857" s="406" t="s">
        <v>10596</v>
      </c>
    </row>
    <row r="4858" spans="2:5">
      <c r="B4858" s="406" t="s">
        <v>9828</v>
      </c>
      <c r="C4858" s="407">
        <v>17541</v>
      </c>
      <c r="D4858" s="408">
        <v>45441</v>
      </c>
      <c r="E4858" s="406" t="s">
        <v>10719</v>
      </c>
    </row>
    <row r="4859" spans="2:5">
      <c r="B4859" s="406" t="s">
        <v>9828</v>
      </c>
      <c r="C4859" s="407">
        <v>17538</v>
      </c>
      <c r="D4859" s="408">
        <v>45441</v>
      </c>
      <c r="E4859" s="406" t="s">
        <v>10720</v>
      </c>
    </row>
    <row r="4860" spans="2:5">
      <c r="B4860" s="406" t="s">
        <v>9828</v>
      </c>
      <c r="C4860" s="407">
        <v>17535</v>
      </c>
      <c r="D4860" s="408">
        <v>45441</v>
      </c>
      <c r="E4860" s="406" t="s">
        <v>10595</v>
      </c>
    </row>
    <row r="4861" spans="2:5">
      <c r="B4861" s="406" t="s">
        <v>9828</v>
      </c>
      <c r="C4861" s="407">
        <v>17534</v>
      </c>
      <c r="D4861" s="408">
        <v>45441</v>
      </c>
      <c r="E4861" s="406" t="s">
        <v>10594</v>
      </c>
    </row>
    <row r="4862" spans="2:5">
      <c r="B4862" s="406" t="s">
        <v>9828</v>
      </c>
      <c r="C4862" s="407">
        <v>17533</v>
      </c>
      <c r="D4862" s="408">
        <v>45441</v>
      </c>
      <c r="E4862" s="406" t="s">
        <v>10721</v>
      </c>
    </row>
    <row r="4863" spans="2:5">
      <c r="B4863" s="406" t="s">
        <v>9828</v>
      </c>
      <c r="C4863" s="407">
        <v>17529</v>
      </c>
      <c r="D4863" s="408">
        <v>45441</v>
      </c>
      <c r="E4863" s="406" t="s">
        <v>10593</v>
      </c>
    </row>
    <row r="4864" spans="2:5">
      <c r="B4864" s="406" t="s">
        <v>9828</v>
      </c>
      <c r="C4864" s="407">
        <v>17527</v>
      </c>
      <c r="D4864" s="408">
        <v>45441</v>
      </c>
      <c r="E4864" s="411" t="s">
        <v>10592</v>
      </c>
    </row>
    <row r="4865" spans="2:5">
      <c r="B4865" s="406" t="s">
        <v>9828</v>
      </c>
      <c r="C4865" s="407">
        <v>17525</v>
      </c>
      <c r="D4865" s="408">
        <v>45441</v>
      </c>
      <c r="E4865" s="411" t="s">
        <v>10604</v>
      </c>
    </row>
    <row r="4866" spans="2:5">
      <c r="B4866" s="406" t="s">
        <v>9828</v>
      </c>
      <c r="C4866" s="407">
        <v>17523</v>
      </c>
      <c r="D4866" s="408">
        <v>45441</v>
      </c>
      <c r="E4866" s="411" t="s">
        <v>10722</v>
      </c>
    </row>
    <row r="4867" spans="2:5">
      <c r="B4867" s="406" t="s">
        <v>9828</v>
      </c>
      <c r="C4867" s="407">
        <v>17522</v>
      </c>
      <c r="D4867" s="408">
        <v>45441</v>
      </c>
      <c r="E4867" s="411" t="s">
        <v>10603</v>
      </c>
    </row>
    <row r="4868" spans="2:5">
      <c r="B4868" s="406" t="s">
        <v>9828</v>
      </c>
      <c r="C4868" s="407">
        <v>17517</v>
      </c>
      <c r="D4868" s="408">
        <v>45441</v>
      </c>
      <c r="E4868" s="411" t="s">
        <v>10602</v>
      </c>
    </row>
    <row r="4869" spans="2:5">
      <c r="B4869" s="406" t="s">
        <v>9828</v>
      </c>
      <c r="C4869" s="407">
        <v>17516</v>
      </c>
      <c r="D4869" s="408">
        <v>45441</v>
      </c>
      <c r="E4869" s="411" t="s">
        <v>10723</v>
      </c>
    </row>
    <row r="4870" spans="2:5">
      <c r="B4870" s="406" t="s">
        <v>9828</v>
      </c>
      <c r="C4870" s="407">
        <v>17512</v>
      </c>
      <c r="D4870" s="408">
        <v>45441</v>
      </c>
      <c r="E4870" s="411" t="s">
        <v>10601</v>
      </c>
    </row>
    <row r="4871" spans="2:5">
      <c r="B4871" s="406" t="s">
        <v>9828</v>
      </c>
      <c r="C4871" s="407">
        <v>17509</v>
      </c>
      <c r="D4871" s="408">
        <v>45441</v>
      </c>
      <c r="E4871" s="411" t="s">
        <v>10600</v>
      </c>
    </row>
    <row r="4872" spans="2:5">
      <c r="B4872" s="406" t="s">
        <v>9828</v>
      </c>
      <c r="C4872" s="407">
        <v>17508</v>
      </c>
      <c r="D4872" s="408">
        <v>45441</v>
      </c>
      <c r="E4872" s="411" t="s">
        <v>10599</v>
      </c>
    </row>
    <row r="4873" spans="2:5">
      <c r="B4873" s="406" t="s">
        <v>9828</v>
      </c>
      <c r="C4873" s="407">
        <v>17507</v>
      </c>
      <c r="D4873" s="408">
        <v>45441</v>
      </c>
      <c r="E4873" s="411" t="s">
        <v>10598</v>
      </c>
    </row>
    <row r="4874" spans="2:5">
      <c r="B4874" s="406" t="s">
        <v>9828</v>
      </c>
      <c r="C4874" s="407">
        <v>17506</v>
      </c>
      <c r="D4874" s="408">
        <v>45441</v>
      </c>
      <c r="E4874" s="411" t="s">
        <v>10605</v>
      </c>
    </row>
    <row r="4875" spans="2:5">
      <c r="B4875" s="406" t="s">
        <v>9828</v>
      </c>
      <c r="C4875" s="407">
        <v>17505</v>
      </c>
      <c r="D4875" s="408">
        <v>45441</v>
      </c>
      <c r="E4875" s="411" t="s">
        <v>10606</v>
      </c>
    </row>
    <row r="4876" spans="2:5">
      <c r="B4876" s="406" t="s">
        <v>9828</v>
      </c>
      <c r="C4876" s="407">
        <v>17502</v>
      </c>
      <c r="D4876" s="408">
        <v>45441</v>
      </c>
      <c r="E4876" s="411" t="s">
        <v>10607</v>
      </c>
    </row>
    <row r="4877" spans="2:5">
      <c r="B4877" s="406" t="s">
        <v>9828</v>
      </c>
      <c r="C4877" s="407">
        <v>17501</v>
      </c>
      <c r="D4877" s="408">
        <v>45441</v>
      </c>
      <c r="E4877" s="411" t="s">
        <v>10608</v>
      </c>
    </row>
    <row r="4878" spans="2:5">
      <c r="B4878" s="406" t="s">
        <v>9828</v>
      </c>
      <c r="C4878" s="407">
        <v>17497</v>
      </c>
      <c r="D4878" s="408">
        <v>45441</v>
      </c>
      <c r="E4878" s="411" t="s">
        <v>10609</v>
      </c>
    </row>
    <row r="4879" spans="2:5">
      <c r="B4879" s="406" t="s">
        <v>9828</v>
      </c>
      <c r="C4879" s="407">
        <v>17495</v>
      </c>
      <c r="D4879" s="408">
        <v>45441</v>
      </c>
      <c r="E4879" s="411" t="s">
        <v>10615</v>
      </c>
    </row>
    <row r="4880" spans="2:5">
      <c r="B4880" s="406" t="s">
        <v>9828</v>
      </c>
      <c r="C4880" s="407">
        <v>17494</v>
      </c>
      <c r="D4880" s="408">
        <v>45441</v>
      </c>
      <c r="E4880" s="411" t="s">
        <v>10614</v>
      </c>
    </row>
    <row r="4881" spans="2:5">
      <c r="B4881" s="406" t="s">
        <v>9828</v>
      </c>
      <c r="C4881" s="407">
        <v>17493</v>
      </c>
      <c r="D4881" s="408">
        <v>45441</v>
      </c>
      <c r="E4881" s="411" t="s">
        <v>10613</v>
      </c>
    </row>
    <row r="4882" spans="2:5">
      <c r="B4882" s="406" t="s">
        <v>9828</v>
      </c>
      <c r="C4882" s="407">
        <v>17490</v>
      </c>
      <c r="D4882" s="408">
        <v>45441</v>
      </c>
      <c r="E4882" s="411" t="s">
        <v>10612</v>
      </c>
    </row>
    <row r="4883" spans="2:5">
      <c r="B4883" s="406" t="s">
        <v>9828</v>
      </c>
      <c r="C4883" s="407">
        <v>17489</v>
      </c>
      <c r="D4883" s="408">
        <v>45441</v>
      </c>
      <c r="E4883" s="411" t="s">
        <v>10611</v>
      </c>
    </row>
    <row r="4884" spans="2:5">
      <c r="B4884" s="406" t="s">
        <v>9828</v>
      </c>
      <c r="C4884" s="407">
        <v>17488</v>
      </c>
      <c r="D4884" s="408">
        <v>45441</v>
      </c>
      <c r="E4884" s="411" t="s">
        <v>10610</v>
      </c>
    </row>
    <row r="4885" spans="2:5">
      <c r="B4885" s="406" t="s">
        <v>9828</v>
      </c>
      <c r="C4885" s="407">
        <v>17486</v>
      </c>
      <c r="D4885" s="408">
        <v>45441</v>
      </c>
      <c r="E4885" s="411" t="s">
        <v>10724</v>
      </c>
    </row>
    <row r="4886" spans="2:5">
      <c r="B4886" s="406" t="s">
        <v>9828</v>
      </c>
      <c r="C4886" s="407">
        <v>17485</v>
      </c>
      <c r="D4886" s="408">
        <v>45441</v>
      </c>
      <c r="E4886" s="411" t="s">
        <v>10616</v>
      </c>
    </row>
    <row r="4887" spans="2:5">
      <c r="B4887" s="406" t="s">
        <v>9828</v>
      </c>
      <c r="C4887" s="407">
        <v>17484</v>
      </c>
      <c r="D4887" s="408">
        <v>45441</v>
      </c>
      <c r="E4887" s="411" t="s">
        <v>10617</v>
      </c>
    </row>
    <row r="4888" spans="2:5">
      <c r="B4888" s="406" t="s">
        <v>9828</v>
      </c>
      <c r="C4888" s="407">
        <v>17483</v>
      </c>
      <c r="D4888" s="408">
        <v>45441</v>
      </c>
      <c r="E4888" s="411" t="s">
        <v>10725</v>
      </c>
    </row>
    <row r="4889" spans="2:5">
      <c r="B4889" s="406" t="s">
        <v>9828</v>
      </c>
      <c r="C4889" s="407">
        <v>17481</v>
      </c>
      <c r="D4889" s="408">
        <v>45441</v>
      </c>
      <c r="E4889" s="411" t="s">
        <v>10618</v>
      </c>
    </row>
    <row r="4890" spans="2:5">
      <c r="B4890" s="406" t="s">
        <v>9828</v>
      </c>
      <c r="C4890" s="407">
        <v>17479</v>
      </c>
      <c r="D4890" s="408">
        <v>45441</v>
      </c>
      <c r="E4890" s="411" t="s">
        <v>10619</v>
      </c>
    </row>
    <row r="4891" spans="2:5">
      <c r="B4891" s="406" t="s">
        <v>9828</v>
      </c>
      <c r="C4891" s="407">
        <v>17478</v>
      </c>
      <c r="D4891" s="408">
        <v>45441</v>
      </c>
      <c r="E4891" s="411" t="s">
        <v>10620</v>
      </c>
    </row>
    <row r="4892" spans="2:5">
      <c r="B4892" s="406" t="s">
        <v>9828</v>
      </c>
      <c r="C4892" s="407">
        <v>17477</v>
      </c>
      <c r="D4892" s="408">
        <v>45441</v>
      </c>
      <c r="E4892" s="411" t="s">
        <v>10621</v>
      </c>
    </row>
    <row r="4893" spans="2:5">
      <c r="B4893" s="406" t="s">
        <v>9828</v>
      </c>
      <c r="C4893" s="407">
        <v>17476</v>
      </c>
      <c r="D4893" s="408">
        <v>45441</v>
      </c>
      <c r="E4893" s="411" t="s">
        <v>10622</v>
      </c>
    </row>
    <row r="4894" spans="2:5">
      <c r="B4894" s="406" t="s">
        <v>9828</v>
      </c>
      <c r="C4894" s="407">
        <v>17475</v>
      </c>
      <c r="D4894" s="408">
        <v>45441</v>
      </c>
      <c r="E4894" s="411" t="s">
        <v>10726</v>
      </c>
    </row>
    <row r="4895" spans="2:5">
      <c r="B4895" s="406" t="s">
        <v>9828</v>
      </c>
      <c r="C4895" s="407">
        <v>17474</v>
      </c>
      <c r="D4895" s="408">
        <v>45441</v>
      </c>
      <c r="E4895" s="411" t="s">
        <v>10623</v>
      </c>
    </row>
    <row r="4896" spans="2:5">
      <c r="B4896" s="406" t="s">
        <v>9828</v>
      </c>
      <c r="C4896" s="407">
        <v>17473</v>
      </c>
      <c r="D4896" s="408">
        <v>45441</v>
      </c>
      <c r="E4896" s="411" t="s">
        <v>10624</v>
      </c>
    </row>
    <row r="4897" spans="2:8">
      <c r="B4897" s="406" t="s">
        <v>9828</v>
      </c>
      <c r="C4897" s="407">
        <v>17472</v>
      </c>
      <c r="D4897" s="408">
        <v>45441</v>
      </c>
      <c r="E4897" s="411" t="s">
        <v>10625</v>
      </c>
    </row>
    <row r="4898" spans="2:8">
      <c r="B4898" s="406" t="s">
        <v>9828</v>
      </c>
      <c r="C4898" s="407">
        <v>17471</v>
      </c>
      <c r="D4898" s="408">
        <v>45441</v>
      </c>
      <c r="E4898" s="411" t="s">
        <v>10626</v>
      </c>
    </row>
    <row r="4899" spans="2:8">
      <c r="B4899" s="406" t="s">
        <v>9828</v>
      </c>
      <c r="C4899" s="407">
        <v>17470</v>
      </c>
      <c r="D4899" s="408">
        <v>45441</v>
      </c>
      <c r="E4899" s="411" t="s">
        <v>10631</v>
      </c>
    </row>
    <row r="4900" spans="2:8">
      <c r="B4900" s="406" t="s">
        <v>9828</v>
      </c>
      <c r="C4900" s="407">
        <v>17469</v>
      </c>
      <c r="D4900" s="408">
        <v>45441</v>
      </c>
      <c r="E4900" s="411" t="s">
        <v>10630</v>
      </c>
    </row>
    <row r="4901" spans="2:8">
      <c r="B4901" s="406" t="s">
        <v>9828</v>
      </c>
      <c r="C4901" s="407">
        <v>17468</v>
      </c>
      <c r="D4901" s="408">
        <v>45441</v>
      </c>
      <c r="E4901" s="411" t="s">
        <v>10629</v>
      </c>
    </row>
    <row r="4902" spans="2:8">
      <c r="B4902" s="406" t="s">
        <v>9828</v>
      </c>
      <c r="C4902" s="407">
        <v>17467</v>
      </c>
      <c r="D4902" s="408">
        <v>45441</v>
      </c>
      <c r="E4902" s="411" t="s">
        <v>10628</v>
      </c>
    </row>
    <row r="4903" spans="2:8">
      <c r="B4903" s="406" t="s">
        <v>9828</v>
      </c>
      <c r="C4903" s="407">
        <v>17466</v>
      </c>
      <c r="D4903" s="408">
        <v>45441</v>
      </c>
      <c r="E4903" s="411" t="s">
        <v>10627</v>
      </c>
    </row>
    <row r="4904" spans="2:8">
      <c r="B4904" s="406" t="s">
        <v>9828</v>
      </c>
      <c r="C4904" s="407">
        <v>17465</v>
      </c>
      <c r="D4904" s="408">
        <v>45441</v>
      </c>
      <c r="E4904" s="411" t="s">
        <v>10632</v>
      </c>
      <c r="F4904" s="406">
        <v>2</v>
      </c>
      <c r="H4904" s="406" t="s">
        <v>10633</v>
      </c>
    </row>
    <row r="4905" spans="2:8">
      <c r="B4905" s="406" t="s">
        <v>9828</v>
      </c>
      <c r="C4905" s="407">
        <v>17464</v>
      </c>
      <c r="D4905" s="408">
        <v>45441</v>
      </c>
      <c r="E4905" s="411" t="s">
        <v>10637</v>
      </c>
    </row>
    <row r="4906" spans="2:8">
      <c r="B4906" s="406" t="s">
        <v>9828</v>
      </c>
      <c r="C4906" s="407">
        <v>17463</v>
      </c>
      <c r="D4906" s="408">
        <v>45441</v>
      </c>
      <c r="E4906" s="411" t="s">
        <v>10727</v>
      </c>
    </row>
    <row r="4907" spans="2:8">
      <c r="B4907" s="406" t="s">
        <v>9828</v>
      </c>
      <c r="C4907" s="407">
        <v>17462</v>
      </c>
      <c r="D4907" s="408">
        <v>45441</v>
      </c>
      <c r="E4907" s="411" t="s">
        <v>10636</v>
      </c>
    </row>
    <row r="4908" spans="2:8">
      <c r="B4908" s="406" t="s">
        <v>9828</v>
      </c>
      <c r="C4908" s="407">
        <v>17461</v>
      </c>
      <c r="D4908" s="408">
        <v>45441</v>
      </c>
      <c r="E4908" s="411" t="s">
        <v>10635</v>
      </c>
    </row>
    <row r="4909" spans="2:8">
      <c r="B4909" s="406" t="s">
        <v>9828</v>
      </c>
      <c r="C4909" s="407">
        <v>17460</v>
      </c>
      <c r="D4909" s="408">
        <v>45441</v>
      </c>
      <c r="E4909" s="411" t="s">
        <v>10634</v>
      </c>
    </row>
    <row r="4910" spans="2:8">
      <c r="B4910" s="406" t="s">
        <v>9828</v>
      </c>
      <c r="C4910" s="407">
        <v>17459</v>
      </c>
      <c r="D4910" s="408">
        <v>45441</v>
      </c>
      <c r="E4910" s="411" t="s">
        <v>10642</v>
      </c>
    </row>
    <row r="4911" spans="2:8">
      <c r="B4911" s="406" t="s">
        <v>9828</v>
      </c>
      <c r="C4911" s="407">
        <v>17458</v>
      </c>
      <c r="D4911" s="408">
        <v>45441</v>
      </c>
      <c r="E4911" s="411" t="s">
        <v>10641</v>
      </c>
    </row>
    <row r="4912" spans="2:8">
      <c r="B4912" s="406" t="s">
        <v>9828</v>
      </c>
      <c r="C4912" s="407">
        <v>17457</v>
      </c>
      <c r="D4912" s="408">
        <v>45441</v>
      </c>
      <c r="E4912" s="411" t="s">
        <v>10728</v>
      </c>
    </row>
    <row r="4913" spans="2:5">
      <c r="B4913" s="406" t="s">
        <v>9828</v>
      </c>
      <c r="C4913" s="407">
        <v>17456</v>
      </c>
      <c r="D4913" s="408">
        <v>45441</v>
      </c>
      <c r="E4913" s="411" t="s">
        <v>10729</v>
      </c>
    </row>
    <row r="4914" spans="2:5">
      <c r="B4914" s="406" t="s">
        <v>9828</v>
      </c>
      <c r="C4914" s="407">
        <v>17455</v>
      </c>
      <c r="D4914" s="408">
        <v>45441</v>
      </c>
      <c r="E4914" s="411" t="s">
        <v>10730</v>
      </c>
    </row>
    <row r="4915" spans="2:5">
      <c r="B4915" s="406" t="s">
        <v>9828</v>
      </c>
      <c r="C4915" s="407">
        <v>17451</v>
      </c>
      <c r="D4915" s="408">
        <v>45441</v>
      </c>
      <c r="E4915" s="411" t="s">
        <v>10640</v>
      </c>
    </row>
    <row r="4916" spans="2:5">
      <c r="B4916" s="406" t="s">
        <v>9828</v>
      </c>
      <c r="C4916" s="407">
        <v>17450</v>
      </c>
      <c r="D4916" s="408">
        <v>45441</v>
      </c>
      <c r="E4916" s="411" t="s">
        <v>10731</v>
      </c>
    </row>
    <row r="4917" spans="2:5">
      <c r="B4917" s="406" t="s">
        <v>9828</v>
      </c>
      <c r="C4917" s="407">
        <v>17449</v>
      </c>
      <c r="D4917" s="408">
        <v>45441</v>
      </c>
      <c r="E4917" s="411" t="s">
        <v>10732</v>
      </c>
    </row>
    <row r="4918" spans="2:5">
      <c r="B4918" s="406" t="s">
        <v>9828</v>
      </c>
      <c r="C4918" s="407">
        <v>17447</v>
      </c>
      <c r="D4918" s="408">
        <v>45441</v>
      </c>
      <c r="E4918" s="411" t="s">
        <v>10733</v>
      </c>
    </row>
    <row r="4919" spans="2:5">
      <c r="B4919" s="406" t="s">
        <v>9828</v>
      </c>
      <c r="C4919" s="407">
        <v>17445</v>
      </c>
      <c r="D4919" s="408">
        <v>45441</v>
      </c>
      <c r="E4919" s="411" t="s">
        <v>10639</v>
      </c>
    </row>
    <row r="4920" spans="2:5">
      <c r="B4920" s="406" t="s">
        <v>9828</v>
      </c>
      <c r="C4920" s="407">
        <v>17444</v>
      </c>
      <c r="D4920" s="408">
        <v>45441</v>
      </c>
      <c r="E4920" s="411" t="s">
        <v>10734</v>
      </c>
    </row>
    <row r="4921" spans="2:5">
      <c r="B4921" s="406" t="s">
        <v>9828</v>
      </c>
      <c r="C4921" s="407">
        <v>17442</v>
      </c>
      <c r="D4921" s="408">
        <v>45441</v>
      </c>
      <c r="E4921" s="411" t="s">
        <v>10735</v>
      </c>
    </row>
    <row r="4922" spans="2:5">
      <c r="B4922" s="406" t="s">
        <v>9828</v>
      </c>
      <c r="C4922" s="407">
        <v>17440</v>
      </c>
      <c r="D4922" s="408">
        <v>45441</v>
      </c>
      <c r="E4922" s="411" t="s">
        <v>10638</v>
      </c>
    </row>
    <row r="4923" spans="2:5">
      <c r="B4923" s="406" t="s">
        <v>9828</v>
      </c>
      <c r="C4923" s="407">
        <v>17439</v>
      </c>
      <c r="D4923" s="408">
        <v>45441</v>
      </c>
      <c r="E4923" s="411" t="s">
        <v>10736</v>
      </c>
    </row>
    <row r="4924" spans="2:5">
      <c r="B4924" s="406" t="s">
        <v>9828</v>
      </c>
      <c r="C4924" s="407">
        <v>17438</v>
      </c>
      <c r="D4924" s="408">
        <v>45441</v>
      </c>
      <c r="E4924" s="411" t="s">
        <v>10737</v>
      </c>
    </row>
    <row r="4925" spans="2:5">
      <c r="B4925" s="406" t="s">
        <v>9828</v>
      </c>
      <c r="C4925" s="407">
        <v>17436</v>
      </c>
      <c r="D4925" s="408">
        <v>45441</v>
      </c>
      <c r="E4925" s="411" t="s">
        <v>10738</v>
      </c>
    </row>
    <row r="4926" spans="2:5">
      <c r="B4926" s="406" t="s">
        <v>9828</v>
      </c>
      <c r="C4926" s="407">
        <v>17430</v>
      </c>
      <c r="D4926" s="408">
        <v>45440</v>
      </c>
      <c r="E4926" s="406" t="s">
        <v>10326</v>
      </c>
    </row>
    <row r="4927" spans="2:5">
      <c r="B4927" s="406" t="s">
        <v>9828</v>
      </c>
      <c r="C4927" s="407">
        <v>17428</v>
      </c>
      <c r="D4927" s="408">
        <v>45440</v>
      </c>
      <c r="E4927" s="406" t="s">
        <v>10327</v>
      </c>
    </row>
    <row r="4928" spans="2:5">
      <c r="B4928" s="406" t="s">
        <v>9828</v>
      </c>
      <c r="C4928" s="407">
        <v>17425</v>
      </c>
      <c r="D4928" s="408">
        <v>45440</v>
      </c>
      <c r="E4928" s="406" t="s">
        <v>10084</v>
      </c>
    </row>
    <row r="4929" spans="2:5">
      <c r="B4929" s="406" t="s">
        <v>9828</v>
      </c>
      <c r="C4929" s="407">
        <v>17422</v>
      </c>
      <c r="D4929" s="408">
        <v>45440</v>
      </c>
      <c r="E4929" s="406" t="s">
        <v>10328</v>
      </c>
    </row>
    <row r="4930" spans="2:5">
      <c r="B4930" s="406" t="s">
        <v>9828</v>
      </c>
      <c r="C4930" s="407">
        <v>17420</v>
      </c>
      <c r="D4930" s="408">
        <v>45440</v>
      </c>
      <c r="E4930" s="406" t="s">
        <v>10085</v>
      </c>
    </row>
    <row r="4931" spans="2:5">
      <c r="B4931" s="406" t="s">
        <v>9828</v>
      </c>
      <c r="C4931" s="407">
        <v>17419</v>
      </c>
      <c r="D4931" s="408">
        <v>45440</v>
      </c>
      <c r="E4931" s="406" t="s">
        <v>10329</v>
      </c>
    </row>
    <row r="4932" spans="2:5">
      <c r="B4932" s="406" t="s">
        <v>9828</v>
      </c>
      <c r="C4932" s="407">
        <v>17416</v>
      </c>
      <c r="D4932" s="408">
        <v>45440</v>
      </c>
      <c r="E4932" s="406" t="s">
        <v>10086</v>
      </c>
    </row>
    <row r="4933" spans="2:5">
      <c r="B4933" s="406" t="s">
        <v>9828</v>
      </c>
      <c r="C4933" s="407">
        <v>17412</v>
      </c>
      <c r="D4933" s="408">
        <v>45440</v>
      </c>
      <c r="E4933" s="406" t="s">
        <v>10330</v>
      </c>
    </row>
    <row r="4934" spans="2:5">
      <c r="B4934" s="406" t="s">
        <v>9828</v>
      </c>
      <c r="C4934" s="407">
        <v>17406</v>
      </c>
      <c r="D4934" s="408">
        <v>45440</v>
      </c>
      <c r="E4934" s="406" t="s">
        <v>10331</v>
      </c>
    </row>
    <row r="4935" spans="2:5">
      <c r="B4935" s="406" t="s">
        <v>9828</v>
      </c>
      <c r="C4935" s="407">
        <v>17404</v>
      </c>
      <c r="D4935" s="408">
        <v>45440</v>
      </c>
      <c r="E4935" s="406" t="s">
        <v>10087</v>
      </c>
    </row>
    <row r="4936" spans="2:5">
      <c r="B4936" s="406" t="s">
        <v>9828</v>
      </c>
      <c r="C4936" s="407">
        <v>17403</v>
      </c>
      <c r="D4936" s="408">
        <v>45440</v>
      </c>
      <c r="E4936" s="406" t="s">
        <v>10088</v>
      </c>
    </row>
    <row r="4937" spans="2:5">
      <c r="B4937" s="406" t="s">
        <v>9828</v>
      </c>
      <c r="C4937" s="407">
        <v>17401</v>
      </c>
      <c r="D4937" s="408">
        <v>45440</v>
      </c>
      <c r="E4937" s="406" t="s">
        <v>10089</v>
      </c>
    </row>
    <row r="4938" spans="2:5">
      <c r="B4938" s="406" t="s">
        <v>9828</v>
      </c>
      <c r="C4938" s="407">
        <v>17399</v>
      </c>
      <c r="D4938" s="408">
        <v>45440</v>
      </c>
      <c r="E4938" s="406" t="s">
        <v>10090</v>
      </c>
    </row>
    <row r="4939" spans="2:5">
      <c r="B4939" s="406" t="s">
        <v>9828</v>
      </c>
      <c r="C4939" s="407">
        <v>17394</v>
      </c>
      <c r="D4939" s="408">
        <v>45440</v>
      </c>
      <c r="E4939" s="406" t="s">
        <v>10332</v>
      </c>
    </row>
    <row r="4940" spans="2:5">
      <c r="B4940" s="406" t="s">
        <v>9828</v>
      </c>
      <c r="C4940" s="407">
        <v>17391</v>
      </c>
      <c r="D4940" s="408">
        <v>45440</v>
      </c>
      <c r="E4940" s="406" t="s">
        <v>10091</v>
      </c>
    </row>
    <row r="4941" spans="2:5">
      <c r="B4941" s="406" t="s">
        <v>9828</v>
      </c>
      <c r="C4941" s="407">
        <v>17382</v>
      </c>
      <c r="D4941" s="408">
        <v>45440</v>
      </c>
      <c r="E4941" s="406" t="s">
        <v>10092</v>
      </c>
    </row>
    <row r="4942" spans="2:5">
      <c r="B4942" s="406" t="s">
        <v>9828</v>
      </c>
      <c r="C4942" s="407">
        <v>17378</v>
      </c>
      <c r="D4942" s="408">
        <v>45440</v>
      </c>
      <c r="E4942" s="406" t="s">
        <v>10093</v>
      </c>
    </row>
    <row r="4943" spans="2:5">
      <c r="B4943" s="406" t="s">
        <v>9828</v>
      </c>
      <c r="C4943" s="407">
        <v>17377</v>
      </c>
      <c r="D4943" s="408">
        <v>45440</v>
      </c>
      <c r="E4943" s="406" t="s">
        <v>10094</v>
      </c>
    </row>
    <row r="4944" spans="2:5">
      <c r="B4944" s="406" t="s">
        <v>9828</v>
      </c>
      <c r="C4944" s="407">
        <v>17374</v>
      </c>
      <c r="D4944" s="408">
        <v>45440</v>
      </c>
      <c r="E4944" s="406" t="s">
        <v>10095</v>
      </c>
    </row>
    <row r="4945" spans="2:5">
      <c r="B4945" s="406" t="s">
        <v>9828</v>
      </c>
      <c r="C4945" s="407">
        <v>17372</v>
      </c>
      <c r="D4945" s="408">
        <v>45440</v>
      </c>
      <c r="E4945" s="406" t="s">
        <v>10333</v>
      </c>
    </row>
    <row r="4946" spans="2:5">
      <c r="B4946" s="406" t="s">
        <v>9828</v>
      </c>
      <c r="C4946" s="407">
        <v>17370</v>
      </c>
      <c r="D4946" s="408">
        <v>45440</v>
      </c>
      <c r="E4946" s="406" t="s">
        <v>10334</v>
      </c>
    </row>
    <row r="4947" spans="2:5">
      <c r="B4947" s="406" t="s">
        <v>9828</v>
      </c>
      <c r="C4947" s="407">
        <v>17366</v>
      </c>
      <c r="D4947" s="408">
        <v>45440</v>
      </c>
      <c r="E4947" s="406" t="s">
        <v>10096</v>
      </c>
    </row>
    <row r="4948" spans="2:5">
      <c r="B4948" s="406" t="s">
        <v>9828</v>
      </c>
      <c r="C4948" s="407">
        <v>17358</v>
      </c>
      <c r="D4948" s="408">
        <v>45440</v>
      </c>
      <c r="E4948" s="406" t="s">
        <v>10097</v>
      </c>
    </row>
    <row r="4949" spans="2:5">
      <c r="B4949" s="406" t="s">
        <v>9828</v>
      </c>
      <c r="C4949" s="407">
        <v>17352</v>
      </c>
      <c r="D4949" s="408">
        <v>45440</v>
      </c>
      <c r="E4949" s="406" t="s">
        <v>10098</v>
      </c>
    </row>
    <row r="4950" spans="2:5">
      <c r="B4950" s="406" t="s">
        <v>9828</v>
      </c>
      <c r="C4950" s="407">
        <v>17346</v>
      </c>
      <c r="D4950" s="408">
        <v>45440</v>
      </c>
      <c r="E4950" s="406" t="s">
        <v>10099</v>
      </c>
    </row>
    <row r="4951" spans="2:5">
      <c r="B4951" s="406" t="s">
        <v>9828</v>
      </c>
      <c r="C4951" s="407">
        <v>17339</v>
      </c>
      <c r="D4951" s="408">
        <v>45440</v>
      </c>
      <c r="E4951" s="406" t="s">
        <v>10100</v>
      </c>
    </row>
    <row r="4952" spans="2:5">
      <c r="B4952" s="406" t="s">
        <v>9828</v>
      </c>
      <c r="C4952" s="407">
        <v>17333</v>
      </c>
      <c r="D4952" s="408">
        <v>45440</v>
      </c>
      <c r="E4952" s="406" t="s">
        <v>10335</v>
      </c>
    </row>
    <row r="4953" spans="2:5">
      <c r="B4953" s="406" t="s">
        <v>9828</v>
      </c>
      <c r="C4953" s="407">
        <v>17325</v>
      </c>
      <c r="D4953" s="408">
        <v>45440</v>
      </c>
      <c r="E4953" s="406" t="s">
        <v>10336</v>
      </c>
    </row>
    <row r="4954" spans="2:5">
      <c r="B4954" s="406" t="s">
        <v>9828</v>
      </c>
      <c r="C4954" s="407">
        <v>17324</v>
      </c>
      <c r="D4954" s="408">
        <v>45440</v>
      </c>
      <c r="E4954" s="406" t="s">
        <v>10101</v>
      </c>
    </row>
    <row r="4955" spans="2:5">
      <c r="B4955" s="406" t="s">
        <v>9828</v>
      </c>
      <c r="C4955" s="407">
        <v>17311</v>
      </c>
      <c r="D4955" s="408">
        <v>45440</v>
      </c>
      <c r="E4955" s="406" t="s">
        <v>10102</v>
      </c>
    </row>
    <row r="4956" spans="2:5">
      <c r="B4956" s="406" t="s">
        <v>9828</v>
      </c>
      <c r="C4956" s="407">
        <v>17309</v>
      </c>
      <c r="D4956" s="408">
        <v>45440</v>
      </c>
      <c r="E4956" s="406" t="s">
        <v>10103</v>
      </c>
    </row>
    <row r="4957" spans="2:5">
      <c r="B4957" s="406" t="s">
        <v>9828</v>
      </c>
      <c r="C4957" s="407">
        <v>17299</v>
      </c>
      <c r="D4957" s="408">
        <v>45440</v>
      </c>
      <c r="E4957" s="406" t="s">
        <v>10337</v>
      </c>
    </row>
    <row r="4958" spans="2:5">
      <c r="B4958" s="406" t="s">
        <v>9828</v>
      </c>
      <c r="C4958" s="407">
        <v>17293</v>
      </c>
      <c r="D4958" s="408">
        <v>45440</v>
      </c>
      <c r="E4958" s="406" t="s">
        <v>10104</v>
      </c>
    </row>
    <row r="4959" spans="2:5">
      <c r="B4959" s="406" t="s">
        <v>9828</v>
      </c>
      <c r="C4959" s="407">
        <v>17287</v>
      </c>
      <c r="D4959" s="408">
        <v>45440</v>
      </c>
      <c r="E4959" s="406" t="s">
        <v>10105</v>
      </c>
    </row>
    <row r="4960" spans="2:5">
      <c r="B4960" s="406" t="s">
        <v>9828</v>
      </c>
      <c r="C4960" s="407">
        <v>17283</v>
      </c>
      <c r="D4960" s="408">
        <v>45440</v>
      </c>
      <c r="E4960" s="406" t="s">
        <v>10106</v>
      </c>
    </row>
    <row r="4961" spans="2:5">
      <c r="B4961" s="406" t="s">
        <v>9828</v>
      </c>
      <c r="C4961" s="407">
        <v>17282</v>
      </c>
      <c r="D4961" s="408">
        <v>45440</v>
      </c>
      <c r="E4961" s="406" t="s">
        <v>10338</v>
      </c>
    </row>
    <row r="4962" spans="2:5">
      <c r="B4962" s="406" t="s">
        <v>9828</v>
      </c>
      <c r="C4962" s="407">
        <v>17277</v>
      </c>
      <c r="D4962" s="408">
        <v>45440</v>
      </c>
      <c r="E4962" s="406" t="s">
        <v>10107</v>
      </c>
    </row>
    <row r="4963" spans="2:5">
      <c r="B4963" s="406" t="s">
        <v>9828</v>
      </c>
      <c r="C4963" s="407">
        <v>17272</v>
      </c>
      <c r="D4963" s="408">
        <v>45440</v>
      </c>
      <c r="E4963" s="406" t="s">
        <v>10108</v>
      </c>
    </row>
    <row r="4964" spans="2:5">
      <c r="B4964" s="406" t="s">
        <v>9828</v>
      </c>
      <c r="C4964" s="407">
        <v>17267</v>
      </c>
      <c r="D4964" s="408">
        <v>45440</v>
      </c>
      <c r="E4964" s="406" t="s">
        <v>10109</v>
      </c>
    </row>
    <row r="4965" spans="2:5">
      <c r="B4965" s="406" t="s">
        <v>9828</v>
      </c>
      <c r="C4965" s="407">
        <v>17264</v>
      </c>
      <c r="D4965" s="408">
        <v>45440</v>
      </c>
      <c r="E4965" s="406" t="s">
        <v>10339</v>
      </c>
    </row>
    <row r="4966" spans="2:5">
      <c r="B4966" s="406" t="s">
        <v>9828</v>
      </c>
      <c r="C4966" s="407">
        <v>17260</v>
      </c>
      <c r="D4966" s="408">
        <v>45440</v>
      </c>
      <c r="E4966" s="406" t="s">
        <v>10110</v>
      </c>
    </row>
    <row r="4967" spans="2:5">
      <c r="B4967" s="406" t="s">
        <v>9828</v>
      </c>
      <c r="C4967" s="407">
        <v>17258</v>
      </c>
      <c r="D4967" s="408">
        <v>45440</v>
      </c>
      <c r="E4967" s="406" t="s">
        <v>10111</v>
      </c>
    </row>
    <row r="4968" spans="2:5">
      <c r="B4968" s="406" t="s">
        <v>9828</v>
      </c>
      <c r="C4968" s="407">
        <v>17253</v>
      </c>
      <c r="D4968" s="408">
        <v>45440</v>
      </c>
      <c r="E4968" s="406" t="s">
        <v>10112</v>
      </c>
    </row>
    <row r="4969" spans="2:5">
      <c r="B4969" s="406" t="s">
        <v>9828</v>
      </c>
      <c r="C4969" s="407">
        <v>17248</v>
      </c>
      <c r="D4969" s="408">
        <v>45440</v>
      </c>
      <c r="E4969" s="406" t="s">
        <v>10340</v>
      </c>
    </row>
    <row r="4970" spans="2:5">
      <c r="B4970" s="406" t="s">
        <v>9828</v>
      </c>
      <c r="C4970" s="407">
        <v>17247</v>
      </c>
      <c r="D4970" s="408">
        <v>45440</v>
      </c>
      <c r="E4970" s="406" t="s">
        <v>10113</v>
      </c>
    </row>
    <row r="4971" spans="2:5">
      <c r="B4971" s="406" t="s">
        <v>9828</v>
      </c>
      <c r="C4971" s="407">
        <v>17245</v>
      </c>
      <c r="D4971" s="408">
        <v>45440</v>
      </c>
      <c r="E4971" s="406" t="s">
        <v>10341</v>
      </c>
    </row>
    <row r="4972" spans="2:5">
      <c r="B4972" s="406" t="s">
        <v>9828</v>
      </c>
      <c r="C4972" s="407">
        <v>17243</v>
      </c>
      <c r="D4972" s="408">
        <v>45440</v>
      </c>
      <c r="E4972" s="406" t="s">
        <v>10114</v>
      </c>
    </row>
    <row r="4973" spans="2:5">
      <c r="B4973" s="406" t="s">
        <v>9828</v>
      </c>
      <c r="C4973" s="407">
        <v>17234</v>
      </c>
      <c r="D4973" s="408">
        <v>45440</v>
      </c>
      <c r="E4973" s="406" t="s">
        <v>10342</v>
      </c>
    </row>
    <row r="4974" spans="2:5">
      <c r="B4974" s="406" t="s">
        <v>9828</v>
      </c>
      <c r="C4974" s="407">
        <v>17233</v>
      </c>
      <c r="D4974" s="408">
        <v>45440</v>
      </c>
      <c r="E4974" s="406" t="s">
        <v>10115</v>
      </c>
    </row>
    <row r="4975" spans="2:5">
      <c r="B4975" s="406" t="s">
        <v>9828</v>
      </c>
      <c r="C4975" s="407">
        <v>17222</v>
      </c>
      <c r="D4975" s="408">
        <v>45440</v>
      </c>
      <c r="E4975" s="406" t="s">
        <v>10116</v>
      </c>
    </row>
    <row r="4976" spans="2:5">
      <c r="B4976" s="406" t="s">
        <v>9828</v>
      </c>
      <c r="C4976" s="407">
        <v>17216</v>
      </c>
      <c r="D4976" s="408">
        <v>45440</v>
      </c>
      <c r="E4976" s="406" t="s">
        <v>10117</v>
      </c>
    </row>
    <row r="4977" spans="2:5">
      <c r="B4977" s="406" t="s">
        <v>9828</v>
      </c>
      <c r="C4977" s="407">
        <v>17211</v>
      </c>
      <c r="D4977" s="408">
        <v>45440</v>
      </c>
      <c r="E4977" s="406" t="s">
        <v>10118</v>
      </c>
    </row>
    <row r="4978" spans="2:5">
      <c r="B4978" s="406" t="s">
        <v>9828</v>
      </c>
      <c r="C4978" s="407">
        <v>17209</v>
      </c>
      <c r="D4978" s="408">
        <v>45440</v>
      </c>
      <c r="E4978" s="406" t="s">
        <v>10119</v>
      </c>
    </row>
    <row r="4979" spans="2:5">
      <c r="B4979" s="406" t="s">
        <v>9828</v>
      </c>
      <c r="C4979" s="407">
        <v>17206</v>
      </c>
      <c r="D4979" s="408">
        <v>45440</v>
      </c>
      <c r="E4979" s="406" t="s">
        <v>10343</v>
      </c>
    </row>
    <row r="4980" spans="2:5">
      <c r="B4980" s="406" t="s">
        <v>9828</v>
      </c>
      <c r="C4980" s="407">
        <v>17202</v>
      </c>
      <c r="D4980" s="408">
        <v>45440</v>
      </c>
      <c r="E4980" s="406" t="s">
        <v>10344</v>
      </c>
    </row>
    <row r="4981" spans="2:5">
      <c r="B4981" s="406" t="s">
        <v>9828</v>
      </c>
      <c r="C4981" s="407">
        <v>17198</v>
      </c>
      <c r="D4981" s="408">
        <v>45440</v>
      </c>
      <c r="E4981" s="406" t="s">
        <v>10120</v>
      </c>
    </row>
    <row r="4982" spans="2:5">
      <c r="B4982" s="406" t="s">
        <v>9828</v>
      </c>
      <c r="C4982" s="407">
        <v>17181</v>
      </c>
      <c r="D4982" s="408">
        <v>45440</v>
      </c>
      <c r="E4982" s="406" t="s">
        <v>10121</v>
      </c>
    </row>
    <row r="4983" spans="2:5">
      <c r="B4983" s="406" t="s">
        <v>9828</v>
      </c>
      <c r="C4983" s="407">
        <v>17170</v>
      </c>
      <c r="D4983" s="408">
        <v>45440</v>
      </c>
      <c r="E4983" s="406" t="s">
        <v>10122</v>
      </c>
    </row>
    <row r="4984" spans="2:5">
      <c r="B4984" s="406" t="s">
        <v>9828</v>
      </c>
      <c r="C4984" s="407">
        <v>17164</v>
      </c>
      <c r="D4984" s="408">
        <v>45440</v>
      </c>
      <c r="E4984" s="406" t="s">
        <v>10123</v>
      </c>
    </row>
    <row r="4985" spans="2:5">
      <c r="B4985" s="406" t="s">
        <v>9828</v>
      </c>
      <c r="C4985" s="407">
        <v>17163</v>
      </c>
      <c r="D4985" s="408">
        <v>45440</v>
      </c>
      <c r="E4985" s="406" t="s">
        <v>10124</v>
      </c>
    </row>
    <row r="4986" spans="2:5">
      <c r="B4986" s="406" t="s">
        <v>9828</v>
      </c>
      <c r="C4986" s="407">
        <v>17156</v>
      </c>
      <c r="D4986" s="408">
        <v>45440</v>
      </c>
      <c r="E4986" s="406" t="s">
        <v>10345</v>
      </c>
    </row>
    <row r="4987" spans="2:5">
      <c r="B4987" s="406" t="s">
        <v>9828</v>
      </c>
      <c r="C4987" s="407">
        <v>17151</v>
      </c>
      <c r="D4987" s="408">
        <v>45440</v>
      </c>
      <c r="E4987" s="406" t="s">
        <v>10125</v>
      </c>
    </row>
    <row r="4988" spans="2:5">
      <c r="B4988" s="406" t="s">
        <v>9828</v>
      </c>
      <c r="C4988" s="407">
        <v>17139</v>
      </c>
      <c r="D4988" s="408">
        <v>45440</v>
      </c>
      <c r="E4988" s="406" t="s">
        <v>10346</v>
      </c>
    </row>
    <row r="4989" spans="2:5">
      <c r="B4989" s="406" t="s">
        <v>9828</v>
      </c>
      <c r="C4989" s="407">
        <v>17132</v>
      </c>
      <c r="D4989" s="408">
        <v>45440</v>
      </c>
      <c r="E4989" s="406" t="s">
        <v>10126</v>
      </c>
    </row>
    <row r="4990" spans="2:5">
      <c r="B4990" s="406" t="s">
        <v>9828</v>
      </c>
      <c r="C4990" s="407">
        <v>17130</v>
      </c>
      <c r="D4990" s="408">
        <v>45440</v>
      </c>
      <c r="E4990" s="406" t="s">
        <v>10127</v>
      </c>
    </row>
    <row r="4991" spans="2:5">
      <c r="B4991" s="406" t="s">
        <v>9828</v>
      </c>
      <c r="C4991" s="407">
        <v>17120</v>
      </c>
      <c r="D4991" s="408">
        <v>45440</v>
      </c>
      <c r="E4991" s="406" t="s">
        <v>10347</v>
      </c>
    </row>
    <row r="4992" spans="2:5">
      <c r="B4992" s="406" t="s">
        <v>9828</v>
      </c>
      <c r="C4992" s="407">
        <v>17116</v>
      </c>
      <c r="D4992" s="408">
        <v>45440</v>
      </c>
      <c r="E4992" s="406" t="s">
        <v>10348</v>
      </c>
    </row>
    <row r="4993" spans="2:5">
      <c r="B4993" s="406" t="s">
        <v>9828</v>
      </c>
      <c r="C4993" s="407">
        <v>17111</v>
      </c>
      <c r="D4993" s="408">
        <v>45440</v>
      </c>
      <c r="E4993" s="406" t="s">
        <v>10128</v>
      </c>
    </row>
    <row r="4994" spans="2:5">
      <c r="B4994" s="406" t="s">
        <v>9828</v>
      </c>
      <c r="C4994" s="407">
        <v>17108</v>
      </c>
      <c r="D4994" s="408">
        <v>45440</v>
      </c>
      <c r="E4994" s="406" t="s">
        <v>10129</v>
      </c>
    </row>
    <row r="4995" spans="2:5">
      <c r="B4995" s="406" t="s">
        <v>9828</v>
      </c>
      <c r="C4995" s="407">
        <v>17098</v>
      </c>
      <c r="D4995" s="408">
        <v>45440</v>
      </c>
      <c r="E4995" s="406" t="s">
        <v>10130</v>
      </c>
    </row>
    <row r="4996" spans="2:5">
      <c r="B4996" s="406" t="s">
        <v>9828</v>
      </c>
      <c r="C4996" s="407">
        <v>17097</v>
      </c>
      <c r="D4996" s="408">
        <v>45440</v>
      </c>
      <c r="E4996" s="406" t="s">
        <v>10349</v>
      </c>
    </row>
    <row r="4997" spans="2:5">
      <c r="B4997" s="406" t="s">
        <v>9828</v>
      </c>
      <c r="C4997" s="407">
        <v>17094</v>
      </c>
      <c r="D4997" s="408">
        <v>45440</v>
      </c>
      <c r="E4997" s="406" t="s">
        <v>10350</v>
      </c>
    </row>
    <row r="4998" spans="2:5">
      <c r="B4998" s="406" t="s">
        <v>9828</v>
      </c>
      <c r="C4998" s="407">
        <v>17088</v>
      </c>
      <c r="D4998" s="408">
        <v>45440</v>
      </c>
      <c r="E4998" s="406" t="s">
        <v>10131</v>
      </c>
    </row>
    <row r="4999" spans="2:5">
      <c r="B4999" s="406" t="s">
        <v>9828</v>
      </c>
      <c r="C4999" s="407">
        <v>17081</v>
      </c>
      <c r="D4999" s="408">
        <v>45440</v>
      </c>
      <c r="E4999" s="406" t="s">
        <v>10132</v>
      </c>
    </row>
    <row r="5000" spans="2:5">
      <c r="B5000" s="406" t="s">
        <v>9828</v>
      </c>
      <c r="C5000" s="407">
        <v>17079</v>
      </c>
      <c r="D5000" s="408">
        <v>45440</v>
      </c>
      <c r="E5000" s="406" t="s">
        <v>10351</v>
      </c>
    </row>
    <row r="5001" spans="2:5">
      <c r="B5001" s="406" t="s">
        <v>9828</v>
      </c>
      <c r="C5001" s="407">
        <v>17075</v>
      </c>
      <c r="D5001" s="408">
        <v>45440</v>
      </c>
      <c r="E5001" s="406" t="s">
        <v>10133</v>
      </c>
    </row>
    <row r="5002" spans="2:5">
      <c r="B5002" s="406" t="s">
        <v>9828</v>
      </c>
      <c r="C5002" s="407">
        <v>17070</v>
      </c>
      <c r="D5002" s="408">
        <v>45440</v>
      </c>
      <c r="E5002" s="406" t="s">
        <v>10352</v>
      </c>
    </row>
    <row r="5003" spans="2:5">
      <c r="B5003" s="406" t="s">
        <v>9828</v>
      </c>
      <c r="C5003" s="407">
        <v>17069</v>
      </c>
      <c r="D5003" s="408">
        <v>45440</v>
      </c>
      <c r="E5003" s="406" t="s">
        <v>10353</v>
      </c>
    </row>
    <row r="5004" spans="2:5">
      <c r="B5004" s="406" t="s">
        <v>9828</v>
      </c>
      <c r="C5004" s="407">
        <v>17068</v>
      </c>
      <c r="D5004" s="408">
        <v>45440</v>
      </c>
      <c r="E5004" s="406" t="s">
        <v>10134</v>
      </c>
    </row>
    <row r="5005" spans="2:5">
      <c r="B5005" s="406" t="s">
        <v>9828</v>
      </c>
      <c r="C5005" s="407">
        <v>17066</v>
      </c>
      <c r="D5005" s="408">
        <v>45440</v>
      </c>
      <c r="E5005" s="406" t="s">
        <v>10354</v>
      </c>
    </row>
    <row r="5006" spans="2:5">
      <c r="B5006" s="406" t="s">
        <v>9828</v>
      </c>
      <c r="C5006" s="407">
        <v>17061</v>
      </c>
      <c r="D5006" s="408">
        <v>45440</v>
      </c>
      <c r="E5006" s="406" t="s">
        <v>10135</v>
      </c>
    </row>
    <row r="5007" spans="2:5">
      <c r="B5007" s="406" t="s">
        <v>9828</v>
      </c>
      <c r="C5007" s="407">
        <v>17060</v>
      </c>
      <c r="D5007" s="408">
        <v>45440</v>
      </c>
      <c r="E5007" s="406" t="s">
        <v>10355</v>
      </c>
    </row>
    <row r="5008" spans="2:5">
      <c r="B5008" s="406" t="s">
        <v>9828</v>
      </c>
      <c r="C5008" s="407">
        <v>17059</v>
      </c>
      <c r="D5008" s="408">
        <v>45440</v>
      </c>
      <c r="E5008" s="406" t="s">
        <v>10136</v>
      </c>
    </row>
    <row r="5009" spans="2:5">
      <c r="B5009" s="406" t="s">
        <v>9828</v>
      </c>
      <c r="C5009" s="407">
        <v>17054</v>
      </c>
      <c r="D5009" s="408">
        <v>45440</v>
      </c>
      <c r="E5009" s="406" t="s">
        <v>10137</v>
      </c>
    </row>
    <row r="5010" spans="2:5">
      <c r="B5010" s="406" t="s">
        <v>9828</v>
      </c>
      <c r="C5010" s="407">
        <v>17053</v>
      </c>
      <c r="D5010" s="408">
        <v>45440</v>
      </c>
      <c r="E5010" s="406" t="s">
        <v>10356</v>
      </c>
    </row>
    <row r="5011" spans="2:5">
      <c r="B5011" s="406" t="s">
        <v>9828</v>
      </c>
      <c r="C5011" s="407">
        <v>17051</v>
      </c>
      <c r="D5011" s="408">
        <v>45440</v>
      </c>
      <c r="E5011" s="406" t="s">
        <v>10138</v>
      </c>
    </row>
    <row r="5012" spans="2:5">
      <c r="B5012" s="406" t="s">
        <v>9828</v>
      </c>
      <c r="C5012" s="407">
        <v>17050</v>
      </c>
      <c r="D5012" s="408">
        <v>45440</v>
      </c>
      <c r="E5012" s="406" t="s">
        <v>10139</v>
      </c>
    </row>
    <row r="5013" spans="2:5">
      <c r="B5013" s="406" t="s">
        <v>9828</v>
      </c>
      <c r="C5013" s="407">
        <v>17049</v>
      </c>
      <c r="D5013" s="408">
        <v>45440</v>
      </c>
      <c r="E5013" s="406" t="s">
        <v>10140</v>
      </c>
    </row>
    <row r="5014" spans="2:5">
      <c r="B5014" s="406" t="s">
        <v>9828</v>
      </c>
      <c r="C5014" s="407">
        <v>17047</v>
      </c>
      <c r="D5014" s="408">
        <v>45440</v>
      </c>
      <c r="E5014" s="406" t="s">
        <v>10357</v>
      </c>
    </row>
    <row r="5015" spans="2:5">
      <c r="B5015" s="406" t="s">
        <v>9828</v>
      </c>
      <c r="C5015" s="407">
        <v>17044</v>
      </c>
      <c r="D5015" s="408">
        <v>45440</v>
      </c>
      <c r="E5015" s="406" t="s">
        <v>10358</v>
      </c>
    </row>
    <row r="5016" spans="2:5">
      <c r="B5016" s="406" t="s">
        <v>9828</v>
      </c>
      <c r="C5016" s="407">
        <v>17042</v>
      </c>
      <c r="D5016" s="408">
        <v>45440</v>
      </c>
      <c r="E5016" s="406" t="s">
        <v>10141</v>
      </c>
    </row>
    <row r="5017" spans="2:5">
      <c r="B5017" s="406" t="s">
        <v>9828</v>
      </c>
      <c r="C5017" s="407">
        <v>17039</v>
      </c>
      <c r="D5017" s="408">
        <v>45440</v>
      </c>
      <c r="E5017" s="406" t="s">
        <v>10359</v>
      </c>
    </row>
    <row r="5018" spans="2:5">
      <c r="B5018" s="406" t="s">
        <v>9828</v>
      </c>
      <c r="C5018" s="407">
        <v>17035</v>
      </c>
      <c r="D5018" s="408">
        <v>45440</v>
      </c>
      <c r="E5018" s="406" t="s">
        <v>10142</v>
      </c>
    </row>
    <row r="5019" spans="2:5">
      <c r="B5019" s="406" t="s">
        <v>9828</v>
      </c>
      <c r="C5019" s="407">
        <v>17034</v>
      </c>
      <c r="D5019" s="408">
        <v>45440</v>
      </c>
      <c r="E5019" s="406" t="s">
        <v>10143</v>
      </c>
    </row>
    <row r="5020" spans="2:5">
      <c r="B5020" s="406" t="s">
        <v>9828</v>
      </c>
      <c r="C5020" s="407">
        <v>17031</v>
      </c>
      <c r="D5020" s="408">
        <v>45440</v>
      </c>
      <c r="E5020" s="406" t="s">
        <v>10144</v>
      </c>
    </row>
    <row r="5021" spans="2:5">
      <c r="B5021" s="406" t="s">
        <v>9828</v>
      </c>
      <c r="C5021" s="407">
        <v>17030</v>
      </c>
      <c r="D5021" s="408">
        <v>45440</v>
      </c>
      <c r="E5021" s="406" t="s">
        <v>10360</v>
      </c>
    </row>
    <row r="5022" spans="2:5">
      <c r="B5022" s="406" t="s">
        <v>9828</v>
      </c>
      <c r="C5022" s="407">
        <v>17027</v>
      </c>
      <c r="D5022" s="408">
        <v>45440</v>
      </c>
      <c r="E5022" s="406" t="s">
        <v>10145</v>
      </c>
    </row>
    <row r="5023" spans="2:5">
      <c r="B5023" s="406" t="s">
        <v>9828</v>
      </c>
      <c r="C5023" s="407">
        <v>17017</v>
      </c>
      <c r="D5023" s="408">
        <v>45440</v>
      </c>
      <c r="E5023" s="406" t="s">
        <v>10361</v>
      </c>
    </row>
    <row r="5024" spans="2:5">
      <c r="B5024" s="406" t="s">
        <v>9828</v>
      </c>
      <c r="C5024" s="407">
        <v>17003</v>
      </c>
      <c r="D5024" s="408">
        <v>45440</v>
      </c>
      <c r="E5024" s="406" t="s">
        <v>10146</v>
      </c>
    </row>
    <row r="5025" spans="2:5">
      <c r="B5025" s="406" t="s">
        <v>9828</v>
      </c>
      <c r="C5025" s="407">
        <v>16978</v>
      </c>
      <c r="D5025" s="408">
        <v>45440</v>
      </c>
      <c r="E5025" s="406" t="s">
        <v>10147</v>
      </c>
    </row>
    <row r="5026" spans="2:5">
      <c r="B5026" s="406" t="s">
        <v>9828</v>
      </c>
      <c r="C5026" s="407">
        <v>16971</v>
      </c>
      <c r="D5026" s="408">
        <v>45440</v>
      </c>
      <c r="E5026" s="406" t="s">
        <v>10148</v>
      </c>
    </row>
    <row r="5027" spans="2:5">
      <c r="B5027" s="406" t="s">
        <v>9828</v>
      </c>
      <c r="C5027" s="407">
        <v>16966</v>
      </c>
      <c r="D5027" s="408">
        <v>45440</v>
      </c>
      <c r="E5027" s="406" t="s">
        <v>10149</v>
      </c>
    </row>
    <row r="5028" spans="2:5">
      <c r="B5028" s="406" t="s">
        <v>9828</v>
      </c>
      <c r="C5028" s="407">
        <v>16958</v>
      </c>
      <c r="D5028" s="408">
        <v>45440</v>
      </c>
      <c r="E5028" s="406" t="s">
        <v>10362</v>
      </c>
    </row>
    <row r="5029" spans="2:5">
      <c r="B5029" s="406" t="s">
        <v>9828</v>
      </c>
      <c r="C5029" s="407">
        <v>16956</v>
      </c>
      <c r="D5029" s="408">
        <v>45440</v>
      </c>
      <c r="E5029" s="406" t="s">
        <v>10150</v>
      </c>
    </row>
    <row r="5030" spans="2:5">
      <c r="B5030" s="406" t="s">
        <v>9828</v>
      </c>
      <c r="C5030" s="407">
        <v>16954</v>
      </c>
      <c r="D5030" s="408">
        <v>45440</v>
      </c>
      <c r="E5030" s="406" t="s">
        <v>10363</v>
      </c>
    </row>
    <row r="5031" spans="2:5">
      <c r="B5031" s="406" t="s">
        <v>9828</v>
      </c>
      <c r="C5031" s="407">
        <v>16951</v>
      </c>
      <c r="D5031" s="408">
        <v>45440</v>
      </c>
      <c r="E5031" s="406" t="s">
        <v>10151</v>
      </c>
    </row>
    <row r="5032" spans="2:5">
      <c r="B5032" s="406" t="s">
        <v>9828</v>
      </c>
      <c r="C5032" s="407">
        <v>16924</v>
      </c>
      <c r="D5032" s="408">
        <v>45440</v>
      </c>
      <c r="E5032" s="406" t="s">
        <v>10152</v>
      </c>
    </row>
    <row r="5033" spans="2:5">
      <c r="B5033" s="406" t="s">
        <v>9828</v>
      </c>
      <c r="C5033" s="407">
        <v>16922</v>
      </c>
      <c r="D5033" s="408">
        <v>45440</v>
      </c>
      <c r="E5033" s="406" t="s">
        <v>10364</v>
      </c>
    </row>
    <row r="5034" spans="2:5">
      <c r="B5034" s="406" t="s">
        <v>9828</v>
      </c>
      <c r="C5034" s="407">
        <v>16918</v>
      </c>
      <c r="D5034" s="408">
        <v>45440</v>
      </c>
      <c r="E5034" s="406" t="s">
        <v>10153</v>
      </c>
    </row>
    <row r="5035" spans="2:5">
      <c r="B5035" s="406" t="s">
        <v>9828</v>
      </c>
      <c r="C5035" s="407">
        <v>16915</v>
      </c>
      <c r="D5035" s="408">
        <v>45440</v>
      </c>
      <c r="E5035" s="406" t="s">
        <v>10365</v>
      </c>
    </row>
    <row r="5036" spans="2:5">
      <c r="B5036" s="406" t="s">
        <v>9828</v>
      </c>
      <c r="C5036" s="407">
        <v>16907</v>
      </c>
      <c r="D5036" s="408">
        <v>45440</v>
      </c>
      <c r="E5036" s="406" t="s">
        <v>10366</v>
      </c>
    </row>
    <row r="5037" spans="2:5">
      <c r="B5037" s="406" t="s">
        <v>9828</v>
      </c>
      <c r="C5037" s="407">
        <v>16906</v>
      </c>
      <c r="D5037" s="408">
        <v>45440</v>
      </c>
      <c r="E5037" s="406" t="s">
        <v>10367</v>
      </c>
    </row>
    <row r="5038" spans="2:5">
      <c r="B5038" s="406" t="s">
        <v>9828</v>
      </c>
      <c r="C5038" s="407">
        <v>16902</v>
      </c>
      <c r="D5038" s="408">
        <v>45440</v>
      </c>
      <c r="E5038" s="406" t="s">
        <v>10154</v>
      </c>
    </row>
    <row r="5039" spans="2:5">
      <c r="B5039" s="406" t="s">
        <v>9828</v>
      </c>
      <c r="C5039" s="407">
        <v>16901</v>
      </c>
      <c r="D5039" s="408">
        <v>45440</v>
      </c>
      <c r="E5039" s="406" t="s">
        <v>10155</v>
      </c>
    </row>
    <row r="5040" spans="2:5">
      <c r="B5040" s="406" t="s">
        <v>9828</v>
      </c>
      <c r="C5040" s="407">
        <v>16899</v>
      </c>
      <c r="D5040" s="408">
        <v>45440</v>
      </c>
      <c r="E5040" s="406" t="s">
        <v>10156</v>
      </c>
    </row>
    <row r="5041" spans="2:5">
      <c r="B5041" s="406" t="s">
        <v>9828</v>
      </c>
      <c r="C5041" s="407">
        <v>16883</v>
      </c>
      <c r="D5041" s="408">
        <v>45440</v>
      </c>
      <c r="E5041" s="406" t="s">
        <v>10157</v>
      </c>
    </row>
    <row r="5042" spans="2:5">
      <c r="B5042" s="406" t="s">
        <v>9828</v>
      </c>
      <c r="C5042" s="407">
        <v>16879</v>
      </c>
      <c r="D5042" s="408">
        <v>45440</v>
      </c>
      <c r="E5042" s="406" t="s">
        <v>10158</v>
      </c>
    </row>
    <row r="5043" spans="2:5">
      <c r="B5043" s="406" t="s">
        <v>9828</v>
      </c>
      <c r="C5043" s="407">
        <v>16877</v>
      </c>
      <c r="D5043" s="408">
        <v>45440</v>
      </c>
      <c r="E5043" s="406" t="s">
        <v>10159</v>
      </c>
    </row>
    <row r="5044" spans="2:5">
      <c r="B5044" s="406" t="s">
        <v>9828</v>
      </c>
      <c r="C5044" s="407">
        <v>16876</v>
      </c>
      <c r="D5044" s="408">
        <v>45440</v>
      </c>
      <c r="E5044" s="406" t="s">
        <v>10160</v>
      </c>
    </row>
    <row r="5045" spans="2:5">
      <c r="B5045" s="406" t="s">
        <v>9828</v>
      </c>
      <c r="C5045" s="407">
        <v>16865</v>
      </c>
      <c r="D5045" s="408">
        <v>45440</v>
      </c>
      <c r="E5045" s="406" t="s">
        <v>10368</v>
      </c>
    </row>
    <row r="5046" spans="2:5">
      <c r="B5046" s="406" t="s">
        <v>9828</v>
      </c>
      <c r="C5046" s="407">
        <v>16861</v>
      </c>
      <c r="D5046" s="408">
        <v>45440</v>
      </c>
      <c r="E5046" s="406" t="s">
        <v>10369</v>
      </c>
    </row>
    <row r="5047" spans="2:5">
      <c r="B5047" s="406" t="s">
        <v>9828</v>
      </c>
      <c r="C5047" s="407">
        <v>16852</v>
      </c>
      <c r="D5047" s="408">
        <v>45440</v>
      </c>
      <c r="E5047" s="406" t="s">
        <v>10161</v>
      </c>
    </row>
    <row r="5048" spans="2:5">
      <c r="B5048" s="406" t="s">
        <v>9828</v>
      </c>
      <c r="C5048" s="407">
        <v>16851</v>
      </c>
      <c r="D5048" s="408">
        <v>45440</v>
      </c>
      <c r="E5048" s="406" t="s">
        <v>10370</v>
      </c>
    </row>
    <row r="5049" spans="2:5">
      <c r="B5049" s="406" t="s">
        <v>9828</v>
      </c>
      <c r="C5049" s="407">
        <v>16850</v>
      </c>
      <c r="D5049" s="408">
        <v>45440</v>
      </c>
      <c r="E5049" s="406" t="s">
        <v>10371</v>
      </c>
    </row>
    <row r="5050" spans="2:5">
      <c r="B5050" s="406" t="s">
        <v>9828</v>
      </c>
      <c r="C5050" s="407">
        <v>16845</v>
      </c>
      <c r="D5050" s="408">
        <v>45440</v>
      </c>
      <c r="E5050" s="406" t="s">
        <v>10162</v>
      </c>
    </row>
    <row r="5051" spans="2:5">
      <c r="B5051" s="406" t="s">
        <v>9828</v>
      </c>
      <c r="C5051" s="407">
        <v>16843</v>
      </c>
      <c r="D5051" s="408">
        <v>45440</v>
      </c>
      <c r="E5051" s="406" t="s">
        <v>10163</v>
      </c>
    </row>
    <row r="5052" spans="2:5">
      <c r="B5052" s="406" t="s">
        <v>9828</v>
      </c>
      <c r="C5052" s="407">
        <v>16837</v>
      </c>
      <c r="D5052" s="408">
        <v>45440</v>
      </c>
      <c r="E5052" s="406" t="s">
        <v>10372</v>
      </c>
    </row>
    <row r="5053" spans="2:5">
      <c r="B5053" s="406" t="s">
        <v>9828</v>
      </c>
      <c r="C5053" s="407">
        <v>16836</v>
      </c>
      <c r="D5053" s="408">
        <v>45440</v>
      </c>
      <c r="E5053" s="406" t="s">
        <v>10164</v>
      </c>
    </row>
    <row r="5054" spans="2:5">
      <c r="B5054" s="406" t="s">
        <v>9828</v>
      </c>
      <c r="C5054" s="407">
        <v>16833</v>
      </c>
      <c r="D5054" s="408">
        <v>45440</v>
      </c>
      <c r="E5054" s="406" t="s">
        <v>10165</v>
      </c>
    </row>
    <row r="5055" spans="2:5">
      <c r="B5055" s="406" t="s">
        <v>9828</v>
      </c>
      <c r="C5055" s="407">
        <v>16830</v>
      </c>
      <c r="D5055" s="408">
        <v>45440</v>
      </c>
      <c r="E5055" s="406" t="s">
        <v>10373</v>
      </c>
    </row>
    <row r="5056" spans="2:5">
      <c r="B5056" s="406" t="s">
        <v>9828</v>
      </c>
      <c r="C5056" s="407">
        <v>16828</v>
      </c>
      <c r="D5056" s="408">
        <v>45440</v>
      </c>
      <c r="E5056" s="406" t="s">
        <v>10166</v>
      </c>
    </row>
    <row r="5057" spans="2:5">
      <c r="B5057" s="406" t="s">
        <v>9828</v>
      </c>
      <c r="C5057" s="407">
        <v>16820</v>
      </c>
      <c r="D5057" s="408">
        <v>45440</v>
      </c>
      <c r="E5057" s="406" t="s">
        <v>10167</v>
      </c>
    </row>
    <row r="5058" spans="2:5">
      <c r="B5058" s="406" t="s">
        <v>9828</v>
      </c>
      <c r="C5058" s="407">
        <v>16819</v>
      </c>
      <c r="D5058" s="408">
        <v>45440</v>
      </c>
      <c r="E5058" s="406" t="s">
        <v>10168</v>
      </c>
    </row>
    <row r="5059" spans="2:5">
      <c r="B5059" s="406" t="s">
        <v>9828</v>
      </c>
      <c r="C5059" s="407">
        <v>16809</v>
      </c>
      <c r="D5059" s="408">
        <v>45440</v>
      </c>
      <c r="E5059" s="406" t="s">
        <v>10169</v>
      </c>
    </row>
    <row r="5060" spans="2:5">
      <c r="B5060" s="406" t="s">
        <v>9828</v>
      </c>
      <c r="C5060" s="407">
        <v>16805</v>
      </c>
      <c r="D5060" s="408">
        <v>45440</v>
      </c>
      <c r="E5060" s="406" t="s">
        <v>10170</v>
      </c>
    </row>
    <row r="5061" spans="2:5">
      <c r="B5061" s="406" t="s">
        <v>9828</v>
      </c>
      <c r="C5061" s="407">
        <v>16802</v>
      </c>
      <c r="D5061" s="408">
        <v>45440</v>
      </c>
      <c r="E5061" s="406" t="s">
        <v>10374</v>
      </c>
    </row>
    <row r="5062" spans="2:5">
      <c r="B5062" s="406" t="s">
        <v>9828</v>
      </c>
      <c r="C5062" s="407">
        <v>16800</v>
      </c>
      <c r="D5062" s="408">
        <v>45440</v>
      </c>
      <c r="E5062" s="406" t="s">
        <v>10171</v>
      </c>
    </row>
    <row r="5063" spans="2:5">
      <c r="B5063" s="406" t="s">
        <v>9828</v>
      </c>
      <c r="C5063" s="407">
        <v>16799</v>
      </c>
      <c r="D5063" s="408">
        <v>45440</v>
      </c>
      <c r="E5063" s="406" t="s">
        <v>10172</v>
      </c>
    </row>
    <row r="5064" spans="2:5">
      <c r="B5064" s="406" t="s">
        <v>9828</v>
      </c>
      <c r="C5064" s="407">
        <v>16798</v>
      </c>
      <c r="D5064" s="408">
        <v>45440</v>
      </c>
      <c r="E5064" s="406" t="s">
        <v>10173</v>
      </c>
    </row>
    <row r="5065" spans="2:5">
      <c r="B5065" s="406" t="s">
        <v>9828</v>
      </c>
      <c r="C5065" s="407">
        <v>16783</v>
      </c>
      <c r="D5065" s="408">
        <v>45440</v>
      </c>
      <c r="E5065" s="406" t="s">
        <v>10375</v>
      </c>
    </row>
    <row r="5066" spans="2:5">
      <c r="B5066" s="406" t="s">
        <v>9828</v>
      </c>
      <c r="C5066" s="407">
        <v>16772</v>
      </c>
      <c r="D5066" s="408">
        <v>45440</v>
      </c>
      <c r="E5066" s="406" t="s">
        <v>10376</v>
      </c>
    </row>
    <row r="5067" spans="2:5">
      <c r="B5067" s="406" t="s">
        <v>9828</v>
      </c>
      <c r="C5067" s="407">
        <v>16771</v>
      </c>
      <c r="D5067" s="408">
        <v>45440</v>
      </c>
      <c r="E5067" s="406" t="s">
        <v>10174</v>
      </c>
    </row>
    <row r="5068" spans="2:5">
      <c r="B5068" s="406" t="s">
        <v>9828</v>
      </c>
      <c r="C5068" s="407">
        <v>16770</v>
      </c>
      <c r="D5068" s="408">
        <v>45440</v>
      </c>
      <c r="E5068" s="406" t="s">
        <v>10175</v>
      </c>
    </row>
    <row r="5069" spans="2:5">
      <c r="B5069" s="406" t="s">
        <v>9828</v>
      </c>
      <c r="C5069" s="407">
        <v>16766</v>
      </c>
      <c r="D5069" s="408">
        <v>45440</v>
      </c>
      <c r="E5069" s="406" t="s">
        <v>10377</v>
      </c>
    </row>
    <row r="5070" spans="2:5">
      <c r="B5070" s="406" t="s">
        <v>9828</v>
      </c>
      <c r="C5070" s="407">
        <v>16765</v>
      </c>
      <c r="D5070" s="408">
        <v>45440</v>
      </c>
      <c r="E5070" s="406" t="s">
        <v>10176</v>
      </c>
    </row>
    <row r="5071" spans="2:5">
      <c r="B5071" s="406" t="s">
        <v>9828</v>
      </c>
      <c r="C5071" s="407">
        <v>16763</v>
      </c>
      <c r="D5071" s="408">
        <v>45440</v>
      </c>
      <c r="E5071" s="406" t="s">
        <v>10177</v>
      </c>
    </row>
    <row r="5072" spans="2:5">
      <c r="B5072" s="406" t="s">
        <v>9828</v>
      </c>
      <c r="C5072" s="407">
        <v>16762</v>
      </c>
      <c r="D5072" s="408">
        <v>45440</v>
      </c>
      <c r="E5072" s="406" t="s">
        <v>10378</v>
      </c>
    </row>
    <row r="5073" spans="2:5">
      <c r="B5073" s="406" t="s">
        <v>9828</v>
      </c>
      <c r="C5073" s="407">
        <v>16761</v>
      </c>
      <c r="D5073" s="408">
        <v>45440</v>
      </c>
      <c r="E5073" s="406" t="s">
        <v>10379</v>
      </c>
    </row>
    <row r="5074" spans="2:5">
      <c r="B5074" s="406" t="s">
        <v>9828</v>
      </c>
      <c r="C5074" s="407">
        <v>16759</v>
      </c>
      <c r="D5074" s="408">
        <v>45440</v>
      </c>
      <c r="E5074" s="406" t="s">
        <v>10380</v>
      </c>
    </row>
    <row r="5075" spans="2:5">
      <c r="B5075" s="406" t="s">
        <v>9828</v>
      </c>
      <c r="C5075" s="407">
        <v>16756</v>
      </c>
      <c r="D5075" s="408">
        <v>45440</v>
      </c>
      <c r="E5075" s="406" t="s">
        <v>10178</v>
      </c>
    </row>
    <row r="5076" spans="2:5">
      <c r="B5076" s="406" t="s">
        <v>9828</v>
      </c>
      <c r="C5076" s="407">
        <v>16755</v>
      </c>
      <c r="D5076" s="408">
        <v>45440</v>
      </c>
      <c r="E5076" s="406" t="s">
        <v>10179</v>
      </c>
    </row>
    <row r="5077" spans="2:5">
      <c r="B5077" s="406" t="s">
        <v>9828</v>
      </c>
      <c r="C5077" s="407">
        <v>16752</v>
      </c>
      <c r="D5077" s="408">
        <v>45440</v>
      </c>
      <c r="E5077" s="406" t="s">
        <v>10180</v>
      </c>
    </row>
    <row r="5078" spans="2:5">
      <c r="B5078" s="406" t="s">
        <v>9828</v>
      </c>
      <c r="C5078" s="407">
        <v>16749</v>
      </c>
      <c r="D5078" s="408">
        <v>45440</v>
      </c>
      <c r="E5078" s="406" t="s">
        <v>10181</v>
      </c>
    </row>
    <row r="5079" spans="2:5">
      <c r="B5079" s="406" t="s">
        <v>9828</v>
      </c>
      <c r="C5079" s="407">
        <v>16748</v>
      </c>
      <c r="D5079" s="408">
        <v>45440</v>
      </c>
      <c r="E5079" s="406" t="s">
        <v>10381</v>
      </c>
    </row>
    <row r="5080" spans="2:5">
      <c r="B5080" s="406" t="s">
        <v>9828</v>
      </c>
      <c r="C5080" s="407">
        <v>16747</v>
      </c>
      <c r="D5080" s="408">
        <v>45440</v>
      </c>
      <c r="E5080" s="406" t="s">
        <v>10182</v>
      </c>
    </row>
    <row r="5081" spans="2:5">
      <c r="B5081" s="406" t="s">
        <v>9828</v>
      </c>
      <c r="C5081" s="407">
        <v>16739</v>
      </c>
      <c r="D5081" s="408">
        <v>45440</v>
      </c>
      <c r="E5081" s="406" t="s">
        <v>10183</v>
      </c>
    </row>
    <row r="5082" spans="2:5">
      <c r="B5082" s="406" t="s">
        <v>9828</v>
      </c>
      <c r="C5082" s="407">
        <v>16734</v>
      </c>
      <c r="D5082" s="408">
        <v>45440</v>
      </c>
      <c r="E5082" s="406" t="s">
        <v>10382</v>
      </c>
    </row>
    <row r="5083" spans="2:5">
      <c r="B5083" s="406" t="s">
        <v>9828</v>
      </c>
      <c r="C5083" s="407">
        <v>16732</v>
      </c>
      <c r="D5083" s="408">
        <v>45440</v>
      </c>
      <c r="E5083" s="406" t="s">
        <v>10383</v>
      </c>
    </row>
    <row r="5084" spans="2:5">
      <c r="B5084" s="406" t="s">
        <v>9828</v>
      </c>
      <c r="C5084" s="407">
        <v>16731</v>
      </c>
      <c r="D5084" s="408">
        <v>45440</v>
      </c>
      <c r="E5084" s="406" t="s">
        <v>10184</v>
      </c>
    </row>
    <row r="5085" spans="2:5">
      <c r="B5085" s="406" t="s">
        <v>9828</v>
      </c>
      <c r="C5085" s="407">
        <v>16730</v>
      </c>
      <c r="D5085" s="408">
        <v>45440</v>
      </c>
      <c r="E5085" s="406" t="s">
        <v>10185</v>
      </c>
    </row>
    <row r="5086" spans="2:5">
      <c r="B5086" s="406" t="s">
        <v>9828</v>
      </c>
      <c r="C5086" s="407">
        <v>16729</v>
      </c>
      <c r="D5086" s="408">
        <v>45440</v>
      </c>
      <c r="E5086" s="406" t="s">
        <v>10384</v>
      </c>
    </row>
    <row r="5087" spans="2:5">
      <c r="B5087" s="406" t="s">
        <v>9828</v>
      </c>
      <c r="C5087" s="407">
        <v>16728</v>
      </c>
      <c r="D5087" s="408">
        <v>45440</v>
      </c>
      <c r="E5087" s="406" t="s">
        <v>10385</v>
      </c>
    </row>
    <row r="5088" spans="2:5">
      <c r="B5088" s="406" t="s">
        <v>9828</v>
      </c>
      <c r="C5088" s="407">
        <v>16727</v>
      </c>
      <c r="D5088" s="408">
        <v>45440</v>
      </c>
      <c r="E5088" s="406" t="s">
        <v>10186</v>
      </c>
    </row>
    <row r="5089" spans="2:5">
      <c r="B5089" s="406" t="s">
        <v>9828</v>
      </c>
      <c r="C5089" s="407">
        <v>16726</v>
      </c>
      <c r="D5089" s="408">
        <v>45440</v>
      </c>
      <c r="E5089" s="406" t="s">
        <v>10187</v>
      </c>
    </row>
    <row r="5090" spans="2:5">
      <c r="B5090" s="406" t="s">
        <v>9828</v>
      </c>
      <c r="C5090" s="407">
        <v>16718</v>
      </c>
      <c r="D5090" s="408">
        <v>45440</v>
      </c>
      <c r="E5090" s="406" t="s">
        <v>10188</v>
      </c>
    </row>
    <row r="5091" spans="2:5">
      <c r="B5091" s="406" t="s">
        <v>9828</v>
      </c>
      <c r="C5091" s="407">
        <v>16714</v>
      </c>
      <c r="D5091" s="408">
        <v>45440</v>
      </c>
      <c r="E5091" s="406" t="s">
        <v>10386</v>
      </c>
    </row>
    <row r="5092" spans="2:5">
      <c r="B5092" s="406" t="s">
        <v>9828</v>
      </c>
      <c r="C5092" s="407">
        <v>16712</v>
      </c>
      <c r="D5092" s="408">
        <v>45440</v>
      </c>
      <c r="E5092" s="406" t="s">
        <v>10189</v>
      </c>
    </row>
    <row r="5093" spans="2:5">
      <c r="B5093" s="406" t="s">
        <v>9828</v>
      </c>
      <c r="C5093" s="407">
        <v>16700</v>
      </c>
      <c r="D5093" s="408">
        <v>45440</v>
      </c>
      <c r="E5093" s="406" t="s">
        <v>10387</v>
      </c>
    </row>
    <row r="5094" spans="2:5">
      <c r="B5094" s="406" t="s">
        <v>9828</v>
      </c>
      <c r="C5094" s="407">
        <v>16697</v>
      </c>
      <c r="D5094" s="408">
        <v>45440</v>
      </c>
      <c r="E5094" s="406" t="s">
        <v>10190</v>
      </c>
    </row>
    <row r="5095" spans="2:5">
      <c r="B5095" s="406" t="s">
        <v>9828</v>
      </c>
      <c r="C5095" s="407">
        <v>16684</v>
      </c>
      <c r="D5095" s="408">
        <v>45440</v>
      </c>
      <c r="E5095" s="406" t="s">
        <v>10388</v>
      </c>
    </row>
    <row r="5096" spans="2:5">
      <c r="B5096" s="406" t="s">
        <v>9828</v>
      </c>
      <c r="C5096" s="407">
        <v>16683</v>
      </c>
      <c r="D5096" s="408">
        <v>45440</v>
      </c>
      <c r="E5096" s="406" t="s">
        <v>10389</v>
      </c>
    </row>
    <row r="5097" spans="2:5">
      <c r="B5097" s="406" t="s">
        <v>9828</v>
      </c>
      <c r="C5097" s="407">
        <v>16682</v>
      </c>
      <c r="D5097" s="408">
        <v>45440</v>
      </c>
      <c r="E5097" s="406" t="s">
        <v>10191</v>
      </c>
    </row>
    <row r="5098" spans="2:5">
      <c r="B5098" s="406" t="s">
        <v>9828</v>
      </c>
      <c r="C5098" s="407">
        <v>16674</v>
      </c>
      <c r="D5098" s="408">
        <v>45440</v>
      </c>
      <c r="E5098" s="406" t="s">
        <v>10192</v>
      </c>
    </row>
    <row r="5099" spans="2:5">
      <c r="B5099" s="406" t="s">
        <v>9828</v>
      </c>
      <c r="C5099" s="407">
        <v>16672</v>
      </c>
      <c r="D5099" s="408">
        <v>45440</v>
      </c>
      <c r="E5099" s="406" t="s">
        <v>10390</v>
      </c>
    </row>
    <row r="5100" spans="2:5">
      <c r="B5100" s="406" t="s">
        <v>9828</v>
      </c>
      <c r="C5100" s="407">
        <v>16671</v>
      </c>
      <c r="D5100" s="408">
        <v>45440</v>
      </c>
      <c r="E5100" s="406" t="s">
        <v>10193</v>
      </c>
    </row>
    <row r="5101" spans="2:5">
      <c r="B5101" s="406" t="s">
        <v>9828</v>
      </c>
      <c r="C5101" s="407">
        <v>16668</v>
      </c>
      <c r="D5101" s="408">
        <v>45440</v>
      </c>
      <c r="E5101" s="406" t="s">
        <v>10194</v>
      </c>
    </row>
    <row r="5102" spans="2:5">
      <c r="B5102" s="406" t="s">
        <v>9828</v>
      </c>
      <c r="C5102" s="407">
        <v>16666</v>
      </c>
      <c r="D5102" s="408">
        <v>45440</v>
      </c>
      <c r="E5102" s="406" t="s">
        <v>10195</v>
      </c>
    </row>
    <row r="5103" spans="2:5">
      <c r="B5103" s="406" t="s">
        <v>9828</v>
      </c>
      <c r="C5103" s="407">
        <v>16663</v>
      </c>
      <c r="D5103" s="408">
        <v>45440</v>
      </c>
      <c r="E5103" s="406" t="s">
        <v>10391</v>
      </c>
    </row>
    <row r="5104" spans="2:5">
      <c r="B5104" s="406" t="s">
        <v>9828</v>
      </c>
      <c r="C5104" s="407">
        <v>16661</v>
      </c>
      <c r="D5104" s="408">
        <v>45440</v>
      </c>
      <c r="E5104" s="406" t="s">
        <v>10392</v>
      </c>
    </row>
    <row r="5105" spans="2:5">
      <c r="B5105" s="406" t="s">
        <v>9828</v>
      </c>
      <c r="C5105" s="407">
        <v>16658</v>
      </c>
      <c r="D5105" s="408">
        <v>45440</v>
      </c>
      <c r="E5105" s="406" t="s">
        <v>10196</v>
      </c>
    </row>
    <row r="5106" spans="2:5">
      <c r="B5106" s="406" t="s">
        <v>9828</v>
      </c>
      <c r="C5106" s="407">
        <v>16655</v>
      </c>
      <c r="D5106" s="408">
        <v>45440</v>
      </c>
      <c r="E5106" s="406" t="s">
        <v>10393</v>
      </c>
    </row>
    <row r="5107" spans="2:5">
      <c r="B5107" s="406" t="s">
        <v>9828</v>
      </c>
      <c r="C5107" s="407">
        <v>16646</v>
      </c>
      <c r="D5107" s="408">
        <v>45440</v>
      </c>
      <c r="E5107" s="406" t="s">
        <v>10197</v>
      </c>
    </row>
    <row r="5108" spans="2:5">
      <c r="B5108" s="406" t="s">
        <v>9828</v>
      </c>
      <c r="C5108" s="407">
        <v>16644</v>
      </c>
      <c r="D5108" s="408">
        <v>45440</v>
      </c>
      <c r="E5108" s="406" t="s">
        <v>10394</v>
      </c>
    </row>
    <row r="5109" spans="2:5">
      <c r="B5109" s="406" t="s">
        <v>9828</v>
      </c>
      <c r="C5109" s="407">
        <v>16642</v>
      </c>
      <c r="D5109" s="408">
        <v>45440</v>
      </c>
      <c r="E5109" s="406" t="s">
        <v>10198</v>
      </c>
    </row>
    <row r="5110" spans="2:5">
      <c r="B5110" s="406" t="s">
        <v>9828</v>
      </c>
      <c r="C5110" s="407">
        <v>16639</v>
      </c>
      <c r="D5110" s="408">
        <v>45440</v>
      </c>
      <c r="E5110" s="406" t="s">
        <v>10199</v>
      </c>
    </row>
    <row r="5111" spans="2:5">
      <c r="B5111" s="406" t="s">
        <v>9828</v>
      </c>
      <c r="C5111" s="407">
        <v>16630</v>
      </c>
      <c r="D5111" s="408">
        <v>45440</v>
      </c>
      <c r="E5111" s="406" t="s">
        <v>10395</v>
      </c>
    </row>
    <row r="5112" spans="2:5">
      <c r="B5112" s="406" t="s">
        <v>9828</v>
      </c>
      <c r="C5112" s="407">
        <v>16628</v>
      </c>
      <c r="D5112" s="408">
        <v>45440</v>
      </c>
      <c r="E5112" s="406" t="s">
        <v>10396</v>
      </c>
    </row>
    <row r="5113" spans="2:5">
      <c r="B5113" s="406" t="s">
        <v>9828</v>
      </c>
      <c r="C5113" s="407">
        <v>16623</v>
      </c>
      <c r="D5113" s="408">
        <v>45440</v>
      </c>
      <c r="E5113" s="406" t="s">
        <v>10200</v>
      </c>
    </row>
    <row r="5114" spans="2:5">
      <c r="B5114" s="406" t="s">
        <v>9828</v>
      </c>
      <c r="C5114" s="407">
        <v>16616</v>
      </c>
      <c r="D5114" s="408">
        <v>45440</v>
      </c>
      <c r="E5114" s="406" t="s">
        <v>10201</v>
      </c>
    </row>
    <row r="5115" spans="2:5">
      <c r="B5115" s="406" t="s">
        <v>9828</v>
      </c>
      <c r="C5115" s="407">
        <v>16610</v>
      </c>
      <c r="D5115" s="408">
        <v>45440</v>
      </c>
      <c r="E5115" s="406" t="s">
        <v>10397</v>
      </c>
    </row>
    <row r="5116" spans="2:5">
      <c r="B5116" s="406" t="s">
        <v>9828</v>
      </c>
      <c r="C5116" s="407">
        <v>16608</v>
      </c>
      <c r="D5116" s="408">
        <v>45440</v>
      </c>
      <c r="E5116" s="406" t="s">
        <v>10202</v>
      </c>
    </row>
    <row r="5117" spans="2:5">
      <c r="B5117" s="406" t="s">
        <v>9828</v>
      </c>
      <c r="C5117" s="407">
        <v>16601</v>
      </c>
      <c r="D5117" s="408">
        <v>45440</v>
      </c>
      <c r="E5117" s="406" t="s">
        <v>10203</v>
      </c>
    </row>
    <row r="5118" spans="2:5">
      <c r="B5118" s="406" t="s">
        <v>9828</v>
      </c>
      <c r="C5118" s="407">
        <v>16598</v>
      </c>
      <c r="D5118" s="408">
        <v>45440</v>
      </c>
      <c r="E5118" s="406" t="s">
        <v>10204</v>
      </c>
    </row>
    <row r="5119" spans="2:5">
      <c r="B5119" s="406" t="s">
        <v>9828</v>
      </c>
      <c r="C5119" s="407">
        <v>16594</v>
      </c>
      <c r="D5119" s="408">
        <v>45440</v>
      </c>
      <c r="E5119" s="406" t="s">
        <v>10398</v>
      </c>
    </row>
    <row r="5120" spans="2:5">
      <c r="B5120" s="406" t="s">
        <v>9828</v>
      </c>
      <c r="C5120" s="407">
        <v>16587</v>
      </c>
      <c r="D5120" s="408">
        <v>45440</v>
      </c>
      <c r="E5120" s="406" t="s">
        <v>10205</v>
      </c>
    </row>
    <row r="5121" spans="2:5">
      <c r="B5121" s="406" t="s">
        <v>9828</v>
      </c>
      <c r="C5121" s="407">
        <v>16585</v>
      </c>
      <c r="D5121" s="408">
        <v>45440</v>
      </c>
      <c r="E5121" s="406" t="s">
        <v>10206</v>
      </c>
    </row>
    <row r="5122" spans="2:5">
      <c r="B5122" s="406" t="s">
        <v>9828</v>
      </c>
      <c r="C5122" s="407">
        <v>16581</v>
      </c>
      <c r="D5122" s="408">
        <v>45440</v>
      </c>
      <c r="E5122" s="406" t="s">
        <v>10207</v>
      </c>
    </row>
    <row r="5123" spans="2:5">
      <c r="B5123" s="406" t="s">
        <v>9828</v>
      </c>
      <c r="C5123" s="407">
        <v>16580</v>
      </c>
      <c r="D5123" s="408">
        <v>45440</v>
      </c>
      <c r="E5123" s="406" t="s">
        <v>10399</v>
      </c>
    </row>
    <row r="5124" spans="2:5">
      <c r="B5124" s="406" t="s">
        <v>9828</v>
      </c>
      <c r="C5124" s="407">
        <v>16577</v>
      </c>
      <c r="D5124" s="408">
        <v>45440</v>
      </c>
      <c r="E5124" s="406" t="s">
        <v>10400</v>
      </c>
    </row>
    <row r="5125" spans="2:5">
      <c r="B5125" s="406" t="s">
        <v>9828</v>
      </c>
      <c r="C5125" s="407">
        <v>16564</v>
      </c>
      <c r="D5125" s="408">
        <v>45440</v>
      </c>
      <c r="E5125" s="406" t="s">
        <v>10401</v>
      </c>
    </row>
    <row r="5126" spans="2:5">
      <c r="B5126" s="406" t="s">
        <v>9828</v>
      </c>
      <c r="C5126" s="407">
        <v>16563</v>
      </c>
      <c r="D5126" s="408">
        <v>45440</v>
      </c>
      <c r="E5126" s="406" t="s">
        <v>10208</v>
      </c>
    </row>
    <row r="5127" spans="2:5">
      <c r="B5127" s="406" t="s">
        <v>9828</v>
      </c>
      <c r="C5127" s="407">
        <v>16560</v>
      </c>
      <c r="D5127" s="408">
        <v>45440</v>
      </c>
      <c r="E5127" s="406" t="s">
        <v>10209</v>
      </c>
    </row>
    <row r="5128" spans="2:5">
      <c r="B5128" s="406" t="s">
        <v>9828</v>
      </c>
      <c r="C5128" s="407">
        <v>16557</v>
      </c>
      <c r="D5128" s="408">
        <v>45440</v>
      </c>
      <c r="E5128" s="406" t="s">
        <v>10210</v>
      </c>
    </row>
    <row r="5129" spans="2:5">
      <c r="B5129" s="406" t="s">
        <v>9828</v>
      </c>
      <c r="C5129" s="407">
        <v>16541</v>
      </c>
      <c r="D5129" s="408">
        <v>45440</v>
      </c>
      <c r="E5129" s="406" t="s">
        <v>10402</v>
      </c>
    </row>
    <row r="5130" spans="2:5">
      <c r="B5130" s="406" t="s">
        <v>9828</v>
      </c>
      <c r="C5130" s="407">
        <v>16528</v>
      </c>
      <c r="D5130" s="408">
        <v>45440</v>
      </c>
      <c r="E5130" s="406" t="s">
        <v>10211</v>
      </c>
    </row>
    <row r="5131" spans="2:5">
      <c r="B5131" s="406" t="s">
        <v>9828</v>
      </c>
      <c r="C5131" s="407">
        <v>16522</v>
      </c>
      <c r="D5131" s="408">
        <v>45440</v>
      </c>
      <c r="E5131" s="406" t="s">
        <v>10212</v>
      </c>
    </row>
    <row r="5132" spans="2:5">
      <c r="B5132" s="406" t="s">
        <v>9828</v>
      </c>
      <c r="C5132" s="407">
        <v>16519</v>
      </c>
      <c r="D5132" s="408">
        <v>45440</v>
      </c>
      <c r="E5132" s="406" t="s">
        <v>10213</v>
      </c>
    </row>
    <row r="5133" spans="2:5">
      <c r="B5133" s="406" t="s">
        <v>9828</v>
      </c>
      <c r="C5133" s="407">
        <v>16511</v>
      </c>
      <c r="D5133" s="408">
        <v>45440</v>
      </c>
      <c r="E5133" s="406" t="s">
        <v>10214</v>
      </c>
    </row>
    <row r="5134" spans="2:5">
      <c r="B5134" s="406" t="s">
        <v>9828</v>
      </c>
      <c r="C5134" s="407">
        <v>16510</v>
      </c>
      <c r="D5134" s="408">
        <v>45440</v>
      </c>
      <c r="E5134" s="406" t="s">
        <v>10403</v>
      </c>
    </row>
    <row r="5135" spans="2:5">
      <c r="B5135" s="406" t="s">
        <v>9828</v>
      </c>
      <c r="C5135" s="407">
        <v>16508</v>
      </c>
      <c r="D5135" s="408">
        <v>45440</v>
      </c>
      <c r="E5135" s="406" t="s">
        <v>10215</v>
      </c>
    </row>
    <row r="5136" spans="2:5">
      <c r="B5136" s="406" t="s">
        <v>9828</v>
      </c>
      <c r="C5136" s="407">
        <v>16507</v>
      </c>
      <c r="D5136" s="408">
        <v>45440</v>
      </c>
      <c r="E5136" s="406" t="s">
        <v>10216</v>
      </c>
    </row>
    <row r="5137" spans="2:5">
      <c r="B5137" s="406" t="s">
        <v>9828</v>
      </c>
      <c r="C5137" s="407">
        <v>16506</v>
      </c>
      <c r="D5137" s="408">
        <v>45440</v>
      </c>
      <c r="E5137" s="406" t="s">
        <v>10217</v>
      </c>
    </row>
    <row r="5138" spans="2:5">
      <c r="B5138" s="406" t="s">
        <v>9828</v>
      </c>
      <c r="C5138" s="407">
        <v>16504</v>
      </c>
      <c r="D5138" s="408">
        <v>45440</v>
      </c>
      <c r="E5138" s="406" t="s">
        <v>10218</v>
      </c>
    </row>
    <row r="5139" spans="2:5">
      <c r="B5139" s="406" t="s">
        <v>9828</v>
      </c>
      <c r="C5139" s="407">
        <v>16503</v>
      </c>
      <c r="D5139" s="408">
        <v>45440</v>
      </c>
      <c r="E5139" s="406" t="s">
        <v>10404</v>
      </c>
    </row>
    <row r="5140" spans="2:5">
      <c r="B5140" s="406" t="s">
        <v>9828</v>
      </c>
      <c r="C5140" s="407">
        <v>16498</v>
      </c>
      <c r="D5140" s="408">
        <v>45440</v>
      </c>
      <c r="E5140" s="406" t="s">
        <v>10219</v>
      </c>
    </row>
    <row r="5141" spans="2:5">
      <c r="B5141" s="406" t="s">
        <v>9828</v>
      </c>
      <c r="C5141" s="407">
        <v>16496</v>
      </c>
      <c r="D5141" s="408">
        <v>45440</v>
      </c>
      <c r="E5141" s="406" t="s">
        <v>10405</v>
      </c>
    </row>
    <row r="5142" spans="2:5">
      <c r="B5142" s="406" t="s">
        <v>9828</v>
      </c>
      <c r="C5142" s="407">
        <v>16489</v>
      </c>
      <c r="D5142" s="408">
        <v>45440</v>
      </c>
      <c r="E5142" s="406" t="s">
        <v>10220</v>
      </c>
    </row>
    <row r="5143" spans="2:5">
      <c r="B5143" s="406" t="s">
        <v>9828</v>
      </c>
      <c r="C5143" s="407">
        <v>16476</v>
      </c>
      <c r="D5143" s="408">
        <v>45440</v>
      </c>
      <c r="E5143" s="406" t="s">
        <v>10406</v>
      </c>
    </row>
    <row r="5144" spans="2:5">
      <c r="B5144" s="406" t="s">
        <v>9828</v>
      </c>
      <c r="C5144" s="407">
        <v>16475</v>
      </c>
      <c r="D5144" s="408">
        <v>45440</v>
      </c>
      <c r="E5144" s="406" t="s">
        <v>10221</v>
      </c>
    </row>
    <row r="5145" spans="2:5">
      <c r="B5145" s="406" t="s">
        <v>9828</v>
      </c>
      <c r="C5145" s="407">
        <v>16474</v>
      </c>
      <c r="D5145" s="408">
        <v>45440</v>
      </c>
      <c r="E5145" s="406" t="s">
        <v>10222</v>
      </c>
    </row>
    <row r="5146" spans="2:5">
      <c r="B5146" s="406" t="s">
        <v>9828</v>
      </c>
      <c r="C5146" s="407">
        <v>16472</v>
      </c>
      <c r="D5146" s="408">
        <v>45440</v>
      </c>
      <c r="E5146" s="406" t="s">
        <v>10223</v>
      </c>
    </row>
    <row r="5147" spans="2:5">
      <c r="B5147" s="406" t="s">
        <v>9828</v>
      </c>
      <c r="C5147" s="407">
        <v>16460</v>
      </c>
      <c r="D5147" s="408">
        <v>45440</v>
      </c>
      <c r="E5147" s="406" t="s">
        <v>10224</v>
      </c>
    </row>
    <row r="5148" spans="2:5">
      <c r="B5148" s="406" t="s">
        <v>9828</v>
      </c>
      <c r="C5148" s="407">
        <v>16456</v>
      </c>
      <c r="D5148" s="408">
        <v>45440</v>
      </c>
      <c r="E5148" s="406" t="s">
        <v>10225</v>
      </c>
    </row>
    <row r="5149" spans="2:5">
      <c r="B5149" s="406" t="s">
        <v>9828</v>
      </c>
      <c r="C5149" s="407">
        <v>16455</v>
      </c>
      <c r="D5149" s="408">
        <v>45440</v>
      </c>
      <c r="E5149" s="406" t="s">
        <v>10407</v>
      </c>
    </row>
    <row r="5150" spans="2:5">
      <c r="B5150" s="406" t="s">
        <v>9828</v>
      </c>
      <c r="C5150" s="407">
        <v>16453</v>
      </c>
      <c r="D5150" s="408">
        <v>45440</v>
      </c>
      <c r="E5150" s="406" t="s">
        <v>10408</v>
      </c>
    </row>
    <row r="5151" spans="2:5">
      <c r="B5151" s="406" t="s">
        <v>9828</v>
      </c>
      <c r="C5151" s="407">
        <v>16450</v>
      </c>
      <c r="D5151" s="408">
        <v>45440</v>
      </c>
      <c r="E5151" s="406" t="s">
        <v>10226</v>
      </c>
    </row>
    <row r="5152" spans="2:5">
      <c r="B5152" s="406" t="s">
        <v>9828</v>
      </c>
      <c r="C5152" s="407">
        <v>16449</v>
      </c>
      <c r="D5152" s="408">
        <v>45440</v>
      </c>
      <c r="E5152" s="406" t="s">
        <v>10227</v>
      </c>
    </row>
    <row r="5153" spans="2:5">
      <c r="B5153" s="406" t="s">
        <v>9828</v>
      </c>
      <c r="C5153" s="407">
        <v>16447</v>
      </c>
      <c r="D5153" s="408">
        <v>45440</v>
      </c>
      <c r="E5153" s="406" t="s">
        <v>10228</v>
      </c>
    </row>
    <row r="5154" spans="2:5">
      <c r="B5154" s="406" t="s">
        <v>9828</v>
      </c>
      <c r="C5154" s="407">
        <v>16444</v>
      </c>
      <c r="D5154" s="408">
        <v>45440</v>
      </c>
      <c r="E5154" s="406" t="s">
        <v>10229</v>
      </c>
    </row>
    <row r="5155" spans="2:5">
      <c r="B5155" s="406" t="s">
        <v>9828</v>
      </c>
      <c r="C5155" s="407">
        <v>16441</v>
      </c>
      <c r="D5155" s="408">
        <v>45440</v>
      </c>
      <c r="E5155" s="406" t="s">
        <v>10230</v>
      </c>
    </row>
    <row r="5156" spans="2:5">
      <c r="B5156" s="406" t="s">
        <v>9828</v>
      </c>
      <c r="C5156" s="407">
        <v>16440</v>
      </c>
      <c r="D5156" s="408">
        <v>45440</v>
      </c>
      <c r="E5156" s="406" t="s">
        <v>10231</v>
      </c>
    </row>
    <row r="5157" spans="2:5">
      <c r="B5157" s="406" t="s">
        <v>9828</v>
      </c>
      <c r="C5157" s="407">
        <v>16439</v>
      </c>
      <c r="D5157" s="408">
        <v>45440</v>
      </c>
      <c r="E5157" s="406" t="s">
        <v>10409</v>
      </c>
    </row>
    <row r="5158" spans="2:5">
      <c r="B5158" s="406" t="s">
        <v>9828</v>
      </c>
      <c r="C5158" s="407">
        <v>16436</v>
      </c>
      <c r="D5158" s="408">
        <v>45440</v>
      </c>
      <c r="E5158" s="406" t="s">
        <v>10232</v>
      </c>
    </row>
    <row r="5159" spans="2:5">
      <c r="B5159" s="406" t="s">
        <v>9828</v>
      </c>
      <c r="C5159" s="407">
        <v>16435</v>
      </c>
      <c r="D5159" s="408">
        <v>45440</v>
      </c>
      <c r="E5159" s="406" t="s">
        <v>10233</v>
      </c>
    </row>
    <row r="5160" spans="2:5">
      <c r="B5160" s="406" t="s">
        <v>9828</v>
      </c>
      <c r="C5160" s="407">
        <v>16424</v>
      </c>
      <c r="D5160" s="408">
        <v>45440</v>
      </c>
      <c r="E5160" s="406" t="s">
        <v>10410</v>
      </c>
    </row>
    <row r="5161" spans="2:5">
      <c r="B5161" s="406" t="s">
        <v>9828</v>
      </c>
      <c r="C5161" s="407">
        <v>16422</v>
      </c>
      <c r="D5161" s="408">
        <v>45440</v>
      </c>
      <c r="E5161" s="406" t="s">
        <v>10411</v>
      </c>
    </row>
    <row r="5162" spans="2:5">
      <c r="B5162" s="406" t="s">
        <v>9828</v>
      </c>
      <c r="C5162" s="407">
        <v>16418</v>
      </c>
      <c r="D5162" s="408">
        <v>45440</v>
      </c>
      <c r="E5162" s="406" t="s">
        <v>10234</v>
      </c>
    </row>
    <row r="5163" spans="2:5">
      <c r="B5163" s="406" t="s">
        <v>9828</v>
      </c>
      <c r="C5163" s="407">
        <v>16413</v>
      </c>
      <c r="D5163" s="408">
        <v>45440</v>
      </c>
      <c r="E5163" s="406" t="s">
        <v>10412</v>
      </c>
    </row>
    <row r="5164" spans="2:5">
      <c r="B5164" s="406" t="s">
        <v>9828</v>
      </c>
      <c r="C5164" s="407">
        <v>16412</v>
      </c>
      <c r="D5164" s="408">
        <v>45440</v>
      </c>
      <c r="E5164" s="406" t="s">
        <v>10413</v>
      </c>
    </row>
    <row r="5165" spans="2:5">
      <c r="B5165" s="406" t="s">
        <v>9828</v>
      </c>
      <c r="C5165" s="407">
        <v>16411</v>
      </c>
      <c r="D5165" s="408">
        <v>45440</v>
      </c>
      <c r="E5165" s="406" t="s">
        <v>10235</v>
      </c>
    </row>
    <row r="5166" spans="2:5">
      <c r="B5166" s="406" t="s">
        <v>9828</v>
      </c>
      <c r="C5166" s="407">
        <v>16409</v>
      </c>
      <c r="D5166" s="408">
        <v>45440</v>
      </c>
      <c r="E5166" s="406" t="s">
        <v>10414</v>
      </c>
    </row>
    <row r="5167" spans="2:5">
      <c r="B5167" s="406" t="s">
        <v>9828</v>
      </c>
      <c r="C5167" s="407">
        <v>16406</v>
      </c>
      <c r="D5167" s="408">
        <v>45440</v>
      </c>
      <c r="E5167" s="406" t="s">
        <v>10236</v>
      </c>
    </row>
    <row r="5168" spans="2:5">
      <c r="B5168" s="406" t="s">
        <v>9828</v>
      </c>
      <c r="C5168" s="407">
        <v>16405</v>
      </c>
      <c r="D5168" s="408">
        <v>45440</v>
      </c>
      <c r="E5168" s="406" t="s">
        <v>10237</v>
      </c>
    </row>
    <row r="5169" spans="2:5">
      <c r="B5169" s="406" t="s">
        <v>9828</v>
      </c>
      <c r="C5169" s="407">
        <v>16401</v>
      </c>
      <c r="D5169" s="408">
        <v>45440</v>
      </c>
      <c r="E5169" s="406" t="s">
        <v>10415</v>
      </c>
    </row>
    <row r="5170" spans="2:5">
      <c r="B5170" s="406" t="s">
        <v>9828</v>
      </c>
      <c r="C5170" s="407">
        <v>16397</v>
      </c>
      <c r="D5170" s="408">
        <v>45440</v>
      </c>
      <c r="E5170" s="406" t="s">
        <v>10238</v>
      </c>
    </row>
    <row r="5171" spans="2:5">
      <c r="B5171" s="406" t="s">
        <v>9828</v>
      </c>
      <c r="C5171" s="407">
        <v>16396</v>
      </c>
      <c r="D5171" s="408">
        <v>45440</v>
      </c>
      <c r="E5171" s="406" t="s">
        <v>10239</v>
      </c>
    </row>
    <row r="5172" spans="2:5">
      <c r="B5172" s="406" t="s">
        <v>9828</v>
      </c>
      <c r="C5172" s="407">
        <v>16395</v>
      </c>
      <c r="D5172" s="408">
        <v>45440</v>
      </c>
      <c r="E5172" s="406" t="s">
        <v>10240</v>
      </c>
    </row>
    <row r="5173" spans="2:5">
      <c r="B5173" s="406" t="s">
        <v>9828</v>
      </c>
      <c r="C5173" s="407">
        <v>16391</v>
      </c>
      <c r="D5173" s="408">
        <v>45440</v>
      </c>
      <c r="E5173" s="406" t="s">
        <v>10241</v>
      </c>
    </row>
    <row r="5174" spans="2:5">
      <c r="B5174" s="406" t="s">
        <v>9828</v>
      </c>
      <c r="C5174" s="407">
        <v>16390</v>
      </c>
      <c r="D5174" s="408">
        <v>45440</v>
      </c>
      <c r="E5174" s="406" t="s">
        <v>10416</v>
      </c>
    </row>
    <row r="5175" spans="2:5">
      <c r="B5175" s="406" t="s">
        <v>9828</v>
      </c>
      <c r="C5175" s="407">
        <v>16388</v>
      </c>
      <c r="D5175" s="408">
        <v>45440</v>
      </c>
      <c r="E5175" s="406" t="s">
        <v>10417</v>
      </c>
    </row>
    <row r="5176" spans="2:5">
      <c r="B5176" s="406" t="s">
        <v>9828</v>
      </c>
      <c r="C5176" s="407">
        <v>16387</v>
      </c>
      <c r="D5176" s="408">
        <v>45440</v>
      </c>
      <c r="E5176" s="406" t="s">
        <v>10418</v>
      </c>
    </row>
    <row r="5177" spans="2:5">
      <c r="B5177" s="406" t="s">
        <v>9828</v>
      </c>
      <c r="C5177" s="407">
        <v>16386</v>
      </c>
      <c r="D5177" s="408">
        <v>45440</v>
      </c>
      <c r="E5177" s="406" t="s">
        <v>10242</v>
      </c>
    </row>
    <row r="5178" spans="2:5">
      <c r="B5178" s="406" t="s">
        <v>9828</v>
      </c>
      <c r="C5178" s="407">
        <v>16383</v>
      </c>
      <c r="D5178" s="408">
        <v>45440</v>
      </c>
      <c r="E5178" s="406" t="s">
        <v>10243</v>
      </c>
    </row>
    <row r="5179" spans="2:5">
      <c r="B5179" s="406" t="s">
        <v>9828</v>
      </c>
      <c r="C5179" s="407">
        <v>16381</v>
      </c>
      <c r="D5179" s="408">
        <v>45440</v>
      </c>
      <c r="E5179" s="406" t="s">
        <v>10244</v>
      </c>
    </row>
    <row r="5180" spans="2:5">
      <c r="B5180" s="406" t="s">
        <v>9828</v>
      </c>
      <c r="C5180" s="407">
        <v>16380</v>
      </c>
      <c r="D5180" s="408">
        <v>45440</v>
      </c>
      <c r="E5180" s="406" t="s">
        <v>10245</v>
      </c>
    </row>
    <row r="5181" spans="2:5">
      <c r="B5181" s="406" t="s">
        <v>9828</v>
      </c>
      <c r="C5181" s="407">
        <v>16368</v>
      </c>
      <c r="D5181" s="408">
        <v>45440</v>
      </c>
      <c r="E5181" s="406" t="s">
        <v>10246</v>
      </c>
    </row>
    <row r="5182" spans="2:5">
      <c r="B5182" s="406" t="s">
        <v>9828</v>
      </c>
      <c r="C5182" s="407">
        <v>16361</v>
      </c>
      <c r="D5182" s="408">
        <v>45440</v>
      </c>
      <c r="E5182" s="406" t="s">
        <v>10247</v>
      </c>
    </row>
    <row r="5183" spans="2:5">
      <c r="B5183" s="406" t="s">
        <v>9828</v>
      </c>
      <c r="C5183" s="407">
        <v>16351</v>
      </c>
      <c r="D5183" s="408">
        <v>45440</v>
      </c>
      <c r="E5183" s="406" t="s">
        <v>10419</v>
      </c>
    </row>
    <row r="5184" spans="2:5">
      <c r="B5184" s="406" t="s">
        <v>9828</v>
      </c>
      <c r="C5184" s="407">
        <v>16350</v>
      </c>
      <c r="D5184" s="408">
        <v>45440</v>
      </c>
      <c r="E5184" s="406" t="s">
        <v>10420</v>
      </c>
    </row>
    <row r="5185" spans="2:5">
      <c r="B5185" s="406" t="s">
        <v>9828</v>
      </c>
      <c r="C5185" s="407">
        <v>16339</v>
      </c>
      <c r="D5185" s="408">
        <v>45440</v>
      </c>
      <c r="E5185" s="406" t="s">
        <v>10421</v>
      </c>
    </row>
    <row r="5186" spans="2:5">
      <c r="B5186" s="406" t="s">
        <v>9828</v>
      </c>
      <c r="C5186" s="407">
        <v>16335</v>
      </c>
      <c r="D5186" s="408">
        <v>45440</v>
      </c>
      <c r="E5186" s="406" t="s">
        <v>10422</v>
      </c>
    </row>
    <row r="5187" spans="2:5">
      <c r="B5187" s="406" t="s">
        <v>9828</v>
      </c>
      <c r="C5187" s="407">
        <v>16325</v>
      </c>
      <c r="D5187" s="408">
        <v>45440</v>
      </c>
      <c r="E5187" s="406" t="s">
        <v>10248</v>
      </c>
    </row>
    <row r="5188" spans="2:5">
      <c r="B5188" s="406" t="s">
        <v>9828</v>
      </c>
      <c r="C5188" s="407">
        <v>16312</v>
      </c>
      <c r="D5188" s="408">
        <v>45440</v>
      </c>
      <c r="E5188" s="406" t="s">
        <v>10249</v>
      </c>
    </row>
    <row r="5189" spans="2:5">
      <c r="B5189" s="406" t="s">
        <v>9828</v>
      </c>
      <c r="C5189" s="407">
        <v>16305</v>
      </c>
      <c r="D5189" s="408">
        <v>45440</v>
      </c>
      <c r="E5189" s="406" t="s">
        <v>10250</v>
      </c>
    </row>
    <row r="5190" spans="2:5">
      <c r="B5190" s="406" t="s">
        <v>9828</v>
      </c>
      <c r="C5190" s="407">
        <v>16304</v>
      </c>
      <c r="D5190" s="408">
        <v>45440</v>
      </c>
      <c r="E5190" s="406" t="s">
        <v>10251</v>
      </c>
    </row>
    <row r="5191" spans="2:5">
      <c r="B5191" s="406" t="s">
        <v>9828</v>
      </c>
      <c r="C5191" s="407">
        <v>16301</v>
      </c>
      <c r="D5191" s="408">
        <v>45440</v>
      </c>
      <c r="E5191" s="406" t="s">
        <v>10423</v>
      </c>
    </row>
    <row r="5192" spans="2:5">
      <c r="B5192" s="406" t="s">
        <v>9828</v>
      </c>
      <c r="C5192" s="407">
        <v>16297</v>
      </c>
      <c r="D5192" s="408">
        <v>45440</v>
      </c>
      <c r="E5192" s="406" t="s">
        <v>10252</v>
      </c>
    </row>
    <row r="5193" spans="2:5">
      <c r="B5193" s="406" t="s">
        <v>9828</v>
      </c>
      <c r="C5193" s="407">
        <v>16295</v>
      </c>
      <c r="D5193" s="408">
        <v>45440</v>
      </c>
      <c r="E5193" s="406" t="s">
        <v>10424</v>
      </c>
    </row>
    <row r="5194" spans="2:5">
      <c r="B5194" s="406" t="s">
        <v>9828</v>
      </c>
      <c r="C5194" s="407">
        <v>16288</v>
      </c>
      <c r="D5194" s="408">
        <v>45440</v>
      </c>
      <c r="E5194" s="406" t="s">
        <v>10425</v>
      </c>
    </row>
    <row r="5195" spans="2:5">
      <c r="B5195" s="406" t="s">
        <v>9828</v>
      </c>
      <c r="C5195" s="407">
        <v>16287</v>
      </c>
      <c r="D5195" s="408">
        <v>45440</v>
      </c>
      <c r="E5195" s="406" t="s">
        <v>10253</v>
      </c>
    </row>
    <row r="5196" spans="2:5">
      <c r="B5196" s="406" t="s">
        <v>9828</v>
      </c>
      <c r="C5196" s="407">
        <v>16286</v>
      </c>
      <c r="D5196" s="408">
        <v>45440</v>
      </c>
      <c r="E5196" s="406" t="s">
        <v>10254</v>
      </c>
    </row>
    <row r="5197" spans="2:5">
      <c r="B5197" s="406" t="s">
        <v>9828</v>
      </c>
      <c r="C5197" s="407">
        <v>16285</v>
      </c>
      <c r="D5197" s="408">
        <v>45440</v>
      </c>
      <c r="E5197" s="406" t="s">
        <v>10255</v>
      </c>
    </row>
    <row r="5198" spans="2:5">
      <c r="B5198" s="406" t="s">
        <v>9828</v>
      </c>
      <c r="C5198" s="407">
        <v>16282</v>
      </c>
      <c r="D5198" s="408">
        <v>45440</v>
      </c>
      <c r="E5198" s="406" t="s">
        <v>10426</v>
      </c>
    </row>
    <row r="5199" spans="2:5">
      <c r="B5199" s="406" t="s">
        <v>9828</v>
      </c>
      <c r="C5199" s="407">
        <v>16277</v>
      </c>
      <c r="D5199" s="408">
        <v>45440</v>
      </c>
      <c r="E5199" s="406" t="s">
        <v>10427</v>
      </c>
    </row>
    <row r="5200" spans="2:5">
      <c r="B5200" s="406" t="s">
        <v>9828</v>
      </c>
      <c r="C5200" s="407">
        <v>16267</v>
      </c>
      <c r="D5200" s="408">
        <v>45440</v>
      </c>
      <c r="E5200" s="406" t="s">
        <v>10256</v>
      </c>
    </row>
    <row r="5201" spans="2:5">
      <c r="B5201" s="406" t="s">
        <v>9828</v>
      </c>
      <c r="C5201" s="407">
        <v>16266</v>
      </c>
      <c r="D5201" s="408">
        <v>45440</v>
      </c>
      <c r="E5201" s="406" t="s">
        <v>10428</v>
      </c>
    </row>
    <row r="5202" spans="2:5">
      <c r="B5202" s="406" t="s">
        <v>9828</v>
      </c>
      <c r="C5202" s="407">
        <v>16265</v>
      </c>
      <c r="D5202" s="408">
        <v>45440</v>
      </c>
      <c r="E5202" s="406" t="s">
        <v>10257</v>
      </c>
    </row>
    <row r="5203" spans="2:5">
      <c r="B5203" s="406" t="s">
        <v>9828</v>
      </c>
      <c r="C5203" s="407">
        <v>16262</v>
      </c>
      <c r="D5203" s="408">
        <v>45440</v>
      </c>
      <c r="E5203" s="406" t="s">
        <v>10258</v>
      </c>
    </row>
    <row r="5204" spans="2:5">
      <c r="B5204" s="406" t="s">
        <v>9828</v>
      </c>
      <c r="C5204" s="407">
        <v>16260</v>
      </c>
      <c r="D5204" s="408">
        <v>45440</v>
      </c>
      <c r="E5204" s="406" t="s">
        <v>10429</v>
      </c>
    </row>
    <row r="5205" spans="2:5">
      <c r="B5205" s="406" t="s">
        <v>9828</v>
      </c>
      <c r="C5205" s="407">
        <v>16259</v>
      </c>
      <c r="D5205" s="408">
        <v>45440</v>
      </c>
      <c r="E5205" s="406" t="s">
        <v>10430</v>
      </c>
    </row>
    <row r="5206" spans="2:5">
      <c r="B5206" s="406" t="s">
        <v>9828</v>
      </c>
      <c r="C5206" s="407">
        <v>16258</v>
      </c>
      <c r="D5206" s="408">
        <v>45440</v>
      </c>
      <c r="E5206" s="406" t="s">
        <v>10259</v>
      </c>
    </row>
    <row r="5207" spans="2:5">
      <c r="B5207" s="406" t="s">
        <v>9828</v>
      </c>
      <c r="C5207" s="407">
        <v>16255</v>
      </c>
      <c r="D5207" s="408">
        <v>45440</v>
      </c>
      <c r="E5207" s="406" t="s">
        <v>10260</v>
      </c>
    </row>
    <row r="5208" spans="2:5">
      <c r="B5208" s="406" t="s">
        <v>9828</v>
      </c>
      <c r="C5208" s="407">
        <v>16248</v>
      </c>
      <c r="D5208" s="408">
        <v>45440</v>
      </c>
      <c r="E5208" s="406" t="s">
        <v>10431</v>
      </c>
    </row>
    <row r="5209" spans="2:5">
      <c r="B5209" s="406" t="s">
        <v>9828</v>
      </c>
      <c r="C5209" s="407">
        <v>16240</v>
      </c>
      <c r="D5209" s="408">
        <v>45440</v>
      </c>
      <c r="E5209" s="406" t="s">
        <v>10261</v>
      </c>
    </row>
    <row r="5210" spans="2:5">
      <c r="B5210" s="406" t="s">
        <v>9828</v>
      </c>
      <c r="C5210" s="407">
        <v>16236</v>
      </c>
      <c r="D5210" s="408">
        <v>45440</v>
      </c>
      <c r="E5210" s="406" t="s">
        <v>10432</v>
      </c>
    </row>
    <row r="5211" spans="2:5">
      <c r="B5211" s="406" t="s">
        <v>9828</v>
      </c>
      <c r="C5211" s="407">
        <v>16233</v>
      </c>
      <c r="D5211" s="408">
        <v>45440</v>
      </c>
      <c r="E5211" s="406" t="s">
        <v>10262</v>
      </c>
    </row>
    <row r="5212" spans="2:5">
      <c r="B5212" s="406" t="s">
        <v>9828</v>
      </c>
      <c r="C5212" s="407">
        <v>16226</v>
      </c>
      <c r="D5212" s="408">
        <v>45440</v>
      </c>
      <c r="E5212" s="406" t="s">
        <v>10433</v>
      </c>
    </row>
    <row r="5213" spans="2:5">
      <c r="B5213" s="406" t="s">
        <v>9828</v>
      </c>
      <c r="C5213" s="407">
        <v>16225</v>
      </c>
      <c r="D5213" s="408">
        <v>45440</v>
      </c>
      <c r="E5213" s="406" t="s">
        <v>10263</v>
      </c>
    </row>
    <row r="5214" spans="2:5">
      <c r="B5214" s="406" t="s">
        <v>9828</v>
      </c>
      <c r="C5214" s="407">
        <v>16224</v>
      </c>
      <c r="D5214" s="408">
        <v>45440</v>
      </c>
      <c r="E5214" s="406" t="s">
        <v>10264</v>
      </c>
    </row>
    <row r="5215" spans="2:5">
      <c r="B5215" s="406" t="s">
        <v>9828</v>
      </c>
      <c r="C5215" s="407">
        <v>16219</v>
      </c>
      <c r="D5215" s="408">
        <v>45440</v>
      </c>
      <c r="E5215" s="406" t="s">
        <v>10265</v>
      </c>
    </row>
    <row r="5216" spans="2:5">
      <c r="B5216" s="406" t="s">
        <v>9828</v>
      </c>
      <c r="C5216" s="407">
        <v>16213</v>
      </c>
      <c r="D5216" s="408">
        <v>45440</v>
      </c>
      <c r="E5216" s="406" t="s">
        <v>10434</v>
      </c>
    </row>
    <row r="5217" spans="2:5">
      <c r="B5217" s="406" t="s">
        <v>9828</v>
      </c>
      <c r="C5217" s="407">
        <v>16206</v>
      </c>
      <c r="D5217" s="408">
        <v>45440</v>
      </c>
      <c r="E5217" s="406" t="s">
        <v>10266</v>
      </c>
    </row>
    <row r="5218" spans="2:5">
      <c r="B5218" s="406" t="s">
        <v>9828</v>
      </c>
      <c r="C5218" s="407">
        <v>16203</v>
      </c>
      <c r="D5218" s="408">
        <v>45440</v>
      </c>
      <c r="E5218" s="406" t="s">
        <v>10267</v>
      </c>
    </row>
    <row r="5219" spans="2:5">
      <c r="B5219" s="406" t="s">
        <v>9828</v>
      </c>
      <c r="C5219" s="407">
        <v>16196</v>
      </c>
      <c r="D5219" s="408">
        <v>45440</v>
      </c>
      <c r="E5219" s="406" t="s">
        <v>10268</v>
      </c>
    </row>
    <row r="5220" spans="2:5">
      <c r="B5220" s="406" t="s">
        <v>9828</v>
      </c>
      <c r="C5220" s="407">
        <v>16195</v>
      </c>
      <c r="D5220" s="408">
        <v>45440</v>
      </c>
      <c r="E5220" s="406" t="s">
        <v>10269</v>
      </c>
    </row>
    <row r="5221" spans="2:5">
      <c r="B5221" s="406" t="s">
        <v>9828</v>
      </c>
      <c r="C5221" s="407">
        <v>16194</v>
      </c>
      <c r="D5221" s="408">
        <v>45440</v>
      </c>
      <c r="E5221" s="406" t="s">
        <v>10270</v>
      </c>
    </row>
    <row r="5222" spans="2:5">
      <c r="B5222" s="406" t="s">
        <v>9828</v>
      </c>
      <c r="C5222" s="407">
        <v>16185</v>
      </c>
      <c r="D5222" s="408">
        <v>45440</v>
      </c>
      <c r="E5222" s="406" t="s">
        <v>10271</v>
      </c>
    </row>
    <row r="5223" spans="2:5">
      <c r="B5223" s="406" t="s">
        <v>9828</v>
      </c>
      <c r="C5223" s="407">
        <v>16184</v>
      </c>
      <c r="D5223" s="408">
        <v>45440</v>
      </c>
      <c r="E5223" s="406" t="s">
        <v>10435</v>
      </c>
    </row>
    <row r="5224" spans="2:5">
      <c r="B5224" s="406" t="s">
        <v>9828</v>
      </c>
      <c r="C5224" s="407">
        <v>16183</v>
      </c>
      <c r="D5224" s="408">
        <v>45440</v>
      </c>
      <c r="E5224" s="406" t="s">
        <v>10272</v>
      </c>
    </row>
    <row r="5225" spans="2:5">
      <c r="B5225" s="406" t="s">
        <v>9828</v>
      </c>
      <c r="C5225" s="407">
        <v>16173</v>
      </c>
      <c r="D5225" s="408">
        <v>45440</v>
      </c>
      <c r="E5225" s="406" t="s">
        <v>10273</v>
      </c>
    </row>
    <row r="5226" spans="2:5">
      <c r="B5226" s="406" t="s">
        <v>9828</v>
      </c>
      <c r="C5226" s="407">
        <v>16168</v>
      </c>
      <c r="D5226" s="408">
        <v>45440</v>
      </c>
      <c r="E5226" s="406" t="s">
        <v>10274</v>
      </c>
    </row>
    <row r="5227" spans="2:5">
      <c r="B5227" s="406" t="s">
        <v>9828</v>
      </c>
      <c r="C5227" s="407">
        <v>16164</v>
      </c>
      <c r="D5227" s="408">
        <v>45440</v>
      </c>
      <c r="E5227" s="406" t="s">
        <v>10275</v>
      </c>
    </row>
    <row r="5228" spans="2:5">
      <c r="B5228" s="406" t="s">
        <v>9828</v>
      </c>
      <c r="C5228" s="407">
        <v>16159</v>
      </c>
      <c r="D5228" s="408">
        <v>45440</v>
      </c>
      <c r="E5228" s="406" t="s">
        <v>10276</v>
      </c>
    </row>
    <row r="5229" spans="2:5">
      <c r="B5229" s="406" t="s">
        <v>9828</v>
      </c>
      <c r="C5229" s="407">
        <v>16158</v>
      </c>
      <c r="D5229" s="408">
        <v>45440</v>
      </c>
      <c r="E5229" s="406" t="s">
        <v>10277</v>
      </c>
    </row>
    <row r="5230" spans="2:5">
      <c r="B5230" s="406" t="s">
        <v>9828</v>
      </c>
      <c r="C5230" s="407">
        <v>16156</v>
      </c>
      <c r="D5230" s="408">
        <v>45440</v>
      </c>
      <c r="E5230" s="406" t="s">
        <v>10278</v>
      </c>
    </row>
    <row r="5231" spans="2:5">
      <c r="B5231" s="406" t="s">
        <v>9828</v>
      </c>
      <c r="C5231" s="407">
        <v>16153</v>
      </c>
      <c r="D5231" s="408">
        <v>45441</v>
      </c>
      <c r="E5231" s="406" t="s">
        <v>10739</v>
      </c>
    </row>
    <row r="5232" spans="2:5">
      <c r="B5232" s="406" t="s">
        <v>9828</v>
      </c>
      <c r="C5232" s="407">
        <v>16148</v>
      </c>
      <c r="D5232" s="408">
        <v>45440</v>
      </c>
      <c r="E5232" s="406" t="s">
        <v>10279</v>
      </c>
    </row>
    <row r="5233" spans="2:5">
      <c r="B5233" s="406" t="s">
        <v>9828</v>
      </c>
      <c r="C5233" s="407">
        <v>16141</v>
      </c>
      <c r="D5233" s="408">
        <v>45440</v>
      </c>
      <c r="E5233" s="406" t="s">
        <v>10280</v>
      </c>
    </row>
    <row r="5234" spans="2:5">
      <c r="B5234" s="406" t="s">
        <v>9828</v>
      </c>
      <c r="C5234" s="407">
        <v>16136</v>
      </c>
      <c r="D5234" s="408">
        <v>45440</v>
      </c>
      <c r="E5234" s="406" t="s">
        <v>10436</v>
      </c>
    </row>
    <row r="5235" spans="2:5">
      <c r="B5235" s="406" t="s">
        <v>9828</v>
      </c>
      <c r="C5235" s="407">
        <v>16130</v>
      </c>
      <c r="D5235" s="408">
        <v>45440</v>
      </c>
      <c r="E5235" s="406" t="s">
        <v>10281</v>
      </c>
    </row>
    <row r="5236" spans="2:5">
      <c r="B5236" s="406" t="s">
        <v>9828</v>
      </c>
      <c r="C5236" s="407">
        <v>16126</v>
      </c>
      <c r="D5236" s="408">
        <v>45440</v>
      </c>
      <c r="E5236" s="406" t="s">
        <v>10437</v>
      </c>
    </row>
    <row r="5237" spans="2:5">
      <c r="B5237" s="406" t="s">
        <v>9828</v>
      </c>
      <c r="C5237" s="407">
        <v>16124</v>
      </c>
      <c r="D5237" s="408">
        <v>45440</v>
      </c>
      <c r="E5237" s="406" t="s">
        <v>10282</v>
      </c>
    </row>
    <row r="5238" spans="2:5">
      <c r="B5238" s="406" t="s">
        <v>9828</v>
      </c>
      <c r="C5238" s="407">
        <v>16122</v>
      </c>
      <c r="D5238" s="408">
        <v>45440</v>
      </c>
      <c r="E5238" s="406" t="s">
        <v>10438</v>
      </c>
    </row>
    <row r="5239" spans="2:5">
      <c r="B5239" s="406" t="s">
        <v>9828</v>
      </c>
      <c r="C5239" s="407">
        <v>16119</v>
      </c>
      <c r="D5239" s="408">
        <v>45440</v>
      </c>
      <c r="E5239" s="406" t="s">
        <v>10283</v>
      </c>
    </row>
    <row r="5240" spans="2:5">
      <c r="B5240" s="406" t="s">
        <v>9828</v>
      </c>
      <c r="C5240" s="407">
        <v>16118</v>
      </c>
      <c r="D5240" s="408">
        <v>45440</v>
      </c>
      <c r="E5240" s="406" t="s">
        <v>10284</v>
      </c>
    </row>
    <row r="5241" spans="2:5">
      <c r="B5241" s="406" t="s">
        <v>9828</v>
      </c>
      <c r="C5241" s="407">
        <v>16115</v>
      </c>
      <c r="D5241" s="408">
        <v>45440</v>
      </c>
      <c r="E5241" s="406" t="s">
        <v>10439</v>
      </c>
    </row>
    <row r="5242" spans="2:5">
      <c r="B5242" s="406" t="s">
        <v>9828</v>
      </c>
      <c r="C5242" s="407">
        <v>16114</v>
      </c>
      <c r="D5242" s="408">
        <v>45440</v>
      </c>
      <c r="E5242" s="406" t="s">
        <v>10440</v>
      </c>
    </row>
    <row r="5243" spans="2:5">
      <c r="B5243" s="406" t="s">
        <v>9828</v>
      </c>
      <c r="C5243" s="407">
        <v>16113</v>
      </c>
      <c r="D5243" s="408">
        <v>45440</v>
      </c>
      <c r="E5243" s="406" t="s">
        <v>10285</v>
      </c>
    </row>
    <row r="5244" spans="2:5">
      <c r="B5244" s="406" t="s">
        <v>9828</v>
      </c>
      <c r="C5244" s="407">
        <v>16104</v>
      </c>
      <c r="D5244" s="408">
        <v>45440</v>
      </c>
      <c r="E5244" s="406" t="s">
        <v>10286</v>
      </c>
    </row>
    <row r="5245" spans="2:5">
      <c r="B5245" s="406" t="s">
        <v>9828</v>
      </c>
      <c r="C5245" s="407">
        <v>16088</v>
      </c>
      <c r="D5245" s="408">
        <v>45440</v>
      </c>
      <c r="E5245" s="406" t="s">
        <v>10441</v>
      </c>
    </row>
    <row r="5246" spans="2:5">
      <c r="B5246" s="406" t="s">
        <v>9828</v>
      </c>
      <c r="C5246" s="407">
        <v>16083</v>
      </c>
      <c r="D5246" s="408">
        <v>45440</v>
      </c>
      <c r="E5246" s="406" t="s">
        <v>10287</v>
      </c>
    </row>
    <row r="5247" spans="2:5">
      <c r="B5247" s="406" t="s">
        <v>9828</v>
      </c>
      <c r="C5247" s="407">
        <v>16077</v>
      </c>
      <c r="D5247" s="408">
        <v>45440</v>
      </c>
      <c r="E5247" s="406" t="s">
        <v>10288</v>
      </c>
    </row>
    <row r="5248" spans="2:5">
      <c r="B5248" s="406" t="s">
        <v>9828</v>
      </c>
      <c r="C5248" s="407">
        <v>16075</v>
      </c>
      <c r="D5248" s="408">
        <v>45440</v>
      </c>
      <c r="E5248" s="406" t="s">
        <v>10289</v>
      </c>
    </row>
    <row r="5249" spans="2:5">
      <c r="B5249" s="406" t="s">
        <v>9828</v>
      </c>
      <c r="C5249" s="407">
        <v>16069</v>
      </c>
      <c r="D5249" s="408">
        <v>45440</v>
      </c>
      <c r="E5249" s="406" t="s">
        <v>10290</v>
      </c>
    </row>
    <row r="5250" spans="2:5">
      <c r="B5250" s="406" t="s">
        <v>9828</v>
      </c>
      <c r="C5250" s="407">
        <v>16057</v>
      </c>
      <c r="D5250" s="408">
        <v>45440</v>
      </c>
      <c r="E5250" s="406" t="s">
        <v>10442</v>
      </c>
    </row>
    <row r="5251" spans="2:5">
      <c r="B5251" s="406" t="s">
        <v>9828</v>
      </c>
      <c r="C5251" s="407">
        <v>16056</v>
      </c>
      <c r="D5251" s="408">
        <v>45440</v>
      </c>
      <c r="E5251" s="406" t="s">
        <v>10291</v>
      </c>
    </row>
    <row r="5252" spans="2:5">
      <c r="B5252" s="406" t="s">
        <v>9828</v>
      </c>
      <c r="C5252" s="407">
        <v>16055</v>
      </c>
      <c r="D5252" s="408">
        <v>45440</v>
      </c>
      <c r="E5252" s="406" t="s">
        <v>10443</v>
      </c>
    </row>
    <row r="5253" spans="2:5">
      <c r="B5253" s="406" t="s">
        <v>9828</v>
      </c>
      <c r="C5253" s="407">
        <v>16053</v>
      </c>
      <c r="D5253" s="408">
        <v>45440</v>
      </c>
      <c r="E5253" s="406" t="s">
        <v>10292</v>
      </c>
    </row>
    <row r="5254" spans="2:5">
      <c r="B5254" s="406" t="s">
        <v>9828</v>
      </c>
      <c r="C5254" s="407">
        <v>16051</v>
      </c>
      <c r="D5254" s="408">
        <v>45440</v>
      </c>
      <c r="E5254" s="406" t="s">
        <v>10444</v>
      </c>
    </row>
    <row r="5255" spans="2:5">
      <c r="B5255" s="406" t="s">
        <v>9828</v>
      </c>
      <c r="C5255" s="407">
        <v>16043</v>
      </c>
      <c r="D5255" s="408">
        <v>45440</v>
      </c>
      <c r="E5255" s="406" t="s">
        <v>10293</v>
      </c>
    </row>
    <row r="5256" spans="2:5">
      <c r="B5256" s="406" t="s">
        <v>9828</v>
      </c>
      <c r="C5256" s="407">
        <v>16041</v>
      </c>
      <c r="D5256" s="408">
        <v>45440</v>
      </c>
      <c r="E5256" s="406" t="s">
        <v>10294</v>
      </c>
    </row>
    <row r="5257" spans="2:5">
      <c r="B5257" s="406" t="s">
        <v>9828</v>
      </c>
      <c r="C5257" s="407">
        <v>16039</v>
      </c>
      <c r="D5257" s="408">
        <v>45440</v>
      </c>
      <c r="E5257" s="406" t="s">
        <v>10295</v>
      </c>
    </row>
    <row r="5258" spans="2:5">
      <c r="B5258" s="406" t="s">
        <v>9828</v>
      </c>
      <c r="C5258" s="407">
        <v>16036</v>
      </c>
      <c r="D5258" s="408">
        <v>45440</v>
      </c>
      <c r="E5258" s="406" t="s">
        <v>10296</v>
      </c>
    </row>
    <row r="5259" spans="2:5">
      <c r="B5259" s="406" t="s">
        <v>9828</v>
      </c>
      <c r="C5259" s="407">
        <v>16030</v>
      </c>
      <c r="D5259" s="408">
        <v>45440</v>
      </c>
      <c r="E5259" s="406" t="s">
        <v>10297</v>
      </c>
    </row>
    <row r="5260" spans="2:5">
      <c r="B5260" s="406" t="s">
        <v>9828</v>
      </c>
      <c r="C5260" s="407">
        <v>16029</v>
      </c>
      <c r="D5260" s="408">
        <v>45440</v>
      </c>
      <c r="E5260" s="406" t="s">
        <v>10298</v>
      </c>
    </row>
    <row r="5261" spans="2:5">
      <c r="B5261" s="406" t="s">
        <v>9828</v>
      </c>
      <c r="C5261" s="407">
        <v>16027</v>
      </c>
      <c r="D5261" s="408">
        <v>45440</v>
      </c>
      <c r="E5261" s="406" t="s">
        <v>10299</v>
      </c>
    </row>
    <row r="5262" spans="2:5">
      <c r="B5262" s="406" t="s">
        <v>9828</v>
      </c>
      <c r="C5262" s="407">
        <v>16013</v>
      </c>
      <c r="D5262" s="408">
        <v>45440</v>
      </c>
      <c r="E5262" s="406" t="s">
        <v>10300</v>
      </c>
    </row>
    <row r="5263" spans="2:5">
      <c r="B5263" s="406" t="s">
        <v>9828</v>
      </c>
      <c r="C5263" s="407">
        <v>16012</v>
      </c>
      <c r="D5263" s="408">
        <v>45440</v>
      </c>
      <c r="E5263" s="406" t="s">
        <v>10301</v>
      </c>
    </row>
    <row r="5264" spans="2:5">
      <c r="B5264" s="406" t="s">
        <v>9828</v>
      </c>
      <c r="C5264" s="407">
        <v>16003</v>
      </c>
      <c r="D5264" s="408">
        <v>45440</v>
      </c>
      <c r="E5264" s="406" t="s">
        <v>10445</v>
      </c>
    </row>
    <row r="5265" spans="2:5">
      <c r="B5265" s="406" t="s">
        <v>9828</v>
      </c>
      <c r="C5265" s="407">
        <v>16002</v>
      </c>
      <c r="D5265" s="408">
        <v>45440</v>
      </c>
      <c r="E5265" s="406" t="s">
        <v>10302</v>
      </c>
    </row>
    <row r="5266" spans="2:5">
      <c r="B5266" s="406" t="s">
        <v>9828</v>
      </c>
      <c r="C5266" s="407">
        <v>16000</v>
      </c>
      <c r="D5266" s="408">
        <v>45440</v>
      </c>
      <c r="E5266" s="406" t="s">
        <v>10446</v>
      </c>
    </row>
    <row r="5267" spans="2:5">
      <c r="B5267" s="406" t="s">
        <v>9828</v>
      </c>
      <c r="C5267" s="407">
        <v>15994</v>
      </c>
      <c r="D5267" s="408">
        <v>45440</v>
      </c>
      <c r="E5267" s="406" t="s">
        <v>10303</v>
      </c>
    </row>
    <row r="5268" spans="2:5">
      <c r="B5268" s="406" t="s">
        <v>9828</v>
      </c>
      <c r="C5268" s="407">
        <v>15992</v>
      </c>
      <c r="D5268" s="408">
        <v>45440</v>
      </c>
      <c r="E5268" s="406" t="s">
        <v>10304</v>
      </c>
    </row>
    <row r="5269" spans="2:5">
      <c r="B5269" s="406" t="s">
        <v>9828</v>
      </c>
      <c r="C5269" s="407">
        <v>15991</v>
      </c>
      <c r="D5269" s="408">
        <v>45440</v>
      </c>
      <c r="E5269" s="406" t="s">
        <v>10305</v>
      </c>
    </row>
    <row r="5270" spans="2:5">
      <c r="B5270" s="406" t="s">
        <v>9828</v>
      </c>
      <c r="C5270" s="407">
        <v>15988</v>
      </c>
      <c r="D5270" s="408">
        <v>45440</v>
      </c>
      <c r="E5270" s="406" t="s">
        <v>10306</v>
      </c>
    </row>
    <row r="5271" spans="2:5">
      <c r="B5271" s="406" t="s">
        <v>9828</v>
      </c>
      <c r="C5271" s="407">
        <v>15986</v>
      </c>
      <c r="D5271" s="408">
        <v>45440</v>
      </c>
      <c r="E5271" s="406" t="s">
        <v>10307</v>
      </c>
    </row>
    <row r="5272" spans="2:5">
      <c r="B5272" s="406" t="s">
        <v>9828</v>
      </c>
      <c r="C5272" s="407">
        <v>15983</v>
      </c>
      <c r="D5272" s="408">
        <v>45440</v>
      </c>
      <c r="E5272" s="406" t="s">
        <v>10447</v>
      </c>
    </row>
    <row r="5273" spans="2:5">
      <c r="B5273" s="406" t="s">
        <v>9828</v>
      </c>
      <c r="C5273" s="407">
        <v>15979</v>
      </c>
      <c r="D5273" s="408">
        <v>45440</v>
      </c>
      <c r="E5273" s="406" t="s">
        <v>10308</v>
      </c>
    </row>
    <row r="5274" spans="2:5">
      <c r="B5274" s="406" t="s">
        <v>9828</v>
      </c>
      <c r="C5274" s="407">
        <v>15975</v>
      </c>
      <c r="D5274" s="408">
        <v>45440</v>
      </c>
      <c r="E5274" s="406" t="s">
        <v>10448</v>
      </c>
    </row>
    <row r="5275" spans="2:5">
      <c r="B5275" s="406" t="s">
        <v>9828</v>
      </c>
      <c r="C5275" s="407">
        <v>15973</v>
      </c>
      <c r="D5275" s="408">
        <v>45440</v>
      </c>
      <c r="E5275" s="406" t="s">
        <v>10449</v>
      </c>
    </row>
    <row r="5276" spans="2:5">
      <c r="B5276" s="406" t="s">
        <v>9828</v>
      </c>
      <c r="C5276" s="407">
        <v>15971</v>
      </c>
      <c r="D5276" s="408">
        <v>45440</v>
      </c>
      <c r="E5276" s="406" t="s">
        <v>10309</v>
      </c>
    </row>
    <row r="5277" spans="2:5">
      <c r="B5277" s="406" t="s">
        <v>9828</v>
      </c>
      <c r="C5277" s="407">
        <v>15956</v>
      </c>
      <c r="D5277" s="408">
        <v>45440</v>
      </c>
      <c r="E5277" s="406" t="s">
        <v>10450</v>
      </c>
    </row>
    <row r="5278" spans="2:5">
      <c r="B5278" s="406" t="s">
        <v>9828</v>
      </c>
      <c r="C5278" s="407">
        <v>15950</v>
      </c>
      <c r="D5278" s="408">
        <v>45440</v>
      </c>
      <c r="E5278" s="406" t="s">
        <v>10451</v>
      </c>
    </row>
    <row r="5279" spans="2:5">
      <c r="B5279" s="406" t="s">
        <v>9828</v>
      </c>
      <c r="C5279" s="407">
        <v>15943</v>
      </c>
      <c r="D5279" s="408">
        <v>45440</v>
      </c>
      <c r="E5279" s="406" t="s">
        <v>10310</v>
      </c>
    </row>
    <row r="5280" spans="2:5">
      <c r="B5280" s="406" t="s">
        <v>9828</v>
      </c>
      <c r="C5280" s="407">
        <v>15942</v>
      </c>
      <c r="D5280" s="408">
        <v>45440</v>
      </c>
      <c r="E5280" s="406" t="s">
        <v>10311</v>
      </c>
    </row>
    <row r="5281" spans="2:5">
      <c r="B5281" s="406" t="s">
        <v>9828</v>
      </c>
      <c r="C5281" s="407">
        <v>15941</v>
      </c>
      <c r="D5281" s="408">
        <v>45440</v>
      </c>
      <c r="E5281" s="406" t="s">
        <v>10452</v>
      </c>
    </row>
    <row r="5282" spans="2:5">
      <c r="B5282" s="406" t="s">
        <v>9828</v>
      </c>
      <c r="C5282" s="407">
        <v>15934</v>
      </c>
      <c r="D5282" s="408">
        <v>45440</v>
      </c>
      <c r="E5282" s="406" t="s">
        <v>10312</v>
      </c>
    </row>
    <row r="5283" spans="2:5">
      <c r="B5283" s="406" t="s">
        <v>9828</v>
      </c>
      <c r="C5283" s="407">
        <v>15928</v>
      </c>
      <c r="D5283" s="408">
        <v>45440</v>
      </c>
      <c r="E5283" s="406" t="s">
        <v>10453</v>
      </c>
    </row>
    <row r="5284" spans="2:5">
      <c r="B5284" s="406" t="s">
        <v>9828</v>
      </c>
      <c r="C5284" s="407">
        <v>15926</v>
      </c>
      <c r="D5284" s="408">
        <v>45440</v>
      </c>
      <c r="E5284" s="406" t="s">
        <v>10313</v>
      </c>
    </row>
    <row r="5285" spans="2:5">
      <c r="B5285" s="406" t="s">
        <v>9828</v>
      </c>
      <c r="C5285" s="407">
        <v>15925</v>
      </c>
      <c r="D5285" s="408">
        <v>45440</v>
      </c>
      <c r="E5285" s="406" t="s">
        <v>10454</v>
      </c>
    </row>
    <row r="5286" spans="2:5">
      <c r="B5286" s="406" t="s">
        <v>9828</v>
      </c>
      <c r="C5286" s="407">
        <v>15920</v>
      </c>
      <c r="D5286" s="408">
        <v>45440</v>
      </c>
      <c r="E5286" s="406" t="s">
        <v>10314</v>
      </c>
    </row>
    <row r="5287" spans="2:5">
      <c r="B5287" s="406" t="s">
        <v>9828</v>
      </c>
      <c r="C5287" s="407">
        <v>15913</v>
      </c>
      <c r="D5287" s="408">
        <v>45440</v>
      </c>
      <c r="E5287" s="406" t="s">
        <v>10315</v>
      </c>
    </row>
    <row r="5288" spans="2:5">
      <c r="B5288" s="406" t="s">
        <v>9828</v>
      </c>
      <c r="C5288" s="407">
        <v>15912</v>
      </c>
      <c r="D5288" s="408">
        <v>45440</v>
      </c>
      <c r="E5288" s="406" t="s">
        <v>10455</v>
      </c>
    </row>
    <row r="5289" spans="2:5">
      <c r="B5289" s="406" t="s">
        <v>9828</v>
      </c>
      <c r="C5289" s="407">
        <v>15911</v>
      </c>
      <c r="D5289" s="408">
        <v>45440</v>
      </c>
      <c r="E5289" s="406" t="s">
        <v>10316</v>
      </c>
    </row>
    <row r="5290" spans="2:5">
      <c r="B5290" s="406" t="s">
        <v>9828</v>
      </c>
      <c r="C5290" s="407">
        <v>15908</v>
      </c>
      <c r="D5290" s="408">
        <v>45440</v>
      </c>
      <c r="E5290" s="406" t="s">
        <v>10456</v>
      </c>
    </row>
    <row r="5291" spans="2:5">
      <c r="B5291" s="406" t="s">
        <v>9828</v>
      </c>
      <c r="C5291" s="407">
        <v>15903</v>
      </c>
      <c r="D5291" s="408">
        <v>45440</v>
      </c>
      <c r="E5291" s="406" t="s">
        <v>10317</v>
      </c>
    </row>
    <row r="5292" spans="2:5">
      <c r="B5292" s="406" t="s">
        <v>9828</v>
      </c>
      <c r="C5292" s="407">
        <v>15895</v>
      </c>
      <c r="D5292" s="408">
        <v>45440</v>
      </c>
      <c r="E5292" s="406" t="s">
        <v>10318</v>
      </c>
    </row>
    <row r="5293" spans="2:5">
      <c r="B5293" s="406" t="s">
        <v>9828</v>
      </c>
      <c r="C5293" s="407">
        <v>15894</v>
      </c>
      <c r="D5293" s="408">
        <v>45440</v>
      </c>
      <c r="E5293" s="406" t="s">
        <v>10457</v>
      </c>
    </row>
    <row r="5294" spans="2:5">
      <c r="B5294" s="406" t="s">
        <v>9828</v>
      </c>
      <c r="C5294" s="407">
        <v>15891</v>
      </c>
      <c r="D5294" s="408">
        <v>45440</v>
      </c>
      <c r="E5294" s="406" t="s">
        <v>10458</v>
      </c>
    </row>
    <row r="5295" spans="2:5">
      <c r="B5295" s="406" t="s">
        <v>9828</v>
      </c>
      <c r="C5295" s="407">
        <v>15885</v>
      </c>
      <c r="D5295" s="408">
        <v>45440</v>
      </c>
      <c r="E5295" s="406" t="s">
        <v>10319</v>
      </c>
    </row>
    <row r="5296" spans="2:5">
      <c r="B5296" s="406" t="s">
        <v>9828</v>
      </c>
      <c r="C5296" s="407">
        <v>15882</v>
      </c>
      <c r="D5296" s="408">
        <v>45440</v>
      </c>
      <c r="E5296" s="406" t="s">
        <v>10320</v>
      </c>
    </row>
    <row r="5297" spans="2:5">
      <c r="B5297" s="406" t="s">
        <v>9828</v>
      </c>
      <c r="C5297" s="407">
        <v>15881</v>
      </c>
      <c r="D5297" s="408">
        <v>45440</v>
      </c>
      <c r="E5297" s="406" t="s">
        <v>10459</v>
      </c>
    </row>
    <row r="5298" spans="2:5">
      <c r="B5298" s="406" t="s">
        <v>9828</v>
      </c>
      <c r="C5298" s="407">
        <v>15877</v>
      </c>
      <c r="D5298" s="408">
        <v>45440</v>
      </c>
      <c r="E5298" s="406" t="s">
        <v>10321</v>
      </c>
    </row>
    <row r="5299" spans="2:5">
      <c r="B5299" s="406" t="s">
        <v>9828</v>
      </c>
      <c r="C5299" s="407">
        <v>15871</v>
      </c>
      <c r="D5299" s="408">
        <v>45440</v>
      </c>
      <c r="E5299" s="406" t="s">
        <v>10322</v>
      </c>
    </row>
    <row r="5300" spans="2:5">
      <c r="B5300" s="406" t="s">
        <v>9828</v>
      </c>
      <c r="C5300" s="407">
        <v>15868</v>
      </c>
      <c r="D5300" s="408">
        <v>45440</v>
      </c>
      <c r="E5300" s="406" t="s">
        <v>10460</v>
      </c>
    </row>
    <row r="5301" spans="2:5">
      <c r="B5301" s="406" t="s">
        <v>9828</v>
      </c>
      <c r="C5301" s="407">
        <v>15861</v>
      </c>
      <c r="D5301" s="408">
        <v>45440</v>
      </c>
      <c r="E5301" s="406" t="s">
        <v>10323</v>
      </c>
    </row>
    <row r="5302" spans="2:5">
      <c r="B5302" s="406" t="s">
        <v>9828</v>
      </c>
      <c r="C5302" s="407">
        <v>15842</v>
      </c>
      <c r="D5302" s="408">
        <v>45440</v>
      </c>
      <c r="E5302" s="406" t="s">
        <v>10461</v>
      </c>
    </row>
    <row r="5303" spans="2:5">
      <c r="B5303" s="406" t="s">
        <v>9828</v>
      </c>
      <c r="C5303" s="407">
        <v>15840</v>
      </c>
      <c r="D5303" s="408">
        <v>45440</v>
      </c>
      <c r="E5303" s="406" t="s">
        <v>10462</v>
      </c>
    </row>
    <row r="5304" spans="2:5">
      <c r="B5304" s="406" t="s">
        <v>9828</v>
      </c>
      <c r="C5304" s="407">
        <v>15834</v>
      </c>
      <c r="D5304" s="408">
        <v>45440</v>
      </c>
      <c r="E5304" s="406" t="s">
        <v>10463</v>
      </c>
    </row>
    <row r="5305" spans="2:5">
      <c r="B5305" s="406" t="s">
        <v>9828</v>
      </c>
      <c r="C5305" s="407">
        <v>15831</v>
      </c>
      <c r="D5305" s="408">
        <v>45440</v>
      </c>
      <c r="E5305" s="406" t="s">
        <v>10464</v>
      </c>
    </row>
    <row r="5306" spans="2:5">
      <c r="B5306" s="406" t="s">
        <v>9828</v>
      </c>
      <c r="C5306" s="407">
        <v>15829</v>
      </c>
      <c r="D5306" s="408">
        <v>45440</v>
      </c>
      <c r="E5306" s="406" t="s">
        <v>10324</v>
      </c>
    </row>
    <row r="5307" spans="2:5">
      <c r="B5307" s="406" t="s">
        <v>9828</v>
      </c>
      <c r="C5307" s="407">
        <v>15824</v>
      </c>
      <c r="D5307" s="408">
        <v>45440</v>
      </c>
      <c r="E5307" s="406" t="s">
        <v>10325</v>
      </c>
    </row>
    <row r="5308" spans="2:5">
      <c r="B5308" s="406" t="s">
        <v>9828</v>
      </c>
      <c r="C5308" s="407">
        <v>15821</v>
      </c>
      <c r="D5308" s="408">
        <v>45440</v>
      </c>
      <c r="E5308" s="406" t="s">
        <v>10465</v>
      </c>
    </row>
    <row r="5309" spans="2:5">
      <c r="B5309" s="406" t="s">
        <v>9828</v>
      </c>
      <c r="C5309" s="407">
        <v>15816</v>
      </c>
      <c r="D5309" s="408">
        <v>45440</v>
      </c>
      <c r="E5309" s="406" t="s">
        <v>10466</v>
      </c>
    </row>
    <row r="5310" spans="2:5">
      <c r="B5310" s="406" t="s">
        <v>9828</v>
      </c>
      <c r="C5310" s="407">
        <v>15815</v>
      </c>
      <c r="D5310" s="408">
        <v>45440</v>
      </c>
      <c r="E5310" s="406" t="s">
        <v>10467</v>
      </c>
    </row>
    <row r="5311" spans="2:5">
      <c r="B5311" s="406" t="s">
        <v>9828</v>
      </c>
      <c r="C5311" s="407">
        <v>15805</v>
      </c>
      <c r="D5311" s="408">
        <v>45440</v>
      </c>
      <c r="E5311" s="406" t="s">
        <v>10468</v>
      </c>
    </row>
    <row r="5312" spans="2:5">
      <c r="B5312" s="406" t="s">
        <v>9828</v>
      </c>
      <c r="C5312" s="407">
        <v>15793</v>
      </c>
      <c r="D5312" s="408">
        <v>45440</v>
      </c>
      <c r="E5312" s="406" t="s">
        <v>10469</v>
      </c>
    </row>
    <row r="5313" spans="2:8">
      <c r="B5313" s="406" t="s">
        <v>9828</v>
      </c>
      <c r="C5313" s="407">
        <v>15789</v>
      </c>
      <c r="D5313" s="408">
        <v>45440</v>
      </c>
      <c r="E5313" s="406" t="s">
        <v>10470</v>
      </c>
    </row>
    <row r="5314" spans="2:8">
      <c r="B5314" s="406" t="s">
        <v>9828</v>
      </c>
      <c r="C5314" s="407">
        <v>15788</v>
      </c>
      <c r="D5314" s="408">
        <v>45440</v>
      </c>
      <c r="E5314" s="406" t="s">
        <v>10471</v>
      </c>
    </row>
    <row r="5315" spans="2:8">
      <c r="B5315" s="406" t="s">
        <v>9828</v>
      </c>
      <c r="C5315" s="407">
        <v>15780</v>
      </c>
      <c r="D5315" s="408">
        <v>45440</v>
      </c>
      <c r="E5315" s="406" t="s">
        <v>10472</v>
      </c>
    </row>
    <row r="5316" spans="2:8">
      <c r="B5316" s="406" t="s">
        <v>9828</v>
      </c>
      <c r="C5316" s="407">
        <v>15778</v>
      </c>
      <c r="D5316" s="408">
        <v>45440</v>
      </c>
      <c r="E5316" s="406" t="s">
        <v>10473</v>
      </c>
    </row>
    <row r="5317" spans="2:8">
      <c r="B5317" s="406" t="s">
        <v>9828</v>
      </c>
      <c r="C5317" s="407">
        <v>15773</v>
      </c>
      <c r="D5317" s="408">
        <v>45440</v>
      </c>
      <c r="E5317" s="406" t="s">
        <v>10474</v>
      </c>
    </row>
    <row r="5318" spans="2:8">
      <c r="B5318" s="406" t="s">
        <v>9828</v>
      </c>
      <c r="C5318" s="407">
        <v>15771</v>
      </c>
      <c r="D5318" s="408">
        <v>45440</v>
      </c>
      <c r="E5318" s="406" t="s">
        <v>10475</v>
      </c>
    </row>
    <row r="5319" spans="2:8">
      <c r="B5319" s="406" t="s">
        <v>9828</v>
      </c>
      <c r="C5319" s="407">
        <v>15768</v>
      </c>
      <c r="D5319" s="408">
        <v>45439</v>
      </c>
      <c r="E5319" s="406" t="s">
        <v>9954</v>
      </c>
    </row>
    <row r="5320" spans="2:8">
      <c r="B5320" s="406" t="s">
        <v>9828</v>
      </c>
      <c r="C5320" s="407">
        <v>15767</v>
      </c>
      <c r="D5320" s="408">
        <v>45439</v>
      </c>
      <c r="E5320" s="406" t="s">
        <v>9830</v>
      </c>
      <c r="F5320" s="406">
        <v>3</v>
      </c>
      <c r="H5320" s="406" t="s">
        <v>10051</v>
      </c>
    </row>
    <row r="5321" spans="2:8">
      <c r="B5321" s="406" t="s">
        <v>9828</v>
      </c>
      <c r="C5321" s="407">
        <v>15765</v>
      </c>
      <c r="D5321" s="408">
        <v>45439</v>
      </c>
      <c r="E5321" s="406" t="s">
        <v>9955</v>
      </c>
    </row>
    <row r="5322" spans="2:8">
      <c r="B5322" s="406" t="s">
        <v>9828</v>
      </c>
      <c r="C5322" s="407">
        <v>15756</v>
      </c>
      <c r="D5322" s="408">
        <v>45439</v>
      </c>
      <c r="E5322" s="406" t="s">
        <v>9831</v>
      </c>
      <c r="F5322" s="406">
        <v>5</v>
      </c>
      <c r="H5322" s="406" t="s">
        <v>10052</v>
      </c>
    </row>
    <row r="5323" spans="2:8">
      <c r="B5323" s="406" t="s">
        <v>9828</v>
      </c>
      <c r="C5323" s="407">
        <v>15754</v>
      </c>
      <c r="D5323" s="408">
        <v>45439</v>
      </c>
      <c r="E5323" s="406" t="s">
        <v>9956</v>
      </c>
    </row>
    <row r="5324" spans="2:8">
      <c r="B5324" s="406" t="s">
        <v>9828</v>
      </c>
      <c r="C5324" s="407">
        <v>15750</v>
      </c>
      <c r="D5324" s="408">
        <v>45439</v>
      </c>
      <c r="E5324" s="406" t="s">
        <v>9957</v>
      </c>
    </row>
    <row r="5325" spans="2:8">
      <c r="B5325" s="406" t="s">
        <v>9828</v>
      </c>
      <c r="C5325" s="407">
        <v>15744</v>
      </c>
      <c r="D5325" s="408">
        <v>45439</v>
      </c>
      <c r="E5325" s="406" t="s">
        <v>9832</v>
      </c>
      <c r="F5325" s="406">
        <v>3</v>
      </c>
      <c r="H5325" s="406" t="s">
        <v>10053</v>
      </c>
    </row>
    <row r="5326" spans="2:8">
      <c r="B5326" s="406" t="s">
        <v>9828</v>
      </c>
      <c r="C5326" s="407">
        <v>15743</v>
      </c>
      <c r="D5326" s="408">
        <v>45439</v>
      </c>
      <c r="E5326" s="406" t="s">
        <v>9833</v>
      </c>
      <c r="F5326" s="406">
        <v>5</v>
      </c>
      <c r="H5326" s="406" t="s">
        <v>10052</v>
      </c>
    </row>
    <row r="5327" spans="2:8">
      <c r="B5327" s="406" t="s">
        <v>9828</v>
      </c>
      <c r="C5327" s="407">
        <v>15739</v>
      </c>
      <c r="D5327" s="408">
        <v>45439</v>
      </c>
      <c r="E5327" s="406" t="s">
        <v>9958</v>
      </c>
    </row>
    <row r="5328" spans="2:8">
      <c r="B5328" s="406" t="s">
        <v>9828</v>
      </c>
      <c r="C5328" s="407">
        <v>15732</v>
      </c>
      <c r="D5328" s="408">
        <v>45439</v>
      </c>
      <c r="E5328" s="406" t="s">
        <v>9834</v>
      </c>
      <c r="F5328" s="406">
        <v>2</v>
      </c>
      <c r="H5328" s="406" t="s">
        <v>10054</v>
      </c>
    </row>
    <row r="5329" spans="2:8">
      <c r="B5329" s="406" t="s">
        <v>9828</v>
      </c>
      <c r="C5329" s="407">
        <v>15731</v>
      </c>
      <c r="D5329" s="408">
        <v>45439</v>
      </c>
      <c r="E5329" s="406" t="s">
        <v>9835</v>
      </c>
      <c r="F5329" s="406">
        <v>4</v>
      </c>
      <c r="H5329" s="406" t="s">
        <v>10055</v>
      </c>
    </row>
    <row r="5330" spans="2:8">
      <c r="B5330" s="406" t="s">
        <v>9828</v>
      </c>
      <c r="C5330" s="407">
        <v>15729</v>
      </c>
      <c r="D5330" s="408">
        <v>45439</v>
      </c>
      <c r="E5330" s="406" t="s">
        <v>9959</v>
      </c>
    </row>
    <row r="5331" spans="2:8">
      <c r="B5331" s="406" t="s">
        <v>9828</v>
      </c>
      <c r="C5331" s="407">
        <v>15727</v>
      </c>
      <c r="D5331" s="408">
        <v>45439</v>
      </c>
      <c r="E5331" s="406" t="s">
        <v>9960</v>
      </c>
    </row>
    <row r="5332" spans="2:8">
      <c r="B5332" s="406" t="s">
        <v>9828</v>
      </c>
      <c r="C5332" s="407">
        <v>15723</v>
      </c>
      <c r="D5332" s="408">
        <v>45439</v>
      </c>
      <c r="E5332" s="406" t="s">
        <v>9961</v>
      </c>
    </row>
    <row r="5333" spans="2:8">
      <c r="B5333" s="406" t="s">
        <v>9828</v>
      </c>
      <c r="C5333" s="407">
        <v>15722</v>
      </c>
      <c r="D5333" s="408">
        <v>45439</v>
      </c>
      <c r="E5333" s="406" t="s">
        <v>9836</v>
      </c>
      <c r="F5333" s="406">
        <v>3</v>
      </c>
      <c r="H5333" s="406" t="s">
        <v>10056</v>
      </c>
    </row>
    <row r="5334" spans="2:8">
      <c r="B5334" s="406" t="s">
        <v>9828</v>
      </c>
      <c r="C5334" s="407">
        <v>15719</v>
      </c>
      <c r="D5334" s="408">
        <v>45439</v>
      </c>
      <c r="E5334" s="406" t="s">
        <v>9962</v>
      </c>
    </row>
    <row r="5335" spans="2:8">
      <c r="B5335" s="406" t="s">
        <v>9828</v>
      </c>
      <c r="C5335" s="407">
        <v>15712</v>
      </c>
      <c r="D5335" s="408">
        <v>45439</v>
      </c>
      <c r="E5335" s="406" t="s">
        <v>9963</v>
      </c>
    </row>
    <row r="5336" spans="2:8">
      <c r="B5336" s="406" t="s">
        <v>9828</v>
      </c>
      <c r="C5336" s="407">
        <v>15709</v>
      </c>
      <c r="D5336" s="408">
        <v>45439</v>
      </c>
      <c r="E5336" s="406" t="s">
        <v>9837</v>
      </c>
      <c r="F5336" s="406">
        <v>3</v>
      </c>
      <c r="H5336" s="406" t="s">
        <v>10057</v>
      </c>
    </row>
    <row r="5337" spans="2:8" s="49" customFormat="1" ht="13">
      <c r="B5337" s="49" t="s">
        <v>9828</v>
      </c>
      <c r="C5337" s="409">
        <v>15706</v>
      </c>
      <c r="D5337" s="410">
        <v>45439</v>
      </c>
      <c r="E5337" s="49" t="s">
        <v>9838</v>
      </c>
      <c r="F5337" s="49">
        <v>7</v>
      </c>
      <c r="H5337" s="49" t="s">
        <v>10058</v>
      </c>
    </row>
    <row r="5338" spans="2:8">
      <c r="B5338" s="406" t="s">
        <v>9828</v>
      </c>
      <c r="C5338" s="407">
        <v>15699</v>
      </c>
      <c r="D5338" s="408">
        <v>45439</v>
      </c>
      <c r="E5338" s="406" t="s">
        <v>9964</v>
      </c>
    </row>
    <row r="5339" spans="2:8">
      <c r="B5339" s="406" t="s">
        <v>9828</v>
      </c>
      <c r="C5339" s="407">
        <v>15687</v>
      </c>
      <c r="D5339" s="408">
        <v>45439</v>
      </c>
      <c r="E5339" s="406" t="s">
        <v>9965</v>
      </c>
    </row>
    <row r="5340" spans="2:8">
      <c r="B5340" s="406" t="s">
        <v>9828</v>
      </c>
      <c r="C5340" s="407">
        <v>15682</v>
      </c>
      <c r="D5340" s="408">
        <v>45439</v>
      </c>
      <c r="E5340" s="406" t="s">
        <v>9839</v>
      </c>
      <c r="F5340" s="406">
        <v>4</v>
      </c>
      <c r="H5340" s="406" t="s">
        <v>10059</v>
      </c>
    </row>
    <row r="5341" spans="2:8">
      <c r="B5341" s="406" t="s">
        <v>9828</v>
      </c>
      <c r="C5341" s="407">
        <v>15676</v>
      </c>
      <c r="D5341" s="408">
        <v>45439</v>
      </c>
      <c r="E5341" s="406" t="s">
        <v>9966</v>
      </c>
    </row>
    <row r="5342" spans="2:8">
      <c r="B5342" s="406" t="s">
        <v>9828</v>
      </c>
      <c r="C5342" s="407">
        <v>15673</v>
      </c>
      <c r="D5342" s="408">
        <v>45439</v>
      </c>
      <c r="E5342" s="406" t="s">
        <v>9840</v>
      </c>
      <c r="F5342" s="406">
        <v>3</v>
      </c>
      <c r="H5342" s="406" t="s">
        <v>10060</v>
      </c>
    </row>
    <row r="5343" spans="2:8">
      <c r="B5343" s="406" t="s">
        <v>9828</v>
      </c>
      <c r="C5343" s="407">
        <v>15662</v>
      </c>
      <c r="D5343" s="408">
        <v>45439</v>
      </c>
      <c r="E5343" s="406" t="s">
        <v>9841</v>
      </c>
      <c r="F5343" s="406">
        <v>3</v>
      </c>
      <c r="H5343" s="406" t="s">
        <v>10061</v>
      </c>
    </row>
    <row r="5344" spans="2:8" ht="13">
      <c r="B5344" s="406" t="s">
        <v>9828</v>
      </c>
      <c r="C5344" s="407">
        <v>15655</v>
      </c>
      <c r="D5344" s="408">
        <v>45439</v>
      </c>
      <c r="E5344" s="49" t="s">
        <v>9967</v>
      </c>
    </row>
    <row r="5345" spans="2:8">
      <c r="B5345" s="406" t="s">
        <v>9828</v>
      </c>
      <c r="C5345" s="407">
        <v>15644</v>
      </c>
      <c r="D5345" s="408">
        <v>45439</v>
      </c>
      <c r="E5345" s="406" t="s">
        <v>9842</v>
      </c>
      <c r="F5345" s="406">
        <v>4</v>
      </c>
      <c r="H5345" s="406" t="s">
        <v>10053</v>
      </c>
    </row>
    <row r="5346" spans="2:8">
      <c r="B5346" s="406" t="s">
        <v>9828</v>
      </c>
      <c r="C5346" s="407">
        <v>15643</v>
      </c>
      <c r="D5346" s="408">
        <v>45439</v>
      </c>
      <c r="E5346" s="406" t="s">
        <v>9968</v>
      </c>
    </row>
    <row r="5347" spans="2:8">
      <c r="B5347" s="406" t="s">
        <v>9828</v>
      </c>
      <c r="C5347" s="407">
        <v>15642</v>
      </c>
      <c r="D5347" s="408">
        <v>45439</v>
      </c>
      <c r="E5347" s="406" t="s">
        <v>9843</v>
      </c>
      <c r="F5347" s="406">
        <v>3</v>
      </c>
      <c r="H5347" s="406" t="s">
        <v>10062</v>
      </c>
    </row>
    <row r="5348" spans="2:8">
      <c r="B5348" s="406" t="s">
        <v>9828</v>
      </c>
      <c r="C5348" s="407">
        <v>15636</v>
      </c>
      <c r="D5348" s="408">
        <v>45439</v>
      </c>
      <c r="E5348" s="406" t="s">
        <v>9969</v>
      </c>
    </row>
    <row r="5349" spans="2:8">
      <c r="B5349" s="406" t="s">
        <v>9828</v>
      </c>
      <c r="C5349" s="407">
        <v>15632</v>
      </c>
      <c r="D5349" s="408">
        <v>45439</v>
      </c>
      <c r="E5349" s="406" t="s">
        <v>9844</v>
      </c>
      <c r="F5349" s="406">
        <v>3</v>
      </c>
      <c r="H5349" s="406" t="s">
        <v>10053</v>
      </c>
    </row>
    <row r="5350" spans="2:8">
      <c r="B5350" s="406" t="s">
        <v>9828</v>
      </c>
      <c r="C5350" s="407">
        <v>15625</v>
      </c>
      <c r="D5350" s="408">
        <v>45439</v>
      </c>
      <c r="E5350" s="406" t="s">
        <v>9970</v>
      </c>
    </row>
    <row r="5351" spans="2:8">
      <c r="B5351" s="406" t="s">
        <v>9828</v>
      </c>
      <c r="C5351" s="407">
        <v>15624</v>
      </c>
      <c r="D5351" s="408">
        <v>45439</v>
      </c>
      <c r="E5351" s="406" t="s">
        <v>9845</v>
      </c>
      <c r="F5351" s="406">
        <v>3</v>
      </c>
      <c r="H5351" s="406" t="s">
        <v>10063</v>
      </c>
    </row>
    <row r="5352" spans="2:8">
      <c r="B5352" s="406" t="s">
        <v>9828</v>
      </c>
      <c r="C5352" s="407">
        <v>15618</v>
      </c>
      <c r="D5352" s="408">
        <v>45439</v>
      </c>
      <c r="E5352" s="406" t="s">
        <v>9846</v>
      </c>
      <c r="F5352" s="406">
        <v>4</v>
      </c>
      <c r="H5352" s="406" t="s">
        <v>10064</v>
      </c>
    </row>
    <row r="5353" spans="2:8">
      <c r="B5353" s="406" t="s">
        <v>9828</v>
      </c>
      <c r="C5353" s="407">
        <v>15616</v>
      </c>
      <c r="D5353" s="408">
        <v>45439</v>
      </c>
      <c r="E5353" s="406" t="s">
        <v>9971</v>
      </c>
    </row>
    <row r="5354" spans="2:8">
      <c r="B5354" s="406" t="s">
        <v>9828</v>
      </c>
      <c r="C5354" s="407">
        <v>15613</v>
      </c>
      <c r="D5354" s="408">
        <v>45439</v>
      </c>
      <c r="E5354" s="406" t="s">
        <v>9847</v>
      </c>
      <c r="F5354" s="406">
        <v>5</v>
      </c>
      <c r="H5354" s="406" t="s">
        <v>10065</v>
      </c>
    </row>
    <row r="5355" spans="2:8">
      <c r="B5355" s="406" t="s">
        <v>9828</v>
      </c>
      <c r="C5355" s="407">
        <v>15605</v>
      </c>
      <c r="D5355" s="408">
        <v>45439</v>
      </c>
      <c r="E5355" s="406" t="s">
        <v>9848</v>
      </c>
      <c r="F5355" s="406">
        <v>4</v>
      </c>
      <c r="H5355" s="406" t="s">
        <v>10066</v>
      </c>
    </row>
    <row r="5356" spans="2:8">
      <c r="B5356" s="406" t="s">
        <v>9828</v>
      </c>
      <c r="C5356" s="407">
        <v>15603</v>
      </c>
      <c r="D5356" s="408">
        <v>45439</v>
      </c>
      <c r="E5356" s="406" t="s">
        <v>9849</v>
      </c>
      <c r="F5356" s="406">
        <v>3</v>
      </c>
      <c r="H5356" s="406" t="s">
        <v>10067</v>
      </c>
    </row>
    <row r="5357" spans="2:8">
      <c r="B5357" s="406" t="s">
        <v>9828</v>
      </c>
      <c r="C5357" s="407">
        <v>15600</v>
      </c>
      <c r="D5357" s="408">
        <v>45439</v>
      </c>
      <c r="E5357" s="406" t="s">
        <v>9972</v>
      </c>
    </row>
    <row r="5358" spans="2:8">
      <c r="B5358" s="406" t="s">
        <v>9828</v>
      </c>
      <c r="C5358" s="407">
        <v>15599</v>
      </c>
      <c r="D5358" s="408">
        <v>45439</v>
      </c>
      <c r="E5358" s="406" t="s">
        <v>9850</v>
      </c>
      <c r="F5358" s="406">
        <v>2</v>
      </c>
      <c r="H5358" s="406" t="s">
        <v>10068</v>
      </c>
    </row>
    <row r="5359" spans="2:8">
      <c r="B5359" s="406" t="s">
        <v>9828</v>
      </c>
      <c r="C5359" s="407">
        <v>15598</v>
      </c>
      <c r="D5359" s="408">
        <v>45439</v>
      </c>
      <c r="E5359" s="406" t="s">
        <v>9851</v>
      </c>
      <c r="F5359" s="406">
        <v>5</v>
      </c>
      <c r="H5359" s="406" t="s">
        <v>10069</v>
      </c>
    </row>
    <row r="5360" spans="2:8">
      <c r="B5360" s="406" t="s">
        <v>9828</v>
      </c>
      <c r="C5360" s="407">
        <v>15593</v>
      </c>
      <c r="D5360" s="408">
        <v>45439</v>
      </c>
      <c r="E5360" s="406" t="s">
        <v>9852</v>
      </c>
      <c r="F5360" s="406">
        <v>4</v>
      </c>
      <c r="H5360" s="406" t="s">
        <v>10070</v>
      </c>
    </row>
    <row r="5361" spans="2:8">
      <c r="B5361" s="406" t="s">
        <v>9828</v>
      </c>
      <c r="C5361" s="407">
        <v>15589</v>
      </c>
      <c r="D5361" s="408">
        <v>45439</v>
      </c>
      <c r="E5361" s="406" t="s">
        <v>9853</v>
      </c>
      <c r="F5361" s="406">
        <v>2</v>
      </c>
      <c r="H5361" s="406" t="s">
        <v>10071</v>
      </c>
    </row>
    <row r="5362" spans="2:8">
      <c r="B5362" s="406" t="s">
        <v>9828</v>
      </c>
      <c r="C5362" s="407">
        <v>15586</v>
      </c>
      <c r="D5362" s="408">
        <v>45439</v>
      </c>
      <c r="E5362" s="406" t="s">
        <v>9854</v>
      </c>
      <c r="F5362" s="406">
        <v>3</v>
      </c>
      <c r="H5362" s="406" t="s">
        <v>10072</v>
      </c>
    </row>
    <row r="5363" spans="2:8">
      <c r="B5363" s="406" t="s">
        <v>9828</v>
      </c>
      <c r="C5363" s="407">
        <v>15583</v>
      </c>
      <c r="D5363" s="408">
        <v>45439</v>
      </c>
      <c r="E5363" s="406" t="s">
        <v>9855</v>
      </c>
      <c r="F5363" s="406">
        <v>3</v>
      </c>
      <c r="H5363" s="406" t="s">
        <v>10073</v>
      </c>
    </row>
    <row r="5364" spans="2:8">
      <c r="B5364" s="406" t="s">
        <v>9828</v>
      </c>
      <c r="C5364" s="407">
        <v>15579</v>
      </c>
      <c r="D5364" s="408">
        <v>45439</v>
      </c>
      <c r="E5364" s="406" t="s">
        <v>9973</v>
      </c>
    </row>
    <row r="5365" spans="2:8">
      <c r="B5365" s="406" t="s">
        <v>9828</v>
      </c>
      <c r="C5365" s="407">
        <v>15564</v>
      </c>
      <c r="D5365" s="408">
        <v>45439</v>
      </c>
      <c r="E5365" s="406" t="s">
        <v>9856</v>
      </c>
      <c r="F5365" s="406">
        <v>3</v>
      </c>
      <c r="H5365" s="406" t="s">
        <v>10074</v>
      </c>
    </row>
    <row r="5366" spans="2:8">
      <c r="B5366" s="406" t="s">
        <v>9828</v>
      </c>
      <c r="C5366" s="407">
        <v>15557</v>
      </c>
      <c r="D5366" s="408">
        <v>45439</v>
      </c>
      <c r="E5366" s="406" t="s">
        <v>9857</v>
      </c>
      <c r="F5366" s="406">
        <v>3</v>
      </c>
      <c r="H5366" s="406" t="s">
        <v>10074</v>
      </c>
    </row>
    <row r="5367" spans="2:8">
      <c r="B5367" s="406" t="s">
        <v>9828</v>
      </c>
      <c r="C5367" s="407">
        <v>15556</v>
      </c>
      <c r="D5367" s="408">
        <v>45439</v>
      </c>
      <c r="E5367" s="406" t="s">
        <v>9858</v>
      </c>
      <c r="F5367" s="406">
        <v>3</v>
      </c>
      <c r="H5367" s="406" t="s">
        <v>10075</v>
      </c>
    </row>
    <row r="5368" spans="2:8" ht="13">
      <c r="B5368" s="49" t="s">
        <v>9828</v>
      </c>
      <c r="C5368" s="409">
        <v>15551</v>
      </c>
      <c r="D5368" s="410">
        <v>45439</v>
      </c>
      <c r="E5368" s="49" t="s">
        <v>9859</v>
      </c>
      <c r="F5368" s="49">
        <v>7</v>
      </c>
      <c r="G5368" s="49"/>
      <c r="H5368" s="49" t="s">
        <v>10076</v>
      </c>
    </row>
    <row r="5369" spans="2:8">
      <c r="B5369" s="406" t="s">
        <v>9828</v>
      </c>
      <c r="C5369" s="407">
        <v>15545</v>
      </c>
      <c r="D5369" s="408">
        <v>45439</v>
      </c>
      <c r="E5369" s="406" t="s">
        <v>9974</v>
      </c>
    </row>
    <row r="5370" spans="2:8">
      <c r="B5370" s="406" t="s">
        <v>9828</v>
      </c>
      <c r="C5370" s="407">
        <v>15544</v>
      </c>
      <c r="D5370" s="408">
        <v>45439</v>
      </c>
      <c r="E5370" s="406" t="s">
        <v>9975</v>
      </c>
    </row>
    <row r="5371" spans="2:8">
      <c r="B5371" s="406" t="s">
        <v>9828</v>
      </c>
      <c r="C5371" s="407">
        <v>15542</v>
      </c>
      <c r="D5371" s="408">
        <v>45439</v>
      </c>
      <c r="E5371" s="406" t="s">
        <v>9976</v>
      </c>
    </row>
    <row r="5372" spans="2:8">
      <c r="B5372" s="406" t="s">
        <v>9828</v>
      </c>
      <c r="C5372" s="407">
        <v>15540</v>
      </c>
      <c r="D5372" s="408">
        <v>45439</v>
      </c>
      <c r="E5372" s="406" t="s">
        <v>9860</v>
      </c>
      <c r="F5372" s="406">
        <v>5</v>
      </c>
      <c r="H5372" s="406" t="s">
        <v>10077</v>
      </c>
    </row>
    <row r="5373" spans="2:8">
      <c r="B5373" s="406" t="s">
        <v>9828</v>
      </c>
      <c r="C5373" s="407">
        <v>15539</v>
      </c>
      <c r="D5373" s="408">
        <v>45439</v>
      </c>
      <c r="E5373" s="406" t="s">
        <v>9977</v>
      </c>
    </row>
    <row r="5374" spans="2:8">
      <c r="B5374" s="406" t="s">
        <v>9828</v>
      </c>
      <c r="C5374" s="407">
        <v>15524</v>
      </c>
      <c r="D5374" s="408">
        <v>45439</v>
      </c>
      <c r="E5374" s="406" t="s">
        <v>9978</v>
      </c>
    </row>
    <row r="5375" spans="2:8">
      <c r="B5375" s="406" t="s">
        <v>9828</v>
      </c>
      <c r="C5375" s="407">
        <v>15523</v>
      </c>
      <c r="D5375" s="408">
        <v>45439</v>
      </c>
      <c r="E5375" s="406" t="s">
        <v>9979</v>
      </c>
    </row>
    <row r="5376" spans="2:8">
      <c r="B5376" s="406" t="s">
        <v>9828</v>
      </c>
      <c r="C5376" s="407">
        <v>15517</v>
      </c>
      <c r="D5376" s="408">
        <v>45439</v>
      </c>
      <c r="E5376" s="406" t="s">
        <v>9980</v>
      </c>
    </row>
    <row r="5377" spans="2:8">
      <c r="B5377" s="406" t="s">
        <v>9828</v>
      </c>
      <c r="C5377" s="407">
        <v>15514</v>
      </c>
      <c r="D5377" s="408">
        <v>45439</v>
      </c>
      <c r="E5377" s="406" t="s">
        <v>9981</v>
      </c>
    </row>
    <row r="5378" spans="2:8">
      <c r="B5378" s="406" t="s">
        <v>9828</v>
      </c>
      <c r="C5378" s="407">
        <v>15512</v>
      </c>
      <c r="D5378" s="408">
        <v>45439</v>
      </c>
      <c r="E5378" s="406" t="s">
        <v>9861</v>
      </c>
      <c r="F5378" s="406">
        <v>3</v>
      </c>
      <c r="H5378" s="406" t="s">
        <v>10078</v>
      </c>
    </row>
    <row r="5379" spans="2:8">
      <c r="B5379" s="406" t="s">
        <v>9828</v>
      </c>
      <c r="C5379" s="407">
        <v>15509</v>
      </c>
      <c r="D5379" s="408">
        <v>45439</v>
      </c>
      <c r="E5379" s="406" t="s">
        <v>9982</v>
      </c>
    </row>
    <row r="5380" spans="2:8">
      <c r="B5380" s="406" t="s">
        <v>9828</v>
      </c>
      <c r="C5380" s="407">
        <v>15508</v>
      </c>
      <c r="D5380" s="408">
        <v>45439</v>
      </c>
      <c r="E5380" s="406" t="s">
        <v>9983</v>
      </c>
    </row>
    <row r="5381" spans="2:8" s="49" customFormat="1" ht="13">
      <c r="B5381" s="49" t="s">
        <v>9828</v>
      </c>
      <c r="C5381" s="409">
        <v>15506</v>
      </c>
      <c r="D5381" s="410">
        <v>45439</v>
      </c>
      <c r="E5381" s="49" t="s">
        <v>9862</v>
      </c>
      <c r="F5381" s="49">
        <v>9</v>
      </c>
      <c r="H5381" s="49" t="s">
        <v>10079</v>
      </c>
    </row>
    <row r="5382" spans="2:8">
      <c r="B5382" s="406" t="s">
        <v>9828</v>
      </c>
      <c r="C5382" s="407">
        <v>15505</v>
      </c>
      <c r="D5382" s="408">
        <v>45439</v>
      </c>
      <c r="E5382" s="406" t="s">
        <v>9863</v>
      </c>
      <c r="F5382" s="406">
        <v>4</v>
      </c>
      <c r="H5382" s="406" t="s">
        <v>10080</v>
      </c>
    </row>
    <row r="5383" spans="2:8">
      <c r="B5383" s="406" t="s">
        <v>9828</v>
      </c>
      <c r="C5383" s="407">
        <v>15500</v>
      </c>
      <c r="D5383" s="408">
        <v>45439</v>
      </c>
      <c r="E5383" s="406" t="s">
        <v>9984</v>
      </c>
    </row>
    <row r="5384" spans="2:8">
      <c r="B5384" s="406" t="s">
        <v>9828</v>
      </c>
      <c r="C5384" s="407">
        <v>15495</v>
      </c>
      <c r="D5384" s="408">
        <v>45439</v>
      </c>
      <c r="E5384" s="406" t="s">
        <v>9864</v>
      </c>
      <c r="F5384" s="406">
        <v>3</v>
      </c>
      <c r="H5384" s="406" t="s">
        <v>10061</v>
      </c>
    </row>
    <row r="5385" spans="2:8">
      <c r="B5385" s="406" t="s">
        <v>9828</v>
      </c>
      <c r="C5385" s="407">
        <v>15489</v>
      </c>
      <c r="D5385" s="408">
        <v>45439</v>
      </c>
      <c r="E5385" s="406" t="s">
        <v>9985</v>
      </c>
    </row>
    <row r="5386" spans="2:8">
      <c r="B5386" s="406" t="s">
        <v>9828</v>
      </c>
      <c r="C5386" s="407">
        <v>15485</v>
      </c>
      <c r="D5386" s="408">
        <v>45439</v>
      </c>
      <c r="E5386" s="406" t="s">
        <v>9986</v>
      </c>
    </row>
    <row r="5387" spans="2:8">
      <c r="B5387" s="406" t="s">
        <v>9828</v>
      </c>
      <c r="C5387" s="407">
        <v>15481</v>
      </c>
      <c r="D5387" s="408">
        <v>45439</v>
      </c>
      <c r="E5387" s="406" t="s">
        <v>9865</v>
      </c>
      <c r="F5387" s="406">
        <v>7</v>
      </c>
      <c r="H5387" s="406" t="s">
        <v>10081</v>
      </c>
    </row>
    <row r="5388" spans="2:8">
      <c r="B5388" s="406" t="s">
        <v>9828</v>
      </c>
      <c r="C5388" s="407">
        <v>15480</v>
      </c>
      <c r="D5388" s="408">
        <v>45439</v>
      </c>
      <c r="E5388" s="406" t="s">
        <v>9866</v>
      </c>
      <c r="F5388" s="406">
        <v>3</v>
      </c>
      <c r="H5388" s="406" t="s">
        <v>10082</v>
      </c>
    </row>
    <row r="5389" spans="2:8">
      <c r="B5389" s="406" t="s">
        <v>9828</v>
      </c>
      <c r="C5389" s="407">
        <v>15476</v>
      </c>
      <c r="D5389" s="408">
        <v>45439</v>
      </c>
      <c r="E5389" s="406" t="s">
        <v>9867</v>
      </c>
      <c r="F5389" s="406">
        <v>3</v>
      </c>
      <c r="H5389" s="406" t="s">
        <v>10083</v>
      </c>
    </row>
    <row r="5390" spans="2:8">
      <c r="B5390" s="406" t="s">
        <v>9828</v>
      </c>
      <c r="C5390" s="407">
        <v>15474</v>
      </c>
      <c r="D5390" s="408">
        <v>45439</v>
      </c>
      <c r="E5390" s="406" t="s">
        <v>9868</v>
      </c>
    </row>
    <row r="5391" spans="2:8">
      <c r="B5391" s="406" t="s">
        <v>9828</v>
      </c>
      <c r="C5391" s="407">
        <v>15473</v>
      </c>
      <c r="D5391" s="408">
        <v>45439</v>
      </c>
      <c r="E5391" s="406" t="s">
        <v>9987</v>
      </c>
    </row>
    <row r="5392" spans="2:8">
      <c r="B5392" s="406" t="s">
        <v>9828</v>
      </c>
      <c r="C5392" s="407">
        <v>15459</v>
      </c>
      <c r="D5392" s="408">
        <v>45439</v>
      </c>
      <c r="E5392" s="406" t="s">
        <v>9988</v>
      </c>
    </row>
    <row r="5393" spans="2:5">
      <c r="B5393" s="406" t="s">
        <v>9828</v>
      </c>
      <c r="C5393" s="407">
        <v>15458</v>
      </c>
      <c r="D5393" s="408">
        <v>45439</v>
      </c>
      <c r="E5393" s="406" t="s">
        <v>9869</v>
      </c>
    </row>
    <row r="5394" spans="2:5">
      <c r="B5394" s="406" t="s">
        <v>9828</v>
      </c>
      <c r="C5394" s="407">
        <v>15452</v>
      </c>
      <c r="D5394" s="408">
        <v>45439</v>
      </c>
      <c r="E5394" s="406" t="s">
        <v>9989</v>
      </c>
    </row>
    <row r="5395" spans="2:5">
      <c r="B5395" s="406" t="s">
        <v>9828</v>
      </c>
      <c r="C5395" s="407">
        <v>15446</v>
      </c>
      <c r="D5395" s="408">
        <v>45439</v>
      </c>
      <c r="E5395" s="406" t="s">
        <v>9870</v>
      </c>
    </row>
    <row r="5396" spans="2:5">
      <c r="B5396" s="406" t="s">
        <v>9828</v>
      </c>
      <c r="C5396" s="407">
        <v>15444</v>
      </c>
      <c r="D5396" s="408">
        <v>45439</v>
      </c>
      <c r="E5396" s="406" t="s">
        <v>9871</v>
      </c>
    </row>
    <row r="5397" spans="2:5">
      <c r="B5397" s="406" t="s">
        <v>9828</v>
      </c>
      <c r="C5397" s="407">
        <v>15443</v>
      </c>
      <c r="D5397" s="408">
        <v>45439</v>
      </c>
      <c r="E5397" s="406" t="s">
        <v>9872</v>
      </c>
    </row>
    <row r="5398" spans="2:5">
      <c r="B5398" s="406" t="s">
        <v>9828</v>
      </c>
      <c r="C5398" s="407">
        <v>15442</v>
      </c>
      <c r="D5398" s="408">
        <v>45439</v>
      </c>
      <c r="E5398" s="406" t="s">
        <v>9990</v>
      </c>
    </row>
    <row r="5399" spans="2:5">
      <c r="B5399" s="406" t="s">
        <v>9828</v>
      </c>
      <c r="C5399" s="407">
        <v>15441</v>
      </c>
      <c r="D5399" s="408">
        <v>45439</v>
      </c>
      <c r="E5399" s="406" t="s">
        <v>9991</v>
      </c>
    </row>
    <row r="5400" spans="2:5">
      <c r="B5400" s="406" t="s">
        <v>9828</v>
      </c>
      <c r="C5400" s="407">
        <v>15438</v>
      </c>
      <c r="D5400" s="408">
        <v>45439</v>
      </c>
      <c r="E5400" s="406" t="s">
        <v>9992</v>
      </c>
    </row>
    <row r="5401" spans="2:5">
      <c r="B5401" s="406" t="s">
        <v>9828</v>
      </c>
      <c r="C5401" s="407">
        <v>15434</v>
      </c>
      <c r="D5401" s="408">
        <v>45439</v>
      </c>
      <c r="E5401" s="406" t="s">
        <v>9993</v>
      </c>
    </row>
    <row r="5402" spans="2:5">
      <c r="B5402" s="406" t="s">
        <v>9828</v>
      </c>
      <c r="C5402" s="407">
        <v>15431</v>
      </c>
      <c r="D5402" s="408">
        <v>45439</v>
      </c>
      <c r="E5402" s="406" t="s">
        <v>9994</v>
      </c>
    </row>
    <row r="5403" spans="2:5">
      <c r="B5403" s="422">
        <v>2405</v>
      </c>
      <c r="C5403" s="407">
        <v>15430</v>
      </c>
      <c r="D5403" s="408">
        <v>45439</v>
      </c>
      <c r="E5403" s="406" t="s">
        <v>9873</v>
      </c>
    </row>
    <row r="5404" spans="2:5">
      <c r="B5404" s="422">
        <v>2405</v>
      </c>
      <c r="C5404" s="407">
        <v>15429</v>
      </c>
      <c r="D5404" s="408">
        <v>45439</v>
      </c>
      <c r="E5404" s="406" t="s">
        <v>9874</v>
      </c>
    </row>
    <row r="5405" spans="2:5">
      <c r="B5405" s="422">
        <v>2405</v>
      </c>
      <c r="C5405" s="407">
        <v>15428</v>
      </c>
      <c r="D5405" s="408">
        <v>45439</v>
      </c>
      <c r="E5405" s="406" t="s">
        <v>9995</v>
      </c>
    </row>
    <row r="5406" spans="2:5">
      <c r="B5406" s="422">
        <v>2405</v>
      </c>
      <c r="C5406" s="407">
        <v>15424</v>
      </c>
      <c r="D5406" s="408">
        <v>45439</v>
      </c>
      <c r="E5406" s="406" t="s">
        <v>9875</v>
      </c>
    </row>
    <row r="5407" spans="2:5">
      <c r="B5407" s="422">
        <v>2405</v>
      </c>
      <c r="C5407" s="407">
        <v>15423</v>
      </c>
      <c r="D5407" s="408">
        <v>45439</v>
      </c>
      <c r="E5407" s="406" t="s">
        <v>9876</v>
      </c>
    </row>
    <row r="5408" spans="2:5">
      <c r="B5408" s="422">
        <v>2405</v>
      </c>
      <c r="C5408" s="407">
        <v>15421</v>
      </c>
      <c r="D5408" s="408">
        <v>45439</v>
      </c>
      <c r="E5408" s="406" t="s">
        <v>9877</v>
      </c>
    </row>
    <row r="5409" spans="2:5">
      <c r="B5409" s="422">
        <v>2405</v>
      </c>
      <c r="C5409" s="407">
        <v>15412</v>
      </c>
      <c r="D5409" s="408">
        <v>45439</v>
      </c>
      <c r="E5409" s="406" t="s">
        <v>9996</v>
      </c>
    </row>
    <row r="5410" spans="2:5">
      <c r="B5410" s="422">
        <v>2405</v>
      </c>
      <c r="C5410" s="407">
        <v>15407</v>
      </c>
      <c r="D5410" s="408">
        <v>45439</v>
      </c>
      <c r="E5410" s="406" t="s">
        <v>9878</v>
      </c>
    </row>
    <row r="5411" spans="2:5">
      <c r="B5411" s="422">
        <v>2405</v>
      </c>
      <c r="C5411" s="407">
        <v>15406</v>
      </c>
      <c r="D5411" s="408">
        <v>45439</v>
      </c>
      <c r="E5411" s="406" t="s">
        <v>9997</v>
      </c>
    </row>
    <row r="5412" spans="2:5">
      <c r="B5412" s="422">
        <v>2405</v>
      </c>
      <c r="C5412" s="407">
        <v>15403</v>
      </c>
      <c r="D5412" s="408">
        <v>45439</v>
      </c>
      <c r="E5412" s="406" t="s">
        <v>9879</v>
      </c>
    </row>
    <row r="5413" spans="2:5">
      <c r="B5413" s="422">
        <v>2405</v>
      </c>
      <c r="C5413" s="407">
        <v>15393</v>
      </c>
      <c r="D5413" s="408">
        <v>45439</v>
      </c>
      <c r="E5413" s="406" t="s">
        <v>9998</v>
      </c>
    </row>
    <row r="5414" spans="2:5">
      <c r="B5414" s="422">
        <v>2405</v>
      </c>
      <c r="C5414" s="407">
        <v>15389</v>
      </c>
      <c r="D5414" s="408">
        <v>45439</v>
      </c>
      <c r="E5414" s="406" t="s">
        <v>9880</v>
      </c>
    </row>
    <row r="5415" spans="2:5">
      <c r="B5415" s="422">
        <v>2405</v>
      </c>
      <c r="C5415" s="407">
        <v>15384</v>
      </c>
      <c r="D5415" s="408">
        <v>45439</v>
      </c>
      <c r="E5415" s="406" t="s">
        <v>9881</v>
      </c>
    </row>
    <row r="5416" spans="2:5">
      <c r="B5416" s="422">
        <v>2405</v>
      </c>
      <c r="C5416" s="407">
        <v>15379</v>
      </c>
      <c r="D5416" s="408">
        <v>45439</v>
      </c>
      <c r="E5416" s="406" t="s">
        <v>9999</v>
      </c>
    </row>
    <row r="5417" spans="2:5">
      <c r="B5417" s="422">
        <v>2405</v>
      </c>
      <c r="C5417" s="407">
        <v>15376</v>
      </c>
      <c r="D5417" s="408">
        <v>45439</v>
      </c>
      <c r="E5417" s="406" t="s">
        <v>9882</v>
      </c>
    </row>
    <row r="5418" spans="2:5">
      <c r="B5418" s="422">
        <v>2405</v>
      </c>
      <c r="C5418" s="407">
        <v>15369</v>
      </c>
      <c r="D5418" s="408">
        <v>45439</v>
      </c>
      <c r="E5418" s="406" t="s">
        <v>9883</v>
      </c>
    </row>
    <row r="5419" spans="2:5">
      <c r="B5419" s="422">
        <v>2405</v>
      </c>
      <c r="C5419" s="407">
        <v>15362</v>
      </c>
      <c r="D5419" s="408">
        <v>45439</v>
      </c>
      <c r="E5419" s="406" t="s">
        <v>9884</v>
      </c>
    </row>
    <row r="5420" spans="2:5">
      <c r="B5420" s="422">
        <v>2405</v>
      </c>
      <c r="C5420" s="407">
        <v>15358</v>
      </c>
      <c r="D5420" s="408">
        <v>45439</v>
      </c>
      <c r="E5420" s="406" t="s">
        <v>10000</v>
      </c>
    </row>
    <row r="5421" spans="2:5">
      <c r="B5421" s="422">
        <v>2405</v>
      </c>
      <c r="C5421" s="407">
        <v>15357</v>
      </c>
      <c r="D5421" s="408">
        <v>45439</v>
      </c>
      <c r="E5421" s="406" t="s">
        <v>10001</v>
      </c>
    </row>
    <row r="5422" spans="2:5">
      <c r="B5422" s="422">
        <v>2405</v>
      </c>
      <c r="C5422" s="407">
        <v>15346</v>
      </c>
      <c r="D5422" s="408">
        <v>45439</v>
      </c>
      <c r="E5422" s="406" t="s">
        <v>10002</v>
      </c>
    </row>
    <row r="5423" spans="2:5">
      <c r="B5423" s="422">
        <v>2405</v>
      </c>
      <c r="C5423" s="407">
        <v>15337</v>
      </c>
      <c r="D5423" s="408">
        <v>45439</v>
      </c>
      <c r="E5423" s="406" t="s">
        <v>10003</v>
      </c>
    </row>
    <row r="5424" spans="2:5">
      <c r="B5424" s="422">
        <v>2405</v>
      </c>
      <c r="C5424" s="407">
        <v>15332</v>
      </c>
      <c r="D5424" s="408">
        <v>45439</v>
      </c>
      <c r="E5424" s="406" t="s">
        <v>9885</v>
      </c>
    </row>
    <row r="5425" spans="2:5" ht="13">
      <c r="B5425" s="422">
        <v>2405</v>
      </c>
      <c r="C5425" s="407">
        <v>15330</v>
      </c>
      <c r="D5425" s="408">
        <v>45439</v>
      </c>
      <c r="E5425" s="49" t="s">
        <v>10004</v>
      </c>
    </row>
    <row r="5426" spans="2:5">
      <c r="B5426" s="422">
        <v>2405</v>
      </c>
      <c r="C5426" s="407">
        <v>15328</v>
      </c>
      <c r="D5426" s="408">
        <v>45439</v>
      </c>
      <c r="E5426" s="406" t="s">
        <v>9886</v>
      </c>
    </row>
    <row r="5427" spans="2:5">
      <c r="B5427" s="422">
        <v>2405</v>
      </c>
      <c r="C5427" s="407">
        <v>15325</v>
      </c>
      <c r="D5427" s="408">
        <v>45439</v>
      </c>
      <c r="E5427" s="406" t="s">
        <v>9887</v>
      </c>
    </row>
    <row r="5428" spans="2:5">
      <c r="B5428" s="422">
        <v>2405</v>
      </c>
      <c r="C5428" s="407">
        <v>15317</v>
      </c>
      <c r="D5428" s="408">
        <v>45439</v>
      </c>
      <c r="E5428" s="406" t="s">
        <v>9888</v>
      </c>
    </row>
    <row r="5429" spans="2:5">
      <c r="B5429" s="422">
        <v>2405</v>
      </c>
      <c r="C5429" s="407">
        <v>15316</v>
      </c>
      <c r="D5429" s="408">
        <v>45439</v>
      </c>
      <c r="E5429" s="406" t="s">
        <v>9889</v>
      </c>
    </row>
    <row r="5430" spans="2:5">
      <c r="B5430" s="422">
        <v>2405</v>
      </c>
      <c r="C5430" s="407">
        <v>15314</v>
      </c>
      <c r="D5430" s="408">
        <v>45439</v>
      </c>
      <c r="E5430" s="406" t="s">
        <v>9890</v>
      </c>
    </row>
    <row r="5431" spans="2:5">
      <c r="B5431" s="422">
        <v>2405</v>
      </c>
      <c r="C5431" s="407">
        <v>15312</v>
      </c>
      <c r="D5431" s="408">
        <v>45439</v>
      </c>
      <c r="E5431" s="406" t="s">
        <v>9891</v>
      </c>
    </row>
    <row r="5432" spans="2:5">
      <c r="B5432" s="422">
        <v>2405</v>
      </c>
      <c r="C5432" s="407">
        <v>15310</v>
      </c>
      <c r="D5432" s="408">
        <v>45439</v>
      </c>
      <c r="E5432" s="406" t="s">
        <v>9892</v>
      </c>
    </row>
    <row r="5433" spans="2:5">
      <c r="B5433" s="422">
        <v>2405</v>
      </c>
      <c r="C5433" s="407">
        <v>15304</v>
      </c>
      <c r="D5433" s="408">
        <v>45439</v>
      </c>
      <c r="E5433" s="406" t="s">
        <v>9893</v>
      </c>
    </row>
    <row r="5434" spans="2:5">
      <c r="B5434" s="422">
        <v>2405</v>
      </c>
      <c r="C5434" s="407">
        <v>15303</v>
      </c>
      <c r="D5434" s="408">
        <v>45439</v>
      </c>
      <c r="E5434" s="406" t="s">
        <v>9894</v>
      </c>
    </row>
    <row r="5435" spans="2:5">
      <c r="B5435" s="422">
        <v>2405</v>
      </c>
      <c r="C5435" s="407">
        <v>15302</v>
      </c>
      <c r="D5435" s="408">
        <v>45439</v>
      </c>
      <c r="E5435" s="406" t="s">
        <v>10005</v>
      </c>
    </row>
    <row r="5436" spans="2:5">
      <c r="B5436" s="422">
        <v>2405</v>
      </c>
      <c r="C5436" s="407">
        <v>15301</v>
      </c>
      <c r="D5436" s="408">
        <v>45439</v>
      </c>
      <c r="E5436" s="406" t="s">
        <v>9895</v>
      </c>
    </row>
    <row r="5437" spans="2:5">
      <c r="B5437" s="422">
        <v>2405</v>
      </c>
      <c r="C5437" s="407">
        <v>15294</v>
      </c>
      <c r="D5437" s="408">
        <v>45439</v>
      </c>
      <c r="E5437" s="406" t="s">
        <v>10006</v>
      </c>
    </row>
    <row r="5438" spans="2:5">
      <c r="B5438" s="422">
        <v>2405</v>
      </c>
      <c r="C5438" s="407">
        <v>15292</v>
      </c>
      <c r="D5438" s="408">
        <v>45439</v>
      </c>
      <c r="E5438" s="406" t="s">
        <v>9896</v>
      </c>
    </row>
    <row r="5439" spans="2:5">
      <c r="B5439" s="422">
        <v>2405</v>
      </c>
      <c r="C5439" s="407">
        <v>15285</v>
      </c>
      <c r="D5439" s="408">
        <v>45439</v>
      </c>
      <c r="E5439" s="406" t="s">
        <v>9897</v>
      </c>
    </row>
    <row r="5440" spans="2:5">
      <c r="B5440" s="422">
        <v>2405</v>
      </c>
      <c r="C5440" s="407">
        <v>15282</v>
      </c>
      <c r="D5440" s="408">
        <v>45439</v>
      </c>
      <c r="E5440" s="406" t="s">
        <v>9898</v>
      </c>
    </row>
    <row r="5441" spans="2:5">
      <c r="B5441" s="422">
        <v>2405</v>
      </c>
      <c r="C5441" s="407">
        <v>15280</v>
      </c>
      <c r="D5441" s="408">
        <v>45439</v>
      </c>
      <c r="E5441" s="406" t="s">
        <v>10007</v>
      </c>
    </row>
    <row r="5442" spans="2:5">
      <c r="B5442" s="422">
        <v>2405</v>
      </c>
      <c r="C5442" s="407">
        <v>15273</v>
      </c>
      <c r="D5442" s="408">
        <v>45439</v>
      </c>
      <c r="E5442" s="406" t="s">
        <v>9899</v>
      </c>
    </row>
    <row r="5443" spans="2:5">
      <c r="B5443" s="422">
        <v>2405</v>
      </c>
      <c r="C5443" s="407">
        <v>15269</v>
      </c>
      <c r="D5443" s="408">
        <v>45439</v>
      </c>
      <c r="E5443" s="406" t="s">
        <v>10008</v>
      </c>
    </row>
    <row r="5444" spans="2:5">
      <c r="B5444" s="422">
        <v>2405</v>
      </c>
      <c r="C5444" s="407">
        <v>15268</v>
      </c>
      <c r="D5444" s="408">
        <v>45439</v>
      </c>
      <c r="E5444" s="406" t="s">
        <v>9900</v>
      </c>
    </row>
    <row r="5445" spans="2:5">
      <c r="B5445" s="422">
        <v>2405</v>
      </c>
      <c r="C5445" s="407">
        <v>15256</v>
      </c>
      <c r="D5445" s="408">
        <v>45439</v>
      </c>
      <c r="E5445" s="406" t="s">
        <v>9901</v>
      </c>
    </row>
    <row r="5446" spans="2:5">
      <c r="B5446" s="422">
        <v>2405</v>
      </c>
      <c r="C5446" s="407">
        <v>15254</v>
      </c>
      <c r="D5446" s="408">
        <v>45439</v>
      </c>
      <c r="E5446" s="406" t="s">
        <v>10009</v>
      </c>
    </row>
    <row r="5447" spans="2:5">
      <c r="B5447" s="422">
        <v>2405</v>
      </c>
      <c r="C5447" s="407">
        <v>15252</v>
      </c>
      <c r="D5447" s="408">
        <v>45439</v>
      </c>
      <c r="E5447" s="406" t="s">
        <v>9902</v>
      </c>
    </row>
    <row r="5448" spans="2:5">
      <c r="B5448" s="422">
        <v>2405</v>
      </c>
      <c r="C5448" s="407">
        <v>15251</v>
      </c>
      <c r="D5448" s="408">
        <v>45439</v>
      </c>
      <c r="E5448" s="406" t="s">
        <v>10010</v>
      </c>
    </row>
    <row r="5449" spans="2:5">
      <c r="B5449" s="422">
        <v>2405</v>
      </c>
      <c r="C5449" s="407">
        <v>15247</v>
      </c>
      <c r="D5449" s="408">
        <v>45439</v>
      </c>
      <c r="E5449" s="406" t="s">
        <v>9903</v>
      </c>
    </row>
    <row r="5450" spans="2:5">
      <c r="B5450" s="422">
        <v>2405</v>
      </c>
      <c r="C5450" s="407">
        <v>15245</v>
      </c>
      <c r="D5450" s="408">
        <v>45439</v>
      </c>
      <c r="E5450" s="406" t="s">
        <v>9904</v>
      </c>
    </row>
    <row r="5451" spans="2:5">
      <c r="B5451" s="422">
        <v>2405</v>
      </c>
      <c r="C5451" s="407">
        <v>15244</v>
      </c>
      <c r="D5451" s="408">
        <v>45439</v>
      </c>
      <c r="E5451" s="406" t="s">
        <v>9905</v>
      </c>
    </row>
    <row r="5452" spans="2:5">
      <c r="B5452" s="422">
        <v>2405</v>
      </c>
      <c r="C5452" s="407">
        <v>15240</v>
      </c>
      <c r="D5452" s="408">
        <v>45439</v>
      </c>
      <c r="E5452" s="406" t="s">
        <v>9906</v>
      </c>
    </row>
    <row r="5453" spans="2:5">
      <c r="B5453" s="422">
        <v>2405</v>
      </c>
      <c r="C5453" s="407">
        <v>15231</v>
      </c>
      <c r="D5453" s="408">
        <v>45439</v>
      </c>
      <c r="E5453" s="406" t="s">
        <v>9907</v>
      </c>
    </row>
    <row r="5454" spans="2:5">
      <c r="B5454" s="422">
        <v>2405</v>
      </c>
      <c r="C5454" s="407">
        <v>15230</v>
      </c>
      <c r="D5454" s="408">
        <v>45439</v>
      </c>
      <c r="E5454" s="406" t="s">
        <v>10011</v>
      </c>
    </row>
    <row r="5455" spans="2:5">
      <c r="B5455" s="422">
        <v>2405</v>
      </c>
      <c r="C5455" s="407">
        <v>15228</v>
      </c>
      <c r="D5455" s="408">
        <v>45439</v>
      </c>
      <c r="E5455" s="406" t="s">
        <v>9908</v>
      </c>
    </row>
    <row r="5456" spans="2:5">
      <c r="B5456" s="422">
        <v>2405</v>
      </c>
      <c r="C5456" s="407">
        <v>15223</v>
      </c>
      <c r="D5456" s="408">
        <v>45439</v>
      </c>
      <c r="E5456" s="406" t="s">
        <v>10012</v>
      </c>
    </row>
    <row r="5457" spans="2:5">
      <c r="B5457" s="422">
        <v>2405</v>
      </c>
      <c r="C5457" s="407">
        <v>15218</v>
      </c>
      <c r="D5457" s="408">
        <v>45439</v>
      </c>
      <c r="E5457" s="406" t="s">
        <v>9909</v>
      </c>
    </row>
    <row r="5458" spans="2:5">
      <c r="B5458" s="422">
        <v>2405</v>
      </c>
      <c r="C5458" s="407">
        <v>15216</v>
      </c>
      <c r="D5458" s="408">
        <v>45439</v>
      </c>
      <c r="E5458" s="406" t="s">
        <v>9910</v>
      </c>
    </row>
    <row r="5459" spans="2:5">
      <c r="B5459" s="422">
        <v>2405</v>
      </c>
      <c r="C5459" s="407">
        <v>15200</v>
      </c>
      <c r="D5459" s="408">
        <v>45439</v>
      </c>
      <c r="E5459" s="406" t="s">
        <v>9911</v>
      </c>
    </row>
    <row r="5460" spans="2:5">
      <c r="B5460" s="422">
        <v>2405</v>
      </c>
      <c r="C5460" s="407">
        <v>15194</v>
      </c>
      <c r="D5460" s="408">
        <v>45439</v>
      </c>
      <c r="E5460" s="406" t="s">
        <v>9912</v>
      </c>
    </row>
    <row r="5461" spans="2:5">
      <c r="B5461" s="422">
        <v>2405</v>
      </c>
      <c r="C5461" s="407">
        <v>15184</v>
      </c>
      <c r="D5461" s="408">
        <v>45439</v>
      </c>
      <c r="E5461" s="406" t="s">
        <v>10013</v>
      </c>
    </row>
    <row r="5462" spans="2:5">
      <c r="B5462" s="422">
        <v>2405</v>
      </c>
      <c r="C5462" s="407">
        <v>15177</v>
      </c>
      <c r="D5462" s="408">
        <v>45439</v>
      </c>
      <c r="E5462" s="406" t="s">
        <v>9913</v>
      </c>
    </row>
    <row r="5463" spans="2:5">
      <c r="B5463" s="422">
        <v>2405</v>
      </c>
      <c r="C5463" s="407">
        <v>15172</v>
      </c>
      <c r="D5463" s="408">
        <v>45439</v>
      </c>
      <c r="E5463" s="406" t="s">
        <v>10014</v>
      </c>
    </row>
    <row r="5464" spans="2:5">
      <c r="B5464" s="422">
        <v>2405</v>
      </c>
      <c r="C5464" s="407">
        <v>15167</v>
      </c>
      <c r="D5464" s="408">
        <v>45439</v>
      </c>
      <c r="E5464" s="406" t="s">
        <v>10015</v>
      </c>
    </row>
    <row r="5465" spans="2:5">
      <c r="B5465" s="422">
        <v>2405</v>
      </c>
      <c r="C5465" s="407">
        <v>15164</v>
      </c>
      <c r="D5465" s="408">
        <v>45439</v>
      </c>
      <c r="E5465" s="406" t="s">
        <v>10016</v>
      </c>
    </row>
    <row r="5466" spans="2:5">
      <c r="B5466" s="422">
        <v>2405</v>
      </c>
      <c r="C5466" s="407">
        <v>15158</v>
      </c>
      <c r="D5466" s="408">
        <v>45439</v>
      </c>
      <c r="E5466" s="406" t="s">
        <v>10017</v>
      </c>
    </row>
    <row r="5467" spans="2:5">
      <c r="B5467" s="422">
        <v>2405</v>
      </c>
      <c r="C5467" s="407">
        <v>15154</v>
      </c>
      <c r="D5467" s="408">
        <v>45439</v>
      </c>
      <c r="E5467" s="406" t="s">
        <v>10018</v>
      </c>
    </row>
    <row r="5468" spans="2:5">
      <c r="B5468" s="422">
        <v>2405</v>
      </c>
      <c r="C5468" s="407">
        <v>15150</v>
      </c>
      <c r="D5468" s="408">
        <v>45439</v>
      </c>
      <c r="E5468" s="406" t="s">
        <v>9914</v>
      </c>
    </row>
    <row r="5469" spans="2:5">
      <c r="B5469" s="422">
        <v>2405</v>
      </c>
      <c r="C5469" s="407">
        <v>15143</v>
      </c>
      <c r="D5469" s="408">
        <v>45439</v>
      </c>
      <c r="E5469" s="406" t="s">
        <v>9915</v>
      </c>
    </row>
    <row r="5470" spans="2:5">
      <c r="B5470" s="422">
        <v>2405</v>
      </c>
      <c r="C5470" s="407">
        <v>15140</v>
      </c>
      <c r="D5470" s="408">
        <v>45439</v>
      </c>
      <c r="E5470" s="406" t="s">
        <v>9916</v>
      </c>
    </row>
    <row r="5471" spans="2:5">
      <c r="B5471" s="422">
        <v>2405</v>
      </c>
      <c r="C5471" s="407">
        <v>15135</v>
      </c>
      <c r="D5471" s="408">
        <v>45439</v>
      </c>
      <c r="E5471" s="406" t="s">
        <v>9917</v>
      </c>
    </row>
    <row r="5472" spans="2:5">
      <c r="B5472" s="422">
        <v>2405</v>
      </c>
      <c r="C5472" s="407">
        <v>15132</v>
      </c>
      <c r="D5472" s="408">
        <v>45439</v>
      </c>
      <c r="E5472" s="406" t="s">
        <v>10019</v>
      </c>
    </row>
    <row r="5473" spans="2:5">
      <c r="B5473" s="422">
        <v>2405</v>
      </c>
      <c r="C5473" s="407">
        <v>15130</v>
      </c>
      <c r="D5473" s="408">
        <v>45439</v>
      </c>
      <c r="E5473" s="406" t="s">
        <v>10020</v>
      </c>
    </row>
    <row r="5474" spans="2:5">
      <c r="B5474" s="422">
        <v>2405</v>
      </c>
      <c r="C5474" s="407">
        <v>15124</v>
      </c>
      <c r="D5474" s="408">
        <v>45439</v>
      </c>
      <c r="E5474" s="406" t="s">
        <v>9918</v>
      </c>
    </row>
    <row r="5475" spans="2:5">
      <c r="B5475" s="422">
        <v>2405</v>
      </c>
      <c r="C5475" s="407">
        <v>15120</v>
      </c>
      <c r="D5475" s="408">
        <v>45439</v>
      </c>
      <c r="E5475" s="406" t="s">
        <v>9919</v>
      </c>
    </row>
    <row r="5476" spans="2:5">
      <c r="B5476" s="422">
        <v>2405</v>
      </c>
      <c r="C5476" s="407">
        <v>15119</v>
      </c>
      <c r="D5476" s="408">
        <v>45439</v>
      </c>
      <c r="E5476" s="406" t="s">
        <v>9920</v>
      </c>
    </row>
    <row r="5477" spans="2:5">
      <c r="B5477" s="422">
        <v>2405</v>
      </c>
      <c r="C5477" s="407">
        <v>15116</v>
      </c>
      <c r="D5477" s="408">
        <v>45439</v>
      </c>
      <c r="E5477" s="406" t="s">
        <v>9921</v>
      </c>
    </row>
    <row r="5478" spans="2:5">
      <c r="B5478" s="422">
        <v>2405</v>
      </c>
      <c r="C5478" s="407">
        <v>15115</v>
      </c>
      <c r="D5478" s="408">
        <v>45439</v>
      </c>
      <c r="E5478" s="406" t="s">
        <v>9922</v>
      </c>
    </row>
    <row r="5479" spans="2:5">
      <c r="B5479" s="422">
        <v>2405</v>
      </c>
      <c r="C5479" s="407">
        <v>15107</v>
      </c>
      <c r="D5479" s="408">
        <v>45439</v>
      </c>
      <c r="E5479" s="406" t="s">
        <v>10021</v>
      </c>
    </row>
    <row r="5480" spans="2:5">
      <c r="B5480" s="422">
        <v>2405</v>
      </c>
      <c r="C5480" s="407">
        <v>15106</v>
      </c>
      <c r="D5480" s="408">
        <v>45439</v>
      </c>
      <c r="E5480" s="406" t="s">
        <v>10024</v>
      </c>
    </row>
    <row r="5481" spans="2:5">
      <c r="B5481" s="422">
        <v>2405</v>
      </c>
      <c r="C5481" s="407">
        <v>15105</v>
      </c>
      <c r="D5481" s="408">
        <v>45439</v>
      </c>
      <c r="E5481" s="406" t="s">
        <v>10023</v>
      </c>
    </row>
    <row r="5482" spans="2:5" ht="13">
      <c r="B5482" s="422">
        <v>2405</v>
      </c>
      <c r="C5482" s="407">
        <v>15103</v>
      </c>
      <c r="D5482" s="408">
        <v>45439</v>
      </c>
      <c r="E5482" s="49" t="s">
        <v>10022</v>
      </c>
    </row>
    <row r="5483" spans="2:5">
      <c r="B5483" s="422">
        <v>2405</v>
      </c>
      <c r="C5483" s="407">
        <v>15098</v>
      </c>
      <c r="D5483" s="408">
        <v>45439</v>
      </c>
      <c r="E5483" s="406" t="s">
        <v>10025</v>
      </c>
    </row>
    <row r="5484" spans="2:5">
      <c r="B5484" s="422">
        <v>2405</v>
      </c>
      <c r="C5484" s="407">
        <v>15096</v>
      </c>
      <c r="D5484" s="408">
        <v>45439</v>
      </c>
      <c r="E5484" s="406" t="s">
        <v>10026</v>
      </c>
    </row>
    <row r="5485" spans="2:5">
      <c r="B5485" s="422">
        <v>2405</v>
      </c>
      <c r="C5485" s="407">
        <v>15094</v>
      </c>
      <c r="D5485" s="408">
        <v>45439</v>
      </c>
      <c r="E5485" s="406" t="s">
        <v>9923</v>
      </c>
    </row>
    <row r="5486" spans="2:5">
      <c r="B5486" s="422">
        <v>2405</v>
      </c>
      <c r="C5486" s="407">
        <v>15090</v>
      </c>
      <c r="D5486" s="408">
        <v>45439</v>
      </c>
      <c r="E5486" s="406" t="s">
        <v>9924</v>
      </c>
    </row>
    <row r="5487" spans="2:5">
      <c r="B5487" s="422">
        <v>2405</v>
      </c>
      <c r="C5487" s="407">
        <v>15084</v>
      </c>
      <c r="D5487" s="408">
        <v>45439</v>
      </c>
      <c r="E5487" s="406" t="s">
        <v>10027</v>
      </c>
    </row>
    <row r="5488" spans="2:5">
      <c r="B5488" s="422">
        <v>2405</v>
      </c>
      <c r="C5488" s="407">
        <v>15081</v>
      </c>
      <c r="D5488" s="408">
        <v>45439</v>
      </c>
      <c r="E5488" s="406" t="s">
        <v>9925</v>
      </c>
    </row>
    <row r="5489" spans="2:5">
      <c r="B5489" s="422">
        <v>2405</v>
      </c>
      <c r="C5489" s="407">
        <v>15079</v>
      </c>
      <c r="D5489" s="408">
        <v>45439</v>
      </c>
      <c r="E5489" s="406" t="s">
        <v>9926</v>
      </c>
    </row>
    <row r="5490" spans="2:5">
      <c r="B5490" s="422">
        <v>2405</v>
      </c>
      <c r="C5490" s="407">
        <v>15074</v>
      </c>
      <c r="D5490" s="408">
        <v>45439</v>
      </c>
      <c r="E5490" s="406" t="s">
        <v>10028</v>
      </c>
    </row>
    <row r="5491" spans="2:5">
      <c r="B5491" s="422">
        <v>2405</v>
      </c>
      <c r="C5491" s="407">
        <v>15065</v>
      </c>
      <c r="D5491" s="408">
        <v>45439</v>
      </c>
      <c r="E5491" s="406" t="s">
        <v>9927</v>
      </c>
    </row>
    <row r="5492" spans="2:5">
      <c r="B5492" s="422">
        <v>2405</v>
      </c>
      <c r="C5492" s="407">
        <v>15063</v>
      </c>
      <c r="D5492" s="408">
        <v>45439</v>
      </c>
      <c r="E5492" s="406" t="s">
        <v>9928</v>
      </c>
    </row>
    <row r="5493" spans="2:5">
      <c r="B5493" s="422">
        <v>2405</v>
      </c>
      <c r="C5493" s="407">
        <v>15062</v>
      </c>
      <c r="D5493" s="408">
        <v>45439</v>
      </c>
      <c r="E5493" s="406" t="s">
        <v>9929</v>
      </c>
    </row>
    <row r="5494" spans="2:5">
      <c r="B5494" s="422">
        <v>2405</v>
      </c>
      <c r="C5494" s="407">
        <v>15059</v>
      </c>
      <c r="D5494" s="408">
        <v>45439</v>
      </c>
      <c r="E5494" s="406" t="s">
        <v>9930</v>
      </c>
    </row>
    <row r="5495" spans="2:5">
      <c r="B5495" s="422">
        <v>2405</v>
      </c>
      <c r="C5495" s="407">
        <v>15056</v>
      </c>
      <c r="D5495" s="408">
        <v>45439</v>
      </c>
      <c r="E5495" s="406" t="s">
        <v>9931</v>
      </c>
    </row>
    <row r="5496" spans="2:5">
      <c r="B5496" s="422">
        <v>2405</v>
      </c>
      <c r="C5496" s="407">
        <v>15055</v>
      </c>
      <c r="D5496" s="408">
        <v>45439</v>
      </c>
      <c r="E5496" s="406" t="s">
        <v>9932</v>
      </c>
    </row>
    <row r="5497" spans="2:5">
      <c r="B5497" s="422">
        <v>2405</v>
      </c>
      <c r="C5497" s="407">
        <v>15054</v>
      </c>
      <c r="D5497" s="408">
        <v>45439</v>
      </c>
      <c r="E5497" s="406" t="s">
        <v>10029</v>
      </c>
    </row>
    <row r="5498" spans="2:5">
      <c r="B5498" s="422">
        <v>2405</v>
      </c>
      <c r="C5498" s="407">
        <v>15052</v>
      </c>
      <c r="D5498" s="408">
        <v>45439</v>
      </c>
      <c r="E5498" s="406" t="s">
        <v>9933</v>
      </c>
    </row>
    <row r="5499" spans="2:5">
      <c r="B5499" s="422">
        <v>2405</v>
      </c>
      <c r="C5499" s="407">
        <v>15050</v>
      </c>
      <c r="D5499" s="408">
        <v>45439</v>
      </c>
      <c r="E5499" s="406" t="s">
        <v>10030</v>
      </c>
    </row>
    <row r="5500" spans="2:5">
      <c r="B5500" s="422">
        <v>2405</v>
      </c>
      <c r="C5500" s="407">
        <v>15047</v>
      </c>
      <c r="D5500" s="408">
        <v>45439</v>
      </c>
      <c r="E5500" s="406" t="s">
        <v>9934</v>
      </c>
    </row>
    <row r="5501" spans="2:5">
      <c r="B5501" s="422">
        <v>2405</v>
      </c>
      <c r="C5501" s="407">
        <v>15039</v>
      </c>
      <c r="D5501" s="408">
        <v>45439</v>
      </c>
      <c r="E5501" s="406" t="s">
        <v>10031</v>
      </c>
    </row>
    <row r="5502" spans="2:5">
      <c r="B5502" s="422">
        <v>2405</v>
      </c>
      <c r="C5502" s="407">
        <v>15036</v>
      </c>
      <c r="D5502" s="408">
        <v>45439</v>
      </c>
      <c r="E5502" s="406" t="s">
        <v>10032</v>
      </c>
    </row>
    <row r="5503" spans="2:5">
      <c r="B5503" s="422">
        <v>2405</v>
      </c>
      <c r="C5503" s="407">
        <v>15031</v>
      </c>
      <c r="D5503" s="408">
        <v>45439</v>
      </c>
      <c r="E5503" s="406" t="s">
        <v>9935</v>
      </c>
    </row>
    <row r="5504" spans="2:5">
      <c r="B5504" s="422">
        <v>2405</v>
      </c>
      <c r="C5504" s="407">
        <v>15025</v>
      </c>
      <c r="D5504" s="408">
        <v>45439</v>
      </c>
      <c r="E5504" s="406" t="s">
        <v>9936</v>
      </c>
    </row>
    <row r="5505" spans="2:5">
      <c r="B5505" s="422">
        <v>2405</v>
      </c>
      <c r="C5505" s="407">
        <v>15019</v>
      </c>
      <c r="D5505" s="408">
        <v>45439</v>
      </c>
      <c r="E5505" s="406" t="s">
        <v>10033</v>
      </c>
    </row>
    <row r="5506" spans="2:5">
      <c r="B5506" s="422">
        <v>2405</v>
      </c>
      <c r="C5506" s="407">
        <v>15018</v>
      </c>
      <c r="D5506" s="408">
        <v>45439</v>
      </c>
      <c r="E5506" s="406" t="s">
        <v>9937</v>
      </c>
    </row>
    <row r="5507" spans="2:5" ht="13">
      <c r="B5507" s="422">
        <v>2405</v>
      </c>
      <c r="C5507" s="407">
        <v>15013</v>
      </c>
      <c r="D5507" s="408">
        <v>45439</v>
      </c>
      <c r="E5507" s="49" t="s">
        <v>9938</v>
      </c>
    </row>
    <row r="5508" spans="2:5">
      <c r="B5508" s="422">
        <v>2405</v>
      </c>
      <c r="C5508" s="407">
        <v>15012</v>
      </c>
      <c r="D5508" s="408">
        <v>45439</v>
      </c>
      <c r="E5508" s="406" t="s">
        <v>10034</v>
      </c>
    </row>
    <row r="5509" spans="2:5">
      <c r="B5509" s="422">
        <v>2405</v>
      </c>
      <c r="C5509" s="407">
        <v>15010</v>
      </c>
      <c r="D5509" s="408">
        <v>45439</v>
      </c>
      <c r="E5509" s="406" t="s">
        <v>9939</v>
      </c>
    </row>
    <row r="5510" spans="2:5">
      <c r="B5510" s="422">
        <v>2405</v>
      </c>
      <c r="C5510" s="407">
        <v>15007</v>
      </c>
      <c r="D5510" s="408">
        <v>45439</v>
      </c>
      <c r="E5510" s="406" t="s">
        <v>10035</v>
      </c>
    </row>
    <row r="5511" spans="2:5">
      <c r="B5511" s="422">
        <v>2405</v>
      </c>
      <c r="C5511" s="407">
        <v>15006</v>
      </c>
      <c r="D5511" s="408">
        <v>45439</v>
      </c>
      <c r="E5511" s="406" t="s">
        <v>9940</v>
      </c>
    </row>
    <row r="5512" spans="2:5">
      <c r="B5512" s="422">
        <v>2405</v>
      </c>
      <c r="C5512" s="407">
        <v>15002</v>
      </c>
      <c r="D5512" s="408">
        <v>45439</v>
      </c>
      <c r="E5512" s="406" t="s">
        <v>9941</v>
      </c>
    </row>
    <row r="5513" spans="2:5">
      <c r="B5513" s="422">
        <v>2405</v>
      </c>
      <c r="C5513" s="407">
        <v>14995</v>
      </c>
      <c r="D5513" s="408">
        <v>45439</v>
      </c>
      <c r="E5513" s="406" t="s">
        <v>10036</v>
      </c>
    </row>
    <row r="5514" spans="2:5">
      <c r="B5514" s="422">
        <v>2405</v>
      </c>
      <c r="C5514" s="407">
        <v>14992</v>
      </c>
      <c r="D5514" s="408">
        <v>45439</v>
      </c>
      <c r="E5514" s="406" t="s">
        <v>10037</v>
      </c>
    </row>
    <row r="5515" spans="2:5">
      <c r="B5515" s="422">
        <v>2405</v>
      </c>
      <c r="C5515" s="407">
        <v>14986</v>
      </c>
      <c r="D5515" s="408">
        <v>45439</v>
      </c>
      <c r="E5515" s="406" t="s">
        <v>10038</v>
      </c>
    </row>
    <row r="5516" spans="2:5">
      <c r="B5516" s="422">
        <v>2405</v>
      </c>
      <c r="C5516" s="407">
        <v>14982</v>
      </c>
      <c r="D5516" s="408">
        <v>45439</v>
      </c>
      <c r="E5516" s="406" t="s">
        <v>9942</v>
      </c>
    </row>
    <row r="5517" spans="2:5">
      <c r="B5517" s="422">
        <v>2405</v>
      </c>
      <c r="C5517" s="407">
        <v>14981</v>
      </c>
      <c r="D5517" s="408">
        <v>45439</v>
      </c>
      <c r="E5517" s="406" t="s">
        <v>9943</v>
      </c>
    </row>
    <row r="5518" spans="2:5">
      <c r="B5518" s="422">
        <v>2405</v>
      </c>
      <c r="C5518" s="407">
        <v>14973</v>
      </c>
      <c r="D5518" s="408">
        <v>45439</v>
      </c>
      <c r="E5518" s="406" t="s">
        <v>9944</v>
      </c>
    </row>
    <row r="5519" spans="2:5">
      <c r="B5519" s="422">
        <v>2405</v>
      </c>
      <c r="C5519" s="407">
        <v>14961</v>
      </c>
      <c r="D5519" s="408">
        <v>45439</v>
      </c>
      <c r="E5519" s="406" t="s">
        <v>10039</v>
      </c>
    </row>
    <row r="5520" spans="2:5">
      <c r="B5520" s="422">
        <v>2405</v>
      </c>
      <c r="C5520" s="407">
        <v>14957</v>
      </c>
      <c r="D5520" s="408">
        <v>45439</v>
      </c>
      <c r="E5520" s="406" t="s">
        <v>9945</v>
      </c>
    </row>
    <row r="5521" spans="2:5">
      <c r="B5521" s="422">
        <v>2405</v>
      </c>
      <c r="C5521" s="407">
        <v>14956</v>
      </c>
      <c r="D5521" s="408">
        <v>45439</v>
      </c>
      <c r="E5521" s="406" t="s">
        <v>10040</v>
      </c>
    </row>
    <row r="5522" spans="2:5">
      <c r="B5522" s="422">
        <v>2405</v>
      </c>
      <c r="C5522" s="407">
        <v>14953</v>
      </c>
      <c r="D5522" s="408">
        <v>45439</v>
      </c>
      <c r="E5522" s="406" t="s">
        <v>9946</v>
      </c>
    </row>
    <row r="5523" spans="2:5">
      <c r="B5523" s="422">
        <v>2405</v>
      </c>
      <c r="C5523" s="407">
        <v>14932</v>
      </c>
      <c r="D5523" s="408">
        <v>45439</v>
      </c>
      <c r="E5523" s="406" t="s">
        <v>9947</v>
      </c>
    </row>
    <row r="5524" spans="2:5">
      <c r="B5524" s="422">
        <v>2405</v>
      </c>
      <c r="C5524" s="407">
        <v>14930</v>
      </c>
      <c r="D5524" s="408">
        <v>45439</v>
      </c>
      <c r="E5524" s="406" t="s">
        <v>10041</v>
      </c>
    </row>
    <row r="5525" spans="2:5">
      <c r="B5525" s="422">
        <v>2405</v>
      </c>
      <c r="C5525" s="407">
        <v>14925</v>
      </c>
      <c r="D5525" s="408">
        <v>45439</v>
      </c>
      <c r="E5525" s="406" t="s">
        <v>10042</v>
      </c>
    </row>
    <row r="5526" spans="2:5">
      <c r="B5526" s="422">
        <v>2405</v>
      </c>
      <c r="C5526" s="407">
        <v>14923</v>
      </c>
      <c r="D5526" s="408">
        <v>45439</v>
      </c>
      <c r="E5526" s="406" t="s">
        <v>9948</v>
      </c>
    </row>
    <row r="5527" spans="2:5">
      <c r="B5527" s="422">
        <v>2405</v>
      </c>
      <c r="C5527" s="407">
        <v>14918</v>
      </c>
      <c r="D5527" s="408">
        <v>45439</v>
      </c>
      <c r="E5527" s="406" t="s">
        <v>9949</v>
      </c>
    </row>
    <row r="5528" spans="2:5">
      <c r="B5528" s="422">
        <v>2405</v>
      </c>
      <c r="C5528" s="407">
        <v>14917</v>
      </c>
      <c r="D5528" s="408">
        <v>45439</v>
      </c>
      <c r="E5528" s="406" t="s">
        <v>9950</v>
      </c>
    </row>
    <row r="5529" spans="2:5">
      <c r="B5529" s="422">
        <v>2405</v>
      </c>
      <c r="C5529" s="407">
        <v>14913</v>
      </c>
      <c r="D5529" s="408">
        <v>45439</v>
      </c>
      <c r="E5529" s="406" t="s">
        <v>10043</v>
      </c>
    </row>
    <row r="5530" spans="2:5">
      <c r="B5530" s="422">
        <v>2405</v>
      </c>
      <c r="C5530" s="407">
        <v>14908</v>
      </c>
      <c r="D5530" s="408">
        <v>45439</v>
      </c>
      <c r="E5530" s="406" t="s">
        <v>9951</v>
      </c>
    </row>
    <row r="5531" spans="2:5">
      <c r="B5531" s="422">
        <v>2405</v>
      </c>
      <c r="C5531" s="407">
        <v>14900</v>
      </c>
      <c r="D5531" s="408">
        <v>45439</v>
      </c>
      <c r="E5531" s="406" t="s">
        <v>10044</v>
      </c>
    </row>
    <row r="5532" spans="2:5">
      <c r="B5532" s="422">
        <v>2405</v>
      </c>
      <c r="C5532" s="407">
        <v>14899</v>
      </c>
      <c r="D5532" s="408">
        <v>45439</v>
      </c>
      <c r="E5532" s="406" t="s">
        <v>10045</v>
      </c>
    </row>
    <row r="5533" spans="2:5">
      <c r="B5533" s="422">
        <v>2405</v>
      </c>
      <c r="C5533" s="407">
        <v>14896</v>
      </c>
      <c r="D5533" s="408">
        <v>45439</v>
      </c>
      <c r="E5533" s="406" t="s">
        <v>10046</v>
      </c>
    </row>
    <row r="5534" spans="2:5">
      <c r="B5534" s="422">
        <v>2405</v>
      </c>
      <c r="C5534" s="407">
        <v>14893</v>
      </c>
      <c r="D5534" s="408">
        <v>45439</v>
      </c>
      <c r="E5534" s="406" t="s">
        <v>9952</v>
      </c>
    </row>
    <row r="5535" spans="2:5">
      <c r="B5535" s="422">
        <v>2405</v>
      </c>
      <c r="C5535" s="407">
        <v>14891</v>
      </c>
      <c r="D5535" s="408">
        <v>45439</v>
      </c>
      <c r="E5535" s="406" t="s">
        <v>10047</v>
      </c>
    </row>
    <row r="5536" spans="2:5">
      <c r="B5536" s="422">
        <v>2405</v>
      </c>
      <c r="C5536" s="407">
        <v>14885</v>
      </c>
      <c r="D5536" s="408">
        <v>45439</v>
      </c>
      <c r="E5536" s="406" t="s">
        <v>9953</v>
      </c>
    </row>
    <row r="5537" spans="2:5">
      <c r="B5537" s="422">
        <v>2405</v>
      </c>
      <c r="C5537" s="407">
        <v>14878</v>
      </c>
      <c r="D5537" s="408">
        <v>45439</v>
      </c>
      <c r="E5537" s="406" t="s">
        <v>10048</v>
      </c>
    </row>
    <row r="5538" spans="2:5">
      <c r="B5538" s="422">
        <v>2405</v>
      </c>
      <c r="C5538" s="407">
        <v>14877</v>
      </c>
      <c r="D5538" s="408">
        <v>45439</v>
      </c>
      <c r="E5538" s="406" t="s">
        <v>10049</v>
      </c>
    </row>
    <row r="5539" spans="2:5" ht="13">
      <c r="B5539" s="409">
        <v>2405</v>
      </c>
      <c r="C5539" s="409">
        <v>14785</v>
      </c>
      <c r="D5539" s="410">
        <v>45448</v>
      </c>
      <c r="E5539" s="49" t="s">
        <v>11523</v>
      </c>
    </row>
    <row r="5540" spans="2:5">
      <c r="B5540" s="422">
        <v>2405</v>
      </c>
      <c r="C5540" s="422">
        <v>14156</v>
      </c>
      <c r="D5540" s="408">
        <v>45453</v>
      </c>
      <c r="E5540" s="420" t="s">
        <v>12501</v>
      </c>
    </row>
    <row r="5541" spans="2:5">
      <c r="B5541" s="422">
        <v>2405</v>
      </c>
      <c r="C5541" s="422">
        <v>14105</v>
      </c>
      <c r="D5541" s="408">
        <v>45472</v>
      </c>
      <c r="E5541" s="430" t="s">
        <v>12857</v>
      </c>
    </row>
    <row r="5542" spans="2:5">
      <c r="B5542" s="422">
        <v>2405</v>
      </c>
      <c r="C5542" s="407">
        <v>14018</v>
      </c>
      <c r="D5542" s="408">
        <v>45440</v>
      </c>
      <c r="E5542" s="406" t="s">
        <v>10476</v>
      </c>
    </row>
    <row r="5543" spans="2:5">
      <c r="B5543" s="422">
        <v>2405</v>
      </c>
      <c r="C5543" s="407">
        <v>13554</v>
      </c>
      <c r="D5543" s="408">
        <v>45453</v>
      </c>
      <c r="E5543" s="419" t="s">
        <v>12397</v>
      </c>
    </row>
    <row r="5544" spans="2:5">
      <c r="B5544" s="422">
        <v>2405</v>
      </c>
      <c r="C5544" s="407">
        <v>11290</v>
      </c>
      <c r="D5544" s="408">
        <v>45472</v>
      </c>
      <c r="E5544" s="430" t="s">
        <v>12837</v>
      </c>
    </row>
    <row r="5545" spans="2:5">
      <c r="B5545" s="422">
        <v>2405</v>
      </c>
      <c r="C5545" s="407">
        <v>11093</v>
      </c>
      <c r="D5545" s="408">
        <v>45453</v>
      </c>
      <c r="E5545" s="419" t="s">
        <v>12411</v>
      </c>
    </row>
    <row r="5546" spans="2:5">
      <c r="B5546" s="422">
        <v>2405</v>
      </c>
      <c r="C5546" s="407">
        <v>8498</v>
      </c>
      <c r="D5546" s="408">
        <v>45472</v>
      </c>
      <c r="E5546" s="430" t="s">
        <v>12898</v>
      </c>
    </row>
    <row r="5547" spans="2:5">
      <c r="B5547" s="422">
        <v>2405</v>
      </c>
      <c r="C5547" s="407">
        <v>8005</v>
      </c>
      <c r="D5547" s="408">
        <v>45450</v>
      </c>
      <c r="E5547" s="420" t="s">
        <v>11765</v>
      </c>
    </row>
    <row r="5548" spans="2:5">
      <c r="B5548" s="422">
        <v>2405</v>
      </c>
      <c r="C5548" s="407">
        <v>3913</v>
      </c>
      <c r="D5548" s="408">
        <v>45472</v>
      </c>
      <c r="E5548" s="430" t="s">
        <v>12865</v>
      </c>
    </row>
    <row r="5549" spans="2:5">
      <c r="B5549" s="422">
        <v>2405</v>
      </c>
      <c r="C5549" s="407">
        <v>3865</v>
      </c>
      <c r="D5549" s="408">
        <v>45450</v>
      </c>
      <c r="E5549" s="420" t="s">
        <v>11766</v>
      </c>
    </row>
    <row r="5550" spans="2:5">
      <c r="B5550" s="422">
        <v>2405</v>
      </c>
      <c r="C5550" s="407">
        <v>2525</v>
      </c>
      <c r="D5550" s="408">
        <v>45453</v>
      </c>
      <c r="E5550" s="420" t="s">
        <v>12512</v>
      </c>
    </row>
    <row r="5551" spans="2:5">
      <c r="B5551" s="422">
        <v>2405</v>
      </c>
      <c r="C5551" s="407">
        <v>1107</v>
      </c>
      <c r="D5551" s="408">
        <v>45453</v>
      </c>
      <c r="E5551" s="420" t="s">
        <v>12522</v>
      </c>
    </row>
    <row r="5552" spans="2:5" ht="13">
      <c r="B5552" s="409">
        <v>2404</v>
      </c>
      <c r="C5552" s="409">
        <v>19227</v>
      </c>
      <c r="D5552" s="410">
        <v>45453</v>
      </c>
      <c r="E5552" s="424" t="s">
        <v>12450</v>
      </c>
    </row>
    <row r="5553" spans="2:5">
      <c r="B5553" s="422">
        <v>2404</v>
      </c>
      <c r="C5553" s="407">
        <v>18383</v>
      </c>
      <c r="D5553" s="408">
        <v>45472</v>
      </c>
      <c r="E5553" s="430" t="s">
        <v>12905</v>
      </c>
    </row>
    <row r="5554" spans="2:5">
      <c r="B5554" s="422">
        <v>2404</v>
      </c>
      <c r="C5554" s="407">
        <v>8458</v>
      </c>
      <c r="D5554" s="408">
        <v>45453</v>
      </c>
      <c r="E5554" s="420" t="s">
        <v>12433</v>
      </c>
    </row>
    <row r="5555" spans="2:5">
      <c r="B5555" s="422">
        <v>2404</v>
      </c>
      <c r="C5555" s="407">
        <v>7593</v>
      </c>
      <c r="D5555" s="408">
        <v>45453</v>
      </c>
      <c r="E5555" s="420" t="s">
        <v>12456</v>
      </c>
    </row>
    <row r="5556" spans="2:5">
      <c r="B5556" s="422">
        <v>2404</v>
      </c>
      <c r="C5556" s="407">
        <v>7049</v>
      </c>
      <c r="D5556" s="408">
        <v>45472</v>
      </c>
      <c r="E5556" s="430" t="s">
        <v>12904</v>
      </c>
    </row>
    <row r="5557" spans="2:5">
      <c r="B5557" s="422">
        <v>2404</v>
      </c>
      <c r="C5557" s="407">
        <v>5564</v>
      </c>
      <c r="D5557" s="408">
        <v>45472</v>
      </c>
      <c r="E5557" s="430" t="s">
        <v>12842</v>
      </c>
    </row>
    <row r="5558" spans="2:5">
      <c r="B5558" s="422">
        <v>2404</v>
      </c>
      <c r="C5558" s="407">
        <v>3189</v>
      </c>
      <c r="D5558" s="408">
        <v>45453</v>
      </c>
      <c r="E5558" s="420" t="s">
        <v>12511</v>
      </c>
    </row>
    <row r="5559" spans="2:5">
      <c r="B5559" s="422">
        <v>2404</v>
      </c>
      <c r="C5559" s="407">
        <v>1490</v>
      </c>
      <c r="D5559" s="408">
        <v>45453</v>
      </c>
      <c r="E5559" s="420" t="s">
        <v>12457</v>
      </c>
    </row>
    <row r="5560" spans="2:5">
      <c r="B5560" s="422">
        <v>2404</v>
      </c>
      <c r="C5560" s="407">
        <v>548</v>
      </c>
      <c r="D5560" s="408">
        <v>45472</v>
      </c>
      <c r="E5560" s="430" t="s">
        <v>12890</v>
      </c>
    </row>
    <row r="5561" spans="2:5">
      <c r="B5561" s="422">
        <v>2403</v>
      </c>
      <c r="C5561" s="407">
        <v>19369</v>
      </c>
      <c r="D5561" s="408">
        <v>45453</v>
      </c>
      <c r="E5561" s="420" t="s">
        <v>12488</v>
      </c>
    </row>
    <row r="5562" spans="2:5">
      <c r="B5562" s="422">
        <v>2403</v>
      </c>
      <c r="C5562" s="407">
        <v>11062</v>
      </c>
      <c r="D5562" s="408">
        <v>45472</v>
      </c>
      <c r="E5562" s="430" t="s">
        <v>12840</v>
      </c>
    </row>
    <row r="5563" spans="2:5">
      <c r="B5563" s="422">
        <v>2403</v>
      </c>
      <c r="C5563" s="407">
        <v>7750</v>
      </c>
      <c r="D5563" s="408">
        <v>45453</v>
      </c>
      <c r="E5563" s="420" t="s">
        <v>12506</v>
      </c>
    </row>
    <row r="5564" spans="2:5">
      <c r="B5564" s="422">
        <v>2403</v>
      </c>
      <c r="C5564" s="407">
        <v>4173</v>
      </c>
      <c r="D5564" s="408">
        <v>45453</v>
      </c>
      <c r="E5564" s="420" t="s">
        <v>12432</v>
      </c>
    </row>
    <row r="5565" spans="2:5">
      <c r="B5565" s="422">
        <v>2403</v>
      </c>
      <c r="C5565" s="407">
        <v>1444</v>
      </c>
      <c r="D5565" s="408">
        <v>45453</v>
      </c>
      <c r="E5565" s="420" t="s">
        <v>12444</v>
      </c>
    </row>
    <row r="5566" spans="2:5">
      <c r="B5566" s="422">
        <v>2402</v>
      </c>
      <c r="C5566" s="407">
        <v>17887</v>
      </c>
      <c r="D5566" s="408">
        <v>45472</v>
      </c>
      <c r="E5566" s="430" t="s">
        <v>12901</v>
      </c>
    </row>
    <row r="5567" spans="2:5">
      <c r="B5567" s="422">
        <v>2402</v>
      </c>
      <c r="C5567" s="407">
        <v>15478</v>
      </c>
      <c r="D5567" s="408">
        <v>45453</v>
      </c>
      <c r="E5567" s="420" t="s">
        <v>12482</v>
      </c>
    </row>
    <row r="5568" spans="2:5">
      <c r="B5568" s="422">
        <v>2402</v>
      </c>
      <c r="C5568" s="407">
        <v>12976</v>
      </c>
      <c r="D5568" s="408">
        <v>45453</v>
      </c>
      <c r="E5568" s="420" t="s">
        <v>12466</v>
      </c>
    </row>
    <row r="5569" spans="2:5" ht="13">
      <c r="B5569" s="409">
        <v>2402</v>
      </c>
      <c r="C5569" s="409">
        <v>12908</v>
      </c>
      <c r="D5569" s="410">
        <v>45448</v>
      </c>
      <c r="E5569" s="49" t="s">
        <v>11524</v>
      </c>
    </row>
    <row r="5570" spans="2:5">
      <c r="B5570" s="422">
        <v>2402</v>
      </c>
      <c r="C5570" s="422">
        <v>15393</v>
      </c>
      <c r="D5570" s="423">
        <v>45453</v>
      </c>
      <c r="E5570" s="419" t="s">
        <v>12384</v>
      </c>
    </row>
    <row r="5571" spans="2:5">
      <c r="B5571" s="422">
        <v>2402</v>
      </c>
      <c r="C5571" s="422">
        <v>13903</v>
      </c>
      <c r="D5571" s="423">
        <v>45453</v>
      </c>
      <c r="E5571" s="420" t="s">
        <v>12447</v>
      </c>
    </row>
    <row r="5572" spans="2:5">
      <c r="B5572" s="422">
        <v>2402</v>
      </c>
      <c r="C5572" s="422">
        <v>13852</v>
      </c>
      <c r="D5572" s="423">
        <v>45453</v>
      </c>
      <c r="E5572" s="420" t="s">
        <v>12527</v>
      </c>
    </row>
    <row r="5573" spans="2:5">
      <c r="B5573" s="422">
        <v>2402</v>
      </c>
      <c r="C5573" s="422">
        <v>12767</v>
      </c>
      <c r="D5573" s="423">
        <v>45453</v>
      </c>
      <c r="E5573" s="420" t="s">
        <v>12532</v>
      </c>
    </row>
    <row r="5574" spans="2:5">
      <c r="B5574" s="422">
        <v>2402</v>
      </c>
      <c r="C5574" s="422">
        <v>12055</v>
      </c>
      <c r="D5574" s="423">
        <v>45472</v>
      </c>
      <c r="E5574" s="430" t="s">
        <v>12876</v>
      </c>
    </row>
    <row r="5575" spans="2:5">
      <c r="B5575" s="422">
        <v>2402</v>
      </c>
      <c r="C5575" s="422">
        <v>11968</v>
      </c>
      <c r="D5575" s="423">
        <v>45453</v>
      </c>
      <c r="E5575" s="420" t="s">
        <v>12483</v>
      </c>
    </row>
    <row r="5576" spans="2:5">
      <c r="B5576" s="422">
        <v>2402</v>
      </c>
      <c r="C5576" s="422">
        <v>11753</v>
      </c>
      <c r="D5576" s="423">
        <v>45453</v>
      </c>
      <c r="E5576" s="420" t="s">
        <v>12382</v>
      </c>
    </row>
    <row r="5577" spans="2:5">
      <c r="B5577" s="422">
        <v>2402</v>
      </c>
      <c r="C5577" s="422">
        <v>11709</v>
      </c>
      <c r="D5577" s="423">
        <v>45453</v>
      </c>
      <c r="E5577" s="420" t="s">
        <v>12446</v>
      </c>
    </row>
    <row r="5578" spans="2:5">
      <c r="B5578" s="422">
        <v>2402</v>
      </c>
      <c r="C5578" s="422">
        <v>11658</v>
      </c>
      <c r="D5578" s="423">
        <v>45472</v>
      </c>
      <c r="E5578" s="430" t="s">
        <v>12863</v>
      </c>
    </row>
    <row r="5579" spans="2:5">
      <c r="B5579" s="422">
        <v>2402</v>
      </c>
      <c r="C5579" s="422">
        <v>11224</v>
      </c>
      <c r="D5579" s="423">
        <v>45453</v>
      </c>
      <c r="E5579" s="420" t="s">
        <v>12553</v>
      </c>
    </row>
    <row r="5580" spans="2:5">
      <c r="B5580" s="422">
        <v>2402</v>
      </c>
      <c r="C5580" s="422">
        <v>7933</v>
      </c>
      <c r="D5580" s="423">
        <v>45453</v>
      </c>
      <c r="E5580" s="420" t="s">
        <v>12534</v>
      </c>
    </row>
    <row r="5581" spans="2:5">
      <c r="B5581" s="422">
        <v>2402</v>
      </c>
      <c r="C5581" s="422">
        <v>5758</v>
      </c>
      <c r="D5581" s="423">
        <v>45472</v>
      </c>
      <c r="E5581" s="430" t="s">
        <v>12886</v>
      </c>
    </row>
    <row r="5582" spans="2:5">
      <c r="B5582" s="422">
        <v>2402</v>
      </c>
      <c r="C5582" s="422">
        <v>5187</v>
      </c>
      <c r="D5582" s="423">
        <v>45453</v>
      </c>
      <c r="E5582" s="420" t="s">
        <v>12413</v>
      </c>
    </row>
    <row r="5583" spans="2:5">
      <c r="B5583" s="422">
        <v>2402</v>
      </c>
      <c r="C5583" s="422">
        <v>5044</v>
      </c>
      <c r="D5583" s="423">
        <v>45453</v>
      </c>
      <c r="E5583" s="420" t="s">
        <v>12509</v>
      </c>
    </row>
    <row r="5584" spans="2:5">
      <c r="B5584" s="422">
        <v>2402</v>
      </c>
      <c r="C5584" s="422">
        <v>4376</v>
      </c>
      <c r="D5584" s="423">
        <v>45472</v>
      </c>
      <c r="E5584" s="430" t="s">
        <v>12855</v>
      </c>
    </row>
    <row r="5585" spans="2:7">
      <c r="B5585" s="422">
        <v>2402</v>
      </c>
      <c r="C5585" s="422">
        <v>2172</v>
      </c>
      <c r="D5585" s="423">
        <v>45472</v>
      </c>
      <c r="E5585" s="430" t="s">
        <v>12926</v>
      </c>
    </row>
    <row r="5586" spans="2:7">
      <c r="B5586" s="422">
        <v>2402</v>
      </c>
      <c r="C5586" s="422">
        <v>712</v>
      </c>
      <c r="D5586" s="423">
        <v>45453</v>
      </c>
      <c r="E5586" s="420" t="s">
        <v>12495</v>
      </c>
    </row>
    <row r="5587" spans="2:7">
      <c r="B5587" s="422">
        <v>2402</v>
      </c>
      <c r="C5587" s="422">
        <v>534</v>
      </c>
      <c r="D5587" s="423">
        <v>45453</v>
      </c>
      <c r="E5587" s="420" t="s">
        <v>12548</v>
      </c>
    </row>
    <row r="5588" spans="2:7">
      <c r="B5588" s="422">
        <v>2402</v>
      </c>
      <c r="C5588" s="422">
        <v>93</v>
      </c>
      <c r="D5588" s="423">
        <v>45472</v>
      </c>
      <c r="E5588" s="430" t="s">
        <v>12816</v>
      </c>
    </row>
    <row r="5589" spans="2:7">
      <c r="B5589" s="422">
        <v>2402</v>
      </c>
      <c r="C5589" s="422">
        <v>35</v>
      </c>
      <c r="D5589" s="423">
        <v>45472</v>
      </c>
      <c r="E5589" s="430" t="s">
        <v>12854</v>
      </c>
    </row>
    <row r="5590" spans="2:7">
      <c r="B5590" s="422">
        <v>2401</v>
      </c>
      <c r="C5590" s="422">
        <v>17019</v>
      </c>
      <c r="D5590" s="423">
        <v>45453</v>
      </c>
      <c r="E5590" s="420" t="s">
        <v>12434</v>
      </c>
    </row>
    <row r="5591" spans="2:7">
      <c r="B5591" s="422">
        <v>2401</v>
      </c>
      <c r="C5591" s="422">
        <v>16845</v>
      </c>
      <c r="D5591" s="423">
        <v>45453</v>
      </c>
      <c r="E5591" s="420" t="s">
        <v>12424</v>
      </c>
    </row>
    <row r="5592" spans="2:7">
      <c r="B5592" s="422">
        <v>2401</v>
      </c>
      <c r="C5592" s="422">
        <v>13699</v>
      </c>
      <c r="D5592" s="423">
        <v>45472</v>
      </c>
      <c r="E5592" s="430" t="s">
        <v>12925</v>
      </c>
    </row>
    <row r="5593" spans="2:7" ht="13">
      <c r="B5593" s="409">
        <v>2401</v>
      </c>
      <c r="C5593" s="409">
        <v>11708</v>
      </c>
      <c r="D5593" s="410">
        <v>45448</v>
      </c>
      <c r="E5593" s="49" t="s">
        <v>11525</v>
      </c>
    </row>
    <row r="5594" spans="2:7" ht="13">
      <c r="B5594" s="422">
        <v>2401</v>
      </c>
      <c r="C5594" s="422">
        <v>7844</v>
      </c>
      <c r="D5594" s="423">
        <v>45453</v>
      </c>
      <c r="E5594" s="420" t="s">
        <v>12479</v>
      </c>
      <c r="F5594" s="49"/>
      <c r="G5594" s="49"/>
    </row>
    <row r="5595" spans="2:7" ht="13">
      <c r="B5595" s="422">
        <v>2401</v>
      </c>
      <c r="C5595" s="422">
        <v>3811</v>
      </c>
      <c r="D5595" s="423">
        <v>45472</v>
      </c>
      <c r="E5595" s="430" t="s">
        <v>12884</v>
      </c>
      <c r="F5595" s="49"/>
      <c r="G5595" s="49"/>
    </row>
    <row r="5596" spans="2:7">
      <c r="B5596" s="422">
        <v>2312</v>
      </c>
      <c r="C5596" s="422">
        <v>15698</v>
      </c>
      <c r="D5596" s="423">
        <v>45453</v>
      </c>
      <c r="E5596" s="420" t="s">
        <v>12476</v>
      </c>
    </row>
    <row r="5597" spans="2:7">
      <c r="B5597" s="422">
        <v>2312</v>
      </c>
      <c r="C5597" s="422">
        <v>9969</v>
      </c>
      <c r="D5597" s="423">
        <v>45472</v>
      </c>
      <c r="E5597" s="430" t="s">
        <v>12866</v>
      </c>
    </row>
    <row r="5598" spans="2:7" ht="13">
      <c r="B5598" s="409">
        <v>2312</v>
      </c>
      <c r="C5598" s="409">
        <v>7729</v>
      </c>
      <c r="D5598" s="410">
        <v>45453</v>
      </c>
      <c r="E5598" s="424" t="s">
        <v>12394</v>
      </c>
    </row>
    <row r="5599" spans="2:7">
      <c r="B5599" s="422">
        <v>2312</v>
      </c>
      <c r="C5599" s="422">
        <v>3511</v>
      </c>
      <c r="D5599" s="423">
        <v>45472</v>
      </c>
      <c r="E5599" s="430" t="s">
        <v>12934</v>
      </c>
    </row>
    <row r="5600" spans="2:7">
      <c r="B5600" s="422">
        <v>2312</v>
      </c>
      <c r="C5600" s="422">
        <v>2592</v>
      </c>
      <c r="D5600" s="423">
        <v>45453</v>
      </c>
      <c r="E5600" s="420" t="s">
        <v>12475</v>
      </c>
    </row>
    <row r="5601" spans="2:5">
      <c r="B5601" s="422">
        <v>2312</v>
      </c>
      <c r="C5601" s="422">
        <v>592</v>
      </c>
      <c r="D5601" s="423">
        <v>45472</v>
      </c>
      <c r="E5601" s="430" t="s">
        <v>12892</v>
      </c>
    </row>
    <row r="5602" spans="2:5">
      <c r="B5602" s="422">
        <v>2312</v>
      </c>
      <c r="C5602" s="422">
        <v>125</v>
      </c>
      <c r="D5602" s="423">
        <v>45472</v>
      </c>
      <c r="E5602" s="430" t="s">
        <v>12862</v>
      </c>
    </row>
    <row r="5603" spans="2:5">
      <c r="B5603" s="422">
        <v>2311</v>
      </c>
      <c r="C5603" s="422">
        <v>14127</v>
      </c>
      <c r="D5603" s="423">
        <v>45453</v>
      </c>
      <c r="E5603" s="420" t="s">
        <v>12554</v>
      </c>
    </row>
    <row r="5604" spans="2:5">
      <c r="B5604" s="422">
        <v>2311</v>
      </c>
      <c r="C5604" s="422">
        <v>11583</v>
      </c>
      <c r="D5604" s="423">
        <v>45472</v>
      </c>
      <c r="E5604" s="430" t="s">
        <v>12871</v>
      </c>
    </row>
    <row r="5605" spans="2:5">
      <c r="B5605" s="422">
        <v>2311</v>
      </c>
      <c r="C5605" s="422">
        <v>10843</v>
      </c>
      <c r="D5605" s="423">
        <v>45453</v>
      </c>
      <c r="E5605" s="420" t="s">
        <v>12496</v>
      </c>
    </row>
    <row r="5606" spans="2:5">
      <c r="B5606" s="422">
        <v>2311</v>
      </c>
      <c r="C5606" s="422">
        <v>9735</v>
      </c>
      <c r="D5606" s="423">
        <v>45472</v>
      </c>
      <c r="E5606" s="430" t="s">
        <v>12805</v>
      </c>
    </row>
    <row r="5607" spans="2:5">
      <c r="B5607" s="422">
        <v>2311</v>
      </c>
      <c r="C5607" s="422">
        <v>530</v>
      </c>
      <c r="D5607" s="423">
        <v>45453</v>
      </c>
      <c r="E5607" s="420" t="s">
        <v>12478</v>
      </c>
    </row>
    <row r="5608" spans="2:5">
      <c r="B5608" s="422">
        <v>2310</v>
      </c>
      <c r="C5608" s="422">
        <v>17976</v>
      </c>
      <c r="D5608" s="423">
        <v>45453</v>
      </c>
      <c r="E5608" s="420" t="s">
        <v>12501</v>
      </c>
    </row>
    <row r="5609" spans="2:5">
      <c r="B5609" s="422">
        <v>2310</v>
      </c>
      <c r="C5609" s="422">
        <v>15959</v>
      </c>
      <c r="D5609" s="423">
        <v>45472</v>
      </c>
      <c r="E5609" s="430" t="s">
        <v>12899</v>
      </c>
    </row>
    <row r="5610" spans="2:5">
      <c r="B5610" s="422">
        <v>2310</v>
      </c>
      <c r="C5610" s="422">
        <v>15123</v>
      </c>
      <c r="D5610" s="423">
        <v>45453</v>
      </c>
      <c r="E5610" s="420" t="s">
        <v>12412</v>
      </c>
    </row>
    <row r="5611" spans="2:5">
      <c r="B5611" s="422">
        <v>2310</v>
      </c>
      <c r="C5611" s="422">
        <v>12963</v>
      </c>
      <c r="D5611" s="423">
        <v>45472</v>
      </c>
      <c r="E5611" s="430" t="s">
        <v>12810</v>
      </c>
    </row>
    <row r="5612" spans="2:5">
      <c r="B5612" s="422">
        <v>2310</v>
      </c>
      <c r="C5612" s="422">
        <v>10375</v>
      </c>
      <c r="D5612" s="423">
        <v>45453</v>
      </c>
      <c r="E5612" s="420" t="s">
        <v>12491</v>
      </c>
    </row>
    <row r="5613" spans="2:5">
      <c r="B5613" s="422">
        <v>2310</v>
      </c>
      <c r="C5613" s="422">
        <v>5492</v>
      </c>
      <c r="D5613" s="423">
        <v>45453</v>
      </c>
      <c r="E5613" s="420" t="s">
        <v>12420</v>
      </c>
    </row>
    <row r="5614" spans="2:5">
      <c r="B5614" s="422">
        <v>2310</v>
      </c>
      <c r="C5614" s="422">
        <v>4361</v>
      </c>
      <c r="D5614" s="423">
        <v>45453</v>
      </c>
      <c r="E5614" s="420" t="s">
        <v>12484</v>
      </c>
    </row>
    <row r="5615" spans="2:5">
      <c r="B5615" s="422">
        <v>2310</v>
      </c>
      <c r="C5615" s="422">
        <v>3812</v>
      </c>
      <c r="D5615" s="423">
        <v>45472</v>
      </c>
      <c r="E5615" s="430" t="s">
        <v>12806</v>
      </c>
    </row>
    <row r="5616" spans="2:5">
      <c r="B5616" s="422">
        <v>2310</v>
      </c>
      <c r="C5616" s="422">
        <v>2772</v>
      </c>
      <c r="D5616" s="423">
        <v>45472</v>
      </c>
      <c r="E5616" s="430" t="s">
        <v>12932</v>
      </c>
    </row>
    <row r="5617" spans="2:5">
      <c r="B5617" s="422">
        <v>2309</v>
      </c>
      <c r="C5617" s="422">
        <v>16035</v>
      </c>
      <c r="D5617" s="423">
        <v>45472</v>
      </c>
      <c r="E5617" s="430" t="s">
        <v>12843</v>
      </c>
    </row>
    <row r="5618" spans="2:5">
      <c r="B5618" s="422">
        <v>2309</v>
      </c>
      <c r="C5618" s="422">
        <v>14237</v>
      </c>
      <c r="D5618" s="423">
        <v>45472</v>
      </c>
      <c r="E5618" s="430" t="s">
        <v>12931</v>
      </c>
    </row>
    <row r="5619" spans="2:5">
      <c r="B5619" s="422">
        <v>2309</v>
      </c>
      <c r="C5619" s="422">
        <v>6045</v>
      </c>
      <c r="D5619" s="423">
        <v>45472</v>
      </c>
      <c r="E5619" s="430" t="s">
        <v>12867</v>
      </c>
    </row>
    <row r="5620" spans="2:5">
      <c r="B5620" s="422">
        <v>2308</v>
      </c>
      <c r="C5620" s="422">
        <v>12568</v>
      </c>
      <c r="D5620" s="423">
        <v>45472</v>
      </c>
      <c r="E5620" s="430" t="s">
        <v>12853</v>
      </c>
    </row>
    <row r="5621" spans="2:5">
      <c r="B5621" s="422">
        <v>2308</v>
      </c>
      <c r="C5621" s="422">
        <v>2029</v>
      </c>
      <c r="D5621" s="423">
        <v>45472</v>
      </c>
      <c r="E5621" s="430" t="s">
        <v>12910</v>
      </c>
    </row>
    <row r="5622" spans="2:5">
      <c r="B5622" s="422">
        <v>2308</v>
      </c>
      <c r="C5622" s="422">
        <v>918</v>
      </c>
      <c r="D5622" s="423">
        <v>45453</v>
      </c>
      <c r="E5622" s="420" t="s">
        <v>12427</v>
      </c>
    </row>
    <row r="5623" spans="2:5">
      <c r="B5623" s="422">
        <v>2307</v>
      </c>
      <c r="C5623" s="422">
        <v>15180</v>
      </c>
      <c r="D5623" s="423">
        <v>45472</v>
      </c>
      <c r="E5623" s="430" t="s">
        <v>12835</v>
      </c>
    </row>
    <row r="5624" spans="2:5">
      <c r="B5624" s="422">
        <v>2307</v>
      </c>
      <c r="C5624" s="422">
        <v>3565</v>
      </c>
      <c r="D5624" s="423">
        <v>45472</v>
      </c>
      <c r="E5624" s="430" t="s">
        <v>12914</v>
      </c>
    </row>
    <row r="5625" spans="2:5">
      <c r="B5625" s="422">
        <v>2306</v>
      </c>
      <c r="C5625" s="422">
        <v>8590</v>
      </c>
      <c r="D5625" s="423">
        <v>45453</v>
      </c>
      <c r="E5625" s="420" t="s">
        <v>12459</v>
      </c>
    </row>
    <row r="5626" spans="2:5">
      <c r="B5626" s="422">
        <v>2306</v>
      </c>
      <c r="C5626" s="422">
        <v>344</v>
      </c>
      <c r="D5626" s="423">
        <v>45453</v>
      </c>
      <c r="E5626" s="420" t="s">
        <v>12460</v>
      </c>
    </row>
    <row r="5627" spans="2:5">
      <c r="B5627" s="422">
        <v>2303</v>
      </c>
      <c r="C5627" s="422">
        <v>15827</v>
      </c>
      <c r="D5627" s="423">
        <v>45453</v>
      </c>
      <c r="E5627" s="420" t="s">
        <v>12549</v>
      </c>
    </row>
    <row r="5628" spans="2:5">
      <c r="B5628" s="422">
        <v>2212</v>
      </c>
      <c r="C5628" s="422">
        <v>7892</v>
      </c>
      <c r="D5628" s="423">
        <v>45453</v>
      </c>
      <c r="E5628" s="420" t="s">
        <v>12531</v>
      </c>
    </row>
    <row r="5629" spans="2:5">
      <c r="B5629" s="422">
        <v>2209</v>
      </c>
      <c r="C5629" s="422">
        <v>14915</v>
      </c>
      <c r="D5629" s="423">
        <v>45453</v>
      </c>
      <c r="E5629" s="420" t="s">
        <v>12440</v>
      </c>
    </row>
    <row r="5630" spans="2:5" ht="13">
      <c r="B5630" s="409">
        <v>2209</v>
      </c>
      <c r="C5630" s="409">
        <v>2814</v>
      </c>
      <c r="D5630" s="410">
        <v>45453</v>
      </c>
      <c r="E5630" s="424" t="s">
        <v>12497</v>
      </c>
    </row>
    <row r="5631" spans="2:5">
      <c r="B5631" s="422">
        <v>2201</v>
      </c>
      <c r="C5631" s="422">
        <v>13001</v>
      </c>
      <c r="D5631" s="423">
        <v>45453</v>
      </c>
      <c r="E5631" s="420" t="s">
        <v>12385</v>
      </c>
    </row>
    <row r="5632" spans="2:5">
      <c r="B5632" s="422">
        <v>2109</v>
      </c>
      <c r="C5632" s="422">
        <v>14501</v>
      </c>
      <c r="D5632" s="423">
        <v>45453</v>
      </c>
      <c r="E5632" s="419" t="s">
        <v>12383</v>
      </c>
    </row>
    <row r="5633" spans="2:5">
      <c r="B5633" s="422">
        <v>2105</v>
      </c>
      <c r="C5633" s="407">
        <v>13287</v>
      </c>
      <c r="D5633" s="416">
        <v>45448</v>
      </c>
      <c r="E5633" s="414" t="s">
        <v>11526</v>
      </c>
    </row>
  </sheetData>
  <phoneticPr fontId="9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5"/>
  <cols>
    <col min="1" max="1" width="4.33203125" style="236" bestFit="1" customWidth="1"/>
    <col min="2" max="2" width="27.33203125" style="244" customWidth="1"/>
    <col min="3" max="3" width="4.582031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2025-02-24T16:11:25Z</dcterms:modified>
</cp:coreProperties>
</file>