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Tec Solar/A1/A1.1/Cotizaciones de material/"/>
    </mc:Choice>
  </mc:AlternateContent>
  <xr:revisionPtr revIDLastSave="0" documentId="13_ncr:1_{9C8071B7-8397-7E4D-A0DE-0F3213F17E26}" xr6:coauthVersionLast="47" xr6:coauthVersionMax="47" xr10:uidLastSave="{00000000-0000-0000-0000-000000000000}"/>
  <bookViews>
    <workbookView xWindow="780" yWindow="1000" windowWidth="27640" windowHeight="15380" xr2:uid="{DC1050AE-8935-2B43-9831-3BFB629987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H11" i="1"/>
  <c r="H10" i="1"/>
  <c r="H9" i="1"/>
  <c r="H8" i="1"/>
  <c r="H7" i="1"/>
  <c r="H6" i="1"/>
  <c r="H5" i="1"/>
  <c r="H4" i="1"/>
  <c r="I4" i="1" s="1"/>
  <c r="H3" i="1"/>
  <c r="I11" i="1"/>
  <c r="I10" i="1"/>
  <c r="I9" i="1"/>
  <c r="I8" i="1"/>
  <c r="I7" i="1"/>
  <c r="I6" i="1"/>
  <c r="I5" i="1"/>
  <c r="I3" i="1"/>
  <c r="G4" i="1"/>
  <c r="G5" i="1" s="1"/>
  <c r="G6" i="1" s="1"/>
  <c r="G7" i="1" s="1"/>
  <c r="G8" i="1" s="1"/>
  <c r="G9" i="1" s="1"/>
  <c r="G10" i="1" s="1"/>
  <c r="G11" i="1" s="1"/>
  <c r="E3" i="1"/>
</calcChain>
</file>

<file path=xl/sharedStrings.xml><?xml version="1.0" encoding="utf-8"?>
<sst xmlns="http://schemas.openxmlformats.org/spreadsheetml/2006/main" count="11" uniqueCount="11">
  <si>
    <t>Coeficiente de fricción</t>
  </si>
  <si>
    <t>Sobredimensionamiento</t>
  </si>
  <si>
    <t>Factor de reducción mecánica</t>
  </si>
  <si>
    <t>Torque requerido (N cm)</t>
  </si>
  <si>
    <t>Torque requerido (N m)</t>
  </si>
  <si>
    <t>Masa (kg)</t>
  </si>
  <si>
    <t>Radio principal (m)</t>
  </si>
  <si>
    <t>Fricción estática (N)</t>
  </si>
  <si>
    <t>Radio de engrane principal (m)</t>
  </si>
  <si>
    <t>Worm gear design</t>
  </si>
  <si>
    <t>https://www.youtube.com/watch?v=inwZeQBjAA4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</si>
</sst>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inwZeQBjAA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86BA-29CA-FE4E-946D-75A2269E269B}">
  <dimension ref="A1:J12"/>
  <sheetViews>
    <sheetView tabSelected="1" workbookViewId="0">
      <selection activeCell="C13" sqref="C13"/>
    </sheetView>
  </sheetViews>
  <sheetFormatPr baseColWidth="10" defaultRowHeight="16" x14ac:dyDescent="0.2"/>
  <cols>
    <col min="1" max="1" width="12.83203125" customWidth="1"/>
    <col min="2" max="2" width="23.83203125" customWidth="1"/>
    <col min="3" max="3" width="19.1640625" customWidth="1"/>
    <col min="4" max="4" width="25.1640625" customWidth="1"/>
    <col min="5" max="5" width="18.33203125" customWidth="1"/>
    <col min="6" max="6" width="22.6640625" customWidth="1"/>
    <col min="7" max="7" width="29" customWidth="1"/>
    <col min="8" max="8" width="25.6640625" customWidth="1"/>
    <col min="9" max="9" width="25.83203125" customWidth="1"/>
  </cols>
  <sheetData>
    <row r="1" spans="1:10" ht="24" customHeight="1" x14ac:dyDescent="0.2"/>
    <row r="2" spans="1:10" s="7" customFormat="1" ht="44" customHeight="1" x14ac:dyDescent="0.2">
      <c r="A2" s="4" t="s">
        <v>5</v>
      </c>
      <c r="B2" s="4" t="s">
        <v>0</v>
      </c>
      <c r="C2" s="4" t="s">
        <v>6</v>
      </c>
      <c r="D2" s="4" t="s">
        <v>1</v>
      </c>
      <c r="E2" s="5" t="s">
        <v>7</v>
      </c>
      <c r="F2" s="4" t="s">
        <v>8</v>
      </c>
      <c r="G2" s="6" t="s">
        <v>2</v>
      </c>
      <c r="H2" s="5" t="s">
        <v>4</v>
      </c>
      <c r="I2" s="5" t="s">
        <v>3</v>
      </c>
    </row>
    <row r="3" spans="1:10" ht="24" customHeight="1" x14ac:dyDescent="0.25">
      <c r="A3" s="1">
        <v>30</v>
      </c>
      <c r="B3" s="1">
        <v>0.65</v>
      </c>
      <c r="C3" s="1">
        <v>0.04</v>
      </c>
      <c r="D3" s="1">
        <v>1.3</v>
      </c>
      <c r="E3" s="2">
        <f>A3*9.806*B3*D3</f>
        <v>248.5821</v>
      </c>
      <c r="F3" s="1">
        <v>0.4</v>
      </c>
      <c r="G3" s="3">
        <v>300</v>
      </c>
      <c r="H3" s="2">
        <f>E$3*(F$3)/G3</f>
        <v>0.33144279999999998</v>
      </c>
      <c r="I3" s="2">
        <f>H3*100</f>
        <v>33.144279999999995</v>
      </c>
    </row>
    <row r="4" spans="1:10" ht="24" customHeight="1" x14ac:dyDescent="0.25">
      <c r="A4" s="1"/>
      <c r="B4" s="1"/>
      <c r="C4" s="1"/>
      <c r="D4" s="1"/>
      <c r="E4" s="1"/>
      <c r="F4" s="1"/>
      <c r="G4" s="3">
        <f>G3-25</f>
        <v>275</v>
      </c>
      <c r="H4" s="2">
        <f t="shared" ref="H4:H11" si="0">E$3*(F$3)/G4</f>
        <v>0.36157396363636363</v>
      </c>
      <c r="I4" s="2">
        <f t="shared" ref="I4:I11" si="1">H4*100</f>
        <v>36.157396363636366</v>
      </c>
    </row>
    <row r="5" spans="1:10" ht="24" customHeight="1" x14ac:dyDescent="0.25">
      <c r="A5" s="1"/>
      <c r="B5" s="1"/>
      <c r="C5" s="1"/>
      <c r="D5" s="1"/>
      <c r="E5" s="1"/>
      <c r="F5" s="1"/>
      <c r="G5" s="3">
        <f t="shared" ref="G5:G11" si="2">G4-25</f>
        <v>250</v>
      </c>
      <c r="H5" s="2">
        <f t="shared" si="0"/>
        <v>0.39773135999999998</v>
      </c>
      <c r="I5" s="2">
        <f t="shared" si="1"/>
        <v>39.773136000000001</v>
      </c>
    </row>
    <row r="6" spans="1:10" ht="24" customHeight="1" x14ac:dyDescent="0.25">
      <c r="A6" s="1"/>
      <c r="B6" s="1"/>
      <c r="C6" s="1"/>
      <c r="D6" s="1"/>
      <c r="E6" s="1"/>
      <c r="F6" s="1"/>
      <c r="G6" s="3">
        <f t="shared" si="2"/>
        <v>225</v>
      </c>
      <c r="H6" s="2">
        <f t="shared" si="0"/>
        <v>0.44192373333333335</v>
      </c>
      <c r="I6" s="2">
        <f t="shared" si="1"/>
        <v>44.192373333333336</v>
      </c>
    </row>
    <row r="7" spans="1:10" ht="24" customHeight="1" x14ac:dyDescent="0.25">
      <c r="A7" s="1"/>
      <c r="B7" s="1"/>
      <c r="C7" s="1"/>
      <c r="D7" s="1"/>
      <c r="E7" s="1"/>
      <c r="F7" s="1"/>
      <c r="G7" s="3">
        <f t="shared" si="2"/>
        <v>200</v>
      </c>
      <c r="H7" s="2">
        <f t="shared" si="0"/>
        <v>0.4971642</v>
      </c>
      <c r="I7" s="2">
        <f t="shared" si="1"/>
        <v>49.716419999999999</v>
      </c>
    </row>
    <row r="8" spans="1:10" ht="24" customHeight="1" x14ac:dyDescent="0.25">
      <c r="A8" s="1"/>
      <c r="B8" s="1"/>
      <c r="C8" s="1"/>
      <c r="D8" s="1"/>
      <c r="E8" s="1"/>
      <c r="F8" s="1"/>
      <c r="G8" s="3">
        <f t="shared" si="2"/>
        <v>175</v>
      </c>
      <c r="H8" s="2">
        <f t="shared" si="0"/>
        <v>0.56818765714285713</v>
      </c>
      <c r="I8" s="2">
        <f t="shared" si="1"/>
        <v>56.818765714285711</v>
      </c>
    </row>
    <row r="9" spans="1:10" ht="24" customHeight="1" x14ac:dyDescent="0.25">
      <c r="A9" s="1"/>
      <c r="B9" s="1"/>
      <c r="C9" s="1"/>
      <c r="D9" s="1"/>
      <c r="E9" s="1"/>
      <c r="F9" s="1"/>
      <c r="G9" s="3">
        <f t="shared" si="2"/>
        <v>150</v>
      </c>
      <c r="H9" s="2">
        <f t="shared" si="0"/>
        <v>0.66288559999999996</v>
      </c>
      <c r="I9" s="2">
        <f t="shared" si="1"/>
        <v>66.28855999999999</v>
      </c>
      <c r="J9">
        <f>70/I9</f>
        <v>1.0559891480520924</v>
      </c>
    </row>
    <row r="10" spans="1:10" ht="24" customHeight="1" x14ac:dyDescent="0.25">
      <c r="A10" s="1"/>
      <c r="B10" s="1"/>
      <c r="C10" s="1"/>
      <c r="D10" s="1"/>
      <c r="E10" s="1"/>
      <c r="F10" s="1"/>
      <c r="G10" s="3">
        <f t="shared" si="2"/>
        <v>125</v>
      </c>
      <c r="H10" s="2">
        <f t="shared" si="0"/>
        <v>0.79546271999999996</v>
      </c>
      <c r="I10" s="2">
        <f t="shared" si="1"/>
        <v>79.546272000000002</v>
      </c>
    </row>
    <row r="11" spans="1:10" ht="24" customHeight="1" x14ac:dyDescent="0.25">
      <c r="A11" s="1"/>
      <c r="B11" s="1"/>
      <c r="C11" s="1"/>
      <c r="D11" s="1"/>
      <c r="E11" s="1"/>
      <c r="F11" s="1"/>
      <c r="G11" s="3">
        <f t="shared" si="2"/>
        <v>100</v>
      </c>
      <c r="H11" s="2">
        <f t="shared" si="0"/>
        <v>0.9943284</v>
      </c>
      <c r="I11" s="2">
        <f t="shared" si="1"/>
        <v>99.432839999999999</v>
      </c>
    </row>
    <row r="12" spans="1:10" x14ac:dyDescent="0.2">
      <c r="A12" s="8" t="s">
        <v>9</v>
      </c>
      <c r="B12" s="8"/>
      <c r="C12" s="9" t="s">
        <v>10</v>
      </c>
      <c r="D12" s="8"/>
      <c r="E12" s="8"/>
      <c r="F12" s="8"/>
      <c r="G12" s="8"/>
    </row>
  </sheetData>
  <mergeCells count="2">
    <mergeCell ref="A12:B12"/>
    <mergeCell ref="C12:G12"/>
  </mergeCells>
  <hyperlinks>
    <hyperlink ref="C12" r:id="rId1" xr:uid="{CD8ECD26-5DD8-6E48-8D31-7517F8082D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González Irigoyen</dc:creator>
  <cp:lastModifiedBy>Santiago González Irigoyen</cp:lastModifiedBy>
  <dcterms:created xsi:type="dcterms:W3CDTF">2023-03-07T23:50:43Z</dcterms:created>
  <dcterms:modified xsi:type="dcterms:W3CDTF">2023-03-08T00:26:30Z</dcterms:modified>
</cp:coreProperties>
</file>