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3"/>
  </sheets>
  <definedNames>
    <definedName function="false" hidden="false" localSheetId="0" name="_xlnm.Print_Titles" vbProcedure="false">ProjectSchedule!$4:$6</definedName>
    <definedName function="false" hidden="false" name="Display_Week" vbProcedure="false">ProjectSchedule!$F$4</definedName>
    <definedName function="false" hidden="false" name="Project_Start" vbProcedure="false">ProjectSchedule!$F$3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<sst xmlns="http://schemas.openxmlformats.org/spreadsheetml/2006/main" count="78" uniqueCount="55">
  <si>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</si>
  <si>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PCTO MARCONI - TERRANOVA</t>
  </si>
  <si>
    <t xml:space="preserve">Enter Company Name in cell B2.</t>
  </si>
  <si>
    <t xml:space="preserve">Software House</t>
  </si>
  <si>
    <t xml:space="preserve">Enter the name of the Project Lead in cell B3. Enter the Project Start date in cell E3. Project Start: label is in cell C3.</t>
  </si>
  <si>
    <t xml:space="preserve">Project Manager</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</si>
  <si>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</si>
  <si>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</si>
  <si>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</si>
  <si>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</si>
  <si>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</si>
  <si>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OWNER</t>
  </si>
  <si>
    <t xml:space="preserve">ASSIGNED</t>
  </si>
  <si>
    <t xml:space="preserve">PROGRESS</t>
  </si>
  <si>
    <t xml:space="preserve">START</t>
  </si>
  <si>
    <t xml:space="preserve">END</t>
  </si>
  <si>
    <t xml:space="preserve">DAYS</t>
  </si>
  <si>
    <t xml:space="preserve">Do not delete this row. This row is hidden to preserve a formula that is used to highlight the current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</si>
  <si>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</si>
  <si>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Prima consegna</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</si>
  <si>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</si>
  <si>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Definizione analisi preliminare</t>
  </si>
  <si>
    <t xml:space="preserve">Funzionale </t>
  </si>
  <si>
    <t xml:space="preserve">Tutto il team</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</si>
  <si>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</si>
  <si>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Apprendimento tecnologie di sviluppo</t>
  </si>
  <si>
    <t xml:space="preserve">Formazione</t>
  </si>
  <si>
    <t xml:space="preserve">Creazione DB</t>
  </si>
  <si>
    <t xml:space="preserve">Tecnico</t>
  </si>
  <si>
    <t xml:space="preserve">Zanini Nathan</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</si>
  <si>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</si>
  <si>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Operazioni CRUD su DB</t>
  </si>
  <si>
    <t xml:space="preserve">Piano di progetto</t>
  </si>
  <si>
    <t xml:space="preserve">Comparotto Pietro</t>
  </si>
  <si>
    <t xml:space="preserve">Consegna</t>
  </si>
  <si>
    <t xml:space="preserve">/</t>
  </si>
  <si>
    <t xml:space="preserve">Sample phase title block</t>
  </si>
  <si>
    <t xml:space="preserve">Seconda consegna</t>
  </si>
  <si>
    <t xml:space="preserve">Mockup interface</t>
  </si>
  <si>
    <t xml:space="preserve">Trasmissione dati API</t>
  </si>
  <si>
    <t xml:space="preserve">Pagani Griso Alessandro</t>
  </si>
  <si>
    <t xml:space="preserve">Terza consegna</t>
  </si>
  <si>
    <t xml:space="preserve">Autenticazione utente</t>
  </si>
  <si>
    <t xml:space="preserve">Comparotto Pietro, Zanini Nathan, Pagani Griso Alessandro</t>
  </si>
  <si>
    <t xml:space="preserve">Presentazione dati in pagina web</t>
  </si>
  <si>
    <t xml:space="preserve">Bergamo Giulia</t>
  </si>
  <si>
    <t xml:space="preserve">Collaudo funzionalità</t>
  </si>
  <si>
    <t xml:space="preserve">Zanini Nathan, Pagani Griso Alessandro, Bergamo Giulia</t>
  </si>
  <si>
    <t xml:space="preserve">Documento di progetto</t>
  </si>
  <si>
    <t xml:space="preserve">This is an empty row</t>
  </si>
  <si>
    <t xml:space="preserve">Quarta consegna</t>
  </si>
  <si>
    <t xml:space="preserve">This row marks the end of the Project Schedule. DO NOT enter anything in this row. 
Insert new rows ABOVE this one to continue building out your Project Schedule.</t>
  </si>
  <si>
    <t xml:space="preserve">Preparazione DEMO</t>
  </si>
  <si>
    <t xml:space="preserve">Presentazione Deivery software</t>
  </si>
  <si>
    <t xml:space="preserve">Presentazione progetto</t>
  </si>
</sst>
</file>

<file path=xl/styles.xml><?xml version="1.0" encoding="utf-8"?>
<styleSheet xmlns="http://schemas.openxmlformats.org/spreadsheetml/2006/main">
  <numFmts count="8">
    <numFmt numFmtId="164" formatCode="General"/>
    <numFmt numFmtId="165" formatCode="m/d/yy;@"/>
    <numFmt numFmtId="166" formatCode="ddd&quot;, &quot;m/d/yyyy"/>
    <numFmt numFmtId="167" formatCode="[$-409]d\-mmm;@"/>
    <numFmt numFmtId="168" formatCode="mmm\ d&quot;, &quot;yyyy"/>
    <numFmt numFmtId="169" formatCode="d"/>
    <numFmt numFmtId="170" formatCode="0%"/>
    <numFmt numFmtId="171" formatCode="General"/>
  </numFmts>
  <fonts count="23">
    <font>
      <sz val="11"/>
      <color theme="1"/>
      <name val="Calibri"/>
      <family val="2"/>
      <charset val="1"/>
    </font>
    <font>
      <sz val="10"/>
      <name val="Arial"/>
      <family val="0"/>
    </font>
    <font>
      <sz val="10"/>
      <name val="Arial"/>
      <family val="0"/>
    </font>
    <font>
      <sz val="10"/>
      <name val="Arial"/>
      <family val="0"/>
    </font>
    <font>
      <sz val="11"/>
      <color theme="0"/>
      <name val="Calibri"/>
      <family val="2"/>
      <charset val="1"/>
    </font>
    <font>
      <b val="true"/>
      <sz val="22"/>
      <color theme="1" tint="0.3499"/>
      <name val="Calibri"/>
      <family val="2"/>
      <charset val="1"/>
    </font>
    <font>
      <b val="true"/>
      <sz val="20"/>
      <color theme="4" tint="-0.25"/>
      <name val="Calibri"/>
      <family val="2"/>
      <charset val="1"/>
    </font>
    <font>
      <sz val="10"/>
      <name val="Calibri"/>
      <family val="2"/>
      <charset val="1"/>
    </font>
    <font>
      <b val="true"/>
      <sz val="11"/>
      <color theme="1"/>
      <name val="Calibri"/>
      <family val="2"/>
      <charset val="1"/>
    </font>
    <font>
      <b val="true"/>
      <sz val="11"/>
      <name val="Calibri"/>
      <family val="2"/>
      <charset val="1"/>
    </font>
    <font>
      <sz val="14"/>
      <color theme="1"/>
      <name val="Calibri"/>
      <family val="2"/>
      <charset val="1"/>
    </font>
    <font>
      <u val="single"/>
      <sz val="11"/>
      <color rgb="FF0000FF"/>
      <name val="Arial"/>
      <family val="2"/>
      <charset val="1"/>
    </font>
    <font>
      <sz val="10"/>
      <name val="Arial"/>
      <family val="2"/>
      <charset val="1"/>
    </font>
    <font>
      <sz val="9"/>
      <name val="Calibri"/>
      <family val="2"/>
      <charset val="1"/>
    </font>
    <font>
      <b val="true"/>
      <sz val="9"/>
      <color theme="0"/>
      <name val="Calibri"/>
      <family val="2"/>
      <charset val="1"/>
    </font>
    <font>
      <sz val="8"/>
      <color theme="0"/>
      <name val="Calibri"/>
      <family val="2"/>
      <charset val="1"/>
    </font>
    <font>
      <sz val="11"/>
      <name val="Calibri"/>
      <family val="2"/>
      <charset val="1"/>
    </font>
    <font>
      <sz val="10.5"/>
      <color theme="1"/>
      <name val="Calibri"/>
      <family val="2"/>
      <charset val="1"/>
    </font>
    <font>
      <sz val="11"/>
      <color theme="1"/>
      <name val="Calibri"/>
      <family val="2"/>
    </font>
    <font>
      <i val="true"/>
      <sz val="9"/>
      <color theme="1"/>
      <name val="Calibri"/>
      <family val="2"/>
      <charset val="1"/>
    </font>
    <font>
      <sz val="10"/>
      <color theme="1" tint="0.4999"/>
      <name val="Calibri"/>
      <family val="2"/>
      <charset val="1"/>
    </font>
    <font>
      <b val="true"/>
      <sz val="11"/>
      <color theme="1" tint="0.4999"/>
      <name val="Calibri"/>
      <family val="2"/>
      <charset val="1"/>
    </font>
    <font>
      <sz val="10"/>
      <color theme="1" tint="0.4999"/>
      <name val="Arial"/>
      <family val="2"/>
      <charset val="1"/>
    </font>
  </fonts>
  <fills count="13">
    <fill>
      <patternFill patternType="none"/>
    </fill>
    <fill>
      <patternFill patternType="gray125"/>
    </fill>
    <fill>
      <patternFill patternType="solid">
        <fgColor theme="0" tint="-0.15"/>
        <bgColor rgb="FFE6E0EC"/>
      </patternFill>
    </fill>
    <fill>
      <patternFill patternType="solid">
        <fgColor theme="1" tint="0.3499"/>
        <bgColor rgb="FF376092"/>
      </patternFill>
    </fill>
    <fill>
      <patternFill patternType="solid">
        <fgColor theme="4" tint="0.5999"/>
        <bgColor rgb="FFCCC1DA"/>
      </patternFill>
    </fill>
    <fill>
      <patternFill patternType="solid">
        <fgColor theme="4" tint="0.7999"/>
        <bgColor rgb="FFE6E0EC"/>
      </patternFill>
    </fill>
    <fill>
      <patternFill patternType="solid">
        <fgColor theme="5" tint="0.5999"/>
        <bgColor rgb="FFCCC1DA"/>
      </patternFill>
    </fill>
    <fill>
      <patternFill patternType="solid">
        <fgColor theme="5" tint="0.7999"/>
        <bgColor rgb="FFE6E0EC"/>
      </patternFill>
    </fill>
    <fill>
      <patternFill patternType="solid">
        <fgColor theme="6" tint="0.5999"/>
        <bgColor rgb="FFD9D9D9"/>
      </patternFill>
    </fill>
    <fill>
      <patternFill patternType="solid">
        <fgColor theme="6" tint="0.7999"/>
        <bgColor rgb="FFF2F2F2"/>
      </patternFill>
    </fill>
    <fill>
      <patternFill patternType="solid">
        <fgColor theme="7" tint="0.5999"/>
        <bgColor rgb="FFB9CDE5"/>
      </patternFill>
    </fill>
    <fill>
      <patternFill patternType="solid">
        <fgColor theme="7" tint="0.7999"/>
        <bgColor rgb="FFDCE6F2"/>
      </patternFill>
    </fill>
    <fill>
      <patternFill patternType="solid">
        <fgColor theme="0" tint="-0.05"/>
        <bgColor rgb="FFEBF1DE"/>
      </patternFill>
    </fill>
  </fills>
  <borders count="11">
    <border diagonalUp="false" diagonalDown="false">
      <left/>
      <right/>
      <top/>
      <bottom/>
      <diagonal/>
    </border>
    <border diagonalUp="false" diagonalDown="false">
      <left/>
      <right/>
      <top style="medium">
        <color theme="0" tint="-0.15"/>
      </top>
      <bottom style="medium">
        <color theme="0" tint="-0.15"/>
      </bottom>
      <diagonal/>
    </border>
    <border diagonalUp="false" diagonalDown="false">
      <left style="thin">
        <color theme="0" tint="-0.35"/>
      </left>
      <right style="thin">
        <color theme="0" tint="-0.35"/>
      </right>
      <top style="thin">
        <color theme="0" tint="-0.35"/>
      </top>
      <bottom style="thin">
        <color theme="0" tint="-0.35"/>
      </bottom>
      <diagonal/>
    </border>
    <border diagonalUp="false" diagonalDown="false">
      <left style="thin"/>
      <right style="thin"/>
      <top style="thin"/>
      <bottom style="thin"/>
      <diagonal/>
    </border>
    <border diagonalUp="false" diagonalDown="false">
      <left style="thin">
        <color theme="0" tint="-0.35"/>
      </left>
      <right style="thin">
        <color theme="0" tint="-0.35"/>
      </right>
      <top style="thin">
        <color theme="0" tint="-0.35"/>
      </top>
      <bottom/>
      <diagonal/>
    </border>
    <border diagonalUp="false" diagonalDown="false">
      <left/>
      <right/>
      <top/>
      <bottom style="thin">
        <color theme="0" tint="-0.35"/>
      </bottom>
      <diagonal/>
    </border>
    <border diagonalUp="false" diagonalDown="false">
      <left style="thin">
        <color theme="0" tint="-0.35"/>
      </left>
      <right/>
      <top/>
      <bottom/>
      <diagonal/>
    </border>
    <border diagonalUp="false" diagonalDown="false">
      <left/>
      <right style="thin">
        <color theme="0" tint="-0.35"/>
      </right>
      <top/>
      <bottom/>
      <diagonal/>
    </border>
    <border diagonalUp="false" diagonalDown="false">
      <left/>
      <right/>
      <top style="thin">
        <color theme="0" tint="-0.35"/>
      </top>
      <bottom/>
      <diagonal/>
    </border>
    <border diagonalUp="false" diagonalDown="false">
      <left style="thin">
        <color theme="0" tint="-0.35"/>
      </left>
      <right style="thin">
        <color theme="0" tint="-0.35"/>
      </right>
      <top/>
      <bottom style="medium">
        <color theme="0" tint="-0.15"/>
      </bottom>
      <diagonal/>
    </border>
    <border diagonalUp="false" diagonalDown="false">
      <left style="thin">
        <color theme="0" tint="-0.15"/>
      </left>
      <right style="thin">
        <color theme="0" tint="-0.15"/>
      </right>
      <top style="medium">
        <color theme="0" tint="-0.15"/>
      </top>
      <bottom style="medium">
        <color theme="0" tint="-0.15"/>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2"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10" fillId="0" borderId="0" applyFont="true" applyBorder="true" applyAlignment="true" applyProtection="false">
      <alignment horizontal="general" vertical="bottom" textRotation="0" wrapText="false" indent="0" shrinkToFit="false"/>
    </xf>
    <xf numFmtId="164" fontId="10"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center"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7" fontId="7" fillId="0" borderId="0" xfId="0" applyFont="true" applyBorder="false" applyAlignment="true" applyProtection="false">
      <alignment horizontal="center" vertical="bottom" textRotation="0" wrapText="false" indent="0" shrinkToFit="false"/>
      <protection locked="true" hidden="false"/>
    </xf>
    <xf numFmtId="167"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27" applyFont="true" applyBorder="fals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top" textRotation="0" wrapText="false" indent="0" shrinkToFit="false"/>
      <protection locked="true" hidden="false"/>
    </xf>
    <xf numFmtId="164" fontId="10" fillId="0" borderId="0" xfId="28" applyFont="true" applyBorder="false" applyAlignment="true" applyProtection="true">
      <alignment horizontal="general" vertical="top" textRotation="0" wrapText="false" indent="0" shrinkToFit="false"/>
      <protection locked="true" hidden="false"/>
    </xf>
    <xf numFmtId="164" fontId="0" fillId="0" borderId="0" xfId="29" applyFont="true" applyBorder="true" applyAlignment="true" applyProtection="true">
      <alignment horizontal="right" vertical="bottom" textRotation="0" wrapText="false" indent="1" shrinkToFit="false"/>
      <protection locked="true" hidden="false"/>
    </xf>
    <xf numFmtId="167" fontId="0" fillId="0" borderId="3" xfId="23" applyFont="true" applyBorder="tru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8"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7" fontId="0" fillId="0" borderId="5" xfId="0" applyFont="false" applyBorder="true" applyAlignment="false" applyProtection="false">
      <alignment horizontal="general" vertical="bottom" textRotation="0" wrapText="false" indent="0" shrinkToFit="false"/>
      <protection locked="true" hidden="false"/>
    </xf>
    <xf numFmtId="169" fontId="13" fillId="2" borderId="6" xfId="0" applyFont="true" applyBorder="true" applyAlignment="true" applyProtection="false">
      <alignment horizontal="center" vertical="center" textRotation="0" wrapText="false" indent="0" shrinkToFit="false"/>
      <protection locked="true" hidden="false"/>
    </xf>
    <xf numFmtId="169" fontId="13" fillId="2" borderId="0" xfId="0" applyFont="true" applyBorder="false" applyAlignment="true" applyProtection="false">
      <alignment horizontal="center" vertical="center" textRotation="0" wrapText="false" indent="0" shrinkToFit="false"/>
      <protection locked="true" hidden="false"/>
    </xf>
    <xf numFmtId="169" fontId="13" fillId="2" borderId="7" xfId="0" applyFont="true" applyBorder="true" applyAlignment="true" applyProtection="false">
      <alignment horizontal="center" vertical="center" textRotation="0" wrapText="false" indent="0" shrinkToFit="false"/>
      <protection locked="true" hidden="false"/>
    </xf>
    <xf numFmtId="164" fontId="14" fillId="3" borderId="8" xfId="0" applyFont="true" applyBorder="true" applyAlignment="true" applyProtection="false">
      <alignment horizontal="left" vertical="center" textRotation="0" wrapText="false" indent="1" shrinkToFit="false"/>
      <protection locked="true" hidden="false"/>
    </xf>
    <xf numFmtId="164" fontId="14" fillId="3" borderId="8" xfId="0" applyFont="true" applyBorder="true" applyAlignment="true" applyProtection="false">
      <alignment horizontal="center" vertical="center" textRotation="0" wrapText="true" indent="0" shrinkToFit="false"/>
      <protection locked="true" hidden="false"/>
    </xf>
    <xf numFmtId="167" fontId="14" fillId="3" borderId="8" xfId="0" applyFont="true" applyBorder="true" applyAlignment="true" applyProtection="false">
      <alignment horizontal="center" vertical="center" textRotation="0" wrapText="true" indent="0" shrinkToFit="false"/>
      <protection locked="true" hidden="false"/>
    </xf>
    <xf numFmtId="164" fontId="15" fillId="3" borderId="9"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10" xfId="0" applyFont="false" applyBorder="true" applyAlignment="true" applyProtection="false">
      <alignment horizontal="general" vertical="center" textRotation="0" wrapText="false" indent="0" shrinkToFit="false"/>
      <protection locked="true" hidden="false"/>
    </xf>
    <xf numFmtId="164" fontId="8" fillId="4" borderId="1" xfId="0" applyFont="true" applyBorder="true" applyAlignment="true" applyProtection="false">
      <alignment horizontal="left" vertical="center" textRotation="0" wrapText="true" indent="1" shrinkToFit="false"/>
      <protection locked="true" hidden="false"/>
    </xf>
    <xf numFmtId="164" fontId="0" fillId="4" borderId="1" xfId="22" applyFont="true" applyBorder="true" applyAlignment="tru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7" fontId="0" fillId="4" borderId="1" xfId="0" applyFont="false" applyBorder="true" applyAlignment="true" applyProtection="false">
      <alignment horizontal="center" vertical="center" textRotation="0" wrapText="false" indent="0" shrinkToFit="false"/>
      <protection locked="true" hidden="false"/>
    </xf>
    <xf numFmtId="167"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5" borderId="1" xfId="24" applyFont="true" applyBorder="true" applyAlignment="true" applyProtection="false">
      <alignment horizontal="left" vertical="center" textRotation="0" wrapText="true" indent="2" shrinkToFit="false"/>
      <protection locked="true" hidden="false"/>
    </xf>
    <xf numFmtId="164" fontId="0" fillId="5" borderId="1" xfId="22" applyFont="true" applyBorder="true" applyAlignment="true" applyProtection="false">
      <alignment horizontal="center" vertical="center" textRotation="0" wrapText="false" indent="0" shrinkToFit="false"/>
      <protection locked="true" hidden="false"/>
    </xf>
    <xf numFmtId="164" fontId="17" fillId="5" borderId="1" xfId="22" applyFont="true" applyBorder="true" applyAlignment="true" applyProtection="false">
      <alignment horizontal="center" vertical="center" textRotation="0" wrapText="true" indent="0" shrinkToFit="false"/>
      <protection locked="true" hidden="false"/>
    </xf>
    <xf numFmtId="170" fontId="16" fillId="5" borderId="1" xfId="19" applyFont="true" applyBorder="true" applyAlignment="true" applyProtection="true">
      <alignment horizontal="center" vertical="center" textRotation="0" wrapText="false" indent="0" shrinkToFit="false"/>
      <protection locked="true" hidden="false"/>
    </xf>
    <xf numFmtId="167" fontId="0" fillId="5" borderId="1" xfId="21" applyFont="true" applyBorder="true" applyAlignment="true" applyProtection="false">
      <alignment horizontal="center" vertical="center" textRotation="0" wrapText="false" indent="0" shrinkToFit="false"/>
      <protection locked="true" hidden="false"/>
    </xf>
    <xf numFmtId="164" fontId="0" fillId="5" borderId="1" xfId="24" applyFont="true" applyBorder="true" applyAlignment="true" applyProtection="false">
      <alignment horizontal="center" vertical="center" textRotation="0" wrapText="true" indent="0" shrinkToFit="false"/>
      <protection locked="true" hidden="false"/>
    </xf>
    <xf numFmtId="164" fontId="0" fillId="0" borderId="10" xfId="0" applyFont="false" applyBorder="true" applyAlignment="true" applyProtection="false">
      <alignment horizontal="right" vertical="center" textRotation="0" wrapText="false" indent="0" shrinkToFit="false"/>
      <protection locked="true" hidden="false"/>
    </xf>
    <xf numFmtId="171" fontId="16" fillId="0" borderId="1" xfId="0" applyFont="true" applyBorder="true" applyAlignment="true" applyProtection="false">
      <alignment horizontal="center" vertical="center" textRotation="0" wrapText="false" indent="0" shrinkToFit="false"/>
      <protection locked="true" hidden="false"/>
    </xf>
    <xf numFmtId="164" fontId="8" fillId="6" borderId="1" xfId="0" applyFont="true" applyBorder="true" applyAlignment="true" applyProtection="false">
      <alignment horizontal="left" vertical="center" textRotation="0" wrapText="true" indent="1" shrinkToFit="false"/>
      <protection locked="true" hidden="false"/>
    </xf>
    <xf numFmtId="164" fontId="0" fillId="6" borderId="1" xfId="22" applyFont="true" applyBorder="true" applyAlignment="tru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7" fontId="0" fillId="6" borderId="1" xfId="0" applyFont="false" applyBorder="true" applyAlignment="true" applyProtection="false">
      <alignment horizontal="center" vertical="center" textRotation="0" wrapText="false" indent="0" shrinkToFit="false"/>
      <protection locked="true" hidden="false"/>
    </xf>
    <xf numFmtId="167" fontId="16" fillId="6" borderId="1" xfId="0" applyFont="true" applyBorder="true" applyAlignment="true" applyProtection="false">
      <alignment horizontal="center" vertical="center" textRotation="0" wrapText="false" indent="0" shrinkToFit="false"/>
      <protection locked="true" hidden="false"/>
    </xf>
    <xf numFmtId="164" fontId="0" fillId="7" borderId="1" xfId="24" applyFont="true" applyBorder="true" applyAlignment="true" applyProtection="false">
      <alignment horizontal="left" vertical="center" textRotation="0" wrapText="true" indent="2" shrinkToFit="false"/>
      <protection locked="true" hidden="false"/>
    </xf>
    <xf numFmtId="164" fontId="0" fillId="7" borderId="1" xfId="22" applyFont="true" applyBorder="true" applyAlignment="tru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7" fontId="0" fillId="7" borderId="1" xfId="21" applyFont="true" applyBorder="true" applyAlignment="true" applyProtection="false">
      <alignment horizontal="center" vertical="center" textRotation="0" wrapText="false" indent="0" shrinkToFit="false"/>
      <protection locked="true" hidden="false"/>
    </xf>
    <xf numFmtId="164" fontId="8" fillId="8" borderId="1" xfId="0" applyFont="true" applyBorder="true" applyAlignment="true" applyProtection="false">
      <alignment horizontal="left" vertical="center" textRotation="0" wrapText="true" indent="1" shrinkToFit="false"/>
      <protection locked="true" hidden="false"/>
    </xf>
    <xf numFmtId="164" fontId="0" fillId="9" borderId="1" xfId="24" applyFont="true" applyBorder="true" applyAlignment="true" applyProtection="false">
      <alignment horizontal="left" vertical="center" textRotation="0" wrapText="true" indent="2" shrinkToFit="false"/>
      <protection locked="true" hidden="false"/>
    </xf>
    <xf numFmtId="164" fontId="0" fillId="9" borderId="1" xfId="22" applyFont="true" applyBorder="true" applyAlignment="true" applyProtection="false">
      <alignment horizontal="center" vertical="center" textRotation="0" wrapText="false" indent="0" shrinkToFit="false"/>
      <protection locked="true" hidden="false"/>
    </xf>
    <xf numFmtId="164" fontId="0" fillId="9" borderId="1" xfId="22" applyFont="true" applyBorder="true" applyAlignment="true" applyProtection="false">
      <alignment horizontal="center" vertical="center" textRotation="0" wrapText="tru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7" fontId="0" fillId="9" borderId="1" xfId="21" applyFont="true" applyBorder="true" applyAlignment="true" applyProtection="false">
      <alignment horizontal="center" vertical="center" textRotation="0" wrapText="false" indent="0" shrinkToFit="false"/>
      <protection locked="true" hidden="false"/>
    </xf>
    <xf numFmtId="167" fontId="18" fillId="9" borderId="1" xfId="21" applyFont="true" applyBorder="true" applyAlignment="true" applyProtection="false">
      <alignment horizontal="center" vertical="center" textRotation="0" wrapText="false" indent="0" shrinkToFit="false"/>
      <protection locked="true" hidden="false"/>
    </xf>
    <xf numFmtId="164" fontId="8" fillId="10" borderId="1" xfId="0" applyFont="true" applyBorder="true" applyAlignment="true" applyProtection="false">
      <alignment horizontal="left" vertical="center" textRotation="0" wrapText="true" indent="1" shrinkToFit="false"/>
      <protection locked="true" hidden="false"/>
    </xf>
    <xf numFmtId="164" fontId="0" fillId="11" borderId="1" xfId="24" applyFont="true" applyBorder="true" applyAlignment="true" applyProtection="false">
      <alignment horizontal="left" vertical="center" textRotation="0" wrapText="true" indent="2" shrinkToFit="false"/>
      <protection locked="true" hidden="false"/>
    </xf>
    <xf numFmtId="164" fontId="0" fillId="11" borderId="1" xfId="22" applyFont="true" applyBorder="true" applyAlignment="tru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7" fontId="0" fillId="11" borderId="1" xfId="21" applyFont="true" applyBorder="true" applyAlignment="true" applyProtection="false">
      <alignment horizontal="center" vertical="center" textRotation="0" wrapText="false" indent="0" shrinkToFit="false"/>
      <protection locked="true" hidden="false"/>
    </xf>
    <xf numFmtId="164" fontId="16" fillId="12" borderId="1" xfId="0" applyFont="true" applyBorder="true" applyAlignment="true" applyProtection="false">
      <alignment horizontal="center" vertical="center" textRotation="0" wrapText="false" indent="0" shrinkToFit="false"/>
      <protection locked="true" hidden="false"/>
    </xf>
    <xf numFmtId="171" fontId="16" fillId="12" borderId="1" xfId="0" applyFont="true" applyBorder="true" applyAlignment="true" applyProtection="false">
      <alignment horizontal="center" vertical="center" textRotation="0" wrapText="false" indent="0" shrinkToFit="false"/>
      <protection locked="true" hidden="false"/>
    </xf>
    <xf numFmtId="164" fontId="0" fillId="12" borderId="1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0" borderId="1" xfId="24" applyFont="true" applyBorder="true" applyAlignment="true" applyProtection="false">
      <alignment horizontal="left" vertical="center" textRotation="0" wrapText="false" indent="2" shrinkToFit="false"/>
      <protection locked="true" hidden="false"/>
    </xf>
    <xf numFmtId="164" fontId="19" fillId="12" borderId="1" xfId="0" applyFont="true" applyBorder="true" applyAlignment="tru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7" fontId="20" fillId="12" borderId="1" xfId="0" applyFont="true" applyBorder="true" applyAlignment="true" applyProtection="false">
      <alignment horizontal="left" vertical="center" textRotation="0" wrapText="false" indent="0" shrinkToFit="false"/>
      <protection locked="true" hidden="false"/>
    </xf>
    <xf numFmtId="167" fontId="16" fillId="12" borderId="1" xfId="0" applyFont="true" applyBorder="true" applyAlignment="true" applyProtection="false">
      <alignment horizontal="center" vertical="center" textRotation="0" wrapText="false" indent="0" shrinkToFit="false"/>
      <protection locked="true" hidden="false"/>
    </xf>
    <xf numFmtId="164" fontId="19" fillId="12" borderId="1" xfId="0" applyFont="true" applyBorder="true" applyAlignment="true" applyProtection="false">
      <alignment horizontal="left" vertical="center" textRotation="0" wrapText="false" indent="1"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true" applyProtection="false">
      <alignment horizontal="center" vertical="bottom" textRotation="0" wrapText="false" indent="0" shrinkToFit="false"/>
      <protection locked="true" hidden="false"/>
    </xf>
    <xf numFmtId="164" fontId="22" fillId="0" borderId="0" xfId="20" applyFont="true" applyBorder="true" applyAlignment="true" applyProtection="true">
      <alignment horizontal="general" vertical="bottom"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42">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
      <fill>
        <patternFill>
          <bgColor theme="0" tint="-0.35"/>
        </patternFill>
      </fill>
    </dxf>
    <dxf>
      <fill>
        <patternFill>
          <bgColor theme="7"/>
        </patternFill>
      </fill>
      <border diagonalUp="false" diagonalDown="false">
        <left/>
        <right/>
        <top/>
        <bottom/>
        <diagonal/>
      </border>
    </dxf>
    <dxf>
      <border diagonalUp="false" diagonalDown="false">
        <left style="thin">
          <color rgb="FFC00000"/>
        </left>
        <right style="thin">
          <color rgb="FFC00000"/>
        </right>
        <top/>
        <bottom/>
        <diagonal/>
      </border>
    </dxf>
  </dxf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CC1DA"/>
      <rgbColor rgb="FF7F7F7F"/>
      <rgbColor rgb="FF9999FF"/>
      <rgbColor rgb="FF993366"/>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F2F2F2"/>
      <rgbColor rgb="FFD7E4BD"/>
      <rgbColor rgb="FFF2DCDB"/>
      <rgbColor rgb="FFD9D9D9"/>
      <rgbColor rgb="FFFF99CC"/>
      <rgbColor rgb="FFE6E0EC"/>
      <rgbColor rgb="FFE6B9B8"/>
      <rgbColor rgb="FF3366FF"/>
      <rgbColor rgb="FF33CCCC"/>
      <rgbColor rgb="FF99CC00"/>
      <rgbColor rgb="FFFFCC00"/>
      <rgbColor rgb="FFFF9900"/>
      <rgbColor rgb="FFFF6600"/>
      <rgbColor rgb="FF8064A2"/>
      <rgbColor rgb="FFA6A6A6"/>
      <rgbColor rgb="FF003366"/>
      <rgbColor rgb="FF339966"/>
      <rgbColor rgb="FF003300"/>
      <rgbColor rgb="FF333300"/>
      <rgbColor rgb="FF993300"/>
      <rgbColor rgb="FF993366"/>
      <rgbColor rgb="FF376092"/>
      <rgbColor rgb="FF595959"/>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2007-2010">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true"/>
  </sheetPr>
  <dimension ref="A1:EZ1048576"/>
  <sheetViews>
    <sheetView showFormulas="false" showGridLines="false" showRowColHeaders="true" showZeros="true" rightToLeft="false" tabSelected="true" showOutlineSymbols="true" defaultGridColor="true" view="normal" topLeftCell="A1" colorId="64" zoomScale="57" zoomScaleNormal="57" zoomScalePageLayoutView="100" workbookViewId="0">
      <pane xSplit="7" ySplit="0" topLeftCell="H1" activePane="topRight" state="frozen"/>
      <selection pane="topLeft" activeCell="A1" activeCellId="0" sqref="A1"/>
      <selection pane="topRight" activeCell="C28" activeCellId="0" sqref="C28"/>
    </sheetView>
  </sheetViews>
  <sheetFormatPr defaultColWidth="8.54296875" defaultRowHeight="30" zeroHeight="false" outlineLevelRow="0" outlineLevelCol="0"/>
  <cols>
    <col collapsed="false" customWidth="true" hidden="false" outlineLevel="0" max="1" min="1" style="1" width="2.73"/>
    <col collapsed="false" customWidth="true" hidden="false" outlineLevel="0" max="2" min="2" style="0" width="30.09"/>
    <col collapsed="false" customWidth="true" hidden="false" outlineLevel="0" max="4" min="3" style="0" width="30.73"/>
    <col collapsed="false" customWidth="true" hidden="false" outlineLevel="0" max="5" min="5" style="0" width="10.73"/>
    <col collapsed="false" customWidth="true" hidden="false" outlineLevel="0" max="6" min="6" style="2" width="10.45"/>
    <col collapsed="false" customWidth="true" hidden="false" outlineLevel="0" max="7" min="7" style="3" width="10.45"/>
    <col collapsed="false" customWidth="true" hidden="false" outlineLevel="0" max="8" min="8" style="0" width="2.73"/>
    <col collapsed="false" customWidth="true" hidden="true" outlineLevel="0" max="9" min="9" style="0" width="6.18"/>
    <col collapsed="false" customWidth="true" hidden="false" outlineLevel="0" max="10" min="10" style="0" width="2.18"/>
    <col collapsed="false" customWidth="true" hidden="false" outlineLevel="0" max="156" min="11" style="0" width="2.54"/>
  </cols>
  <sheetData>
    <row r="1" customFormat="false" ht="30" hidden="false" customHeight="true" outlineLevel="0" collapsed="false">
      <c r="A1" s="4" t="s">
        <v>0</v>
      </c>
      <c r="B1" s="5" t="s">
        <v>1</v>
      </c>
      <c r="C1" s="6"/>
      <c r="D1" s="6"/>
      <c r="E1" s="7"/>
      <c r="F1" s="8"/>
      <c r="G1" s="9"/>
      <c r="H1" s="10"/>
      <c r="I1" s="7"/>
      <c r="J1" s="11"/>
    </row>
    <row r="2" customFormat="false" ht="30" hidden="false" customHeight="true" outlineLevel="0" collapsed="false">
      <c r="A2" s="1" t="s">
        <v>2</v>
      </c>
      <c r="B2" s="12" t="s">
        <v>3</v>
      </c>
      <c r="J2" s="13"/>
    </row>
    <row r="3" customFormat="false" ht="30" hidden="false" customHeight="true" outlineLevel="0" collapsed="false">
      <c r="A3" s="1" t="s">
        <v>4</v>
      </c>
      <c r="B3" s="14" t="s">
        <v>5</v>
      </c>
      <c r="C3" s="15" t="s">
        <v>6</v>
      </c>
      <c r="D3" s="15"/>
      <c r="E3" s="15"/>
      <c r="F3" s="16" t="n">
        <v>45225</v>
      </c>
      <c r="G3" s="16"/>
    </row>
    <row r="4" customFormat="false" ht="30" hidden="false" customHeight="true" outlineLevel="0" collapsed="false">
      <c r="A4" s="4" t="s">
        <v>7</v>
      </c>
      <c r="C4" s="15"/>
      <c r="D4" s="15"/>
      <c r="E4" s="15"/>
      <c r="F4" s="17"/>
      <c r="J4" s="18" t="n">
        <f aca="false">J5</f>
        <v>45225</v>
      </c>
      <c r="K4" s="18"/>
      <c r="L4" s="18"/>
      <c r="M4" s="18"/>
      <c r="N4" s="18"/>
      <c r="O4" s="18"/>
      <c r="P4" s="18"/>
      <c r="Q4" s="18" t="n">
        <f aca="false">Q5</f>
        <v>45232</v>
      </c>
      <c r="R4" s="18"/>
      <c r="S4" s="18"/>
      <c r="T4" s="18"/>
      <c r="U4" s="18"/>
      <c r="V4" s="18"/>
      <c r="W4" s="18"/>
      <c r="X4" s="18" t="n">
        <f aca="false">X5</f>
        <v>45239</v>
      </c>
      <c r="Y4" s="18"/>
      <c r="Z4" s="18"/>
      <c r="AA4" s="18"/>
      <c r="AB4" s="18"/>
      <c r="AC4" s="18"/>
      <c r="AD4" s="18"/>
      <c r="AE4" s="18" t="n">
        <f aca="false">AE5</f>
        <v>45246</v>
      </c>
      <c r="AF4" s="18"/>
      <c r="AG4" s="18"/>
      <c r="AH4" s="18"/>
      <c r="AI4" s="18"/>
      <c r="AJ4" s="18"/>
      <c r="AK4" s="18"/>
      <c r="AL4" s="18" t="n">
        <f aca="false">AL5</f>
        <v>45253</v>
      </c>
      <c r="AM4" s="18"/>
      <c r="AN4" s="18"/>
      <c r="AO4" s="18"/>
      <c r="AP4" s="18"/>
      <c r="AQ4" s="18"/>
      <c r="AR4" s="18"/>
      <c r="AS4" s="18" t="n">
        <f aca="false">AS5</f>
        <v>45260</v>
      </c>
      <c r="AT4" s="18"/>
      <c r="AU4" s="18"/>
      <c r="AV4" s="18"/>
      <c r="AW4" s="18"/>
      <c r="AX4" s="18"/>
      <c r="AY4" s="18"/>
      <c r="AZ4" s="18" t="n">
        <f aca="false">AZ5</f>
        <v>45267</v>
      </c>
      <c r="BA4" s="18"/>
      <c r="BB4" s="18"/>
      <c r="BC4" s="18"/>
      <c r="BD4" s="18"/>
      <c r="BE4" s="18"/>
      <c r="BF4" s="18"/>
      <c r="BG4" s="18" t="n">
        <f aca="false">BG5</f>
        <v>45274</v>
      </c>
      <c r="BH4" s="18"/>
      <c r="BI4" s="18"/>
      <c r="BJ4" s="18"/>
      <c r="BK4" s="18"/>
      <c r="BL4" s="18"/>
      <c r="BM4" s="18"/>
      <c r="BN4" s="18" t="n">
        <f aca="false">BN5</f>
        <v>45281</v>
      </c>
      <c r="BO4" s="18"/>
      <c r="BP4" s="18"/>
      <c r="BQ4" s="18"/>
      <c r="BR4" s="18"/>
      <c r="BS4" s="18"/>
      <c r="BT4" s="18"/>
      <c r="BU4" s="18" t="n">
        <f aca="false">BU5</f>
        <v>45288</v>
      </c>
      <c r="BV4" s="18"/>
      <c r="BW4" s="18"/>
      <c r="BX4" s="18"/>
      <c r="BY4" s="18"/>
      <c r="BZ4" s="18"/>
      <c r="CA4" s="18"/>
      <c r="CB4" s="18" t="n">
        <f aca="false">CB5</f>
        <v>45295</v>
      </c>
      <c r="CC4" s="18"/>
      <c r="CD4" s="18"/>
      <c r="CE4" s="18"/>
      <c r="CF4" s="18"/>
      <c r="CG4" s="18"/>
      <c r="CH4" s="18"/>
      <c r="CI4" s="18" t="n">
        <f aca="false">CI5</f>
        <v>45302</v>
      </c>
      <c r="CJ4" s="18"/>
      <c r="CK4" s="18"/>
      <c r="CL4" s="18"/>
      <c r="CM4" s="18"/>
      <c r="CN4" s="18"/>
      <c r="CO4" s="18"/>
      <c r="CP4" s="18" t="n">
        <f aca="false">CP5</f>
        <v>45309</v>
      </c>
      <c r="CQ4" s="18"/>
      <c r="CR4" s="18"/>
      <c r="CS4" s="18"/>
      <c r="CT4" s="18"/>
      <c r="CU4" s="18"/>
      <c r="CV4" s="18"/>
      <c r="CW4" s="18" t="n">
        <f aca="false">CW5</f>
        <v>45316</v>
      </c>
      <c r="CX4" s="18"/>
      <c r="CY4" s="18"/>
      <c r="CZ4" s="18"/>
      <c r="DA4" s="18"/>
      <c r="DB4" s="18"/>
      <c r="DC4" s="18"/>
      <c r="DD4" s="18" t="n">
        <f aca="false">DD5</f>
        <v>45323</v>
      </c>
      <c r="DE4" s="18"/>
      <c r="DF4" s="18"/>
      <c r="DG4" s="18"/>
      <c r="DH4" s="18"/>
      <c r="DI4" s="18"/>
      <c r="DJ4" s="18"/>
      <c r="DK4" s="18" t="n">
        <f aca="false">DK5</f>
        <v>45330</v>
      </c>
      <c r="DL4" s="18"/>
      <c r="DM4" s="18"/>
      <c r="DN4" s="18"/>
      <c r="DO4" s="18"/>
      <c r="DP4" s="18"/>
      <c r="DQ4" s="18"/>
      <c r="DR4" s="18" t="n">
        <f aca="false">DR5</f>
        <v>45337</v>
      </c>
      <c r="DS4" s="18"/>
      <c r="DT4" s="18"/>
      <c r="DU4" s="18"/>
      <c r="DV4" s="18"/>
      <c r="DW4" s="18"/>
      <c r="DX4" s="18"/>
      <c r="DY4" s="18" t="n">
        <f aca="false">DY5</f>
        <v>45344</v>
      </c>
      <c r="DZ4" s="18"/>
      <c r="EA4" s="18"/>
      <c r="EB4" s="18"/>
      <c r="EC4" s="18"/>
      <c r="ED4" s="18"/>
      <c r="EE4" s="18"/>
      <c r="EF4" s="18" t="n">
        <f aca="false">EF5</f>
        <v>45351</v>
      </c>
      <c r="EG4" s="18"/>
      <c r="EH4" s="18"/>
      <c r="EI4" s="18"/>
      <c r="EJ4" s="18"/>
      <c r="EK4" s="18"/>
      <c r="EL4" s="18"/>
      <c r="EM4" s="18" t="n">
        <f aca="false">EM5</f>
        <v>45358</v>
      </c>
      <c r="EN4" s="18"/>
      <c r="EO4" s="18"/>
      <c r="EP4" s="18"/>
      <c r="EQ4" s="18"/>
      <c r="ER4" s="18"/>
      <c r="ES4" s="18"/>
      <c r="ET4" s="18" t="n">
        <f aca="false">ET5</f>
        <v>45365</v>
      </c>
      <c r="EU4" s="18"/>
      <c r="EV4" s="18"/>
      <c r="EW4" s="18"/>
      <c r="EX4" s="18"/>
      <c r="EY4" s="18"/>
      <c r="EZ4" s="18"/>
    </row>
    <row r="5" customFormat="false" ht="15" hidden="false" customHeight="true" outlineLevel="0" collapsed="false">
      <c r="A5" s="4" t="s">
        <v>8</v>
      </c>
      <c r="B5" s="19"/>
      <c r="C5" s="19"/>
      <c r="D5" s="19"/>
      <c r="E5" s="19"/>
      <c r="F5" s="20"/>
      <c r="G5" s="20"/>
      <c r="H5" s="19"/>
      <c r="J5" s="21" t="n">
        <f aca="false">Project_Start</f>
        <v>45225</v>
      </c>
      <c r="K5" s="22" t="n">
        <f aca="false">J5+1</f>
        <v>45226</v>
      </c>
      <c r="L5" s="22" t="n">
        <f aca="false">K5+1</f>
        <v>45227</v>
      </c>
      <c r="M5" s="22" t="n">
        <f aca="false">L5+1</f>
        <v>45228</v>
      </c>
      <c r="N5" s="22" t="n">
        <f aca="false">M5+1</f>
        <v>45229</v>
      </c>
      <c r="O5" s="22" t="n">
        <f aca="false">N5+1</f>
        <v>45230</v>
      </c>
      <c r="P5" s="23" t="n">
        <f aca="false">O5+1</f>
        <v>45231</v>
      </c>
      <c r="Q5" s="21" t="n">
        <f aca="false">P5+1</f>
        <v>45232</v>
      </c>
      <c r="R5" s="22" t="n">
        <f aca="false">Q5+1</f>
        <v>45233</v>
      </c>
      <c r="S5" s="22" t="n">
        <f aca="false">R5+1</f>
        <v>45234</v>
      </c>
      <c r="T5" s="22" t="n">
        <f aca="false">S5+1</f>
        <v>45235</v>
      </c>
      <c r="U5" s="22" t="n">
        <f aca="false">T5+1</f>
        <v>45236</v>
      </c>
      <c r="V5" s="22" t="n">
        <f aca="false">U5+1</f>
        <v>45237</v>
      </c>
      <c r="W5" s="23" t="n">
        <f aca="false">V5+1</f>
        <v>45238</v>
      </c>
      <c r="X5" s="21" t="n">
        <f aca="false">W5+1</f>
        <v>45239</v>
      </c>
      <c r="Y5" s="22" t="n">
        <f aca="false">X5+1</f>
        <v>45240</v>
      </c>
      <c r="Z5" s="22" t="n">
        <f aca="false">Y5+1</f>
        <v>45241</v>
      </c>
      <c r="AA5" s="22" t="n">
        <f aca="false">Z5+1</f>
        <v>45242</v>
      </c>
      <c r="AB5" s="22" t="n">
        <f aca="false">AA5+1</f>
        <v>45243</v>
      </c>
      <c r="AC5" s="22" t="n">
        <f aca="false">AB5+1</f>
        <v>45244</v>
      </c>
      <c r="AD5" s="23" t="n">
        <f aca="false">AC5+1</f>
        <v>45245</v>
      </c>
      <c r="AE5" s="21" t="n">
        <f aca="false">AD5+1</f>
        <v>45246</v>
      </c>
      <c r="AF5" s="22" t="n">
        <f aca="false">AE5+1</f>
        <v>45247</v>
      </c>
      <c r="AG5" s="22" t="n">
        <f aca="false">AF5+1</f>
        <v>45248</v>
      </c>
      <c r="AH5" s="22" t="n">
        <f aca="false">AG5+1</f>
        <v>45249</v>
      </c>
      <c r="AI5" s="22" t="n">
        <f aca="false">AH5+1</f>
        <v>45250</v>
      </c>
      <c r="AJ5" s="22" t="n">
        <f aca="false">AI5+1</f>
        <v>45251</v>
      </c>
      <c r="AK5" s="23" t="n">
        <f aca="false">AJ5+1</f>
        <v>45252</v>
      </c>
      <c r="AL5" s="21" t="n">
        <f aca="false">AK5+1</f>
        <v>45253</v>
      </c>
      <c r="AM5" s="22" t="n">
        <f aca="false">AL5+1</f>
        <v>45254</v>
      </c>
      <c r="AN5" s="22" t="n">
        <f aca="false">AM5+1</f>
        <v>45255</v>
      </c>
      <c r="AO5" s="22" t="n">
        <f aca="false">AN5+1</f>
        <v>45256</v>
      </c>
      <c r="AP5" s="22" t="n">
        <f aca="false">AO5+1</f>
        <v>45257</v>
      </c>
      <c r="AQ5" s="22" t="n">
        <f aca="false">AP5+1</f>
        <v>45258</v>
      </c>
      <c r="AR5" s="23" t="n">
        <f aca="false">AQ5+1</f>
        <v>45259</v>
      </c>
      <c r="AS5" s="21" t="n">
        <f aca="false">AR5+1</f>
        <v>45260</v>
      </c>
      <c r="AT5" s="22" t="n">
        <f aca="false">AS5+1</f>
        <v>45261</v>
      </c>
      <c r="AU5" s="22" t="n">
        <f aca="false">AT5+1</f>
        <v>45262</v>
      </c>
      <c r="AV5" s="22" t="n">
        <f aca="false">AU5+1</f>
        <v>45263</v>
      </c>
      <c r="AW5" s="22" t="n">
        <f aca="false">AV5+1</f>
        <v>45264</v>
      </c>
      <c r="AX5" s="22" t="n">
        <f aca="false">AW5+1</f>
        <v>45265</v>
      </c>
      <c r="AY5" s="23" t="n">
        <f aca="false">AX5+1</f>
        <v>45266</v>
      </c>
      <c r="AZ5" s="21" t="n">
        <f aca="false">AY5+1</f>
        <v>45267</v>
      </c>
      <c r="BA5" s="22" t="n">
        <f aca="false">AZ5+1</f>
        <v>45268</v>
      </c>
      <c r="BB5" s="22" t="n">
        <f aca="false">BA5+1</f>
        <v>45269</v>
      </c>
      <c r="BC5" s="22" t="n">
        <f aca="false">BB5+1</f>
        <v>45270</v>
      </c>
      <c r="BD5" s="22" t="n">
        <f aca="false">BC5+1</f>
        <v>45271</v>
      </c>
      <c r="BE5" s="22" t="n">
        <f aca="false">BD5+1</f>
        <v>45272</v>
      </c>
      <c r="BF5" s="23" t="n">
        <f aca="false">BE5+1</f>
        <v>45273</v>
      </c>
      <c r="BG5" s="21" t="n">
        <f aca="false">BF5+1</f>
        <v>45274</v>
      </c>
      <c r="BH5" s="22" t="n">
        <f aca="false">BG5+1</f>
        <v>45275</v>
      </c>
      <c r="BI5" s="22" t="n">
        <f aca="false">BH5+1</f>
        <v>45276</v>
      </c>
      <c r="BJ5" s="22" t="n">
        <f aca="false">BI5+1</f>
        <v>45277</v>
      </c>
      <c r="BK5" s="22" t="n">
        <f aca="false">BJ5+1</f>
        <v>45278</v>
      </c>
      <c r="BL5" s="22" t="n">
        <f aca="false">BK5+1</f>
        <v>45279</v>
      </c>
      <c r="BM5" s="23" t="n">
        <f aca="false">BL5+1</f>
        <v>45280</v>
      </c>
      <c r="BN5" s="21" t="n">
        <f aca="false">BM5+1</f>
        <v>45281</v>
      </c>
      <c r="BO5" s="22" t="n">
        <f aca="false">BN5+1</f>
        <v>45282</v>
      </c>
      <c r="BP5" s="22" t="n">
        <f aca="false">BO5+1</f>
        <v>45283</v>
      </c>
      <c r="BQ5" s="22" t="n">
        <f aca="false">BP5+1</f>
        <v>45284</v>
      </c>
      <c r="BR5" s="22" t="n">
        <f aca="false">BQ5+1</f>
        <v>45285</v>
      </c>
      <c r="BS5" s="22" t="n">
        <f aca="false">BR5+1</f>
        <v>45286</v>
      </c>
      <c r="BT5" s="23" t="n">
        <f aca="false">BS5+1</f>
        <v>45287</v>
      </c>
      <c r="BU5" s="21" t="n">
        <f aca="false">BT5+1</f>
        <v>45288</v>
      </c>
      <c r="BV5" s="22" t="n">
        <f aca="false">BU5+1</f>
        <v>45289</v>
      </c>
      <c r="BW5" s="22" t="n">
        <f aca="false">BV5+1</f>
        <v>45290</v>
      </c>
      <c r="BX5" s="22" t="n">
        <f aca="false">BW5+1</f>
        <v>45291</v>
      </c>
      <c r="BY5" s="22" t="n">
        <f aca="false">BX5+1</f>
        <v>45292</v>
      </c>
      <c r="BZ5" s="22" t="n">
        <f aca="false">BY5+1</f>
        <v>45293</v>
      </c>
      <c r="CA5" s="23" t="n">
        <f aca="false">BZ5+1</f>
        <v>45294</v>
      </c>
      <c r="CB5" s="21" t="n">
        <f aca="false">CA5+1</f>
        <v>45295</v>
      </c>
      <c r="CC5" s="22" t="n">
        <f aca="false">CB5+1</f>
        <v>45296</v>
      </c>
      <c r="CD5" s="22" t="n">
        <f aca="false">CC5+1</f>
        <v>45297</v>
      </c>
      <c r="CE5" s="22" t="n">
        <f aca="false">CD5+1</f>
        <v>45298</v>
      </c>
      <c r="CF5" s="22" t="n">
        <f aca="false">CE5+1</f>
        <v>45299</v>
      </c>
      <c r="CG5" s="22" t="n">
        <f aca="false">CF5+1</f>
        <v>45300</v>
      </c>
      <c r="CH5" s="23" t="n">
        <f aca="false">CG5+1</f>
        <v>45301</v>
      </c>
      <c r="CI5" s="21" t="n">
        <f aca="false">CH5+1</f>
        <v>45302</v>
      </c>
      <c r="CJ5" s="22" t="n">
        <f aca="false">CI5+1</f>
        <v>45303</v>
      </c>
      <c r="CK5" s="22" t="n">
        <f aca="false">CJ5+1</f>
        <v>45304</v>
      </c>
      <c r="CL5" s="22" t="n">
        <f aca="false">CK5+1</f>
        <v>45305</v>
      </c>
      <c r="CM5" s="22" t="n">
        <f aca="false">CL5+1</f>
        <v>45306</v>
      </c>
      <c r="CN5" s="22" t="n">
        <f aca="false">CM5+1</f>
        <v>45307</v>
      </c>
      <c r="CO5" s="23" t="n">
        <f aca="false">CN5+1</f>
        <v>45308</v>
      </c>
      <c r="CP5" s="21" t="n">
        <f aca="false">CO5+1</f>
        <v>45309</v>
      </c>
      <c r="CQ5" s="22" t="n">
        <f aca="false">CP5+1</f>
        <v>45310</v>
      </c>
      <c r="CR5" s="22" t="n">
        <f aca="false">CQ5+1</f>
        <v>45311</v>
      </c>
      <c r="CS5" s="22" t="n">
        <f aca="false">CR5+1</f>
        <v>45312</v>
      </c>
      <c r="CT5" s="22" t="n">
        <f aca="false">CS5+1</f>
        <v>45313</v>
      </c>
      <c r="CU5" s="22" t="n">
        <f aca="false">CT5+1</f>
        <v>45314</v>
      </c>
      <c r="CV5" s="23" t="n">
        <f aca="false">CU5+1</f>
        <v>45315</v>
      </c>
      <c r="CW5" s="21" t="n">
        <f aca="false">CV5+1</f>
        <v>45316</v>
      </c>
      <c r="CX5" s="22" t="n">
        <f aca="false">CW5+1</f>
        <v>45317</v>
      </c>
      <c r="CY5" s="22" t="n">
        <f aca="false">CX5+1</f>
        <v>45318</v>
      </c>
      <c r="CZ5" s="22" t="n">
        <f aca="false">CY5+1</f>
        <v>45319</v>
      </c>
      <c r="DA5" s="22" t="n">
        <f aca="false">CZ5+1</f>
        <v>45320</v>
      </c>
      <c r="DB5" s="22" t="n">
        <f aca="false">DA5+1</f>
        <v>45321</v>
      </c>
      <c r="DC5" s="23" t="n">
        <f aca="false">DB5+1</f>
        <v>45322</v>
      </c>
      <c r="DD5" s="21" t="n">
        <f aca="false">DC5+1</f>
        <v>45323</v>
      </c>
      <c r="DE5" s="22" t="n">
        <f aca="false">DD5+1</f>
        <v>45324</v>
      </c>
      <c r="DF5" s="22" t="n">
        <f aca="false">DE5+1</f>
        <v>45325</v>
      </c>
      <c r="DG5" s="22" t="n">
        <f aca="false">DF5+1</f>
        <v>45326</v>
      </c>
      <c r="DH5" s="22" t="n">
        <f aca="false">DG5+1</f>
        <v>45327</v>
      </c>
      <c r="DI5" s="22" t="n">
        <f aca="false">DH5+1</f>
        <v>45328</v>
      </c>
      <c r="DJ5" s="23" t="n">
        <f aca="false">DI5+1</f>
        <v>45329</v>
      </c>
      <c r="DK5" s="21" t="n">
        <f aca="false">DJ5+1</f>
        <v>45330</v>
      </c>
      <c r="DL5" s="22" t="n">
        <f aca="false">DK5+1</f>
        <v>45331</v>
      </c>
      <c r="DM5" s="22" t="n">
        <f aca="false">DL5+1</f>
        <v>45332</v>
      </c>
      <c r="DN5" s="22" t="n">
        <f aca="false">DM5+1</f>
        <v>45333</v>
      </c>
      <c r="DO5" s="22" t="n">
        <f aca="false">DN5+1</f>
        <v>45334</v>
      </c>
      <c r="DP5" s="22" t="n">
        <f aca="false">DO5+1</f>
        <v>45335</v>
      </c>
      <c r="DQ5" s="23" t="n">
        <f aca="false">DP5+1</f>
        <v>45336</v>
      </c>
      <c r="DR5" s="21" t="n">
        <f aca="false">DQ5+1</f>
        <v>45337</v>
      </c>
      <c r="DS5" s="22" t="n">
        <f aca="false">DR5+1</f>
        <v>45338</v>
      </c>
      <c r="DT5" s="22" t="n">
        <f aca="false">DS5+1</f>
        <v>45339</v>
      </c>
      <c r="DU5" s="22" t="n">
        <f aca="false">DT5+1</f>
        <v>45340</v>
      </c>
      <c r="DV5" s="22" t="n">
        <f aca="false">DU5+1</f>
        <v>45341</v>
      </c>
      <c r="DW5" s="22" t="n">
        <f aca="false">DV5+1</f>
        <v>45342</v>
      </c>
      <c r="DX5" s="23" t="n">
        <f aca="false">DW5+1</f>
        <v>45343</v>
      </c>
      <c r="DY5" s="21" t="n">
        <f aca="false">DX5+1</f>
        <v>45344</v>
      </c>
      <c r="DZ5" s="22" t="n">
        <f aca="false">DY5+1</f>
        <v>45345</v>
      </c>
      <c r="EA5" s="22" t="n">
        <f aca="false">DZ5+1</f>
        <v>45346</v>
      </c>
      <c r="EB5" s="22" t="n">
        <f aca="false">EA5+1</f>
        <v>45347</v>
      </c>
      <c r="EC5" s="22" t="n">
        <f aca="false">EB5+1</f>
        <v>45348</v>
      </c>
      <c r="ED5" s="22" t="n">
        <f aca="false">EC5+1</f>
        <v>45349</v>
      </c>
      <c r="EE5" s="23" t="n">
        <f aca="false">ED5+1</f>
        <v>45350</v>
      </c>
      <c r="EF5" s="21" t="n">
        <f aca="false">EE5+1</f>
        <v>45351</v>
      </c>
      <c r="EG5" s="22" t="n">
        <f aca="false">EF5+1</f>
        <v>45352</v>
      </c>
      <c r="EH5" s="22" t="n">
        <f aca="false">EG5+1</f>
        <v>45353</v>
      </c>
      <c r="EI5" s="22" t="n">
        <f aca="false">EH5+1</f>
        <v>45354</v>
      </c>
      <c r="EJ5" s="22" t="n">
        <f aca="false">EI5+1</f>
        <v>45355</v>
      </c>
      <c r="EK5" s="22" t="n">
        <f aca="false">EJ5+1</f>
        <v>45356</v>
      </c>
      <c r="EL5" s="23" t="n">
        <f aca="false">EK5+1</f>
        <v>45357</v>
      </c>
      <c r="EM5" s="21" t="n">
        <f aca="false">EL5+1</f>
        <v>45358</v>
      </c>
      <c r="EN5" s="22" t="n">
        <f aca="false">EM5+1</f>
        <v>45359</v>
      </c>
      <c r="EO5" s="22" t="n">
        <f aca="false">EN5+1</f>
        <v>45360</v>
      </c>
      <c r="EP5" s="22" t="n">
        <f aca="false">EO5+1</f>
        <v>45361</v>
      </c>
      <c r="EQ5" s="22" t="n">
        <f aca="false">EP5+1</f>
        <v>45362</v>
      </c>
      <c r="ER5" s="22" t="n">
        <f aca="false">EQ5+1</f>
        <v>45363</v>
      </c>
      <c r="ES5" s="23" t="n">
        <f aca="false">ER5+1</f>
        <v>45364</v>
      </c>
      <c r="ET5" s="21" t="n">
        <f aca="false">ES5+1</f>
        <v>45365</v>
      </c>
      <c r="EU5" s="22" t="n">
        <f aca="false">ET5+1</f>
        <v>45366</v>
      </c>
      <c r="EV5" s="22" t="n">
        <f aca="false">EU5+1</f>
        <v>45367</v>
      </c>
      <c r="EW5" s="22" t="n">
        <f aca="false">EV5+1</f>
        <v>45368</v>
      </c>
      <c r="EX5" s="22" t="n">
        <f aca="false">EW5+1</f>
        <v>45369</v>
      </c>
      <c r="EY5" s="22" t="n">
        <f aca="false">EX5+1</f>
        <v>45370</v>
      </c>
      <c r="EZ5" s="23" t="n">
        <f aca="false">EY5+1</f>
        <v>45371</v>
      </c>
    </row>
    <row r="6" customFormat="false" ht="30" hidden="false" customHeight="true" outlineLevel="0" collapsed="false">
      <c r="A6" s="4" t="s">
        <v>9</v>
      </c>
      <c r="B6" s="24" t="s">
        <v>10</v>
      </c>
      <c r="C6" s="25" t="s">
        <v>11</v>
      </c>
      <c r="D6" s="25" t="s">
        <v>12</v>
      </c>
      <c r="E6" s="25" t="s">
        <v>13</v>
      </c>
      <c r="F6" s="26" t="s">
        <v>14</v>
      </c>
      <c r="G6" s="26" t="s">
        <v>15</v>
      </c>
      <c r="H6" s="25"/>
      <c r="I6" s="25" t="s">
        <v>16</v>
      </c>
      <c r="J6" s="27" t="str">
        <f aca="false">LEFT(TEXT(J5,"ggg"),1)</f>
        <v>g</v>
      </c>
      <c r="K6" s="27" t="str">
        <f aca="false">LEFT(TEXT(K5,"ggg"),1)</f>
        <v>v</v>
      </c>
      <c r="L6" s="27" t="str">
        <f aca="false">LEFT(TEXT(L5,"ggg"),1)</f>
        <v>s</v>
      </c>
      <c r="M6" s="27" t="str">
        <f aca="false">LEFT(TEXT(M5,"ggg"),1)</f>
        <v>d</v>
      </c>
      <c r="N6" s="27" t="str">
        <f aca="false">LEFT(TEXT(N5,"ggg"),1)</f>
        <v>l</v>
      </c>
      <c r="O6" s="27" t="str">
        <f aca="false">LEFT(TEXT(O5,"ggg"),1)</f>
        <v>m</v>
      </c>
      <c r="P6" s="27" t="str">
        <f aca="false">LEFT(TEXT(P5,"ggg"),1)</f>
        <v>m</v>
      </c>
      <c r="Q6" s="27" t="str">
        <f aca="false">LEFT(TEXT(Q5,"ggg"),1)</f>
        <v>g</v>
      </c>
      <c r="R6" s="27" t="str">
        <f aca="false">LEFT(TEXT(R5,"ggg"),1)</f>
        <v>v</v>
      </c>
      <c r="S6" s="27" t="str">
        <f aca="false">LEFT(TEXT(S5,"ggg"),1)</f>
        <v>s</v>
      </c>
      <c r="T6" s="27" t="str">
        <f aca="false">LEFT(TEXT(T5,"ggg"),1)</f>
        <v>d</v>
      </c>
      <c r="U6" s="27" t="str">
        <f aca="false">LEFT(TEXT(U5,"ggg"),1)</f>
        <v>l</v>
      </c>
      <c r="V6" s="27" t="str">
        <f aca="false">LEFT(TEXT(V5,"ggg"),1)</f>
        <v>m</v>
      </c>
      <c r="W6" s="27" t="str">
        <f aca="false">LEFT(TEXT(W5,"ggg"),1)</f>
        <v>m</v>
      </c>
      <c r="X6" s="27" t="str">
        <f aca="false">LEFT(TEXT(X5,"ggg"),1)</f>
        <v>g</v>
      </c>
      <c r="Y6" s="27" t="str">
        <f aca="false">LEFT(TEXT(Y5,"ggg"),1)</f>
        <v>v</v>
      </c>
      <c r="Z6" s="27" t="str">
        <f aca="false">LEFT(TEXT(Z5,"ggg"),1)</f>
        <v>s</v>
      </c>
      <c r="AA6" s="27" t="str">
        <f aca="false">LEFT(TEXT(AA5,"ggg"),1)</f>
        <v>d</v>
      </c>
      <c r="AB6" s="27" t="str">
        <f aca="false">LEFT(TEXT(AB5,"ggg"),1)</f>
        <v>l</v>
      </c>
      <c r="AC6" s="27" t="str">
        <f aca="false">LEFT(TEXT(AC5,"ggg"),1)</f>
        <v>m</v>
      </c>
      <c r="AD6" s="27" t="str">
        <f aca="false">LEFT(TEXT(AD5,"ggg"),1)</f>
        <v>m</v>
      </c>
      <c r="AE6" s="27" t="str">
        <f aca="false">LEFT(TEXT(AE5,"ggg"),1)</f>
        <v>g</v>
      </c>
      <c r="AF6" s="27" t="str">
        <f aca="false">LEFT(TEXT(AF5,"ggg"),1)</f>
        <v>v</v>
      </c>
      <c r="AG6" s="27" t="str">
        <f aca="false">LEFT(TEXT(AG5,"ggg"),1)</f>
        <v>s</v>
      </c>
      <c r="AH6" s="27" t="str">
        <f aca="false">LEFT(TEXT(AH5,"ggg"),1)</f>
        <v>d</v>
      </c>
      <c r="AI6" s="27" t="str">
        <f aca="false">LEFT(TEXT(AI5,"ggg"),1)</f>
        <v>l</v>
      </c>
      <c r="AJ6" s="27" t="str">
        <f aca="false">LEFT(TEXT(AJ5,"ggg"),1)</f>
        <v>m</v>
      </c>
      <c r="AK6" s="27" t="str">
        <f aca="false">LEFT(TEXT(AK5,"ggg"),1)</f>
        <v>m</v>
      </c>
      <c r="AL6" s="27" t="str">
        <f aca="false">LEFT(TEXT(AL5,"ggg"),1)</f>
        <v>g</v>
      </c>
      <c r="AM6" s="27" t="str">
        <f aca="false">LEFT(TEXT(AM5,"ggg"),1)</f>
        <v>v</v>
      </c>
      <c r="AN6" s="27" t="str">
        <f aca="false">LEFT(TEXT(AN5,"ggg"),1)</f>
        <v>s</v>
      </c>
      <c r="AO6" s="27" t="str">
        <f aca="false">LEFT(TEXT(AO5,"ggg"),1)</f>
        <v>d</v>
      </c>
      <c r="AP6" s="27" t="str">
        <f aca="false">LEFT(TEXT(AP5,"ggg"),1)</f>
        <v>l</v>
      </c>
      <c r="AQ6" s="27" t="str">
        <f aca="false">LEFT(TEXT(AQ5,"ggg"),1)</f>
        <v>m</v>
      </c>
      <c r="AR6" s="27" t="str">
        <f aca="false">LEFT(TEXT(AR5,"ggg"),1)</f>
        <v>m</v>
      </c>
      <c r="AS6" s="27" t="str">
        <f aca="false">LEFT(TEXT(AS5,"ggg"),1)</f>
        <v>g</v>
      </c>
      <c r="AT6" s="27" t="str">
        <f aca="false">LEFT(TEXT(AT5,"ggg"),1)</f>
        <v>v</v>
      </c>
      <c r="AU6" s="27" t="str">
        <f aca="false">LEFT(TEXT(AU5,"ggg"),1)</f>
        <v>s</v>
      </c>
      <c r="AV6" s="27" t="str">
        <f aca="false">LEFT(TEXT(AV5,"ggg"),1)</f>
        <v>d</v>
      </c>
      <c r="AW6" s="27" t="str">
        <f aca="false">LEFT(TEXT(AW5,"ggg"),1)</f>
        <v>l</v>
      </c>
      <c r="AX6" s="27" t="str">
        <f aca="false">LEFT(TEXT(AX5,"ggg"),1)</f>
        <v>m</v>
      </c>
      <c r="AY6" s="27" t="str">
        <f aca="false">LEFT(TEXT(AY5,"ggg"),1)</f>
        <v>m</v>
      </c>
      <c r="AZ6" s="27" t="str">
        <f aca="false">LEFT(TEXT(AZ5,"ggg"),1)</f>
        <v>g</v>
      </c>
      <c r="BA6" s="27" t="str">
        <f aca="false">LEFT(TEXT(BA5,"ggg"),1)</f>
        <v>v</v>
      </c>
      <c r="BB6" s="27" t="str">
        <f aca="false">LEFT(TEXT(BB5,"ggg"),1)</f>
        <v>s</v>
      </c>
      <c r="BC6" s="27" t="str">
        <f aca="false">LEFT(TEXT(BC5,"ggg"),1)</f>
        <v>d</v>
      </c>
      <c r="BD6" s="27" t="str">
        <f aca="false">LEFT(TEXT(BD5,"ggg"),1)</f>
        <v>l</v>
      </c>
      <c r="BE6" s="27" t="str">
        <f aca="false">LEFT(TEXT(BE5,"ggg"),1)</f>
        <v>m</v>
      </c>
      <c r="BF6" s="27" t="str">
        <f aca="false">LEFT(TEXT(BF5,"ggg"),1)</f>
        <v>m</v>
      </c>
      <c r="BG6" s="27" t="str">
        <f aca="false">LEFT(TEXT(BG5,"ggg"),1)</f>
        <v>g</v>
      </c>
      <c r="BH6" s="27" t="str">
        <f aca="false">LEFT(TEXT(BH5,"ggg"),1)</f>
        <v>v</v>
      </c>
      <c r="BI6" s="27" t="str">
        <f aca="false">LEFT(TEXT(BI5,"ggg"),1)</f>
        <v>s</v>
      </c>
      <c r="BJ6" s="27" t="str">
        <f aca="false">LEFT(TEXT(BJ5,"ggg"),1)</f>
        <v>d</v>
      </c>
      <c r="BK6" s="27" t="str">
        <f aca="false">LEFT(TEXT(BK5,"ggg"),1)</f>
        <v>l</v>
      </c>
      <c r="BL6" s="27" t="str">
        <f aca="false">LEFT(TEXT(BL5,"ggg"),1)</f>
        <v>m</v>
      </c>
      <c r="BM6" s="27" t="str">
        <f aca="false">LEFT(TEXT(BM5,"ggg"),1)</f>
        <v>m</v>
      </c>
      <c r="BN6" s="27" t="str">
        <f aca="false">LEFT(TEXT(BN5,"ggg"),1)</f>
        <v>g</v>
      </c>
      <c r="BO6" s="27" t="str">
        <f aca="false">LEFT(TEXT(BO5,"ggg"),1)</f>
        <v>v</v>
      </c>
      <c r="BP6" s="27" t="str">
        <f aca="false">LEFT(TEXT(BP5,"ggg"),1)</f>
        <v>s</v>
      </c>
      <c r="BQ6" s="27" t="str">
        <f aca="false">LEFT(TEXT(BQ5,"ggg"),1)</f>
        <v>d</v>
      </c>
      <c r="BR6" s="27" t="str">
        <f aca="false">LEFT(TEXT(BR5,"ggg"),1)</f>
        <v>l</v>
      </c>
      <c r="BS6" s="27" t="str">
        <f aca="false">LEFT(TEXT(BS5,"ggg"),1)</f>
        <v>m</v>
      </c>
      <c r="BT6" s="27" t="str">
        <f aca="false">LEFT(TEXT(BT5,"ggg"),1)</f>
        <v>m</v>
      </c>
      <c r="BU6" s="27" t="str">
        <f aca="false">LEFT(TEXT(BU5,"ggg"),1)</f>
        <v>g</v>
      </c>
      <c r="BV6" s="27" t="str">
        <f aca="false">LEFT(TEXT(BV5,"ggg"),1)</f>
        <v>v</v>
      </c>
      <c r="BW6" s="27" t="str">
        <f aca="false">LEFT(TEXT(BW5,"ggg"),1)</f>
        <v>s</v>
      </c>
      <c r="BX6" s="27" t="str">
        <f aca="false">LEFT(TEXT(BX5,"ggg"),1)</f>
        <v>d</v>
      </c>
      <c r="BY6" s="27" t="str">
        <f aca="false">LEFT(TEXT(BY5,"ggg"),1)</f>
        <v>l</v>
      </c>
      <c r="BZ6" s="27" t="str">
        <f aca="false">LEFT(TEXT(BZ5,"ggg"),1)</f>
        <v>m</v>
      </c>
      <c r="CA6" s="27" t="str">
        <f aca="false">LEFT(TEXT(CA5,"ggg"),1)</f>
        <v>m</v>
      </c>
      <c r="CB6" s="27" t="str">
        <f aca="false">LEFT(TEXT(CB5,"ggg"),1)</f>
        <v>g</v>
      </c>
      <c r="CC6" s="27" t="str">
        <f aca="false">LEFT(TEXT(CC5,"ggg"),1)</f>
        <v>v</v>
      </c>
      <c r="CD6" s="27" t="str">
        <f aca="false">LEFT(TEXT(CD5,"ggg"),1)</f>
        <v>s</v>
      </c>
      <c r="CE6" s="27" t="str">
        <f aca="false">LEFT(TEXT(CE5,"ggg"),1)</f>
        <v>d</v>
      </c>
      <c r="CF6" s="27" t="str">
        <f aca="false">LEFT(TEXT(CF5,"ggg"),1)</f>
        <v>l</v>
      </c>
      <c r="CG6" s="27" t="str">
        <f aca="false">LEFT(TEXT(CG5,"ggg"),1)</f>
        <v>m</v>
      </c>
      <c r="CH6" s="27" t="str">
        <f aca="false">LEFT(TEXT(CH5,"ggg"),1)</f>
        <v>m</v>
      </c>
      <c r="CI6" s="27" t="str">
        <f aca="false">LEFT(TEXT(CI5,"ggg"),1)</f>
        <v>g</v>
      </c>
      <c r="CJ6" s="27" t="str">
        <f aca="false">LEFT(TEXT(CJ5,"ggg"),1)</f>
        <v>v</v>
      </c>
      <c r="CK6" s="27" t="str">
        <f aca="false">LEFT(TEXT(CK5,"ggg"),1)</f>
        <v>s</v>
      </c>
      <c r="CL6" s="27" t="str">
        <f aca="false">LEFT(TEXT(CL5,"ggg"),1)</f>
        <v>d</v>
      </c>
      <c r="CM6" s="27" t="str">
        <f aca="false">LEFT(TEXT(CM5,"ggg"),1)</f>
        <v>l</v>
      </c>
      <c r="CN6" s="27" t="str">
        <f aca="false">LEFT(TEXT(CN5,"ggg"),1)</f>
        <v>m</v>
      </c>
      <c r="CO6" s="27" t="str">
        <f aca="false">LEFT(TEXT(CO5,"ggg"),1)</f>
        <v>m</v>
      </c>
      <c r="CP6" s="27" t="str">
        <f aca="false">LEFT(TEXT(CP5,"ggg"),1)</f>
        <v>g</v>
      </c>
      <c r="CQ6" s="27" t="str">
        <f aca="false">LEFT(TEXT(CQ5,"ggg"),1)</f>
        <v>v</v>
      </c>
      <c r="CR6" s="27" t="str">
        <f aca="false">LEFT(TEXT(CR5,"ggg"),1)</f>
        <v>s</v>
      </c>
      <c r="CS6" s="27" t="str">
        <f aca="false">LEFT(TEXT(CS5,"ggg"),1)</f>
        <v>d</v>
      </c>
      <c r="CT6" s="27" t="str">
        <f aca="false">LEFT(TEXT(CT5,"ggg"),1)</f>
        <v>l</v>
      </c>
      <c r="CU6" s="27" t="str">
        <f aca="false">LEFT(TEXT(CU5,"ggg"),1)</f>
        <v>m</v>
      </c>
      <c r="CV6" s="27" t="str">
        <f aca="false">LEFT(TEXT(CV5,"ggg"),1)</f>
        <v>m</v>
      </c>
      <c r="CW6" s="27" t="str">
        <f aca="false">LEFT(TEXT(CW5,"ggg"),1)</f>
        <v>g</v>
      </c>
      <c r="CX6" s="27" t="str">
        <f aca="false">LEFT(TEXT(CX5,"ggg"),1)</f>
        <v>v</v>
      </c>
      <c r="CY6" s="27" t="str">
        <f aca="false">LEFT(TEXT(CY5,"ggg"),1)</f>
        <v>s</v>
      </c>
      <c r="CZ6" s="27" t="str">
        <f aca="false">LEFT(TEXT(CZ5,"ggg"),1)</f>
        <v>d</v>
      </c>
      <c r="DA6" s="27" t="str">
        <f aca="false">LEFT(TEXT(DA5,"ggg"),1)</f>
        <v>l</v>
      </c>
      <c r="DB6" s="27" t="str">
        <f aca="false">LEFT(TEXT(DB5,"ggg"),1)</f>
        <v>m</v>
      </c>
      <c r="DC6" s="27" t="str">
        <f aca="false">LEFT(TEXT(DC5,"ggg"),1)</f>
        <v>m</v>
      </c>
      <c r="DD6" s="27" t="str">
        <f aca="false">LEFT(TEXT(DD5,"ggg"),1)</f>
        <v>g</v>
      </c>
      <c r="DE6" s="27" t="str">
        <f aca="false">LEFT(TEXT(DE5,"ggg"),1)</f>
        <v>v</v>
      </c>
      <c r="DF6" s="27" t="str">
        <f aca="false">LEFT(TEXT(DF5,"ggg"),1)</f>
        <v>s</v>
      </c>
      <c r="DG6" s="27" t="str">
        <f aca="false">LEFT(TEXT(DG5,"ggg"),1)</f>
        <v>d</v>
      </c>
      <c r="DH6" s="27" t="str">
        <f aca="false">LEFT(TEXT(DH5,"ggg"),1)</f>
        <v>l</v>
      </c>
      <c r="DI6" s="27" t="str">
        <f aca="false">LEFT(TEXT(DI5,"ggg"),1)</f>
        <v>m</v>
      </c>
      <c r="DJ6" s="27" t="str">
        <f aca="false">LEFT(TEXT(DJ5,"ggg"),1)</f>
        <v>m</v>
      </c>
      <c r="DK6" s="27" t="str">
        <f aca="false">LEFT(TEXT(DK5,"ggg"),1)</f>
        <v>g</v>
      </c>
      <c r="DL6" s="27" t="str">
        <f aca="false">LEFT(TEXT(DL5,"ggg"),1)</f>
        <v>v</v>
      </c>
      <c r="DM6" s="27" t="str">
        <f aca="false">LEFT(TEXT(DM5,"ggg"),1)</f>
        <v>s</v>
      </c>
      <c r="DN6" s="27" t="str">
        <f aca="false">LEFT(TEXT(DN5,"ggg"),1)</f>
        <v>d</v>
      </c>
      <c r="DO6" s="27" t="str">
        <f aca="false">LEFT(TEXT(DO5,"ggg"),1)</f>
        <v>l</v>
      </c>
      <c r="DP6" s="27" t="str">
        <f aca="false">LEFT(TEXT(DP5,"ggg"),1)</f>
        <v>m</v>
      </c>
      <c r="DQ6" s="27" t="str">
        <f aca="false">LEFT(TEXT(DQ5,"ggg"),1)</f>
        <v>m</v>
      </c>
      <c r="DR6" s="27" t="str">
        <f aca="false">LEFT(TEXT(DR5,"ggg"),1)</f>
        <v>g</v>
      </c>
      <c r="DS6" s="27" t="str">
        <f aca="false">LEFT(TEXT(DS5,"ggg"),1)</f>
        <v>v</v>
      </c>
      <c r="DT6" s="27" t="str">
        <f aca="false">LEFT(TEXT(DT5,"ggg"),1)</f>
        <v>s</v>
      </c>
      <c r="DU6" s="27" t="str">
        <f aca="false">LEFT(TEXT(DU5,"ggg"),1)</f>
        <v>d</v>
      </c>
      <c r="DV6" s="27" t="str">
        <f aca="false">LEFT(TEXT(DV5,"ggg"),1)</f>
        <v>l</v>
      </c>
      <c r="DW6" s="27" t="str">
        <f aca="false">LEFT(TEXT(DW5,"ggg"),1)</f>
        <v>m</v>
      </c>
      <c r="DX6" s="27" t="str">
        <f aca="false">LEFT(TEXT(DX5,"ggg"),1)</f>
        <v>m</v>
      </c>
      <c r="DY6" s="27" t="str">
        <f aca="false">LEFT(TEXT(DY5,"ggg"),1)</f>
        <v>g</v>
      </c>
      <c r="DZ6" s="27" t="str">
        <f aca="false">LEFT(TEXT(DZ5,"ggg"),1)</f>
        <v>v</v>
      </c>
      <c r="EA6" s="27" t="str">
        <f aca="false">LEFT(TEXT(EA5,"ggg"),1)</f>
        <v>s</v>
      </c>
      <c r="EB6" s="27" t="str">
        <f aca="false">LEFT(TEXT(EB5,"ggg"),1)</f>
        <v>d</v>
      </c>
      <c r="EC6" s="27" t="str">
        <f aca="false">LEFT(TEXT(EC5,"ggg"),1)</f>
        <v>l</v>
      </c>
      <c r="ED6" s="27" t="str">
        <f aca="false">LEFT(TEXT(ED5,"ggg"),1)</f>
        <v>m</v>
      </c>
      <c r="EE6" s="27" t="str">
        <f aca="false">LEFT(TEXT(EE5,"ggg"),1)</f>
        <v>m</v>
      </c>
      <c r="EF6" s="27" t="str">
        <f aca="false">LEFT(TEXT(EF5,"ggg"),1)</f>
        <v>g</v>
      </c>
      <c r="EG6" s="27" t="str">
        <f aca="false">LEFT(TEXT(EG5,"ggg"),1)</f>
        <v>v</v>
      </c>
      <c r="EH6" s="27" t="str">
        <f aca="false">LEFT(TEXT(EH5,"ggg"),1)</f>
        <v>s</v>
      </c>
      <c r="EI6" s="27" t="str">
        <f aca="false">LEFT(TEXT(EI5,"ggg"),1)</f>
        <v>d</v>
      </c>
      <c r="EJ6" s="27" t="str">
        <f aca="false">LEFT(TEXT(EJ5,"ggg"),1)</f>
        <v>l</v>
      </c>
      <c r="EK6" s="27" t="str">
        <f aca="false">LEFT(TEXT(EK5,"ggg"),1)</f>
        <v>m</v>
      </c>
      <c r="EL6" s="27" t="str">
        <f aca="false">LEFT(TEXT(EL5,"ggg"),1)</f>
        <v>m</v>
      </c>
      <c r="EM6" s="27" t="str">
        <f aca="false">LEFT(TEXT(EM5,"ggg"),1)</f>
        <v>g</v>
      </c>
      <c r="EN6" s="27" t="str">
        <f aca="false">LEFT(TEXT(EN5,"ggg"),1)</f>
        <v>v</v>
      </c>
      <c r="EO6" s="27" t="str">
        <f aca="false">LEFT(TEXT(EO5,"ggg"),1)</f>
        <v>s</v>
      </c>
      <c r="EP6" s="27" t="str">
        <f aca="false">LEFT(TEXT(EP5,"ggg"),1)</f>
        <v>d</v>
      </c>
      <c r="EQ6" s="27" t="str">
        <f aca="false">LEFT(TEXT(EQ5,"ggg"),1)</f>
        <v>l</v>
      </c>
      <c r="ER6" s="27" t="str">
        <f aca="false">LEFT(TEXT(ER5,"ggg"),1)</f>
        <v>m</v>
      </c>
      <c r="ES6" s="27" t="str">
        <f aca="false">LEFT(TEXT(ES5,"ggg"),1)</f>
        <v>m</v>
      </c>
      <c r="ET6" s="27" t="str">
        <f aca="false">LEFT(TEXT(ET5,"ggg"),1)</f>
        <v>g</v>
      </c>
      <c r="EU6" s="27" t="str">
        <f aca="false">LEFT(TEXT(EU5,"ggg"),1)</f>
        <v>v</v>
      </c>
      <c r="EV6" s="27" t="str">
        <f aca="false">LEFT(TEXT(EV5,"ggg"),1)</f>
        <v>s</v>
      </c>
      <c r="EW6" s="27" t="str">
        <f aca="false">LEFT(TEXT(EW5,"ggg"),1)</f>
        <v>d</v>
      </c>
      <c r="EX6" s="27" t="str">
        <f aca="false">LEFT(TEXT(EX5,"ggg"),1)</f>
        <v>l</v>
      </c>
      <c r="EY6" s="27" t="str">
        <f aca="false">LEFT(TEXT(EY5,"ggg"),1)</f>
        <v>m</v>
      </c>
      <c r="EZ6" s="27" t="str">
        <f aca="false">LEFT(TEXT(EZ5,"ggg"),1)</f>
        <v>m</v>
      </c>
    </row>
    <row r="7" customFormat="false" ht="30" hidden="true" customHeight="true" outlineLevel="0" collapsed="false">
      <c r="A7" s="1" t="s">
        <v>17</v>
      </c>
      <c r="C7" s="28"/>
      <c r="D7" s="28"/>
      <c r="F7" s="3"/>
      <c r="I7" s="0" t="str">
        <f aca="false">IF(OR(ISBLANK(task_start),ISBLANK(task_end)),"",task_end-task_start+1)</f>
        <v/>
      </c>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row>
    <row r="8" s="36" customFormat="true" ht="30" hidden="false" customHeight="true" outlineLevel="0" collapsed="false">
      <c r="A8" s="4" t="s">
        <v>18</v>
      </c>
      <c r="B8" s="30" t="s">
        <v>19</v>
      </c>
      <c r="C8" s="31"/>
      <c r="D8" s="31"/>
      <c r="E8" s="32"/>
      <c r="F8" s="33"/>
      <c r="G8" s="34"/>
      <c r="H8" s="35"/>
      <c r="I8" s="35" t="str">
        <f aca="false">IF(OR(ISBLANK(task_start),ISBLANK(task_end)),"",task_end-task_start+1)</f>
        <v/>
      </c>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row>
    <row r="9" s="36" customFormat="true" ht="30" hidden="false" customHeight="true" outlineLevel="0" collapsed="false">
      <c r="A9" s="4" t="s">
        <v>20</v>
      </c>
      <c r="B9" s="37" t="s">
        <v>21</v>
      </c>
      <c r="C9" s="38" t="s">
        <v>22</v>
      </c>
      <c r="D9" s="39" t="s">
        <v>23</v>
      </c>
      <c r="E9" s="40" t="n">
        <v>1</v>
      </c>
      <c r="F9" s="41" t="n">
        <f aca="false">Project_Start</f>
        <v>45225</v>
      </c>
      <c r="G9" s="41" t="n">
        <v>45250</v>
      </c>
      <c r="H9" s="35"/>
      <c r="I9" s="35" t="n">
        <f aca="false">IF(OR(ISBLANK(task_start),ISBLANK(task_end)),"",task_end-task_start+1)</f>
        <v>26</v>
      </c>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row>
    <row r="10" s="36" customFormat="true" ht="30" hidden="false" customHeight="true" outlineLevel="0" collapsed="false">
      <c r="A10" s="4" t="s">
        <v>24</v>
      </c>
      <c r="B10" s="42" t="s">
        <v>25</v>
      </c>
      <c r="C10" s="38" t="s">
        <v>26</v>
      </c>
      <c r="D10" s="39" t="s">
        <v>23</v>
      </c>
      <c r="E10" s="40" t="n">
        <v>1</v>
      </c>
      <c r="F10" s="41" t="n">
        <v>45617</v>
      </c>
      <c r="G10" s="41" t="n">
        <f aca="false">F10+9</f>
        <v>45626</v>
      </c>
      <c r="H10" s="35"/>
      <c r="I10" s="35" t="n">
        <f aca="false">IF(OR(ISBLANK(task_start),ISBLANK(task_end)),"",task_end-task_start+1)</f>
        <v>10</v>
      </c>
      <c r="J10" s="29"/>
      <c r="K10" s="29"/>
      <c r="L10" s="29"/>
      <c r="M10" s="29"/>
      <c r="N10" s="29"/>
      <c r="O10" s="29"/>
      <c r="P10" s="29"/>
      <c r="Q10" s="29"/>
      <c r="R10" s="29"/>
      <c r="S10" s="29"/>
      <c r="T10" s="29"/>
      <c r="U10" s="29"/>
      <c r="V10" s="43"/>
      <c r="W10" s="43"/>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row>
    <row r="11" s="36" customFormat="true" ht="30" hidden="false" customHeight="true" outlineLevel="0" collapsed="false">
      <c r="A11" s="1"/>
      <c r="B11" s="37" t="s">
        <v>27</v>
      </c>
      <c r="C11" s="38" t="s">
        <v>28</v>
      </c>
      <c r="D11" s="39" t="s">
        <v>29</v>
      </c>
      <c r="E11" s="40" t="n">
        <v>1</v>
      </c>
      <c r="F11" s="41" t="n">
        <f aca="false">G10+1</f>
        <v>45627</v>
      </c>
      <c r="G11" s="41" t="n">
        <f aca="false">F11+4</f>
        <v>45631</v>
      </c>
      <c r="H11" s="35"/>
      <c r="I11" s="35" t="n">
        <f aca="false">IF(OR(ISBLANK(task_start),ISBLANK(task_end)),"",task_end-task_start+1)</f>
        <v>5</v>
      </c>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row>
    <row r="12" s="36" customFormat="true" ht="30" hidden="false" customHeight="true" outlineLevel="0" collapsed="false">
      <c r="A12" s="4" t="s">
        <v>30</v>
      </c>
      <c r="B12" s="37" t="s">
        <v>31</v>
      </c>
      <c r="C12" s="38" t="s">
        <v>28</v>
      </c>
      <c r="D12" s="39" t="s">
        <v>23</v>
      </c>
      <c r="E12" s="40" t="n">
        <v>1</v>
      </c>
      <c r="F12" s="41" t="n">
        <f aca="false">G11+1</f>
        <v>45632</v>
      </c>
      <c r="G12" s="41" t="n">
        <f aca="false">F12+28</f>
        <v>45660</v>
      </c>
      <c r="H12" s="35"/>
      <c r="I12" s="44" t="n">
        <f aca="false">IF(OR(ISBLANK(task_start),ISBLANK(task_end)),"",task_end-task_start+1)</f>
        <v>29</v>
      </c>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row>
    <row r="13" s="36" customFormat="true" ht="30" hidden="false" customHeight="true" outlineLevel="0" collapsed="false">
      <c r="A13" s="4"/>
      <c r="B13" s="37" t="s">
        <v>32</v>
      </c>
      <c r="C13" s="38" t="s">
        <v>22</v>
      </c>
      <c r="D13" s="38" t="s">
        <v>33</v>
      </c>
      <c r="E13" s="40" t="n">
        <v>1</v>
      </c>
      <c r="F13" s="41" t="n">
        <f aca="false">G12+1</f>
        <v>45661</v>
      </c>
      <c r="G13" s="41" t="n">
        <f aca="false">F13+5</f>
        <v>45666</v>
      </c>
      <c r="H13" s="35"/>
      <c r="I13" s="35" t="n">
        <f aca="false">IF(OR(ISBLANK(task_start),ISBLANK(task_end)),"",task_end-task_start+1)</f>
        <v>6</v>
      </c>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row>
    <row r="14" s="36" customFormat="true" ht="30" hidden="false" customHeight="true" outlineLevel="0" collapsed="false">
      <c r="A14" s="1"/>
      <c r="B14" s="37" t="s">
        <v>34</v>
      </c>
      <c r="C14" s="38" t="s">
        <v>35</v>
      </c>
      <c r="D14" s="38" t="s">
        <v>33</v>
      </c>
      <c r="E14" s="40" t="n">
        <v>1</v>
      </c>
      <c r="F14" s="41" t="n">
        <f aca="false">G13+1</f>
        <v>45667</v>
      </c>
      <c r="G14" s="41" t="n">
        <f aca="false">F14+1</f>
        <v>45668</v>
      </c>
      <c r="H14" s="35"/>
      <c r="I14" s="35" t="str">
        <f aca="false">IF(OR(ISBLANK(task_start),ISBLANK(task_end)),"",task_end-task_start+1)</f>
        <v/>
      </c>
      <c r="J14" s="29"/>
      <c r="K14" s="29"/>
      <c r="L14" s="29"/>
      <c r="M14" s="29"/>
      <c r="N14" s="29"/>
      <c r="O14" s="29"/>
      <c r="P14" s="29"/>
      <c r="Q14" s="29"/>
      <c r="R14" s="29"/>
      <c r="S14" s="29"/>
      <c r="T14" s="29"/>
      <c r="U14" s="29"/>
      <c r="V14" s="43"/>
      <c r="W14" s="43"/>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row>
    <row r="15" s="36" customFormat="true" ht="30" hidden="false" customHeight="true" outlineLevel="0" collapsed="false">
      <c r="A15" s="1" t="s">
        <v>36</v>
      </c>
      <c r="B15" s="45" t="s">
        <v>37</v>
      </c>
      <c r="C15" s="46"/>
      <c r="D15" s="46"/>
      <c r="E15" s="47"/>
      <c r="F15" s="48"/>
      <c r="G15" s="49"/>
      <c r="H15" s="35"/>
      <c r="I15" s="35" t="str">
        <f aca="false">IF(OR(ISBLANK(task_start),ISBLANK(task_end)),"",task_end-task_start+1)</f>
        <v/>
      </c>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row>
    <row r="16" s="36" customFormat="true" ht="30" hidden="false" customHeight="true" outlineLevel="0" collapsed="false">
      <c r="A16" s="1"/>
      <c r="B16" s="50" t="s">
        <v>38</v>
      </c>
      <c r="C16" s="51" t="s">
        <v>28</v>
      </c>
      <c r="D16" s="51" t="s">
        <v>29</v>
      </c>
      <c r="E16" s="52" t="n">
        <v>0</v>
      </c>
      <c r="F16" s="53" t="n">
        <v>45309</v>
      </c>
      <c r="G16" s="53" t="n">
        <v>45323</v>
      </c>
      <c r="H16" s="35"/>
      <c r="I16" s="35" t="n">
        <f aca="false">IF(OR(ISBLANK(task_start),ISBLANK(task_end)),"",task_end-task_start+1)</f>
        <v>15</v>
      </c>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row>
    <row r="17" s="36" customFormat="true" ht="30" hidden="false" customHeight="true" outlineLevel="0" collapsed="false">
      <c r="A17" s="1"/>
      <c r="B17" s="50" t="s">
        <v>39</v>
      </c>
      <c r="C17" s="51" t="s">
        <v>28</v>
      </c>
      <c r="D17" s="51" t="s">
        <v>40</v>
      </c>
      <c r="E17" s="52" t="n">
        <v>0</v>
      </c>
      <c r="F17" s="53" t="n">
        <v>45324</v>
      </c>
      <c r="G17" s="53" t="n">
        <v>45344</v>
      </c>
      <c r="H17" s="35"/>
      <c r="I17" s="35" t="n">
        <f aca="false">IF(OR(ISBLANK(task_start),ISBLANK(task_end)),"",task_end-task_start+1)</f>
        <v>21</v>
      </c>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c r="CV17" s="29"/>
      <c r="CW17" s="29"/>
      <c r="CX17" s="29"/>
      <c r="CY17" s="29"/>
      <c r="CZ17" s="29"/>
      <c r="DA17" s="29"/>
      <c r="DB17" s="29"/>
      <c r="DC17" s="29"/>
      <c r="DD17" s="29"/>
      <c r="DE17" s="29"/>
      <c r="DF17" s="29"/>
      <c r="DG17" s="29"/>
      <c r="DH17" s="29"/>
      <c r="DI17" s="29"/>
      <c r="DJ17" s="29"/>
      <c r="DK17" s="29"/>
      <c r="DL17" s="29"/>
      <c r="DM17" s="29"/>
      <c r="DN17" s="29"/>
      <c r="DO17" s="29"/>
      <c r="DP17" s="29"/>
      <c r="DQ17" s="29"/>
      <c r="DR17" s="29"/>
      <c r="DS17" s="29"/>
      <c r="DT17" s="29"/>
      <c r="DU17" s="29"/>
      <c r="DV17" s="29"/>
      <c r="DW17" s="29"/>
      <c r="DX17" s="29"/>
      <c r="DY17" s="29"/>
      <c r="DZ17" s="29"/>
      <c r="EA17" s="29"/>
      <c r="EB17" s="29"/>
      <c r="EC17" s="29"/>
      <c r="ED17" s="29"/>
      <c r="EE17" s="29"/>
      <c r="EF17" s="29"/>
      <c r="EG17" s="29"/>
      <c r="EH17" s="29"/>
      <c r="EI17" s="29"/>
      <c r="EJ17" s="29"/>
      <c r="EK17" s="29"/>
      <c r="EL17" s="29"/>
      <c r="EM17" s="29"/>
      <c r="EN17" s="29"/>
      <c r="EO17" s="29"/>
      <c r="EP17" s="29"/>
      <c r="EQ17" s="29"/>
      <c r="ER17" s="29"/>
      <c r="ES17" s="29"/>
      <c r="ET17" s="29"/>
      <c r="EU17" s="29"/>
      <c r="EV17" s="29"/>
      <c r="EW17" s="29"/>
      <c r="EX17" s="29"/>
      <c r="EY17" s="29"/>
      <c r="EZ17" s="29"/>
    </row>
    <row r="18" s="36" customFormat="true" ht="30" hidden="false" customHeight="true" outlineLevel="0" collapsed="false">
      <c r="A18" s="1"/>
      <c r="B18" s="50" t="s">
        <v>32</v>
      </c>
      <c r="C18" s="51" t="s">
        <v>22</v>
      </c>
      <c r="D18" s="51" t="s">
        <v>33</v>
      </c>
      <c r="E18" s="52" t="n">
        <v>0</v>
      </c>
      <c r="F18" s="53" t="n">
        <v>45340</v>
      </c>
      <c r="G18" s="53" t="n">
        <f aca="false">G17</f>
        <v>45344</v>
      </c>
      <c r="H18" s="35"/>
      <c r="I18" s="35" t="n">
        <f aca="false">IF(OR(ISBLANK(task_start),ISBLANK(task_end)),"",task_end-task_start+1)</f>
        <v>5</v>
      </c>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c r="CV18" s="29"/>
      <c r="CW18" s="29"/>
      <c r="CX18" s="29"/>
      <c r="CY18" s="29"/>
      <c r="CZ18" s="29"/>
      <c r="DA18" s="29"/>
      <c r="DB18" s="29"/>
      <c r="DC18" s="29"/>
      <c r="DD18" s="29"/>
      <c r="DE18" s="29"/>
      <c r="DF18" s="29"/>
      <c r="DG18" s="29"/>
      <c r="DH18" s="29"/>
      <c r="DI18" s="29"/>
      <c r="DJ18" s="29"/>
      <c r="DK18" s="29"/>
      <c r="DL18" s="29"/>
      <c r="DM18" s="29"/>
      <c r="DN18" s="29"/>
      <c r="DO18" s="29"/>
      <c r="DP18" s="29"/>
      <c r="DQ18" s="29"/>
      <c r="DR18" s="29"/>
      <c r="DS18" s="29"/>
      <c r="DT18" s="29"/>
      <c r="DU18" s="29"/>
      <c r="DV18" s="29"/>
      <c r="DW18" s="29"/>
      <c r="DX18" s="29"/>
      <c r="DY18" s="29"/>
      <c r="DZ18" s="29"/>
      <c r="EA18" s="29"/>
      <c r="EB18" s="29"/>
      <c r="EC18" s="29"/>
      <c r="ED18" s="29"/>
      <c r="EE18" s="29"/>
      <c r="EF18" s="29"/>
      <c r="EG18" s="29"/>
      <c r="EH18" s="29"/>
      <c r="EI18" s="29"/>
      <c r="EJ18" s="29"/>
      <c r="EK18" s="29"/>
      <c r="EL18" s="29"/>
      <c r="EM18" s="29"/>
      <c r="EN18" s="29"/>
      <c r="EO18" s="29"/>
      <c r="EP18" s="29"/>
      <c r="EQ18" s="29"/>
      <c r="ER18" s="29"/>
      <c r="ES18" s="29"/>
      <c r="ET18" s="29"/>
      <c r="EU18" s="29"/>
      <c r="EV18" s="29"/>
      <c r="EW18" s="29"/>
      <c r="EX18" s="29"/>
      <c r="EY18" s="29"/>
      <c r="EZ18" s="29"/>
    </row>
    <row r="19" s="36" customFormat="true" ht="30" hidden="false" customHeight="true" outlineLevel="0" collapsed="false">
      <c r="A19" s="1"/>
      <c r="B19" s="54" t="s">
        <v>41</v>
      </c>
      <c r="C19" s="54"/>
      <c r="D19" s="54"/>
      <c r="E19" s="54"/>
      <c r="F19" s="54"/>
      <c r="G19" s="54"/>
      <c r="H19" s="35"/>
      <c r="I19" s="35" t="str">
        <f aca="false">IF(OR(ISBLANK(task_start),ISBLANK(task_end)),"",task_end-task_start+1)</f>
        <v/>
      </c>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c r="CV19" s="29"/>
      <c r="CW19" s="29"/>
      <c r="CX19" s="29"/>
      <c r="CY19" s="29"/>
      <c r="CZ19" s="29"/>
      <c r="DA19" s="29"/>
      <c r="DB19" s="29"/>
      <c r="DC19" s="29"/>
      <c r="DD19" s="29"/>
      <c r="DE19" s="29"/>
      <c r="DF19" s="29"/>
      <c r="DG19" s="29"/>
      <c r="DH19" s="29"/>
      <c r="DI19" s="29"/>
      <c r="DJ19" s="29"/>
      <c r="DK19" s="29"/>
      <c r="DL19" s="29"/>
      <c r="DM19" s="29"/>
      <c r="DN19" s="29"/>
      <c r="DO19" s="29"/>
      <c r="DP19" s="29"/>
      <c r="DQ19" s="29"/>
      <c r="DR19" s="29"/>
      <c r="DS19" s="29"/>
      <c r="DT19" s="29"/>
      <c r="DU19" s="29"/>
      <c r="DV19" s="29"/>
      <c r="DW19" s="29"/>
      <c r="DX19" s="29"/>
      <c r="DY19" s="29"/>
      <c r="DZ19" s="29"/>
      <c r="EA19" s="29"/>
      <c r="EB19" s="29"/>
      <c r="EC19" s="29"/>
      <c r="ED19" s="29"/>
      <c r="EE19" s="29"/>
      <c r="EF19" s="29"/>
      <c r="EG19" s="29"/>
      <c r="EH19" s="29"/>
      <c r="EI19" s="29"/>
      <c r="EJ19" s="29"/>
      <c r="EK19" s="29"/>
      <c r="EL19" s="29"/>
      <c r="EM19" s="29"/>
      <c r="EN19" s="29"/>
      <c r="EO19" s="29"/>
      <c r="EP19" s="29"/>
      <c r="EQ19" s="29"/>
      <c r="ER19" s="29"/>
      <c r="ES19" s="29"/>
      <c r="ET19" s="29"/>
      <c r="EU19" s="29"/>
      <c r="EV19" s="29"/>
      <c r="EW19" s="29"/>
      <c r="EX19" s="29"/>
      <c r="EY19" s="29"/>
      <c r="EZ19" s="29"/>
    </row>
    <row r="20" s="36" customFormat="true" ht="30" hidden="false" customHeight="true" outlineLevel="0" collapsed="false">
      <c r="A20" s="1" t="s">
        <v>36</v>
      </c>
      <c r="B20" s="55" t="s">
        <v>42</v>
      </c>
      <c r="C20" s="56" t="s">
        <v>28</v>
      </c>
      <c r="D20" s="57" t="s">
        <v>43</v>
      </c>
      <c r="E20" s="58" t="n">
        <v>0</v>
      </c>
      <c r="F20" s="59" t="n">
        <f aca="false">G18+1</f>
        <v>45345</v>
      </c>
      <c r="G20" s="59" t="n">
        <f aca="false">F20+27</f>
        <v>45372</v>
      </c>
      <c r="H20" s="35"/>
      <c r="I20" s="44" t="n">
        <f aca="false">IF(OR(ISBLANK(task_start),ISBLANK(task_end)),"",task_end-task_start+1)</f>
        <v>28</v>
      </c>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c r="CV20" s="29"/>
      <c r="CW20" s="29"/>
      <c r="CX20" s="29"/>
      <c r="CY20" s="29"/>
      <c r="CZ20" s="29"/>
      <c r="DA20" s="29"/>
      <c r="DB20" s="29"/>
      <c r="DC20" s="29"/>
      <c r="DD20" s="29"/>
      <c r="DE20" s="29"/>
      <c r="DF20" s="29"/>
      <c r="DG20" s="29"/>
      <c r="DH20" s="29"/>
      <c r="DI20" s="29"/>
      <c r="DJ20" s="29"/>
      <c r="DK20" s="29"/>
      <c r="DL20" s="29"/>
      <c r="DM20" s="29"/>
      <c r="DN20" s="29"/>
      <c r="DO20" s="29"/>
      <c r="DP20" s="29"/>
      <c r="DQ20" s="29"/>
      <c r="DR20" s="29"/>
      <c r="DS20" s="29"/>
      <c r="DT20" s="29"/>
      <c r="DU20" s="29"/>
      <c r="DV20" s="29"/>
      <c r="DW20" s="29"/>
      <c r="DX20" s="29"/>
      <c r="DY20" s="29"/>
      <c r="DZ20" s="29"/>
      <c r="EA20" s="29"/>
      <c r="EB20" s="29"/>
      <c r="EC20" s="29"/>
      <c r="ED20" s="29"/>
      <c r="EE20" s="29"/>
      <c r="EF20" s="29"/>
      <c r="EG20" s="29"/>
      <c r="EH20" s="29"/>
      <c r="EI20" s="29"/>
      <c r="EJ20" s="29"/>
      <c r="EK20" s="29"/>
      <c r="EL20" s="29"/>
      <c r="EM20" s="29"/>
      <c r="EN20" s="29"/>
      <c r="EO20" s="29"/>
      <c r="EP20" s="29"/>
      <c r="EQ20" s="29"/>
      <c r="ER20" s="29"/>
      <c r="ES20" s="29"/>
      <c r="ET20" s="29"/>
      <c r="EU20" s="29"/>
      <c r="EV20" s="29"/>
      <c r="EW20" s="29"/>
      <c r="EX20" s="29"/>
      <c r="EY20" s="29"/>
      <c r="EZ20" s="29"/>
    </row>
    <row r="21" s="36" customFormat="true" ht="30" hidden="false" customHeight="true" outlineLevel="0" collapsed="false">
      <c r="A21" s="1"/>
      <c r="B21" s="55" t="s">
        <v>44</v>
      </c>
      <c r="C21" s="56" t="s">
        <v>28</v>
      </c>
      <c r="D21" s="56" t="s">
        <v>45</v>
      </c>
      <c r="E21" s="58" t="n">
        <v>0</v>
      </c>
      <c r="F21" s="59" t="n">
        <f aca="false">F20</f>
        <v>45345</v>
      </c>
      <c r="G21" s="59" t="n">
        <f aca="false">G20</f>
        <v>45372</v>
      </c>
      <c r="H21" s="35"/>
      <c r="I21" s="35" t="n">
        <f aca="false">IF(OR(ISBLANK(task_start),ISBLANK(task_end)),"",task_end-task_start+1)</f>
        <v>28</v>
      </c>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c r="CV21" s="29"/>
      <c r="CW21" s="29"/>
      <c r="CX21" s="29"/>
      <c r="CY21" s="29"/>
      <c r="CZ21" s="29"/>
      <c r="DA21" s="29"/>
      <c r="DB21" s="29"/>
      <c r="DC21" s="29"/>
      <c r="DD21" s="29"/>
      <c r="DE21" s="29"/>
      <c r="DF21" s="29"/>
      <c r="DG21" s="29"/>
      <c r="DH21" s="29"/>
      <c r="DI21" s="29"/>
      <c r="DJ21" s="29"/>
      <c r="DK21" s="29"/>
      <c r="DL21" s="29"/>
      <c r="DM21" s="29"/>
      <c r="DN21" s="29"/>
      <c r="DO21" s="29"/>
      <c r="DP21" s="29"/>
      <c r="DQ21" s="29"/>
      <c r="DR21" s="29"/>
      <c r="DS21" s="29"/>
      <c r="DT21" s="29"/>
      <c r="DU21" s="29"/>
      <c r="DV21" s="29"/>
      <c r="DW21" s="29"/>
      <c r="DX21" s="29"/>
      <c r="DY21" s="29"/>
      <c r="DZ21" s="29"/>
      <c r="EA21" s="29"/>
      <c r="EB21" s="29"/>
      <c r="EC21" s="29"/>
      <c r="ED21" s="29"/>
      <c r="EE21" s="29"/>
      <c r="EF21" s="29"/>
      <c r="EG21" s="29"/>
      <c r="EH21" s="29"/>
      <c r="EI21" s="29"/>
      <c r="EJ21" s="29"/>
      <c r="EK21" s="29"/>
      <c r="EL21" s="29"/>
      <c r="EM21" s="29"/>
      <c r="EN21" s="29"/>
      <c r="EO21" s="29"/>
      <c r="EP21" s="29"/>
      <c r="EQ21" s="29"/>
      <c r="ER21" s="29"/>
      <c r="ES21" s="29"/>
      <c r="ET21" s="29"/>
      <c r="EU21" s="29"/>
      <c r="EV21" s="29"/>
      <c r="EW21" s="29"/>
      <c r="EX21" s="29"/>
      <c r="EY21" s="29"/>
      <c r="EZ21" s="29"/>
    </row>
    <row r="22" s="36" customFormat="true" ht="30" hidden="false" customHeight="true" outlineLevel="0" collapsed="false">
      <c r="A22" s="1"/>
      <c r="B22" s="55" t="s">
        <v>46</v>
      </c>
      <c r="C22" s="56" t="s">
        <v>22</v>
      </c>
      <c r="D22" s="57" t="s">
        <v>47</v>
      </c>
      <c r="E22" s="58" t="n">
        <v>0</v>
      </c>
      <c r="F22" s="59" t="n">
        <v>45373</v>
      </c>
      <c r="G22" s="59" t="n">
        <f aca="false">F22+5</f>
        <v>45378</v>
      </c>
      <c r="H22" s="35"/>
      <c r="I22" s="35" t="n">
        <f aca="false">IF(OR(ISBLANK(task_start),ISBLANK(task_end)),"",task_end-task_start+1)</f>
        <v>6</v>
      </c>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c r="CV22" s="29"/>
      <c r="CW22" s="29"/>
      <c r="CX22" s="29"/>
      <c r="CY22" s="29"/>
      <c r="CZ22" s="29"/>
      <c r="DA22" s="29"/>
      <c r="DB22" s="29"/>
      <c r="DC22" s="29"/>
      <c r="DD22" s="29"/>
      <c r="DE22" s="29"/>
      <c r="DF22" s="29"/>
      <c r="DG22" s="29"/>
      <c r="DH22" s="29"/>
      <c r="DI22" s="29"/>
      <c r="DJ22" s="29"/>
      <c r="DK22" s="29"/>
      <c r="DL22" s="29"/>
      <c r="DM22" s="29"/>
      <c r="DN22" s="29"/>
      <c r="DO22" s="29"/>
      <c r="DP22" s="29"/>
      <c r="DQ22" s="29"/>
      <c r="DR22" s="29"/>
      <c r="DS22" s="29"/>
      <c r="DT22" s="29"/>
      <c r="DU22" s="29"/>
      <c r="DV22" s="29"/>
      <c r="DW22" s="29"/>
      <c r="DX22" s="29"/>
      <c r="DY22" s="29"/>
      <c r="DZ22" s="29"/>
      <c r="EA22" s="29"/>
      <c r="EB22" s="29"/>
      <c r="EC22" s="29"/>
      <c r="ED22" s="29"/>
      <c r="EE22" s="29"/>
      <c r="EF22" s="29"/>
      <c r="EG22" s="29"/>
      <c r="EH22" s="29"/>
      <c r="EI22" s="29"/>
      <c r="EJ22" s="29"/>
      <c r="EK22" s="29"/>
      <c r="EL22" s="29"/>
      <c r="EM22" s="29"/>
      <c r="EN22" s="29"/>
      <c r="EO22" s="29"/>
      <c r="EP22" s="29"/>
      <c r="EQ22" s="29"/>
      <c r="ER22" s="29"/>
      <c r="ES22" s="29"/>
      <c r="ET22" s="29"/>
      <c r="EU22" s="29"/>
      <c r="EV22" s="29"/>
      <c r="EW22" s="29"/>
      <c r="EX22" s="29"/>
      <c r="EY22" s="29"/>
      <c r="EZ22" s="29"/>
    </row>
    <row r="23" s="36" customFormat="true" ht="30" hidden="false" customHeight="true" outlineLevel="0" collapsed="false">
      <c r="A23" s="1"/>
      <c r="B23" s="55" t="s">
        <v>48</v>
      </c>
      <c r="C23" s="56" t="s">
        <v>22</v>
      </c>
      <c r="D23" s="56" t="s">
        <v>23</v>
      </c>
      <c r="E23" s="58" t="n">
        <v>0</v>
      </c>
      <c r="F23" s="60" t="n">
        <v>45374</v>
      </c>
      <c r="G23" s="59" t="n">
        <v>45378</v>
      </c>
      <c r="H23" s="35"/>
      <c r="I23" s="35" t="n">
        <f aca="false">IF(OR(ISBLANK(task_start),ISBLANK(task_end)),"",task_end-task_start+1)</f>
        <v>5</v>
      </c>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c r="CV23" s="29"/>
      <c r="CW23" s="29"/>
      <c r="CX23" s="29"/>
      <c r="CY23" s="29"/>
      <c r="CZ23" s="29"/>
      <c r="DA23" s="29"/>
      <c r="DB23" s="29"/>
      <c r="DC23" s="29"/>
      <c r="DD23" s="29"/>
      <c r="DE23" s="29"/>
      <c r="DF23" s="29"/>
      <c r="DG23" s="29"/>
      <c r="DH23" s="29"/>
      <c r="DI23" s="29"/>
      <c r="DJ23" s="29"/>
      <c r="DK23" s="29"/>
      <c r="DL23" s="29"/>
      <c r="DM23" s="29"/>
      <c r="DN23" s="29"/>
      <c r="DO23" s="29"/>
      <c r="DP23" s="29"/>
      <c r="DQ23" s="29"/>
      <c r="DR23" s="29"/>
      <c r="DS23" s="29"/>
      <c r="DT23" s="29"/>
      <c r="DU23" s="29"/>
      <c r="DV23" s="29"/>
      <c r="DW23" s="29"/>
      <c r="DX23" s="29"/>
      <c r="DY23" s="29"/>
      <c r="DZ23" s="29"/>
      <c r="EA23" s="29"/>
      <c r="EB23" s="29"/>
      <c r="EC23" s="29"/>
      <c r="ED23" s="29"/>
      <c r="EE23" s="29"/>
      <c r="EF23" s="29"/>
      <c r="EG23" s="29"/>
      <c r="EH23" s="29"/>
      <c r="EI23" s="29"/>
      <c r="EJ23" s="29"/>
      <c r="EK23" s="29"/>
      <c r="EL23" s="29"/>
      <c r="EM23" s="29"/>
      <c r="EN23" s="29"/>
      <c r="EO23" s="29"/>
      <c r="EP23" s="29"/>
      <c r="EQ23" s="29"/>
      <c r="ER23" s="29"/>
      <c r="ES23" s="29"/>
      <c r="ET23" s="29"/>
      <c r="EU23" s="29"/>
      <c r="EV23" s="29"/>
      <c r="EW23" s="29"/>
      <c r="EX23" s="29"/>
      <c r="EY23" s="29"/>
      <c r="EZ23" s="29"/>
    </row>
    <row r="24" s="36" customFormat="true" ht="30" hidden="false" customHeight="true" outlineLevel="0" collapsed="false">
      <c r="A24" s="1" t="s">
        <v>49</v>
      </c>
      <c r="B24" s="61" t="s">
        <v>50</v>
      </c>
      <c r="C24" s="61"/>
      <c r="D24" s="61"/>
      <c r="E24" s="61"/>
      <c r="F24" s="61"/>
      <c r="G24" s="61"/>
      <c r="H24" s="35"/>
      <c r="I24" s="44" t="str">
        <f aca="false">IF(OR(ISBLANK(task_start),ISBLANK(task_end)),"",task_end-task_start+1)</f>
        <v/>
      </c>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c r="CV24" s="29"/>
      <c r="CW24" s="29"/>
      <c r="CX24" s="29"/>
      <c r="CY24" s="29"/>
      <c r="CZ24" s="29"/>
      <c r="DA24" s="29"/>
      <c r="DB24" s="29"/>
      <c r="DC24" s="29"/>
      <c r="DD24" s="29"/>
      <c r="DE24" s="29"/>
      <c r="DF24" s="29"/>
      <c r="DG24" s="29"/>
      <c r="DH24" s="29"/>
      <c r="DI24" s="29"/>
      <c r="DJ24" s="29"/>
      <c r="DK24" s="29"/>
      <c r="DL24" s="29"/>
      <c r="DM24" s="29"/>
      <c r="DN24" s="29"/>
      <c r="DO24" s="29"/>
      <c r="DP24" s="29"/>
      <c r="DQ24" s="29"/>
      <c r="DR24" s="29"/>
      <c r="DS24" s="29"/>
      <c r="DT24" s="29"/>
      <c r="DU24" s="29"/>
      <c r="DV24" s="29"/>
      <c r="DW24" s="29"/>
      <c r="DX24" s="29"/>
      <c r="DY24" s="29"/>
      <c r="DZ24" s="29"/>
      <c r="EA24" s="29"/>
      <c r="EB24" s="29"/>
      <c r="EC24" s="29"/>
      <c r="ED24" s="29"/>
      <c r="EE24" s="29"/>
      <c r="EF24" s="29"/>
      <c r="EG24" s="29"/>
      <c r="EH24" s="29"/>
      <c r="EI24" s="29"/>
      <c r="EJ24" s="29"/>
      <c r="EK24" s="29"/>
      <c r="EL24" s="29"/>
      <c r="EM24" s="29"/>
      <c r="EN24" s="29"/>
      <c r="EO24" s="29"/>
      <c r="EP24" s="29"/>
      <c r="EQ24" s="29"/>
      <c r="ER24" s="29"/>
      <c r="ES24" s="29"/>
      <c r="ET24" s="29"/>
      <c r="EU24" s="29"/>
      <c r="EV24" s="29"/>
      <c r="EW24" s="29"/>
      <c r="EX24" s="29"/>
      <c r="EY24" s="29"/>
      <c r="EZ24" s="29"/>
    </row>
    <row r="25" s="36" customFormat="true" ht="30" hidden="false" customHeight="true" outlineLevel="0" collapsed="false">
      <c r="A25" s="4" t="s">
        <v>51</v>
      </c>
      <c r="B25" s="62" t="s">
        <v>52</v>
      </c>
      <c r="C25" s="63" t="s">
        <v>22</v>
      </c>
      <c r="D25" s="63" t="s">
        <v>23</v>
      </c>
      <c r="E25" s="64" t="n">
        <v>0</v>
      </c>
      <c r="F25" s="65" t="n">
        <f aca="false">G23+1</f>
        <v>45379</v>
      </c>
      <c r="G25" s="65" t="n">
        <f aca="false">F25+26</f>
        <v>45405</v>
      </c>
      <c r="H25" s="66"/>
      <c r="I25" s="67" t="n">
        <f aca="false">IF(OR(ISBLANK(task_start),ISBLANK(task_end)),"",task_end-task_start+1)</f>
        <v>27</v>
      </c>
      <c r="J25" s="68"/>
      <c r="K25" s="68"/>
      <c r="L25" s="68"/>
      <c r="M25" s="68"/>
      <c r="N25" s="68"/>
      <c r="O25" s="68"/>
      <c r="P25" s="68"/>
      <c r="Q25" s="68"/>
      <c r="R25" s="68"/>
      <c r="S25" s="68"/>
      <c r="T25" s="68"/>
      <c r="U25" s="68"/>
      <c r="V25" s="68"/>
      <c r="W25" s="68"/>
      <c r="X25" s="68"/>
      <c r="Y25" s="68"/>
      <c r="Z25" s="68"/>
      <c r="AA25" s="68"/>
      <c r="AB25" s="68"/>
      <c r="AC25" s="68"/>
      <c r="AD25" s="68"/>
      <c r="AE25" s="68"/>
      <c r="AF25" s="68"/>
      <c r="AG25" s="68"/>
      <c r="AH25" s="68"/>
      <c r="AI25" s="68"/>
      <c r="AJ25" s="68"/>
      <c r="AK25" s="68"/>
      <c r="AL25" s="68"/>
      <c r="AM25" s="68"/>
      <c r="AN25" s="68"/>
      <c r="AO25" s="68"/>
      <c r="AP25" s="68"/>
      <c r="AQ25" s="68"/>
      <c r="AR25" s="68"/>
      <c r="AS25" s="68"/>
      <c r="AT25" s="68"/>
      <c r="AU25" s="68"/>
      <c r="AV25" s="68"/>
      <c r="AW25" s="68"/>
      <c r="AX25" s="68"/>
      <c r="AY25" s="68"/>
      <c r="AZ25" s="68"/>
      <c r="BA25" s="68"/>
      <c r="BB25" s="68"/>
      <c r="BC25" s="68"/>
      <c r="BD25" s="68"/>
      <c r="BE25" s="68"/>
      <c r="BF25" s="68"/>
      <c r="BG25" s="68"/>
      <c r="BH25" s="68"/>
      <c r="BI25" s="68"/>
      <c r="BJ25" s="68"/>
      <c r="BK25" s="68"/>
      <c r="BL25" s="68"/>
      <c r="BM25" s="68"/>
      <c r="BN25" s="68"/>
      <c r="BO25" s="68"/>
      <c r="BP25" s="68"/>
      <c r="BQ25" s="68"/>
      <c r="BR25" s="68"/>
      <c r="BS25" s="68"/>
      <c r="BT25" s="68"/>
      <c r="BU25" s="68"/>
      <c r="BV25" s="68"/>
      <c r="BW25" s="68"/>
      <c r="BX25" s="68"/>
      <c r="BY25" s="68"/>
      <c r="BZ25" s="68"/>
      <c r="CA25" s="68"/>
      <c r="CB25" s="68"/>
      <c r="CC25" s="68"/>
      <c r="CD25" s="68"/>
      <c r="CE25" s="68"/>
      <c r="CF25" s="68"/>
      <c r="CG25" s="68"/>
      <c r="CH25" s="68"/>
      <c r="CI25" s="68"/>
      <c r="CJ25" s="68"/>
      <c r="CK25" s="68"/>
      <c r="CL25" s="68"/>
      <c r="CM25" s="68"/>
      <c r="CN25" s="68"/>
      <c r="CO25" s="68"/>
      <c r="CP25" s="68"/>
      <c r="CQ25" s="68"/>
      <c r="CR25" s="68"/>
      <c r="CS25" s="68"/>
      <c r="CT25" s="68"/>
      <c r="CU25" s="68"/>
      <c r="CV25" s="68"/>
      <c r="CW25" s="68"/>
      <c r="CX25" s="68"/>
      <c r="CY25" s="68"/>
      <c r="CZ25" s="68"/>
      <c r="DA25" s="68"/>
      <c r="DB25" s="68"/>
      <c r="DC25" s="68"/>
      <c r="DD25" s="68"/>
      <c r="DE25" s="68"/>
      <c r="DF25" s="68"/>
      <c r="DG25" s="68"/>
      <c r="DH25" s="68"/>
      <c r="DI25" s="68"/>
      <c r="DJ25" s="68"/>
      <c r="DK25" s="68"/>
      <c r="DL25" s="68"/>
      <c r="DM25" s="68"/>
      <c r="DN25" s="68"/>
      <c r="DO25" s="68"/>
      <c r="DP25" s="68"/>
      <c r="DQ25" s="68"/>
      <c r="DR25" s="68"/>
      <c r="DS25" s="68"/>
      <c r="DT25" s="68"/>
      <c r="DU25" s="68"/>
      <c r="DV25" s="68"/>
      <c r="DW25" s="68"/>
      <c r="DX25" s="68"/>
      <c r="DY25" s="68"/>
      <c r="DZ25" s="68"/>
      <c r="EA25" s="68"/>
      <c r="EB25" s="68"/>
      <c r="EC25" s="68"/>
      <c r="ED25" s="68"/>
      <c r="EE25" s="68"/>
      <c r="EF25" s="68"/>
      <c r="EG25" s="68"/>
      <c r="EH25" s="68"/>
      <c r="EI25" s="68"/>
      <c r="EJ25" s="68"/>
      <c r="EK25" s="68"/>
      <c r="EL25" s="68"/>
      <c r="EM25" s="68"/>
      <c r="EN25" s="68"/>
      <c r="EO25" s="68"/>
      <c r="EP25" s="68"/>
      <c r="EQ25" s="68"/>
      <c r="ER25" s="68"/>
      <c r="ES25" s="68"/>
      <c r="ET25" s="68"/>
      <c r="EU25" s="68"/>
      <c r="EV25" s="68"/>
      <c r="EW25" s="68"/>
      <c r="EX25" s="68"/>
      <c r="EY25" s="68"/>
      <c r="EZ25" s="68"/>
    </row>
    <row r="26" s="36" customFormat="true" ht="30" hidden="false" customHeight="true" outlineLevel="0" collapsed="false">
      <c r="A26" s="1"/>
      <c r="B26" s="62" t="s">
        <v>53</v>
      </c>
      <c r="C26" s="63" t="s">
        <v>22</v>
      </c>
      <c r="D26" s="63" t="s">
        <v>23</v>
      </c>
      <c r="E26" s="64" t="n">
        <v>0</v>
      </c>
      <c r="F26" s="65" t="n">
        <f aca="false">G25+1</f>
        <v>45406</v>
      </c>
      <c r="G26" s="65" t="n">
        <f aca="false">F26</f>
        <v>45406</v>
      </c>
      <c r="H26" s="69"/>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row>
    <row r="27" s="36" customFormat="true" ht="30" hidden="false" customHeight="true" outlineLevel="0" collapsed="false">
      <c r="A27" s="1"/>
      <c r="B27" s="62" t="s">
        <v>54</v>
      </c>
      <c r="C27" s="63" t="s">
        <v>22</v>
      </c>
      <c r="D27" s="63" t="s">
        <v>23</v>
      </c>
      <c r="E27" s="64" t="n">
        <v>0</v>
      </c>
      <c r="F27" s="65" t="n">
        <f aca="false">F26</f>
        <v>45406</v>
      </c>
      <c r="G27" s="65" t="n">
        <f aca="false">G26</f>
        <v>45406</v>
      </c>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row>
    <row r="28" s="36" customFormat="true" ht="30" hidden="false" customHeight="true" outlineLevel="0" collapsed="false">
      <c r="A28" s="1"/>
      <c r="B28" s="70"/>
      <c r="C28" s="71"/>
      <c r="D28" s="71"/>
      <c r="E28" s="72"/>
      <c r="F28" s="73"/>
      <c r="G28" s="74"/>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row>
    <row r="29" s="36" customFormat="true" ht="30" hidden="false" customHeight="true" outlineLevel="0" collapsed="false">
      <c r="A29" s="1"/>
      <c r="B29" s="75"/>
      <c r="C29" s="0"/>
      <c r="D29" s="0"/>
      <c r="E29" s="0"/>
      <c r="F29" s="2"/>
      <c r="G29" s="3"/>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row>
    <row r="30" customFormat="false" ht="30" hidden="false" customHeight="true" outlineLevel="0" collapsed="false">
      <c r="C30" s="76"/>
      <c r="D30" s="76"/>
      <c r="G30" s="77"/>
    </row>
    <row r="31" customFormat="false" ht="30" hidden="false" customHeight="true" outlineLevel="0" collapsed="false">
      <c r="C31" s="78"/>
      <c r="D31" s="78"/>
    </row>
    <row r="1048576" customFormat="false" ht="12.8" hidden="false" customHeight="true" outlineLevel="0" collapsed="false"/>
  </sheetData>
  <mergeCells count="24">
    <mergeCell ref="C3:E3"/>
    <mergeCell ref="F3:G3"/>
    <mergeCell ref="C4:E4"/>
    <mergeCell ref="J4:P4"/>
    <mergeCell ref="Q4:W4"/>
    <mergeCell ref="X4:AD4"/>
    <mergeCell ref="AE4:AK4"/>
    <mergeCell ref="AL4:AR4"/>
    <mergeCell ref="AS4:AY4"/>
    <mergeCell ref="AZ4:BF4"/>
    <mergeCell ref="BG4:BM4"/>
    <mergeCell ref="BN4:BT4"/>
    <mergeCell ref="BU4:CA4"/>
    <mergeCell ref="CB4:CH4"/>
    <mergeCell ref="CI4:CO4"/>
    <mergeCell ref="CP4:CV4"/>
    <mergeCell ref="CW4:DC4"/>
    <mergeCell ref="DD4:DJ4"/>
    <mergeCell ref="DK4:DQ4"/>
    <mergeCell ref="DR4:DX4"/>
    <mergeCell ref="DY4:EE4"/>
    <mergeCell ref="EF4:EL4"/>
    <mergeCell ref="EM4:ES4"/>
    <mergeCell ref="ET4:EZ4"/>
  </mergeCells>
  <conditionalFormatting sqref="ET7:EZ25">
    <cfRule type="expression" priority="2" aboveAverage="0" equalAverage="0" bottom="0" percent="0" rank="0" text="" dxfId="0">
      <formula>AND(task_start&lt;=ET$5,ROUNDDOWN((task_end-task_start+1)*task_progress,0)+task_start-1&gt;=ET$5)</formula>
    </cfRule>
    <cfRule type="expression" priority="3" aboveAverage="0" equalAverage="0" bottom="0" percent="0" rank="0" text="" dxfId="1">
      <formula>AND(task_end&gt;=ET$5,task_start&lt;EU$5)</formula>
    </cfRule>
  </conditionalFormatting>
  <conditionalFormatting sqref="ET5:EZ25">
    <cfRule type="expression" priority="4" aboveAverage="0" equalAverage="0" bottom="0" percent="0" rank="0" text="" dxfId="2">
      <formula>AND(TODAY()&gt;=ET$5,TODAY()&lt;EU$5)</formula>
    </cfRule>
  </conditionalFormatting>
  <conditionalFormatting sqref="EM7:ES25">
    <cfRule type="expression" priority="5" aboveAverage="0" equalAverage="0" bottom="0" percent="0" rank="0" text="" dxfId="3">
      <formula>AND(task_start&lt;=EM$5,ROUNDDOWN((task_end-task_start+1)*task_progress,0)+task_start-1&gt;=EM$5)</formula>
    </cfRule>
    <cfRule type="expression" priority="6" aboveAverage="0" equalAverage="0" bottom="0" percent="0" rank="0" text="" dxfId="4">
      <formula>AND(task_end&gt;=EM$5,task_start&lt;EN$5)</formula>
    </cfRule>
  </conditionalFormatting>
  <conditionalFormatting sqref="EM5:ES25">
    <cfRule type="expression" priority="7" aboveAverage="0" equalAverage="0" bottom="0" percent="0" rank="0" text="" dxfId="5">
      <formula>AND(TODAY()&gt;=EM$5,TODAY()&lt;EN$5)</formula>
    </cfRule>
  </conditionalFormatting>
  <conditionalFormatting sqref="EF7:EL25">
    <cfRule type="expression" priority="8" aboveAverage="0" equalAverage="0" bottom="0" percent="0" rank="0" text="" dxfId="6">
      <formula>AND(task_start&lt;=EF$5,ROUNDDOWN((task_end-task_start+1)*task_progress,0)+task_start-1&gt;=EF$5)</formula>
    </cfRule>
    <cfRule type="expression" priority="9" aboveAverage="0" equalAverage="0" bottom="0" percent="0" rank="0" text="" dxfId="7">
      <formula>AND(task_end&gt;=EF$5,task_start&lt;EG$5)</formula>
    </cfRule>
  </conditionalFormatting>
  <conditionalFormatting sqref="EF5:EL25">
    <cfRule type="expression" priority="10" aboveAverage="0" equalAverage="0" bottom="0" percent="0" rank="0" text="" dxfId="8">
      <formula>AND(TODAY()&gt;=EF$5,TODAY()&lt;EG$5)</formula>
    </cfRule>
  </conditionalFormatting>
  <conditionalFormatting sqref="DY7:EE25">
    <cfRule type="expression" priority="11" aboveAverage="0" equalAverage="0" bottom="0" percent="0" rank="0" text="" dxfId="9">
      <formula>AND(task_start&lt;=DY$5,ROUNDDOWN((task_end-task_start+1)*task_progress,0)+task_start-1&gt;=DY$5)</formula>
    </cfRule>
    <cfRule type="expression" priority="12" aboveAverage="0" equalAverage="0" bottom="0" percent="0" rank="0" text="" dxfId="10">
      <formula>AND(task_end&gt;=DY$5,task_start&lt;DZ$5)</formula>
    </cfRule>
  </conditionalFormatting>
  <conditionalFormatting sqref="DY5:EE25">
    <cfRule type="expression" priority="13" aboveAverage="0" equalAverage="0" bottom="0" percent="0" rank="0" text="" dxfId="11">
      <formula>AND(TODAY()&gt;=DY$5,TODAY()&lt;DZ$5)</formula>
    </cfRule>
  </conditionalFormatting>
  <conditionalFormatting sqref="DR7:DX25">
    <cfRule type="expression" priority="14" aboveAverage="0" equalAverage="0" bottom="0" percent="0" rank="0" text="" dxfId="12">
      <formula>AND(task_start&lt;=DR$5,ROUNDDOWN((task_end-task_start+1)*task_progress,0)+task_start-1&gt;=DR$5)</formula>
    </cfRule>
    <cfRule type="expression" priority="15" aboveAverage="0" equalAverage="0" bottom="0" percent="0" rank="0" text="" dxfId="13">
      <formula>AND(task_end&gt;=DR$5,task_start&lt;DS$5)</formula>
    </cfRule>
  </conditionalFormatting>
  <conditionalFormatting sqref="DR5:DX25">
    <cfRule type="expression" priority="16" aboveAverage="0" equalAverage="0" bottom="0" percent="0" rank="0" text="" dxfId="14">
      <formula>AND(TODAY()&gt;=DR$5,TODAY()&lt;DS$5)</formula>
    </cfRule>
  </conditionalFormatting>
  <conditionalFormatting sqref="DK7:EZ25">
    <cfRule type="expression" priority="17" aboveAverage="0" equalAverage="0" bottom="0" percent="0" rank="0" text="" dxfId="15">
      <formula>AND(task_start&lt;=DK$5,ROUNDDOWN((task_end-task_start+1)*task_progress,0)+task_start-1&gt;=DK$5)</formula>
    </cfRule>
    <cfRule type="expression" priority="18" aboveAverage="0" equalAverage="0" bottom="0" percent="0" rank="0" text="" dxfId="16">
      <formula>AND(task_end&gt;=DK$5,task_start&lt;DL$5)</formula>
    </cfRule>
  </conditionalFormatting>
  <conditionalFormatting sqref="DK5:EZ25">
    <cfRule type="expression" priority="19" aboveAverage="0" equalAverage="0" bottom="0" percent="0" rank="0" text="" dxfId="17">
      <formula>AND(TODAY()&gt;=DK$5,TODAY()&lt;DL$5)</formula>
    </cfRule>
  </conditionalFormatting>
  <conditionalFormatting sqref="DD7:DJ25">
    <cfRule type="expression" priority="20" aboveAverage="0" equalAverage="0" bottom="0" percent="0" rank="0" text="" dxfId="18">
      <formula>AND(task_start&lt;=DD$5,ROUNDDOWN((task_end-task_start+1)*task_progress,0)+task_start-1&gt;=DD$5)</formula>
    </cfRule>
    <cfRule type="expression" priority="21" aboveAverage="0" equalAverage="0" bottom="0" percent="0" rank="0" text="" dxfId="19">
      <formula>AND(task_end&gt;=DD$5,task_start&lt;DE$5)</formula>
    </cfRule>
  </conditionalFormatting>
  <conditionalFormatting sqref="DD5:DJ25">
    <cfRule type="expression" priority="22" aboveAverage="0" equalAverage="0" bottom="0" percent="0" rank="0" text="" dxfId="20">
      <formula>AND(TODAY()&gt;=DD$5,TODAY()&lt;DE$5)</formula>
    </cfRule>
  </conditionalFormatting>
  <conditionalFormatting sqref="CW7:DC25">
    <cfRule type="expression" priority="23" aboveAverage="0" equalAverage="0" bottom="0" percent="0" rank="0" text="" dxfId="21">
      <formula>AND(task_start&lt;=CW$5,ROUNDDOWN((task_end-task_start+1)*task_progress,0)+task_start-1&gt;=CW$5)</formula>
    </cfRule>
    <cfRule type="expression" priority="24" aboveAverage="0" equalAverage="0" bottom="0" percent="0" rank="0" text="" dxfId="22">
      <formula>AND(task_end&gt;=CW$5,task_start&lt;CX$5)</formula>
    </cfRule>
  </conditionalFormatting>
  <conditionalFormatting sqref="CW5:DC25">
    <cfRule type="expression" priority="25" aboveAverage="0" equalAverage="0" bottom="0" percent="0" rank="0" text="" dxfId="23">
      <formula>AND(TODAY()&gt;=CW$5,TODAY()&lt;CX$5)</formula>
    </cfRule>
  </conditionalFormatting>
  <conditionalFormatting sqref="CP7:CV25">
    <cfRule type="expression" priority="26" aboveAverage="0" equalAverage="0" bottom="0" percent="0" rank="0" text="" dxfId="24">
      <formula>AND(task_start&lt;=CP$5,ROUNDDOWN((task_end-task_start+1)*task_progress,0)+task_start-1&gt;=CP$5)</formula>
    </cfRule>
    <cfRule type="expression" priority="27" aboveAverage="0" equalAverage="0" bottom="0" percent="0" rank="0" text="" dxfId="25">
      <formula>AND(task_end&gt;=CP$5,task_start&lt;CQ$5)</formula>
    </cfRule>
  </conditionalFormatting>
  <conditionalFormatting sqref="CP5:CV25">
    <cfRule type="expression" priority="28" aboveAverage="0" equalAverage="0" bottom="0" percent="0" rank="0" text="" dxfId="26">
      <formula>AND(TODAY()&gt;=CP$5,TODAY()&lt;CQ$5)</formula>
    </cfRule>
  </conditionalFormatting>
  <conditionalFormatting sqref="CI7:CO25">
    <cfRule type="expression" priority="29" aboveAverage="0" equalAverage="0" bottom="0" percent="0" rank="0" text="" dxfId="27">
      <formula>AND(task_start&lt;=CI$5,ROUNDDOWN((task_end-task_start+1)*task_progress,0)+task_start-1&gt;=CI$5)</formula>
    </cfRule>
    <cfRule type="expression" priority="30" aboveAverage="0" equalAverage="0" bottom="0" percent="0" rank="0" text="" dxfId="28">
      <formula>AND(task_end&gt;=CI$5,task_start&lt;CJ$5)</formula>
    </cfRule>
  </conditionalFormatting>
  <conditionalFormatting sqref="CI5:CO25">
    <cfRule type="expression" priority="31" aboveAverage="0" equalAverage="0" bottom="0" percent="0" rank="0" text="" dxfId="29">
      <formula>AND(TODAY()&gt;=CI$5,TODAY()&lt;CJ$5)</formula>
    </cfRule>
  </conditionalFormatting>
  <conditionalFormatting sqref="CB7:CH25">
    <cfRule type="expression" priority="32" aboveAverage="0" equalAverage="0" bottom="0" percent="0" rank="0" text="" dxfId="30">
      <formula>AND(task_start&lt;=CB$5,ROUNDDOWN((task_end-task_start+1)*task_progress,0)+task_start-1&gt;=CB$5)</formula>
    </cfRule>
    <cfRule type="expression" priority="33" aboveAverage="0" equalAverage="0" bottom="0" percent="0" rank="0" text="" dxfId="31">
      <formula>AND(task_end&gt;=CB$5,task_start&lt;CC$5)</formula>
    </cfRule>
  </conditionalFormatting>
  <conditionalFormatting sqref="CB5:CH25">
    <cfRule type="expression" priority="34" aboveAverage="0" equalAverage="0" bottom="0" percent="0" rank="0" text="" dxfId="32">
      <formula>AND(TODAY()&gt;=CB$5,TODAY()&lt;CC$5)</formula>
    </cfRule>
  </conditionalFormatting>
  <conditionalFormatting sqref="BU7:CA25">
    <cfRule type="expression" priority="35" aboveAverage="0" equalAverage="0" bottom="0" percent="0" rank="0" text="" dxfId="33">
      <formula>AND(task_start&lt;=BU$5,ROUNDDOWN((task_end-task_start+1)*task_progress,0)+task_start-1&gt;=BU$5)</formula>
    </cfRule>
    <cfRule type="expression" priority="36" aboveAverage="0" equalAverage="0" bottom="0" percent="0" rank="0" text="" dxfId="34">
      <formula>AND(task_end&gt;=BU$5,task_start&lt;BV$5)</formula>
    </cfRule>
  </conditionalFormatting>
  <conditionalFormatting sqref="BU5:CA25">
    <cfRule type="expression" priority="37" aboveAverage="0" equalAverage="0" bottom="0" percent="0" rank="0" text="" dxfId="35">
      <formula>AND(TODAY()&gt;=BU$5,TODAY()&lt;BV$5)</formula>
    </cfRule>
  </conditionalFormatting>
  <conditionalFormatting sqref="BN7:BT25">
    <cfRule type="expression" priority="38" aboveAverage="0" equalAverage="0" bottom="0" percent="0" rank="0" text="" dxfId="36">
      <formula>AND(task_start&lt;=BN$5,ROUNDDOWN((task_end-task_start+1)*task_progress,0)+task_start-1&gt;=BN$5)</formula>
    </cfRule>
    <cfRule type="expression" priority="39" aboveAverage="0" equalAverage="0" bottom="0" percent="0" rank="0" text="" dxfId="37">
      <formula>AND(task_end&gt;=BN$5,task_start&lt;BO$5)</formula>
    </cfRule>
  </conditionalFormatting>
  <conditionalFormatting sqref="BN5:BT25">
    <cfRule type="expression" priority="40" aboveAverage="0" equalAverage="0" bottom="0" percent="0" rank="0" text="" dxfId="38">
      <formula>AND(TODAY()&gt;=BN$5,TODAY()&lt;BO$5)</formula>
    </cfRule>
  </conditionalFormatting>
  <conditionalFormatting sqref="E7:E18 E25:E28 E20:E23">
    <cfRule type="dataBar" priority="41">
      <dataBar showValue="1" minLength="10" maxLength="90">
        <cfvo type="num" val="0"/>
        <cfvo type="num" val="1"/>
        <color rgb="FFBFBFBF"/>
      </dataBar>
      <extLst>
        <ext xmlns:x14="http://schemas.microsoft.com/office/spreadsheetml/2009/9/main" uri="{B025F937-C7B1-47D3-B67F-A62EFF666E3E}">
          <x14:id>{8B5B179D-1ED5-49B3-84BC-FC4AC590E741}</x14:id>
        </ext>
      </extLst>
    </cfRule>
  </conditionalFormatting>
  <conditionalFormatting sqref="J7:BM25">
    <cfRule type="expression" priority="42" aboveAverage="0" equalAverage="0" bottom="0" percent="0" rank="0" text="" dxfId="39">
      <formula>AND(task_start&lt;=J$5,ROUNDDOWN((task_end-task_start+1)*task_progress,0)+task_start-1&gt;=J$5)</formula>
    </cfRule>
    <cfRule type="expression" priority="43" aboveAverage="0" equalAverage="0" bottom="0" percent="0" rank="0" text="" dxfId="40">
      <formula>AND(task_end&gt;=J$5,task_start&lt;K$5)</formula>
    </cfRule>
  </conditionalFormatting>
  <conditionalFormatting sqref="J5:BM25">
    <cfRule type="expression" priority="44" aboveAverage="0" equalAverage="0" bottom="0" percent="0" rank="0" text="" dxfId="41">
      <formula>AND(TODAY()&gt;=J$5,TODAY()&lt;K$5)</formula>
    </cfRule>
  </conditionalFormatting>
  <dataValidations count="1">
    <dataValidation allowBlank="true" errorStyle="stop" operator="greaterThanOrEqual" prompt="Changing this number will scroll the Gantt Chart view." promptTitle="Display Week" showDropDown="false" showErrorMessage="false" showInputMessage="true" sqref="F4" type="whole">
      <formula1>1</formula1>
      <formula2>0</formula2>
    </dataValidation>
  </dataValidations>
  <printOptions headings="false" gridLines="false" gridLinesSet="true" horizontalCentered="true" verticalCentered="false"/>
  <pageMargins left="0.35" right="0.35" top="0.35" bottom="0.347222222222222" header="0.511811023622047" footer="0.3"/>
  <pageSetup paperSize="1" scale="100" fitToWidth="1" fitToHeight="0" pageOrder="downThenOver" orientation="landscape" blackAndWhite="false" draft="false" cellComments="none" horizontalDpi="300" verticalDpi="300" copies="1"/>
  <headerFooter differentFirst="true" differentOddEven="false">
    <oddHeader/>
    <oddFooter>&amp;CPage &amp;P of &amp;N</oddFooter>
    <firstHeader/>
    <firstFooter/>
  </headerFooter>
  <extLst>
    <ext xmlns:x14="http://schemas.microsoft.com/office/spreadsheetml/2009/9/main" uri="{78C0D931-6437-407d-A8EE-F0AAD7539E65}">
      <x14:conditionalFormattings>
        <x14:conditionalFormatting xmlns:xm="http://schemas.microsoft.com/office/excel/2006/main">
          <x14:cfRule type="dataBar" id="{8B5B179D-1ED5-49B3-84BC-FC4AC590E741}">
            <x14:dataBar minLength="10" maxLength="90" axisPosition="automatic" gradient="false">
              <x14:cfvo type="num">
                <xm:f>0</xm:f>
              </x14:cfvo>
              <x14:cfvo type="num">
                <xm:f>1</xm:f>
              </x14:cfvo>
              <x14:negativeFillColor rgb="FFFF0000"/>
              <x14:axisColor rgb="FF000000"/>
            </x14:dataBar>
          </x14:cfRule>
          <xm:sqref>E7:E18 E25:E28 E20:E23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TotalTime>128</TotalTime>
  <Application>LibreOffice/7.6.2.1$Windows_X86_64 LibreOffice_project/56f7684011345957bbf33a7ee678afaf4d2ba333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2022-03-11T22:40:12Z</dcterms:created>
  <dc:creator/>
  <dc:description/>
  <dc:language>it-IT</dc:language>
  <cp:lastModifiedBy/>
  <dcterms:modified xsi:type="dcterms:W3CDTF">2024-01-11T18:23:30Z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