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enHornet\ECAD\PCBs\ABSIS\"/>
    </mc:Choice>
  </mc:AlternateContent>
  <xr:revisionPtr revIDLastSave="0" documentId="13_ncr:1_{F5C7C084-69C2-4C91-A4C2-72B33FCB2CD8}" xr6:coauthVersionLast="45" xr6:coauthVersionMax="45" xr10:uidLastSave="{00000000-0000-0000-0000-000000000000}"/>
  <bookViews>
    <workbookView xWindow="735" yWindow="-15465" windowWidth="21600" windowHeight="11385" xr2:uid="{B0783D0E-82DA-4DF1-8333-2522E986E31D}"/>
  </bookViews>
  <sheets>
    <sheet name="TH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0" i="1"/>
  <c r="M10" i="1" s="1"/>
  <c r="L4" i="1"/>
  <c r="M4" i="1" s="1"/>
  <c r="L5" i="1"/>
  <c r="M5" i="1" s="1"/>
  <c r="L6" i="1"/>
  <c r="L7" i="1"/>
  <c r="M6" i="1"/>
  <c r="M7" i="1"/>
  <c r="L3" i="1"/>
  <c r="M3" i="1" s="1"/>
  <c r="M14" i="1"/>
  <c r="J11" i="1"/>
  <c r="M11" i="1" s="1"/>
  <c r="J12" i="1"/>
  <c r="M12" i="1" s="1"/>
  <c r="J13" i="1"/>
  <c r="M13" i="1" s="1"/>
  <c r="J14" i="1"/>
  <c r="J10" i="1"/>
  <c r="J7" i="1"/>
  <c r="J3" i="1"/>
</calcChain>
</file>

<file path=xl/sharedStrings.xml><?xml version="1.0" encoding="utf-8"?>
<sst xmlns="http://schemas.openxmlformats.org/spreadsheetml/2006/main" count="89" uniqueCount="68">
  <si>
    <t>N/A</t>
  </si>
  <si>
    <t>Connector_Molex:Molex_Mini-Fit_Jr_5566-06A2_2x03_P4.20mm_Vertical</t>
  </si>
  <si>
    <t>https://www.molex.com/pdm_docs/sd/039299067_sd.pdf</t>
  </si>
  <si>
    <t>Connector_PinHeader_2.54mm:PinHeader_2x06_P2.54mm_Vertical</t>
  </si>
  <si>
    <t>https://datasheet.lcsc.com/lcsc/1810241611_Ckmtw-Shenzhen-Cankemeng-B-2100S12P-B110_C124388.pdf</t>
  </si>
  <si>
    <t>C124388</t>
  </si>
  <si>
    <t xml:space="preserve">    J5</t>
  </si>
  <si>
    <t>GND</t>
  </si>
  <si>
    <t>Connector_PinHeader_2.54mm:PinHeader_1x06_P2.54mm_Vertical</t>
  </si>
  <si>
    <t>https://datasheet.lcsc.com/lcsc/1810312320_BOOMELE-Boom-Precision-Elec-C37208_C37208.pdf</t>
  </si>
  <si>
    <t>C37208</t>
  </si>
  <si>
    <t xml:space="preserve">    J6</t>
  </si>
  <si>
    <t>ACC PWR</t>
  </si>
  <si>
    <t>Connector_PinHeader_2.54mm:PinHeader_2x02_P2.54mm_Vertical</t>
  </si>
  <si>
    <t>https://jlcpcb.com/partdetail/boomele_boom_Precision_elec-C66690/C66690</t>
  </si>
  <si>
    <t>C66690</t>
  </si>
  <si>
    <t xml:space="preserve">    XU1</t>
  </si>
  <si>
    <t>ProMicro_5V/16Hz</t>
  </si>
  <si>
    <t>Package_DIP:DIP-24_W15.24mm_Socket</t>
  </si>
  <si>
    <t>https://datasheet.lcsc.com/lcsc/1810271810_CONNFLY-Elec-DS1009-24AT1WX-0A2_C72120.pdf</t>
  </si>
  <si>
    <t>C72120</t>
  </si>
  <si>
    <t>THRU</t>
  </si>
  <si>
    <t>Connector_PinSocket_2.54mm:PinSocket_2x16_P2.54mm_Vertical</t>
  </si>
  <si>
    <t>https://www.mouser.com/datasheet/2/527/ssq_th-1370157.pdf</t>
  </si>
  <si>
    <t>Connector_PinSocket_2.54mm:PinSocket_1x06_P2.54mm_Vertical</t>
  </si>
  <si>
    <t>SSQ-106-03-L-S</t>
  </si>
  <si>
    <t>...</t>
  </si>
  <si>
    <t>Connector_JST:JST_PH_B2B-PH-K_1x02_P2.00mm_Vertical</t>
  </si>
  <si>
    <t>https://www.jst-mfg.com/product/pdf/eng/ePH.pdf</t>
  </si>
  <si>
    <t>B2B-PH-K-S(LF)(SN)</t>
  </si>
  <si>
    <t>Connector_PinHeader_2.54mm:PinHeader_1x03_P2.54mm_Vertical</t>
  </si>
  <si>
    <t>https://app.adam-tech.com/products/download/data_sheet/201605/ph1-xx-ua-data-sheet.pdf</t>
  </si>
  <si>
    <t>PH1-03-UA</t>
  </si>
  <si>
    <t>IRFB3206PBF</t>
  </si>
  <si>
    <t>Package_TO_SOT_THT:TO-220-3_Vertical</t>
  </si>
  <si>
    <t>https://datasheet.lcsc.com/szlcsc/1806111728_Infineon-Technologies-IRFB3206PBF_C2642.pdf</t>
  </si>
  <si>
    <t>C2642</t>
  </si>
  <si>
    <t>ABSIS ALE</t>
  </si>
  <si>
    <t>VALUE</t>
  </si>
  <si>
    <t>REF</t>
  </si>
  <si>
    <t>Footprint</t>
  </si>
  <si>
    <t>Datasheet</t>
  </si>
  <si>
    <t>LCSC/JLCPCB</t>
  </si>
  <si>
    <t>PN</t>
  </si>
  <si>
    <t>QTY</t>
  </si>
  <si>
    <t>J3, J4</t>
  </si>
  <si>
    <t>JP1, JP2, JP4, JP5</t>
  </si>
  <si>
    <t>Q1, Q4</t>
  </si>
  <si>
    <t>J1</t>
  </si>
  <si>
    <t>J2</t>
  </si>
  <si>
    <t xml:space="preserve">    J1, J2</t>
  </si>
  <si>
    <t>BUS IN, BUS OUT</t>
  </si>
  <si>
    <t xml:space="preserve">    J3, J4</t>
  </si>
  <si>
    <t>I/O #1, I/O #2</t>
  </si>
  <si>
    <t>Source</t>
  </si>
  <si>
    <t>Price/EA</t>
  </si>
  <si>
    <t>Price/EXT/PCB</t>
  </si>
  <si>
    <t># OF PCBS</t>
  </si>
  <si>
    <t>Price/Ext</t>
  </si>
  <si>
    <t>PH2-224/100-121</t>
  </si>
  <si>
    <t>QTY/PCB</t>
  </si>
  <si>
    <t>QTY/Ext</t>
  </si>
  <si>
    <t>ICS-624-T</t>
  </si>
  <si>
    <t>https://www.digikey.com/en/products/detail/adam-tech/ICS-624-T/9832867</t>
  </si>
  <si>
    <t>https://www.digikey.com/en/products/detail/0039299067/900-0039299067-ND/2002683</t>
  </si>
  <si>
    <t>SSQ-116-03-T-D</t>
  </si>
  <si>
    <t>https://www.digikey.com/en/products/detail/samtec-inc/SSQ-116-03-T-D/1111844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</si>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</sst>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27/ssq_th-1370157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lex.com/pdm_docs/sd/039299067_sd.pdf" TargetMode="External"/><Relationship Id="rId7" Type="http://schemas.openxmlformats.org/officeDocument/2006/relationships/hyperlink" Target="https://datasheet.lcsc.com/lcsc/1810271810_CONNFLY-Elec-DS1009-24AT1WX-0A2_C72120.pdf" TargetMode="External"/><Relationship Id="rId12" Type="http://schemas.openxmlformats.org/officeDocument/2006/relationships/hyperlink" Target="https://datasheet.lcsc.com/szlcsc/1806111728_Infineon-Technologies-IRFB3206PBF_C2642.pdf" TargetMode="External"/><Relationship Id="rId2" Type="http://schemas.openxmlformats.org/officeDocument/2006/relationships/hyperlink" Target="https://www.digikey.com/en/products/detail/0039299067/900-0039299067-ND/2002683" TargetMode="External"/><Relationship Id="rId1" Type="http://schemas.openxmlformats.org/officeDocument/2006/relationships/hyperlink" Target="https://www.digikey.com/en/products/detail/adam-tech/ICS-624-T/9832867" TargetMode="External"/><Relationship Id="rId6" Type="http://schemas.openxmlformats.org/officeDocument/2006/relationships/hyperlink" Target="https://jlcpcb.com/partdetail/boomele_boom_Precision_elec-C66690/C66690" TargetMode="External"/><Relationship Id="rId11" Type="http://schemas.openxmlformats.org/officeDocument/2006/relationships/hyperlink" Target="https://app.adam-tech.com/products/download/data_sheet/201605/ph1-xx-ua-data-sheet.pdf" TargetMode="External"/><Relationship Id="rId5" Type="http://schemas.openxmlformats.org/officeDocument/2006/relationships/hyperlink" Target="https://datasheet.lcsc.com/lcsc/1810312320_BOOMELE-Boom-Precision-Elec-C37208_C37208.pdf" TargetMode="External"/><Relationship Id="rId10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datasheet.lcsc.com/lcsc/1810241611_Ckmtw-Shenzhen-Cankemeng-B-2100S12P-B110_C124388.pdf" TargetMode="External"/><Relationship Id="rId9" Type="http://schemas.openxmlformats.org/officeDocument/2006/relationships/hyperlink" Target="https://www.mouser.com/datasheet/2/527/ssq_th-137015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3C5C-9657-4B75-845F-2B7B427C4DFE}">
  <dimension ref="A1:M14"/>
  <sheetViews>
    <sheetView tabSelected="1" workbookViewId="0">
      <selection activeCell="A15" sqref="A15"/>
    </sheetView>
  </sheetViews>
  <sheetFormatPr defaultRowHeight="15" x14ac:dyDescent="0.25"/>
  <cols>
    <col min="1" max="1" width="16" customWidth="1"/>
    <col min="2" max="2" width="21.42578125" bestFit="1" customWidth="1"/>
    <col min="3" max="3" width="47.140625" customWidth="1"/>
    <col min="4" max="4" width="30.28515625" customWidth="1"/>
    <col min="6" max="6" width="18.42578125" bestFit="1" customWidth="1"/>
  </cols>
  <sheetData>
    <row r="1" spans="1:13" x14ac:dyDescent="0.25">
      <c r="A1" s="2" t="s">
        <v>37</v>
      </c>
      <c r="B1" s="2"/>
      <c r="C1" s="2"/>
      <c r="D1" s="2"/>
      <c r="E1" s="2"/>
      <c r="F1" s="2"/>
      <c r="G1" s="2"/>
    </row>
    <row r="2" spans="1:13" s="3" customFormat="1" x14ac:dyDescent="0.25">
      <c r="A2" s="3" t="s">
        <v>39</v>
      </c>
      <c r="B2" s="3" t="s">
        <v>38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60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61</v>
      </c>
      <c r="M2" s="3" t="s">
        <v>58</v>
      </c>
    </row>
    <row r="3" spans="1:13" x14ac:dyDescent="0.25">
      <c r="A3" t="s">
        <v>50</v>
      </c>
      <c r="B3" t="s">
        <v>51</v>
      </c>
      <c r="C3" s="5" t="s">
        <v>1</v>
      </c>
      <c r="D3" s="4" t="s">
        <v>2</v>
      </c>
      <c r="E3" t="s">
        <v>0</v>
      </c>
      <c r="F3">
        <v>39299067</v>
      </c>
      <c r="G3">
        <v>2</v>
      </c>
      <c r="H3" s="4" t="s">
        <v>64</v>
      </c>
      <c r="I3">
        <v>1.27</v>
      </c>
      <c r="J3">
        <f>G3*I3</f>
        <v>2.54</v>
      </c>
      <c r="K3" s="1">
        <v>20</v>
      </c>
      <c r="L3">
        <f>G3*$K$3</f>
        <v>40</v>
      </c>
      <c r="M3">
        <f>I3*L3</f>
        <v>50.8</v>
      </c>
    </row>
    <row r="4" spans="1:13" x14ac:dyDescent="0.25">
      <c r="A4" t="s">
        <v>52</v>
      </c>
      <c r="B4" t="s">
        <v>53</v>
      </c>
      <c r="C4" s="5" t="s">
        <v>3</v>
      </c>
      <c r="D4" s="4" t="s">
        <v>4</v>
      </c>
      <c r="E4" t="s">
        <v>5</v>
      </c>
      <c r="F4" t="s">
        <v>59</v>
      </c>
      <c r="G4">
        <v>2</v>
      </c>
      <c r="K4" s="1"/>
      <c r="L4">
        <f t="shared" ref="L4:L7" si="0">G4*$K$3</f>
        <v>40</v>
      </c>
      <c r="M4">
        <f t="shared" ref="M4:M7" si="1">I4*L4</f>
        <v>0</v>
      </c>
    </row>
    <row r="5" spans="1:13" x14ac:dyDescent="0.25">
      <c r="A5" t="s">
        <v>6</v>
      </c>
      <c r="B5" t="s">
        <v>7</v>
      </c>
      <c r="C5" s="6" t="s">
        <v>8</v>
      </c>
      <c r="D5" s="4" t="s">
        <v>9</v>
      </c>
      <c r="E5" t="s">
        <v>10</v>
      </c>
      <c r="F5" t="s">
        <v>10</v>
      </c>
      <c r="G5">
        <v>1</v>
      </c>
      <c r="K5" s="1"/>
      <c r="L5">
        <f t="shared" si="0"/>
        <v>20</v>
      </c>
      <c r="M5">
        <f t="shared" si="1"/>
        <v>0</v>
      </c>
    </row>
    <row r="6" spans="1:13" x14ac:dyDescent="0.25">
      <c r="A6" t="s">
        <v>11</v>
      </c>
      <c r="B6" t="s">
        <v>12</v>
      </c>
      <c r="C6" s="5" t="s">
        <v>13</v>
      </c>
      <c r="D6" s="4" t="s">
        <v>14</v>
      </c>
      <c r="E6" t="s">
        <v>15</v>
      </c>
      <c r="F6" t="s">
        <v>15</v>
      </c>
      <c r="G6">
        <v>1</v>
      </c>
      <c r="K6" s="1"/>
      <c r="L6">
        <f t="shared" si="0"/>
        <v>20</v>
      </c>
      <c r="M6">
        <f t="shared" si="1"/>
        <v>0</v>
      </c>
    </row>
    <row r="7" spans="1:13" x14ac:dyDescent="0.25">
      <c r="A7" t="s">
        <v>16</v>
      </c>
      <c r="B7" t="s">
        <v>17</v>
      </c>
      <c r="C7" s="5" t="s">
        <v>18</v>
      </c>
      <c r="D7" s="4" t="s">
        <v>19</v>
      </c>
      <c r="E7" t="s">
        <v>20</v>
      </c>
      <c r="F7" t="s">
        <v>62</v>
      </c>
      <c r="G7">
        <v>1</v>
      </c>
      <c r="H7" s="4" t="s">
        <v>63</v>
      </c>
      <c r="I7">
        <v>0.27</v>
      </c>
      <c r="J7">
        <f t="shared" ref="J7" si="2">G7*I7</f>
        <v>0.27</v>
      </c>
      <c r="K7" s="1"/>
      <c r="L7">
        <f t="shared" si="0"/>
        <v>20</v>
      </c>
      <c r="M7">
        <f t="shared" si="1"/>
        <v>5.4</v>
      </c>
    </row>
    <row r="8" spans="1:13" x14ac:dyDescent="0.25">
      <c r="A8" s="2" t="s">
        <v>67</v>
      </c>
      <c r="B8" s="2"/>
      <c r="C8" s="2"/>
      <c r="D8" s="2"/>
      <c r="E8" s="2"/>
      <c r="F8" s="2"/>
      <c r="G8" s="2"/>
    </row>
    <row r="9" spans="1:13" s="3" customFormat="1" x14ac:dyDescent="0.25">
      <c r="A9" s="3" t="s">
        <v>39</v>
      </c>
      <c r="B9" s="3" t="s">
        <v>38</v>
      </c>
      <c r="C9" s="3" t="s">
        <v>40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54</v>
      </c>
      <c r="I9" s="3" t="s">
        <v>55</v>
      </c>
      <c r="J9" s="3" t="s">
        <v>56</v>
      </c>
      <c r="K9" s="3" t="s">
        <v>57</v>
      </c>
      <c r="M9" s="3" t="s">
        <v>58</v>
      </c>
    </row>
    <row r="10" spans="1:13" x14ac:dyDescent="0.25">
      <c r="A10" t="s">
        <v>48</v>
      </c>
      <c r="B10" t="s">
        <v>21</v>
      </c>
      <c r="C10" s="5" t="s">
        <v>22</v>
      </c>
      <c r="D10" s="4" t="s">
        <v>23</v>
      </c>
      <c r="E10" t="s">
        <v>0</v>
      </c>
      <c r="F10" t="s">
        <v>65</v>
      </c>
      <c r="G10">
        <v>1</v>
      </c>
      <c r="H10" t="s">
        <v>66</v>
      </c>
      <c r="I10">
        <v>3.16</v>
      </c>
      <c r="J10">
        <f>G10*I10</f>
        <v>3.16</v>
      </c>
      <c r="K10" s="1">
        <v>20</v>
      </c>
      <c r="L10">
        <f>G10*$K$10</f>
        <v>20</v>
      </c>
      <c r="M10">
        <f>I10*L10</f>
        <v>63.2</v>
      </c>
    </row>
    <row r="11" spans="1:13" x14ac:dyDescent="0.25">
      <c r="A11" t="s">
        <v>49</v>
      </c>
      <c r="B11" t="s">
        <v>7</v>
      </c>
      <c r="C11" s="6" t="s">
        <v>24</v>
      </c>
      <c r="D11" s="4" t="s">
        <v>23</v>
      </c>
      <c r="E11" t="s">
        <v>0</v>
      </c>
      <c r="F11" t="s">
        <v>25</v>
      </c>
      <c r="G11">
        <v>1</v>
      </c>
      <c r="J11">
        <f t="shared" ref="J11:J14" si="3">G11*I11</f>
        <v>0</v>
      </c>
      <c r="K11" s="1"/>
      <c r="L11">
        <f t="shared" ref="L11:L14" si="4">G11*$K$10</f>
        <v>20</v>
      </c>
      <c r="M11">
        <f t="shared" ref="M11:M14" si="5">J11*$K$10</f>
        <v>0</v>
      </c>
    </row>
    <row r="12" spans="1:13" x14ac:dyDescent="0.25">
      <c r="A12" t="s">
        <v>45</v>
      </c>
      <c r="B12" t="s">
        <v>26</v>
      </c>
      <c r="C12" s="5" t="s">
        <v>27</v>
      </c>
      <c r="D12" s="4" t="s">
        <v>28</v>
      </c>
      <c r="E12" t="s">
        <v>0</v>
      </c>
      <c r="F12" t="s">
        <v>29</v>
      </c>
      <c r="G12">
        <v>2</v>
      </c>
      <c r="J12">
        <f t="shared" si="3"/>
        <v>0</v>
      </c>
      <c r="K12" s="1"/>
      <c r="L12">
        <f t="shared" si="4"/>
        <v>40</v>
      </c>
      <c r="M12">
        <f t="shared" si="5"/>
        <v>0</v>
      </c>
    </row>
    <row r="13" spans="1:13" x14ac:dyDescent="0.25">
      <c r="A13" t="s">
        <v>46</v>
      </c>
      <c r="B13" t="s">
        <v>26</v>
      </c>
      <c r="C13" s="6" t="s">
        <v>30</v>
      </c>
      <c r="D13" s="4" t="s">
        <v>31</v>
      </c>
      <c r="E13" t="s">
        <v>0</v>
      </c>
      <c r="F13" t="s">
        <v>32</v>
      </c>
      <c r="G13">
        <v>4</v>
      </c>
      <c r="J13">
        <f t="shared" si="3"/>
        <v>0</v>
      </c>
      <c r="K13" s="1"/>
      <c r="L13">
        <f t="shared" si="4"/>
        <v>80</v>
      </c>
      <c r="M13">
        <f t="shared" si="5"/>
        <v>0</v>
      </c>
    </row>
    <row r="14" spans="1:13" x14ac:dyDescent="0.25">
      <c r="A14" t="s">
        <v>47</v>
      </c>
      <c r="B14" t="s">
        <v>33</v>
      </c>
      <c r="C14" s="6" t="s">
        <v>34</v>
      </c>
      <c r="D14" s="4" t="s">
        <v>35</v>
      </c>
      <c r="E14" t="s">
        <v>36</v>
      </c>
      <c r="F14" t="s">
        <v>33</v>
      </c>
      <c r="G14">
        <v>2</v>
      </c>
      <c r="J14">
        <f t="shared" si="3"/>
        <v>0</v>
      </c>
      <c r="K14" s="1"/>
      <c r="L14">
        <f t="shared" si="4"/>
        <v>40</v>
      </c>
      <c r="M14">
        <f t="shared" si="5"/>
        <v>0</v>
      </c>
    </row>
  </sheetData>
  <mergeCells count="4">
    <mergeCell ref="A1:G1"/>
    <mergeCell ref="A8:G8"/>
    <mergeCell ref="K3:K7"/>
    <mergeCell ref="K10:K14"/>
  </mergeCells>
  <hyperlinks>
    <hyperlink ref="H7" r:id="rId1" xr:uid="{6680DECB-A65D-42C1-B250-986F80F13585}"/>
    <hyperlink ref="H3" r:id="rId2" xr:uid="{14EE392C-45EE-4128-89F1-75A24A1A8B19}"/>
    <hyperlink ref="D3" r:id="rId3" xr:uid="{599E7F1A-4B85-4D1A-8774-C194F9950EB5}"/>
    <hyperlink ref="D4" r:id="rId4" xr:uid="{21D6D60A-0D38-4664-8171-582946B26F66}"/>
    <hyperlink ref="D5" r:id="rId5" xr:uid="{9222FAA5-26A3-4AA7-9D25-E1D168F72A53}"/>
    <hyperlink ref="D6" r:id="rId6" xr:uid="{097DA761-11E1-4086-8E89-6A2C7AAE118F}"/>
    <hyperlink ref="D7" r:id="rId7" xr:uid="{6AEADC0C-B986-47EF-8948-62ECD457CD41}"/>
    <hyperlink ref="D10" r:id="rId8" xr:uid="{2B1FF985-9C65-4977-BBC3-217F0BDD1EA5}"/>
    <hyperlink ref="D11" r:id="rId9" xr:uid="{358BF311-BBEB-445E-BDA7-71CF9F9B47B7}"/>
    <hyperlink ref="D12" r:id="rId10" xr:uid="{D190CA0D-98ED-4DE4-9542-437AD3FD3FCE}"/>
    <hyperlink ref="D13" r:id="rId11" xr:uid="{F8BA3899-E1D0-4B88-A979-EF72615AF538}"/>
    <hyperlink ref="D14" r:id="rId12" xr:uid="{FB983932-A14E-444E-B945-238E1D470C1C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2022-07-29T23:18:25Z</dcterms:created>
  <dcterms:modified xsi:type="dcterms:W3CDTF">2022-08-04T00:25:18Z</dcterms:modified>
</cp:coreProperties>
</file>