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folder\openhornet\github\OpenHornet\ECAD\PCBs\OH_Specific\Functional\"/>
    </mc:Choice>
  </mc:AlternateContent>
  <bookViews>
    <workbookView xWindow="0" yWindow="0" windowWidth="17790" windowHeight="9720" activeTab="3"/>
  </bookViews>
  <sheets>
    <sheet name="MEGA" sheetId="1" r:id="rId1"/>
    <sheet name="key matrix" sheetId="4" r:id="rId2"/>
    <sheet name="backlight" sheetId="2" r:id="rId3"/>
    <sheet name="16-seg dot matrix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O15" i="3"/>
  <c r="Q18" i="3"/>
  <c r="P17" i="3"/>
  <c r="N17" i="3"/>
  <c r="M18" i="3"/>
  <c r="Q14" i="3"/>
  <c r="P15" i="3"/>
  <c r="N15" i="3"/>
  <c r="O14" i="3"/>
  <c r="O18" i="3"/>
  <c r="O17" i="3"/>
  <c r="Q16" i="3"/>
  <c r="P16" i="3"/>
  <c r="M16" i="3"/>
  <c r="N16" i="3"/>
  <c r="R18" i="3"/>
  <c r="R17" i="3"/>
  <c r="R15" i="3"/>
  <c r="R14" i="3"/>
  <c r="Q19" i="3"/>
  <c r="P19" i="3"/>
  <c r="N19" i="3"/>
  <c r="M19" i="3"/>
  <c r="L18" i="3"/>
  <c r="L17" i="3"/>
  <c r="L15" i="3"/>
  <c r="L14" i="3"/>
  <c r="Q13" i="3"/>
  <c r="P13" i="3"/>
  <c r="N13" i="3"/>
  <c r="M13" i="3"/>
  <c r="A17" i="3"/>
  <c r="E13" i="3"/>
  <c r="G14" i="3"/>
</calcChain>
</file>

<file path=xl/sharedStrings.xml><?xml version="1.0" encoding="utf-8"?>
<sst xmlns="http://schemas.openxmlformats.org/spreadsheetml/2006/main" count="352" uniqueCount="164">
  <si>
    <t>pin</t>
  </si>
  <si>
    <t>functionality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</si>
  <si>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</si>
  <si>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</si>
  <si>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</si>
  <si>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</si>
  <si>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</si>
  <si>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</si>
  <si>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</si>
  <si>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</si>
  <si>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</si>
  <si>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</si>
  <si>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</si>
  <si>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</si>
  <si>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</si>
  <si>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</si>
  <si>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</si>
  <si>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chip</t>
  </si>
  <si>
    <t>mega</t>
  </si>
  <si>
    <t>max7219</t>
  </si>
  <si>
    <t>brt pot</t>
  </si>
  <si>
    <t>blk lvl pot</t>
  </si>
  <si>
    <t>ai</t>
  </si>
  <si>
    <t>bal pot</t>
  </si>
  <si>
    <t>aoa pot</t>
  </si>
  <si>
    <t>location</t>
  </si>
  <si>
    <t>hud panel io</t>
  </si>
  <si>
    <t>ufc panel sw</t>
  </si>
  <si>
    <t>vol1 pot</t>
  </si>
  <si>
    <t>vol2 pot</t>
  </si>
  <si>
    <t>adf1</t>
  </si>
  <si>
    <t>di</t>
  </si>
  <si>
    <t>adf2</t>
  </si>
  <si>
    <t>comm1 enc a</t>
  </si>
  <si>
    <t>comm1 enc b</t>
  </si>
  <si>
    <t>comm1 enc sw</t>
  </si>
  <si>
    <t>comm2 enc a</t>
  </si>
  <si>
    <t>comm2 enc b</t>
  </si>
  <si>
    <t>comm2 enc sw</t>
  </si>
  <si>
    <t>analog/digital i/o</t>
  </si>
  <si>
    <t>mosi</t>
  </si>
  <si>
    <t>sck</t>
  </si>
  <si>
    <t>do</t>
  </si>
  <si>
    <t>load</t>
  </si>
  <si>
    <t>bit test sw</t>
  </si>
  <si>
    <t>hud bit test</t>
  </si>
  <si>
    <t>no-go led</t>
  </si>
  <si>
    <t>go led</t>
  </si>
  <si>
    <t>on/off sw</t>
  </si>
  <si>
    <t>ap panel io</t>
  </si>
  <si>
    <t>bcn</t>
  </si>
  <si>
    <t>d/l</t>
  </si>
  <si>
    <t>ils</t>
  </si>
  <si>
    <t>tcn</t>
  </si>
  <si>
    <t>iff</t>
  </si>
  <si>
    <t>a/p</t>
  </si>
  <si>
    <t>norm 1</t>
  </si>
  <si>
    <t>norm 2</t>
  </si>
  <si>
    <t>day/night1</t>
  </si>
  <si>
    <t>day/night2</t>
  </si>
  <si>
    <t>wt bal 1</t>
  </si>
  <si>
    <t>wt bal 2</t>
  </si>
  <si>
    <t>att1</t>
  </si>
  <si>
    <t>att2</t>
  </si>
  <si>
    <t>alt1</t>
  </si>
  <si>
    <t>alt2</t>
  </si>
  <si>
    <t>ip sw</t>
  </si>
  <si>
    <t>main ufc io</t>
  </si>
  <si>
    <t>emcom sw</t>
  </si>
  <si>
    <t>key matrix</t>
  </si>
  <si>
    <t>mat row 4</t>
  </si>
  <si>
    <t>mat row 3</t>
  </si>
  <si>
    <t>mat row 2</t>
  </si>
  <si>
    <t>mat row 1</t>
  </si>
  <si>
    <t>mat row 5</t>
  </si>
  <si>
    <t>mat col 4</t>
  </si>
  <si>
    <t>mat col 3</t>
  </si>
  <si>
    <t>mat vol 2</t>
  </si>
  <si>
    <t>mat col 1</t>
  </si>
  <si>
    <t>ap panel BL</t>
  </si>
  <si>
    <t>max7219-1</t>
  </si>
  <si>
    <t>dig0</t>
  </si>
  <si>
    <t>bl com</t>
  </si>
  <si>
    <t>segA</t>
  </si>
  <si>
    <t>A/P BL</t>
  </si>
  <si>
    <t>segB</t>
  </si>
  <si>
    <t>iff BL</t>
  </si>
  <si>
    <t>segC</t>
  </si>
  <si>
    <t>TNC BL</t>
  </si>
  <si>
    <t>segD</t>
  </si>
  <si>
    <t>segDP</t>
  </si>
  <si>
    <t>ILS BL</t>
  </si>
  <si>
    <t>D/L BL</t>
  </si>
  <si>
    <t>segE</t>
  </si>
  <si>
    <t>BCN BL</t>
  </si>
  <si>
    <t>segF</t>
  </si>
  <si>
    <t>on/off BL</t>
  </si>
  <si>
    <t>BackLight</t>
  </si>
  <si>
    <t>SPI</t>
  </si>
  <si>
    <t>segment</t>
  </si>
  <si>
    <t>dp</t>
  </si>
  <si>
    <t>a</t>
  </si>
  <si>
    <t>b</t>
  </si>
  <si>
    <t>c</t>
  </si>
  <si>
    <t>e</t>
  </si>
  <si>
    <t>f</t>
  </si>
  <si>
    <t>g</t>
  </si>
  <si>
    <t>d</t>
  </si>
  <si>
    <t>character</t>
  </si>
  <si>
    <t>code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</si>
  <si>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</si>
  <si>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</si>
  <si>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</si>
  <si>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</si>
  <si>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</si>
  <si>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</si>
  <si>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</si>
  <si>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</si>
  <si>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</si>
  <si>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</si>
  <si>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</si>
  <si>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</si>
  <si>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</si>
  <si>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</si>
  <si>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</si>
  <si>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</si>
  <si>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</si>
  <si>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</si>
  <si>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/</t>
  </si>
  <si>
    <t>w</t>
  </si>
  <si>
    <t>0x0000010000000001</t>
  </si>
  <si>
    <t>0x0100110001001001</t>
  </si>
  <si>
    <t>0x0000010100000101</t>
  </si>
  <si>
    <t>0x0000010100000001</t>
  </si>
  <si>
    <t>0x1001101010011010</t>
  </si>
  <si>
    <t>0x1101100001001000</t>
  </si>
  <si>
    <t>0x1101101001001000</t>
  </si>
  <si>
    <t>0x1101101000001000</t>
  </si>
  <si>
    <t>0x1001001010010010</t>
  </si>
  <si>
    <t>0x0110100011111000</t>
  </si>
  <si>
    <t>0x0110100011111010</t>
  </si>
  <si>
    <t>0x0110100001101000</t>
  </si>
  <si>
    <t>0x0010100000101000</t>
  </si>
  <si>
    <t>|</t>
  </si>
  <si>
    <t>-</t>
  </si>
  <si>
    <t>\</t>
  </si>
  <si>
    <t>0x1101100001001100</t>
  </si>
  <si>
    <t>0x1001000110010001</t>
  </si>
  <si>
    <t>0x1001000110010100</t>
  </si>
  <si>
    <t>0x1101000001000000</t>
  </si>
  <si>
    <t>0x1101100011011000</t>
  </si>
  <si>
    <t>0x1101100011011100</t>
  </si>
  <si>
    <t>0x1001101000011110</t>
  </si>
  <si>
    <t>0x1001101000011010</t>
  </si>
  <si>
    <t>0x1100101001011010</t>
  </si>
  <si>
    <t>0x1101000011010000</t>
  </si>
  <si>
    <t>0x1001010000000001</t>
  </si>
  <si>
    <t>0x1001010010010100</t>
  </si>
  <si>
    <t>0x1100000011011000</t>
  </si>
  <si>
    <t>0x1001001000000101</t>
  </si>
  <si>
    <t>L</t>
  </si>
  <si>
    <t>R</t>
  </si>
  <si>
    <t>code calculated from the left form</t>
  </si>
  <si>
    <t>approx.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</si>
</sst>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  <xf numFmtId="0" fontId="0" fillId="5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H21" sqref="H21"/>
    </sheetView>
  </sheetViews>
  <sheetFormatPr defaultRowHeight="15" x14ac:dyDescent="0.25"/>
  <cols>
    <col min="1" max="1" width="15" customWidth="1"/>
    <col min="3" max="3" width="18.140625" customWidth="1"/>
    <col min="4" max="4" width="16.42578125" bestFit="1" customWidth="1"/>
    <col min="5" max="5" width="12" bestFit="1" customWidth="1"/>
    <col min="8" max="8" width="13" customWidth="1"/>
    <col min="9" max="9" width="26.85546875" bestFit="1" customWidth="1"/>
  </cols>
  <sheetData>
    <row r="1" spans="1:5" x14ac:dyDescent="0.25">
      <c r="A1" t="s">
        <v>17</v>
      </c>
      <c r="B1" t="s">
        <v>0</v>
      </c>
      <c r="C1" t="s">
        <v>1</v>
      </c>
      <c r="D1" t="s">
        <v>39</v>
      </c>
      <c r="E1" t="s">
        <v>25</v>
      </c>
    </row>
    <row r="2" spans="1:5" x14ac:dyDescent="0.25">
      <c r="A2" t="s">
        <v>18</v>
      </c>
      <c r="B2" t="s">
        <v>2</v>
      </c>
      <c r="C2" t="s">
        <v>20</v>
      </c>
      <c r="D2" t="s">
        <v>22</v>
      </c>
      <c r="E2" t="s">
        <v>26</v>
      </c>
    </row>
    <row r="3" spans="1:5" x14ac:dyDescent="0.25">
      <c r="A3" t="s">
        <v>18</v>
      </c>
      <c r="B3" t="s">
        <v>3</v>
      </c>
      <c r="C3" t="s">
        <v>21</v>
      </c>
      <c r="D3" t="s">
        <v>22</v>
      </c>
      <c r="E3" t="s">
        <v>26</v>
      </c>
    </row>
    <row r="4" spans="1:5" x14ac:dyDescent="0.25">
      <c r="A4" t="s">
        <v>18</v>
      </c>
      <c r="B4" t="s">
        <v>4</v>
      </c>
      <c r="C4" t="s">
        <v>23</v>
      </c>
      <c r="D4" t="s">
        <v>22</v>
      </c>
      <c r="E4" t="s">
        <v>26</v>
      </c>
    </row>
    <row r="5" spans="1:5" x14ac:dyDescent="0.25">
      <c r="A5" t="s">
        <v>18</v>
      </c>
      <c r="B5" t="s">
        <v>5</v>
      </c>
      <c r="C5" t="s">
        <v>24</v>
      </c>
      <c r="D5" t="s">
        <v>22</v>
      </c>
      <c r="E5" t="s">
        <v>26</v>
      </c>
    </row>
    <row r="6" spans="1:5" x14ac:dyDescent="0.25">
      <c r="A6" t="s">
        <v>18</v>
      </c>
      <c r="B6" t="s">
        <v>6</v>
      </c>
      <c r="C6" t="s">
        <v>20</v>
      </c>
      <c r="D6" t="s">
        <v>22</v>
      </c>
      <c r="E6" t="s">
        <v>27</v>
      </c>
    </row>
    <row r="7" spans="1:5" x14ac:dyDescent="0.25">
      <c r="A7" t="s">
        <v>18</v>
      </c>
      <c r="B7" t="s">
        <v>7</v>
      </c>
      <c r="C7" t="s">
        <v>28</v>
      </c>
      <c r="D7" t="s">
        <v>22</v>
      </c>
      <c r="E7" t="s">
        <v>27</v>
      </c>
    </row>
    <row r="8" spans="1:5" x14ac:dyDescent="0.25">
      <c r="A8" t="s">
        <v>18</v>
      </c>
      <c r="B8" t="s">
        <v>8</v>
      </c>
      <c r="C8" t="s">
        <v>29</v>
      </c>
      <c r="D8" t="s">
        <v>22</v>
      </c>
      <c r="E8" t="s">
        <v>27</v>
      </c>
    </row>
    <row r="9" spans="1:5" x14ac:dyDescent="0.25">
      <c r="A9" t="s">
        <v>18</v>
      </c>
      <c r="B9" t="s">
        <v>9</v>
      </c>
      <c r="C9" t="s">
        <v>30</v>
      </c>
      <c r="D9" t="s">
        <v>31</v>
      </c>
      <c r="E9" t="s">
        <v>27</v>
      </c>
    </row>
    <row r="10" spans="1:5" x14ac:dyDescent="0.25">
      <c r="A10" t="s">
        <v>18</v>
      </c>
      <c r="B10" t="s">
        <v>10</v>
      </c>
      <c r="C10" t="s">
        <v>32</v>
      </c>
      <c r="D10" t="s">
        <v>31</v>
      </c>
      <c r="E10" t="s">
        <v>27</v>
      </c>
    </row>
    <row r="11" spans="1:5" x14ac:dyDescent="0.25">
      <c r="A11" t="s">
        <v>18</v>
      </c>
      <c r="B11" t="s">
        <v>11</v>
      </c>
      <c r="C11" t="s">
        <v>33</v>
      </c>
      <c r="D11" t="s">
        <v>31</v>
      </c>
      <c r="E11" t="s">
        <v>27</v>
      </c>
    </row>
    <row r="12" spans="1:5" x14ac:dyDescent="0.25">
      <c r="A12" t="s">
        <v>18</v>
      </c>
      <c r="B12" t="s">
        <v>12</v>
      </c>
      <c r="C12" t="s">
        <v>34</v>
      </c>
      <c r="D12" t="s">
        <v>31</v>
      </c>
      <c r="E12" t="s">
        <v>27</v>
      </c>
    </row>
    <row r="13" spans="1:5" x14ac:dyDescent="0.25">
      <c r="A13" t="s">
        <v>18</v>
      </c>
      <c r="B13" t="s">
        <v>13</v>
      </c>
      <c r="C13" t="s">
        <v>35</v>
      </c>
      <c r="D13" t="s">
        <v>31</v>
      </c>
      <c r="E13" t="s">
        <v>27</v>
      </c>
    </row>
    <row r="14" spans="1:5" x14ac:dyDescent="0.25">
      <c r="A14" t="s">
        <v>18</v>
      </c>
      <c r="B14" t="s">
        <v>14</v>
      </c>
      <c r="C14" t="s">
        <v>36</v>
      </c>
      <c r="D14" t="s">
        <v>31</v>
      </c>
      <c r="E14" t="s">
        <v>27</v>
      </c>
    </row>
    <row r="15" spans="1:5" x14ac:dyDescent="0.25">
      <c r="A15" t="s">
        <v>18</v>
      </c>
      <c r="B15" t="s">
        <v>15</v>
      </c>
      <c r="C15" t="s">
        <v>37</v>
      </c>
      <c r="D15" t="s">
        <v>31</v>
      </c>
      <c r="E15" t="s">
        <v>27</v>
      </c>
    </row>
    <row r="16" spans="1:5" x14ac:dyDescent="0.25">
      <c r="A16" t="s">
        <v>18</v>
      </c>
      <c r="B16" t="s">
        <v>16</v>
      </c>
      <c r="C16" t="s">
        <v>38</v>
      </c>
      <c r="D16" t="s">
        <v>31</v>
      </c>
      <c r="E16" t="s">
        <v>27</v>
      </c>
    </row>
    <row r="17" spans="1:5" x14ac:dyDescent="0.25">
      <c r="A17" t="s">
        <v>18</v>
      </c>
      <c r="B17">
        <v>51</v>
      </c>
      <c r="C17" t="s">
        <v>40</v>
      </c>
      <c r="D17" t="s">
        <v>98</v>
      </c>
      <c r="E17" t="s">
        <v>19</v>
      </c>
    </row>
    <row r="18" spans="1:5" x14ac:dyDescent="0.25">
      <c r="A18" t="s">
        <v>18</v>
      </c>
      <c r="B18">
        <v>52</v>
      </c>
      <c r="C18" t="s">
        <v>41</v>
      </c>
      <c r="D18" t="s">
        <v>98</v>
      </c>
      <c r="E18" t="s">
        <v>19</v>
      </c>
    </row>
    <row r="19" spans="1:5" x14ac:dyDescent="0.25">
      <c r="A19" t="s">
        <v>18</v>
      </c>
      <c r="B19">
        <v>53</v>
      </c>
      <c r="C19" t="s">
        <v>43</v>
      </c>
      <c r="D19" t="s">
        <v>98</v>
      </c>
      <c r="E19" t="s">
        <v>19</v>
      </c>
    </row>
    <row r="20" spans="1:5" x14ac:dyDescent="0.25">
      <c r="A20" t="s">
        <v>18</v>
      </c>
      <c r="B20">
        <v>2</v>
      </c>
      <c r="C20" t="s">
        <v>44</v>
      </c>
      <c r="D20" t="s">
        <v>31</v>
      </c>
      <c r="E20" t="s">
        <v>45</v>
      </c>
    </row>
    <row r="21" spans="1:5" x14ac:dyDescent="0.25">
      <c r="A21" t="s">
        <v>18</v>
      </c>
      <c r="B21">
        <v>3</v>
      </c>
      <c r="C21" t="s">
        <v>46</v>
      </c>
      <c r="D21" t="s">
        <v>42</v>
      </c>
      <c r="E21" t="s">
        <v>45</v>
      </c>
    </row>
    <row r="22" spans="1:5" x14ac:dyDescent="0.25">
      <c r="A22" t="s">
        <v>18</v>
      </c>
      <c r="B22">
        <v>4</v>
      </c>
      <c r="C22" t="s">
        <v>47</v>
      </c>
      <c r="D22" t="s">
        <v>42</v>
      </c>
      <c r="E22" t="s">
        <v>45</v>
      </c>
    </row>
    <row r="23" spans="1:5" x14ac:dyDescent="0.25">
      <c r="A23" t="s">
        <v>18</v>
      </c>
      <c r="B23">
        <v>22</v>
      </c>
      <c r="C23" t="s">
        <v>48</v>
      </c>
      <c r="D23" t="s">
        <v>31</v>
      </c>
      <c r="E23" t="s">
        <v>49</v>
      </c>
    </row>
    <row r="24" spans="1:5" x14ac:dyDescent="0.25">
      <c r="A24" t="s">
        <v>18</v>
      </c>
      <c r="B24">
        <v>24</v>
      </c>
      <c r="C24" t="s">
        <v>50</v>
      </c>
      <c r="D24" t="s">
        <v>31</v>
      </c>
      <c r="E24" t="s">
        <v>49</v>
      </c>
    </row>
    <row r="25" spans="1:5" x14ac:dyDescent="0.25">
      <c r="A25" t="s">
        <v>18</v>
      </c>
      <c r="B25">
        <v>23</v>
      </c>
      <c r="C25" t="s">
        <v>51</v>
      </c>
      <c r="D25" t="s">
        <v>31</v>
      </c>
      <c r="E25" t="s">
        <v>49</v>
      </c>
    </row>
    <row r="26" spans="1:5" x14ac:dyDescent="0.25">
      <c r="A26" t="s">
        <v>18</v>
      </c>
      <c r="B26">
        <v>25</v>
      </c>
      <c r="C26" t="s">
        <v>52</v>
      </c>
      <c r="D26" t="s">
        <v>31</v>
      </c>
      <c r="E26" t="s">
        <v>49</v>
      </c>
    </row>
    <row r="27" spans="1:5" x14ac:dyDescent="0.25">
      <c r="A27" t="s">
        <v>18</v>
      </c>
      <c r="B27">
        <v>27</v>
      </c>
      <c r="C27" t="s">
        <v>53</v>
      </c>
      <c r="D27" t="s">
        <v>31</v>
      </c>
      <c r="E27" t="s">
        <v>49</v>
      </c>
    </row>
    <row r="28" spans="1:5" x14ac:dyDescent="0.25">
      <c r="A28" t="s">
        <v>18</v>
      </c>
      <c r="B28">
        <v>29</v>
      </c>
      <c r="C28" t="s">
        <v>54</v>
      </c>
      <c r="D28" t="s">
        <v>31</v>
      </c>
      <c r="E28" t="s">
        <v>49</v>
      </c>
    </row>
    <row r="29" spans="1:5" x14ac:dyDescent="0.25">
      <c r="A29" t="s">
        <v>18</v>
      </c>
      <c r="B29">
        <v>31</v>
      </c>
      <c r="C29" t="s">
        <v>55</v>
      </c>
      <c r="D29" t="s">
        <v>31</v>
      </c>
      <c r="E29" t="s">
        <v>49</v>
      </c>
    </row>
    <row r="30" spans="1:5" x14ac:dyDescent="0.25">
      <c r="A30" t="s">
        <v>18</v>
      </c>
      <c r="B30">
        <v>39</v>
      </c>
      <c r="C30" t="s">
        <v>56</v>
      </c>
      <c r="D30" t="s">
        <v>31</v>
      </c>
      <c r="E30" t="s">
        <v>26</v>
      </c>
    </row>
    <row r="31" spans="1:5" x14ac:dyDescent="0.25">
      <c r="A31" t="s">
        <v>18</v>
      </c>
      <c r="B31">
        <v>37</v>
      </c>
      <c r="C31" t="s">
        <v>57</v>
      </c>
      <c r="D31" t="s">
        <v>31</v>
      </c>
      <c r="E31" t="s">
        <v>26</v>
      </c>
    </row>
    <row r="32" spans="1:5" x14ac:dyDescent="0.25">
      <c r="A32" t="s">
        <v>18</v>
      </c>
      <c r="B32">
        <v>35</v>
      </c>
      <c r="C32" t="s">
        <v>58</v>
      </c>
      <c r="D32" t="s">
        <v>31</v>
      </c>
      <c r="E32" t="s">
        <v>26</v>
      </c>
    </row>
    <row r="33" spans="1:5" x14ac:dyDescent="0.25">
      <c r="A33" t="s">
        <v>18</v>
      </c>
      <c r="B33">
        <v>33</v>
      </c>
      <c r="C33" t="s">
        <v>59</v>
      </c>
      <c r="D33" t="s">
        <v>31</v>
      </c>
      <c r="E33" t="s">
        <v>26</v>
      </c>
    </row>
    <row r="34" spans="1:5" x14ac:dyDescent="0.25">
      <c r="A34" t="s">
        <v>18</v>
      </c>
      <c r="B34">
        <v>36</v>
      </c>
      <c r="C34" t="s">
        <v>60</v>
      </c>
      <c r="D34" t="s">
        <v>31</v>
      </c>
      <c r="E34" t="s">
        <v>26</v>
      </c>
    </row>
    <row r="35" spans="1:5" x14ac:dyDescent="0.25">
      <c r="A35" t="s">
        <v>18</v>
      </c>
      <c r="B35">
        <v>34</v>
      </c>
      <c r="C35" t="s">
        <v>61</v>
      </c>
      <c r="D35" t="s">
        <v>31</v>
      </c>
      <c r="E35" t="s">
        <v>26</v>
      </c>
    </row>
    <row r="36" spans="1:5" x14ac:dyDescent="0.25">
      <c r="A36" t="s">
        <v>18</v>
      </c>
      <c r="B36">
        <v>32</v>
      </c>
      <c r="C36" t="s">
        <v>62</v>
      </c>
      <c r="D36" t="s">
        <v>31</v>
      </c>
      <c r="E36" t="s">
        <v>26</v>
      </c>
    </row>
    <row r="37" spans="1:5" x14ac:dyDescent="0.25">
      <c r="A37" t="s">
        <v>18</v>
      </c>
      <c r="B37">
        <v>30</v>
      </c>
      <c r="C37" t="s">
        <v>63</v>
      </c>
      <c r="D37" t="s">
        <v>31</v>
      </c>
      <c r="E37" t="s">
        <v>26</v>
      </c>
    </row>
    <row r="38" spans="1:5" x14ac:dyDescent="0.25">
      <c r="A38" t="s">
        <v>18</v>
      </c>
      <c r="B38">
        <v>28</v>
      </c>
      <c r="C38" t="s">
        <v>64</v>
      </c>
      <c r="D38" t="s">
        <v>31</v>
      </c>
      <c r="E38" t="s">
        <v>26</v>
      </c>
    </row>
    <row r="39" spans="1:5" x14ac:dyDescent="0.25">
      <c r="A39" t="s">
        <v>18</v>
      </c>
      <c r="B39">
        <v>26</v>
      </c>
      <c r="C39" t="s">
        <v>65</v>
      </c>
      <c r="D39" t="s">
        <v>31</v>
      </c>
      <c r="E39" t="s">
        <v>26</v>
      </c>
    </row>
    <row r="40" spans="1:5" x14ac:dyDescent="0.25">
      <c r="A40" t="s">
        <v>18</v>
      </c>
      <c r="B40">
        <v>40</v>
      </c>
      <c r="C40" t="s">
        <v>66</v>
      </c>
      <c r="D40" t="s">
        <v>31</v>
      </c>
      <c r="E40" t="s">
        <v>67</v>
      </c>
    </row>
    <row r="41" spans="1:5" x14ac:dyDescent="0.25">
      <c r="A41" t="s">
        <v>18</v>
      </c>
      <c r="B41">
        <v>38</v>
      </c>
      <c r="C41" t="s">
        <v>68</v>
      </c>
      <c r="D41" t="s">
        <v>31</v>
      </c>
      <c r="E41" t="s">
        <v>67</v>
      </c>
    </row>
    <row r="42" spans="1:5" x14ac:dyDescent="0.25">
      <c r="A42" t="s">
        <v>18</v>
      </c>
      <c r="B42">
        <v>41</v>
      </c>
      <c r="C42" t="s">
        <v>74</v>
      </c>
      <c r="D42" t="s">
        <v>69</v>
      </c>
      <c r="E42" t="s">
        <v>67</v>
      </c>
    </row>
    <row r="43" spans="1:5" x14ac:dyDescent="0.25">
      <c r="A43" t="s">
        <v>18</v>
      </c>
      <c r="B43">
        <v>42</v>
      </c>
      <c r="C43" t="s">
        <v>75</v>
      </c>
      <c r="D43" t="s">
        <v>69</v>
      </c>
      <c r="E43" t="s">
        <v>67</v>
      </c>
    </row>
    <row r="44" spans="1:5" x14ac:dyDescent="0.25">
      <c r="A44" t="s">
        <v>18</v>
      </c>
      <c r="B44">
        <v>43</v>
      </c>
      <c r="C44" t="s">
        <v>70</v>
      </c>
      <c r="D44" t="s">
        <v>69</v>
      </c>
      <c r="E44" t="s">
        <v>67</v>
      </c>
    </row>
    <row r="45" spans="1:5" x14ac:dyDescent="0.25">
      <c r="A45" t="s">
        <v>18</v>
      </c>
      <c r="B45">
        <v>44</v>
      </c>
      <c r="C45" t="s">
        <v>76</v>
      </c>
      <c r="D45" t="s">
        <v>69</v>
      </c>
      <c r="E45" t="s">
        <v>67</v>
      </c>
    </row>
    <row r="46" spans="1:5" x14ac:dyDescent="0.25">
      <c r="A46" t="s">
        <v>18</v>
      </c>
      <c r="B46">
        <v>45</v>
      </c>
      <c r="C46" t="s">
        <v>71</v>
      </c>
      <c r="D46" t="s">
        <v>69</v>
      </c>
      <c r="E46" t="s">
        <v>67</v>
      </c>
    </row>
    <row r="47" spans="1:5" x14ac:dyDescent="0.25">
      <c r="A47" t="s">
        <v>18</v>
      </c>
      <c r="B47">
        <v>46</v>
      </c>
      <c r="C47" t="s">
        <v>77</v>
      </c>
      <c r="D47" t="s">
        <v>69</v>
      </c>
      <c r="E47" t="s">
        <v>67</v>
      </c>
    </row>
    <row r="48" spans="1:5" x14ac:dyDescent="0.25">
      <c r="A48" t="s">
        <v>18</v>
      </c>
      <c r="B48">
        <v>47</v>
      </c>
      <c r="C48" t="s">
        <v>72</v>
      </c>
      <c r="D48" t="s">
        <v>69</v>
      </c>
      <c r="E48" t="s">
        <v>67</v>
      </c>
    </row>
    <row r="49" spans="1:5" x14ac:dyDescent="0.25">
      <c r="A49" t="s">
        <v>18</v>
      </c>
      <c r="B49">
        <v>48</v>
      </c>
      <c r="C49" t="s">
        <v>78</v>
      </c>
      <c r="D49" t="s">
        <v>69</v>
      </c>
      <c r="E49" t="s">
        <v>67</v>
      </c>
    </row>
    <row r="50" spans="1:5" x14ac:dyDescent="0.25">
      <c r="A50" t="s">
        <v>18</v>
      </c>
      <c r="B50">
        <v>49</v>
      </c>
      <c r="C50" t="s">
        <v>73</v>
      </c>
      <c r="D50" t="s">
        <v>69</v>
      </c>
      <c r="E5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cols>
    <col min="1" max="1" width="13" customWidth="1"/>
    <col min="3" max="3" width="12.28515625" bestFit="1" customWidth="1"/>
    <col min="4" max="4" width="16.42578125" bestFit="1" customWidth="1"/>
    <col min="5" max="5" width="11" bestFit="1" customWidth="1"/>
  </cols>
  <sheetData>
    <row r="1" spans="1:5" x14ac:dyDescent="0.25">
      <c r="A1" t="s">
        <v>17</v>
      </c>
      <c r="B1" t="s">
        <v>0</v>
      </c>
      <c r="C1" t="s">
        <v>1</v>
      </c>
      <c r="D1" t="s">
        <v>39</v>
      </c>
      <c r="E1" t="s">
        <v>25</v>
      </c>
    </row>
    <row r="2" spans="1:5" x14ac:dyDescent="0.25">
      <c r="A2" t="s">
        <v>80</v>
      </c>
      <c r="B2" t="s">
        <v>81</v>
      </c>
      <c r="C2" t="s">
        <v>82</v>
      </c>
      <c r="D2" t="s">
        <v>97</v>
      </c>
      <c r="E2" t="s">
        <v>79</v>
      </c>
    </row>
    <row r="3" spans="1:5" x14ac:dyDescent="0.25">
      <c r="A3" t="s">
        <v>80</v>
      </c>
      <c r="B3" t="s">
        <v>90</v>
      </c>
      <c r="C3" t="s">
        <v>84</v>
      </c>
      <c r="D3" t="s">
        <v>97</v>
      </c>
      <c r="E3" t="s">
        <v>79</v>
      </c>
    </row>
    <row r="4" spans="1:5" x14ac:dyDescent="0.25">
      <c r="A4" t="s">
        <v>80</v>
      </c>
      <c r="B4" t="s">
        <v>83</v>
      </c>
      <c r="C4" t="s">
        <v>86</v>
      </c>
      <c r="D4" t="s">
        <v>97</v>
      </c>
      <c r="E4" t="s">
        <v>79</v>
      </c>
    </row>
    <row r="5" spans="1:5" x14ac:dyDescent="0.25">
      <c r="A5" t="s">
        <v>80</v>
      </c>
      <c r="B5" t="s">
        <v>85</v>
      </c>
      <c r="C5" t="s">
        <v>88</v>
      </c>
      <c r="D5" t="s">
        <v>97</v>
      </c>
      <c r="E5" t="s">
        <v>79</v>
      </c>
    </row>
    <row r="6" spans="1:5" x14ac:dyDescent="0.25">
      <c r="A6" t="s">
        <v>80</v>
      </c>
      <c r="B6" t="s">
        <v>87</v>
      </c>
      <c r="C6" t="s">
        <v>91</v>
      </c>
      <c r="D6" t="s">
        <v>97</v>
      </c>
      <c r="E6" t="s">
        <v>79</v>
      </c>
    </row>
    <row r="7" spans="1:5" x14ac:dyDescent="0.25">
      <c r="A7" t="s">
        <v>80</v>
      </c>
      <c r="B7" t="s">
        <v>89</v>
      </c>
      <c r="C7" t="s">
        <v>92</v>
      </c>
      <c r="D7" t="s">
        <v>97</v>
      </c>
      <c r="E7" t="s">
        <v>79</v>
      </c>
    </row>
    <row r="8" spans="1:5" x14ac:dyDescent="0.25">
      <c r="A8" t="s">
        <v>80</v>
      </c>
      <c r="B8" t="s">
        <v>93</v>
      </c>
      <c r="C8" t="s">
        <v>94</v>
      </c>
      <c r="D8" t="s">
        <v>97</v>
      </c>
      <c r="E8" t="s">
        <v>79</v>
      </c>
    </row>
    <row r="9" spans="1:5" x14ac:dyDescent="0.25">
      <c r="A9" t="s">
        <v>80</v>
      </c>
      <c r="B9" t="s">
        <v>95</v>
      </c>
      <c r="C9" t="s">
        <v>96</v>
      </c>
      <c r="D9" t="s">
        <v>97</v>
      </c>
      <c r="E9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="175" zoomScaleNormal="175" workbookViewId="0">
      <selection activeCell="F15" sqref="F15"/>
    </sheetView>
  </sheetViews>
  <sheetFormatPr defaultRowHeight="15" x14ac:dyDescent="0.25"/>
  <cols>
    <col min="1" max="1" width="3.28515625" customWidth="1"/>
    <col min="2" max="4" width="3.42578125" customWidth="1"/>
    <col min="5" max="5" width="3.140625" customWidth="1"/>
    <col min="7" max="7" width="8.140625" customWidth="1"/>
    <col min="8" max="8" width="5.85546875" customWidth="1"/>
    <col min="9" max="9" width="5.42578125" customWidth="1"/>
    <col min="10" max="10" width="4.140625" customWidth="1"/>
    <col min="11" max="11" width="7.140625" customWidth="1"/>
    <col min="12" max="18" width="2.7109375" customWidth="1"/>
  </cols>
  <sheetData>
    <row r="1" spans="1:21" x14ac:dyDescent="0.25">
      <c r="B1" s="1" t="s">
        <v>107</v>
      </c>
      <c r="D1" s="2" t="s">
        <v>107</v>
      </c>
      <c r="G1" s="4" t="s">
        <v>99</v>
      </c>
      <c r="H1" s="4" t="s">
        <v>160</v>
      </c>
      <c r="I1" s="4" t="s">
        <v>161</v>
      </c>
      <c r="K1" s="4"/>
      <c r="L1" s="4"/>
      <c r="T1" s="4" t="s">
        <v>108</v>
      </c>
      <c r="U1" s="4" t="s">
        <v>109</v>
      </c>
    </row>
    <row r="2" spans="1:21" x14ac:dyDescent="0.25">
      <c r="A2" s="1" t="s">
        <v>103</v>
      </c>
      <c r="B2" s="1" t="s">
        <v>106</v>
      </c>
      <c r="C2" s="1" t="s">
        <v>102</v>
      </c>
      <c r="D2" s="2" t="s">
        <v>106</v>
      </c>
      <c r="E2" s="2" t="s">
        <v>103</v>
      </c>
      <c r="G2" s="4" t="s">
        <v>100</v>
      </c>
      <c r="H2" s="4">
        <v>2</v>
      </c>
      <c r="I2" s="4">
        <v>16</v>
      </c>
      <c r="K2" s="4"/>
      <c r="T2" s="4" t="s">
        <v>101</v>
      </c>
      <c r="U2" s="5" t="s">
        <v>134</v>
      </c>
    </row>
    <row r="3" spans="1:21" x14ac:dyDescent="0.25">
      <c r="B3" s="1" t="s">
        <v>105</v>
      </c>
      <c r="D3" s="2" t="s">
        <v>105</v>
      </c>
      <c r="G3" s="4" t="s">
        <v>101</v>
      </c>
      <c r="H3" s="4">
        <v>7</v>
      </c>
      <c r="I3" s="4">
        <v>14</v>
      </c>
      <c r="K3" s="4"/>
      <c r="T3" s="4" t="s">
        <v>102</v>
      </c>
      <c r="U3" s="6" t="s">
        <v>140</v>
      </c>
    </row>
    <row r="4" spans="1:21" x14ac:dyDescent="0.25">
      <c r="A4" s="1" t="s">
        <v>100</v>
      </c>
      <c r="B4" s="1" t="s">
        <v>104</v>
      </c>
      <c r="C4" s="2" t="s">
        <v>102</v>
      </c>
      <c r="D4" s="2" t="s">
        <v>104</v>
      </c>
      <c r="E4" s="2" t="s">
        <v>100</v>
      </c>
      <c r="G4" s="4" t="s">
        <v>102</v>
      </c>
      <c r="H4" s="4">
        <v>8</v>
      </c>
      <c r="I4" s="4">
        <v>9</v>
      </c>
      <c r="K4" s="4"/>
      <c r="T4" s="4" t="s">
        <v>103</v>
      </c>
      <c r="U4" s="6" t="s">
        <v>135</v>
      </c>
    </row>
    <row r="5" spans="1:21" x14ac:dyDescent="0.25">
      <c r="B5" s="1" t="s">
        <v>101</v>
      </c>
      <c r="D5" s="2" t="s">
        <v>101</v>
      </c>
      <c r="G5" s="4" t="s">
        <v>103</v>
      </c>
      <c r="H5" s="4">
        <v>1</v>
      </c>
      <c r="I5" s="4">
        <v>15</v>
      </c>
      <c r="K5" s="4"/>
      <c r="T5" s="4" t="s">
        <v>107</v>
      </c>
      <c r="U5" s="6" t="s">
        <v>139</v>
      </c>
    </row>
    <row r="6" spans="1:21" x14ac:dyDescent="0.25">
      <c r="G6" s="4" t="s">
        <v>107</v>
      </c>
      <c r="H6" s="4">
        <v>3</v>
      </c>
      <c r="I6" s="4">
        <v>10</v>
      </c>
      <c r="K6" s="4"/>
      <c r="T6" s="4" t="s">
        <v>104</v>
      </c>
      <c r="U6" s="6" t="s">
        <v>136</v>
      </c>
    </row>
    <row r="7" spans="1:21" x14ac:dyDescent="0.25">
      <c r="B7" s="1">
        <v>3</v>
      </c>
      <c r="D7" s="2">
        <v>10</v>
      </c>
      <c r="G7" s="4" t="s">
        <v>104</v>
      </c>
      <c r="H7" s="4">
        <v>6</v>
      </c>
      <c r="I7" s="4">
        <v>13</v>
      </c>
      <c r="K7" s="4"/>
      <c r="T7" s="4" t="s">
        <v>105</v>
      </c>
      <c r="U7" s="6" t="s">
        <v>137</v>
      </c>
    </row>
    <row r="8" spans="1:21" x14ac:dyDescent="0.25">
      <c r="A8" s="1">
        <v>1</v>
      </c>
      <c r="B8" s="1">
        <v>4</v>
      </c>
      <c r="C8" s="1">
        <v>8</v>
      </c>
      <c r="D8" s="2">
        <v>11</v>
      </c>
      <c r="E8" s="2">
        <v>15</v>
      </c>
      <c r="G8" s="4" t="s">
        <v>105</v>
      </c>
      <c r="H8" s="4">
        <v>5</v>
      </c>
      <c r="I8" s="4">
        <v>12</v>
      </c>
      <c r="K8" s="4"/>
      <c r="T8" s="4" t="s">
        <v>106</v>
      </c>
      <c r="U8" s="6" t="s">
        <v>146</v>
      </c>
    </row>
    <row r="9" spans="1:21" x14ac:dyDescent="0.25">
      <c r="B9" s="1">
        <v>5</v>
      </c>
      <c r="D9" s="2">
        <v>12</v>
      </c>
      <c r="G9" s="4" t="s">
        <v>106</v>
      </c>
      <c r="H9" s="4">
        <v>4</v>
      </c>
      <c r="I9" s="4">
        <v>11</v>
      </c>
      <c r="K9" s="4"/>
      <c r="T9" s="4" t="s">
        <v>110</v>
      </c>
      <c r="U9" s="6" t="s">
        <v>138</v>
      </c>
    </row>
    <row r="10" spans="1:21" x14ac:dyDescent="0.25">
      <c r="A10" s="1">
        <v>2</v>
      </c>
      <c r="B10" s="1">
        <v>6</v>
      </c>
      <c r="C10" s="2">
        <v>9</v>
      </c>
      <c r="D10" s="2">
        <v>13</v>
      </c>
      <c r="E10" s="2">
        <v>16</v>
      </c>
      <c r="G10" s="4"/>
      <c r="K10" s="4"/>
      <c r="T10" s="4" t="s">
        <v>111</v>
      </c>
      <c r="U10" s="6" t="s">
        <v>141</v>
      </c>
    </row>
    <row r="11" spans="1:21" x14ac:dyDescent="0.25">
      <c r="B11" s="1">
        <v>7</v>
      </c>
      <c r="D11" s="2">
        <v>14</v>
      </c>
      <c r="G11" s="4"/>
      <c r="K11" s="4"/>
      <c r="T11" s="4" t="s">
        <v>112</v>
      </c>
      <c r="U11" s="6" t="s">
        <v>158</v>
      </c>
    </row>
    <row r="12" spans="1:21" x14ac:dyDescent="0.25">
      <c r="G12" s="4"/>
      <c r="K12" s="4"/>
      <c r="L12" t="s">
        <v>163</v>
      </c>
      <c r="T12" s="4" t="s">
        <v>113</v>
      </c>
      <c r="U12" s="6" t="s">
        <v>159</v>
      </c>
    </row>
    <row r="13" spans="1:21" ht="14.1" customHeight="1" x14ac:dyDescent="0.25">
      <c r="A13" t="s">
        <v>145</v>
      </c>
      <c r="B13" s="1">
        <v>1</v>
      </c>
      <c r="C13" t="s">
        <v>143</v>
      </c>
      <c r="D13" s="2">
        <v>1</v>
      </c>
      <c r="E13" t="str">
        <f>"/"</f>
        <v>/</v>
      </c>
      <c r="G13" s="4" t="s">
        <v>162</v>
      </c>
      <c r="K13" s="4"/>
      <c r="L13" s="7"/>
      <c r="M13" s="8" t="str">
        <f>IF(B13=1,"*","")</f>
        <v>*</v>
      </c>
      <c r="N13" s="8" t="str">
        <f>IF(B13=1,"*","")</f>
        <v>*</v>
      </c>
      <c r="O13" s="8"/>
      <c r="P13" s="8" t="str">
        <f>IF(D13=1,"*","")</f>
        <v>*</v>
      </c>
      <c r="Q13" s="8" t="str">
        <f>IF(D13=1,"*","")</f>
        <v>*</v>
      </c>
      <c r="R13" s="8"/>
      <c r="T13" s="4" t="s">
        <v>114</v>
      </c>
      <c r="U13" s="6" t="s">
        <v>149</v>
      </c>
    </row>
    <row r="14" spans="1:21" ht="14.1" customHeight="1" x14ac:dyDescent="0.25">
      <c r="A14" s="1">
        <v>0</v>
      </c>
      <c r="B14" s="1">
        <v>0</v>
      </c>
      <c r="C14" s="1">
        <v>0</v>
      </c>
      <c r="D14" s="2">
        <v>1</v>
      </c>
      <c r="E14" s="2">
        <v>0</v>
      </c>
      <c r="G14" s="4" t="str">
        <f>CONCATENATE("0x",A16,B17,C14,A14,B13,B16,B15,B14,E16,D17,C16,E14,D13,D16,D15,D14)</f>
        <v>0x0100110001001001</v>
      </c>
      <c r="K14" s="4"/>
      <c r="L14" s="8" t="str">
        <f>IF(A14=1,"*","")</f>
        <v/>
      </c>
      <c r="M14" s="8" t="str">
        <f>IF(B14=1,"*","")</f>
        <v/>
      </c>
      <c r="N14" s="8"/>
      <c r="O14" s="8" t="str">
        <f>IF(C14=1,"*","")</f>
        <v/>
      </c>
      <c r="P14" s="8"/>
      <c r="Q14" s="8" t="str">
        <f>IF(D14=1,"*","")</f>
        <v>*</v>
      </c>
      <c r="R14" s="8" t="str">
        <f>IF(E14=1,"*","")</f>
        <v/>
      </c>
      <c r="T14" s="4" t="s">
        <v>115</v>
      </c>
      <c r="U14" s="6" t="s">
        <v>147</v>
      </c>
    </row>
    <row r="15" spans="1:21" ht="14.1" customHeight="1" x14ac:dyDescent="0.25">
      <c r="A15" t="s">
        <v>144</v>
      </c>
      <c r="B15" s="1">
        <v>0</v>
      </c>
      <c r="D15" s="2">
        <v>0</v>
      </c>
      <c r="E15" t="s">
        <v>144</v>
      </c>
      <c r="G15" s="4"/>
      <c r="K15" s="4"/>
      <c r="L15" s="8" t="str">
        <f>IF(A14=1,"*","")</f>
        <v/>
      </c>
      <c r="M15" s="8"/>
      <c r="N15" s="8" t="str">
        <f>IF(B14=1,"*","")</f>
        <v/>
      </c>
      <c r="O15" s="8" t="str">
        <f>IF(C14=1,"*","")</f>
        <v/>
      </c>
      <c r="P15" s="8" t="str">
        <f>IF(D14=1,"*","")</f>
        <v>*</v>
      </c>
      <c r="Q15" s="8"/>
      <c r="R15" s="8" t="str">
        <f>IF(E14=1,"*","")</f>
        <v/>
      </c>
      <c r="T15" s="4" t="s">
        <v>116</v>
      </c>
      <c r="U15" s="6" t="s">
        <v>148</v>
      </c>
    </row>
    <row r="16" spans="1:21" ht="14.1" customHeight="1" x14ac:dyDescent="0.25">
      <c r="A16" s="1">
        <v>0</v>
      </c>
      <c r="B16" s="1">
        <v>1</v>
      </c>
      <c r="C16" s="2">
        <v>0</v>
      </c>
      <c r="D16" s="2">
        <v>0</v>
      </c>
      <c r="E16" s="2">
        <v>0</v>
      </c>
      <c r="G16" s="3"/>
      <c r="K16" s="4"/>
      <c r="L16" s="8"/>
      <c r="M16" s="8" t="str">
        <f>IF(B15=1,"*","")</f>
        <v/>
      </c>
      <c r="N16" s="8" t="str">
        <f>IF(B15=1,"*","")</f>
        <v/>
      </c>
      <c r="O16" s="8"/>
      <c r="P16" s="8" t="str">
        <f>IF(D15=1,"*","")</f>
        <v/>
      </c>
      <c r="Q16" s="8" t="str">
        <f>IF(D15=1,"*","")</f>
        <v/>
      </c>
      <c r="R16" s="8"/>
      <c r="T16" s="4" t="s">
        <v>117</v>
      </c>
      <c r="U16" s="6" t="s">
        <v>150</v>
      </c>
    </row>
    <row r="17" spans="1:21" ht="14.1" customHeight="1" x14ac:dyDescent="0.25">
      <c r="A17" t="str">
        <f>"/"</f>
        <v>/</v>
      </c>
      <c r="B17" s="1">
        <v>1</v>
      </c>
      <c r="C17" t="s">
        <v>143</v>
      </c>
      <c r="D17" s="2">
        <v>1</v>
      </c>
      <c r="E17" t="s">
        <v>145</v>
      </c>
      <c r="L17" s="8" t="str">
        <f>IF(A16=1,"*","")</f>
        <v/>
      </c>
      <c r="M17" s="8"/>
      <c r="N17" s="8" t="str">
        <f>IF(B16=1,"*","")</f>
        <v>*</v>
      </c>
      <c r="O17" s="8" t="str">
        <f>IF(C16=1,"*","")</f>
        <v/>
      </c>
      <c r="P17" s="8" t="str">
        <f>IF(D16=1,"*","")</f>
        <v/>
      </c>
      <c r="Q17" s="8"/>
      <c r="R17" s="8" t="str">
        <f>IF(E16=1,"*","")</f>
        <v/>
      </c>
      <c r="T17" s="4" t="s">
        <v>118</v>
      </c>
      <c r="U17" s="6" t="s">
        <v>153</v>
      </c>
    </row>
    <row r="18" spans="1:21" x14ac:dyDescent="0.25">
      <c r="L18" s="8" t="str">
        <f>IF(A16=1,"*","")</f>
        <v/>
      </c>
      <c r="M18" s="8" t="str">
        <f>IF(B16=1,"*","")</f>
        <v>*</v>
      </c>
      <c r="N18" s="8"/>
      <c r="O18" s="8" t="str">
        <f>IF(C16=1,"*","")</f>
        <v/>
      </c>
      <c r="P18" s="8"/>
      <c r="Q18" s="8" t="str">
        <f>IF(D16=1,"*","")</f>
        <v/>
      </c>
      <c r="R18" s="8" t="str">
        <f>IF(E16=1,"*","")</f>
        <v/>
      </c>
      <c r="T18" s="4" t="s">
        <v>119</v>
      </c>
      <c r="U18" s="6" t="s">
        <v>151</v>
      </c>
    </row>
    <row r="19" spans="1:21" x14ac:dyDescent="0.25">
      <c r="L19" s="8"/>
      <c r="M19" s="8" t="str">
        <f>IF(B17=1,"*","")</f>
        <v>*</v>
      </c>
      <c r="N19" s="8" t="str">
        <f>IF(B17=1,"*","")</f>
        <v>*</v>
      </c>
      <c r="O19" s="8"/>
      <c r="P19" s="8" t="str">
        <f>IF(D17=1,"*","")</f>
        <v>*</v>
      </c>
      <c r="Q19" s="8" t="str">
        <f>IF(D17=1,"*","")</f>
        <v>*</v>
      </c>
      <c r="R19" s="8"/>
      <c r="T19" s="4" t="s">
        <v>120</v>
      </c>
      <c r="U19" s="6" t="s">
        <v>152</v>
      </c>
    </row>
    <row r="20" spans="1:21" x14ac:dyDescent="0.25">
      <c r="T20" s="4" t="s">
        <v>121</v>
      </c>
      <c r="U20" s="6" t="s">
        <v>154</v>
      </c>
    </row>
    <row r="21" spans="1:21" x14ac:dyDescent="0.25">
      <c r="T21" s="4" t="s">
        <v>122</v>
      </c>
      <c r="U21" s="6" t="s">
        <v>142</v>
      </c>
    </row>
    <row r="22" spans="1:21" x14ac:dyDescent="0.25">
      <c r="T22" s="4" t="s">
        <v>123</v>
      </c>
      <c r="U22" s="6" t="s">
        <v>155</v>
      </c>
    </row>
    <row r="23" spans="1:21" x14ac:dyDescent="0.25">
      <c r="T23" s="4" t="s">
        <v>124</v>
      </c>
      <c r="U23" s="6" t="s">
        <v>156</v>
      </c>
    </row>
    <row r="24" spans="1:21" x14ac:dyDescent="0.25">
      <c r="T24" s="4" t="s">
        <v>129</v>
      </c>
      <c r="U24" s="4" t="s">
        <v>157</v>
      </c>
    </row>
    <row r="25" spans="1:21" x14ac:dyDescent="0.25">
      <c r="T25" s="4" t="s">
        <v>125</v>
      </c>
      <c r="U25" s="6" t="s">
        <v>132</v>
      </c>
    </row>
    <row r="26" spans="1:21" x14ac:dyDescent="0.25">
      <c r="T26" s="4" t="s">
        <v>126</v>
      </c>
      <c r="U26" s="4" t="s">
        <v>133</v>
      </c>
    </row>
    <row r="27" spans="1:21" x14ac:dyDescent="0.25">
      <c r="T27" s="4" t="s">
        <v>127</v>
      </c>
      <c r="U27" s="4" t="s">
        <v>131</v>
      </c>
    </row>
    <row r="28" spans="1:21" x14ac:dyDescent="0.25">
      <c r="T28" s="4" t="s">
        <v>128</v>
      </c>
      <c r="U28" s="4" t="s">
        <v>130</v>
      </c>
    </row>
    <row r="30" spans="1:21" x14ac:dyDescent="0.25">
      <c r="L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</vt:lpstr>
      <vt:lpstr>key matrix</vt:lpstr>
      <vt:lpstr>backlight</vt:lpstr>
      <vt:lpstr>16-seg dot matrix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 Rios, Oscar</dc:creator>
  <cp:lastModifiedBy>Arias Rios, Oscar</cp:lastModifiedBy>
  <dcterms:created xsi:type="dcterms:W3CDTF">2021-01-30T18:55:38Z</dcterms:created>
  <dcterms:modified xsi:type="dcterms:W3CDTF">2021-02-01T06:03:33Z</dcterms:modified>
</cp:coreProperties>
</file>