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\Downloads\"/>
    </mc:Choice>
  </mc:AlternateContent>
  <xr:revisionPtr revIDLastSave="0" documentId="13_ncr:1_{896CBD53-2E30-4DB5-8AC1-D45DF35FD694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ElevregnskapUtstyr1ELR_Høst2018" sheetId="2" r:id="rId1"/>
    <sheet name="Leverandører" sheetId="3" r:id="rId2"/>
    <sheet name="Bøker 2EL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2" l="1"/>
  <c r="B23" i="2"/>
  <c r="F29" i="2" s="1"/>
  <c r="C23" i="2" l="1"/>
  <c r="F35" i="2" s="1"/>
  <c r="E36" i="2" s="1"/>
  <c r="G23" i="2" l="1"/>
  <c r="E30" i="2" l="1"/>
</calcChain>
</file>

<file path=xl/sharedStrings.xml><?xml version="1.0" encoding="utf-8"?>
<sst xmlns="http://schemas.openxmlformats.org/spreadsheetml/2006/main" count="240" uniqueCount="121">
  <si>
    <t>Inntekter:</t>
  </si>
  <si>
    <t>Utgifter:</t>
  </si>
  <si>
    <t>Elevene får i stipend:</t>
  </si>
  <si>
    <t>Leie av skolePC</t>
  </si>
  <si>
    <t>Utstyr</t>
  </si>
  <si>
    <t>Sum</t>
  </si>
  <si>
    <t>Biltema</t>
  </si>
  <si>
    <t>Skrutrekkersett</t>
  </si>
  <si>
    <t>Kalkulator, CASIO fx-991EX</t>
  </si>
  <si>
    <t>Sum:</t>
  </si>
  <si>
    <t>Gradskive</t>
  </si>
  <si>
    <t>Passer</t>
  </si>
  <si>
    <t>APK-skaft</t>
  </si>
  <si>
    <t>Fag:</t>
  </si>
  <si>
    <t>Automatisering / Alle</t>
  </si>
  <si>
    <t>Skrutrekker (Rekketrekker)</t>
  </si>
  <si>
    <t>Matte, 1T</t>
  </si>
  <si>
    <t>Påkrevd Utstyr for 1ELR:</t>
  </si>
  <si>
    <t xml:space="preserve">Automatisering / Alle </t>
  </si>
  <si>
    <t>Vernebriller, CE-merket</t>
  </si>
  <si>
    <t>Hørselsvern, CE-merket</t>
  </si>
  <si>
    <t>Arbeidshansker, Nitril</t>
  </si>
  <si>
    <t>Webside / Leverandør:</t>
  </si>
  <si>
    <t>Skolehuset.no / 
https://www.skolehuset.no/products/casio-fx-991ex?gclid=CjwKCAjw-8nbBRBnEiwAqWt1zcePwR4zkwbsZi-7lrGTVRx64mERbSzeZ-c6srHlwPGZmRqX0t1BWBoChmEQAvD_BwE</t>
  </si>
  <si>
    <t>Arbeidsjakke, CE-merket (støvtett og flammehemmende)</t>
  </si>
  <si>
    <t>Vernesko, CE-merket, helst ESD-beskyttelse</t>
  </si>
  <si>
    <t>Utstyr:</t>
  </si>
  <si>
    <t>Påkrevd Utstyr for 3ELR/3AUA:</t>
  </si>
  <si>
    <t>Alternativ 3:</t>
  </si>
  <si>
    <t>Alternativ 4:</t>
  </si>
  <si>
    <t>El. Energi</t>
  </si>
  <si>
    <t>Arbeidsbukse, CE-merket, helst 100% Bomull / støvtett og flammehemmende</t>
  </si>
  <si>
    <t>Vernesko, CE-merket, egnet for sveising</t>
  </si>
  <si>
    <t>Hammer (Enten Kulehammer, benkhammer eller snekkerhammer)</t>
  </si>
  <si>
    <t>Wuerth</t>
  </si>
  <si>
    <t>Innslagsverktøy, LETI nr. 10</t>
  </si>
  <si>
    <t>Innslagsverktøy, LETI nr. 8</t>
  </si>
  <si>
    <t>https://www.elektroimportoren.no/letti-8-innslagsverktoey/1317611/Product.html</t>
  </si>
  <si>
    <t>https://www.elektroimportoren.no/letti-10-innslagsverktoey/1317613/Product.html</t>
  </si>
  <si>
    <t>Alternativ 2 /Anbefalt:</t>
  </si>
  <si>
    <t>Avbiter, liten</t>
  </si>
  <si>
    <t>Spisstang / Nebbtang</t>
  </si>
  <si>
    <t>Avisoleringstang</t>
  </si>
  <si>
    <t>Multimeter (ikke kjøp med faste kabler)</t>
  </si>
  <si>
    <t>Clas Ohlson/ Kjell &amp; co / Biltema / Jula</t>
  </si>
  <si>
    <t xml:space="preserve">Elfa: https://www.elfadistrelec.no/no/skrutrekker-phoenix-contact-1205202/p/18098870 </t>
  </si>
  <si>
    <t>Elevregnskap for 1ELR (vg1 elektro) skoleåret 2019/2020:</t>
  </si>
  <si>
    <t>Elevregnskap for 2ELR (vg2 elektro)  skoleåret 2019/2020:</t>
  </si>
  <si>
    <t>Påkrevd Utstyr for 2ELR:</t>
  </si>
  <si>
    <t>Pris ink. mva. (sist oppdatert; sep. 2018):</t>
  </si>
  <si>
    <t>Navn:</t>
  </si>
  <si>
    <t>Anbefalt for automasjonselever basert på stipend:</t>
  </si>
  <si>
    <t>Anbefalt "fagmessig" leverandør:</t>
  </si>
  <si>
    <t>Bransje:</t>
  </si>
  <si>
    <t>Grossist for elektro- og automasjonsbedrifter:</t>
  </si>
  <si>
    <t>Webside:</t>
  </si>
  <si>
    <t>Ahlsell</t>
  </si>
  <si>
    <t>For dyrt?</t>
  </si>
  <si>
    <t>OK</t>
  </si>
  <si>
    <t>Ja</t>
  </si>
  <si>
    <t>https://www.ahlsell.no/</t>
  </si>
  <si>
    <t>Aliexpress</t>
  </si>
  <si>
    <t>Nei. Se evt. an, vær kritisk, mye piratvarer og falsk CE-merking</t>
  </si>
  <si>
    <t>Nei</t>
  </si>
  <si>
    <t>Amazon</t>
  </si>
  <si>
    <t>Se an tilbyder</t>
  </si>
  <si>
    <t>Ja, sjekk CE-merke / om krav er godkjent</t>
  </si>
  <si>
    <t>Tja, se an. I utgangspunktet OK</t>
  </si>
  <si>
    <t>Blandet</t>
  </si>
  <si>
    <t>Clas Ohlson</t>
  </si>
  <si>
    <t>I utgangspunktet OK</t>
  </si>
  <si>
    <t>Coop OBS</t>
  </si>
  <si>
    <t>Elektroimportøren</t>
  </si>
  <si>
    <t>Ja for noe</t>
  </si>
  <si>
    <t>Ja og Nei</t>
  </si>
  <si>
    <t>Elfa</t>
  </si>
  <si>
    <t>https://www.elfadistrelec.no/</t>
  </si>
  <si>
    <t>Jernia</t>
  </si>
  <si>
    <t>Jula</t>
  </si>
  <si>
    <t>Kjell&amp;Co</t>
  </si>
  <si>
    <t>Elektro</t>
  </si>
  <si>
    <t>Maxbo</t>
  </si>
  <si>
    <t>Ja, for noe</t>
  </si>
  <si>
    <t>Bygg</t>
  </si>
  <si>
    <t>Megaflis</t>
  </si>
  <si>
    <t>Onninen</t>
  </si>
  <si>
    <t>https://www.onninen.com/norway/Pages/Default.aspx</t>
  </si>
  <si>
    <t>Otra</t>
  </si>
  <si>
    <t>RS Components</t>
  </si>
  <si>
    <t>https://no.rs-online.com/web/</t>
  </si>
  <si>
    <t>Ski Bygg</t>
  </si>
  <si>
    <t>TESS</t>
  </si>
  <si>
    <t>http://tess.no/</t>
  </si>
  <si>
    <t>Würth</t>
  </si>
  <si>
    <t>Ja, delvis</t>
  </si>
  <si>
    <t>Berggård Amundsen</t>
  </si>
  <si>
    <t>JFKnudtzen</t>
  </si>
  <si>
    <t>Ja (leverandør)</t>
  </si>
  <si>
    <t>https://no.farnell.com/</t>
  </si>
  <si>
    <t>Malmbergs Elektriske</t>
  </si>
  <si>
    <t>https://www.efo.no/bli-medlem-kunde/vare-medlemmer/</t>
  </si>
  <si>
    <t>Solar Norge</t>
  </si>
  <si>
    <t>Farnell</t>
  </si>
  <si>
    <t>Elektronikk</t>
  </si>
  <si>
    <t>Wenaas Workwear</t>
  </si>
  <si>
    <t>Arbeidstøy</t>
  </si>
  <si>
    <t>Grønvold maskinservice</t>
  </si>
  <si>
    <t>Univern Center</t>
  </si>
  <si>
    <t>Professional Clothing</t>
  </si>
  <si>
    <t>Bekken og Strøm</t>
  </si>
  <si>
    <t>Pelly Workwear</t>
  </si>
  <si>
    <t>Jegard Handel</t>
  </si>
  <si>
    <t xml:space="preserve">Total Proff </t>
  </si>
  <si>
    <t>Synfiber</t>
  </si>
  <si>
    <t>Berendsen</t>
  </si>
  <si>
    <t>Safetyhouse Workwear</t>
  </si>
  <si>
    <t>Øvrige bedrifter? Se f.eks. her:</t>
  </si>
  <si>
    <t>Elektro / Rør / Ventilasjon</t>
  </si>
  <si>
    <t>For dyrt og lite relevant?</t>
  </si>
  <si>
    <t>Lite relevant?</t>
  </si>
  <si>
    <t>Elektro / Elektronikk / Blandet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</si>
</sst>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kr-814]"/>
    <numFmt numFmtId="165" formatCode="[$kr-414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FE1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5" borderId="1" xfId="0" applyFill="1" applyBorder="1"/>
    <xf numFmtId="0" fontId="2" fillId="0" borderId="1" xfId="1" applyBorder="1" applyAlignment="1"/>
    <xf numFmtId="0" fontId="0" fillId="2" borderId="5" xfId="0" applyFill="1" applyBorder="1"/>
    <xf numFmtId="0" fontId="1" fillId="2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165" fontId="0" fillId="0" borderId="8" xfId="0" applyNumberFormat="1" applyBorder="1"/>
    <xf numFmtId="165" fontId="0" fillId="4" borderId="8" xfId="0" applyNumberFormat="1" applyFill="1" applyBorder="1"/>
    <xf numFmtId="165" fontId="0" fillId="4" borderId="1" xfId="0" applyNumberForma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0" borderId="1" xfId="1" applyBorder="1"/>
    <xf numFmtId="165" fontId="0" fillId="0" borderId="1" xfId="0" applyNumberFormat="1" applyBorder="1"/>
    <xf numFmtId="165" fontId="0" fillId="0" borderId="6" xfId="0" applyNumberFormat="1" applyBorder="1"/>
    <xf numFmtId="165" fontId="0" fillId="2" borderId="1" xfId="0" applyNumberFormat="1" applyFill="1" applyBorder="1"/>
    <xf numFmtId="165" fontId="0" fillId="5" borderId="1" xfId="0" applyNumberFormat="1" applyFill="1" applyBorder="1"/>
    <xf numFmtId="165" fontId="0" fillId="3" borderId="1" xfId="0" applyNumberFormat="1" applyFill="1" applyBorder="1"/>
    <xf numFmtId="165" fontId="1" fillId="0" borderId="8" xfId="0" applyNumberFormat="1" applyFont="1" applyBorder="1"/>
    <xf numFmtId="165" fontId="0" fillId="0" borderId="9" xfId="0" applyNumberFormat="1" applyBorder="1"/>
    <xf numFmtId="165" fontId="1" fillId="5" borderId="8" xfId="0" applyNumberFormat="1" applyFont="1" applyFill="1" applyBorder="1"/>
    <xf numFmtId="165" fontId="1" fillId="2" borderId="8" xfId="0" applyNumberFormat="1" applyFont="1" applyFill="1" applyBorder="1"/>
    <xf numFmtId="165" fontId="0" fillId="6" borderId="0" xfId="0" applyNumberFormat="1" applyFill="1"/>
    <xf numFmtId="165" fontId="0" fillId="6" borderId="1" xfId="0" applyNumberFormat="1" applyFill="1" applyBorder="1"/>
    <xf numFmtId="0" fontId="0" fillId="6" borderId="5" xfId="0" applyFill="1" applyBorder="1"/>
    <xf numFmtId="0" fontId="0" fillId="6" borderId="1" xfId="0" applyFill="1" applyBorder="1"/>
    <xf numFmtId="0" fontId="1" fillId="0" borderId="3" xfId="0" applyFont="1" applyBorder="1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lektroimportoren.no/letti-8-innslagsverktoey/1317611/Product.html" TargetMode="External"/><Relationship Id="rId1" Type="http://schemas.openxmlformats.org/officeDocument/2006/relationships/hyperlink" Target="https://www.skolehuset.no/products/casio-fx-991ex?gclid=CjwKCAjw-8nbBRBnEiwAqWt1zcePwR4zkwbsZi-7lrGTVRx64mERbSzeZ-c6srHlwPGZmRqX0t1BWBoChmEQAvD_Bw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elfadistrelec.no/" TargetMode="External"/><Relationship Id="rId7" Type="http://schemas.openxmlformats.org/officeDocument/2006/relationships/hyperlink" Target="https://www.efo.no/bli-medlem-kunde/vare-medlemmer/" TargetMode="External"/><Relationship Id="rId2" Type="http://schemas.openxmlformats.org/officeDocument/2006/relationships/hyperlink" Target="http://tess.no/" TargetMode="External"/><Relationship Id="rId1" Type="http://schemas.openxmlformats.org/officeDocument/2006/relationships/hyperlink" Target="https://www.ahlsell.no/" TargetMode="External"/><Relationship Id="rId6" Type="http://schemas.openxmlformats.org/officeDocument/2006/relationships/hyperlink" Target="https://no.farnell.com/" TargetMode="External"/><Relationship Id="rId5" Type="http://schemas.openxmlformats.org/officeDocument/2006/relationships/hyperlink" Target="https://www.onninen.com/norway/Pages/Default.aspx" TargetMode="External"/><Relationship Id="rId4" Type="http://schemas.openxmlformats.org/officeDocument/2006/relationships/hyperlink" Target="https://no.rs-online.com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zoomScale="85" zoomScaleNormal="85" workbookViewId="0">
      <selection activeCell="F15" sqref="F15"/>
    </sheetView>
  </sheetViews>
  <sheetFormatPr defaultColWidth="8.81640625" defaultRowHeight="14.5" x14ac:dyDescent="0.35"/>
  <cols>
    <col min="1" max="1" width="35.1796875" customWidth="1"/>
    <col min="2" max="2" width="11.7265625" customWidth="1"/>
    <col min="3" max="3" width="11.54296875" customWidth="1"/>
    <col min="4" max="4" width="11.36328125" customWidth="1"/>
    <col min="5" max="5" width="19.36328125" customWidth="1"/>
    <col min="6" max="6" width="21.26953125" customWidth="1"/>
    <col min="7" max="7" width="11.54296875" bestFit="1" customWidth="1"/>
    <col min="8" max="8" width="19.08984375" bestFit="1" customWidth="1"/>
    <col min="9" max="10" width="10.7265625" bestFit="1" customWidth="1"/>
  </cols>
  <sheetData>
    <row r="1" spans="1:10" ht="58" x14ac:dyDescent="0.35">
      <c r="A1" s="4" t="s">
        <v>26</v>
      </c>
      <c r="B1" s="24" t="s">
        <v>17</v>
      </c>
      <c r="C1" s="23" t="s">
        <v>48</v>
      </c>
      <c r="D1" s="22" t="s">
        <v>27</v>
      </c>
      <c r="E1" s="5" t="s">
        <v>13</v>
      </c>
      <c r="F1" s="5" t="s">
        <v>22</v>
      </c>
      <c r="G1" s="44" t="s">
        <v>49</v>
      </c>
      <c r="H1" s="5" t="s">
        <v>39</v>
      </c>
      <c r="I1" s="28" t="s">
        <v>28</v>
      </c>
      <c r="J1" s="29" t="s">
        <v>29</v>
      </c>
    </row>
    <row r="2" spans="1:10" x14ac:dyDescent="0.35">
      <c r="A2" s="16" t="s">
        <v>19</v>
      </c>
      <c r="B2" s="17"/>
      <c r="C2" s="1"/>
      <c r="D2" s="1"/>
      <c r="E2" s="1" t="s">
        <v>18</v>
      </c>
      <c r="F2" s="1" t="s">
        <v>6</v>
      </c>
      <c r="G2" s="27">
        <v>20</v>
      </c>
      <c r="H2" s="31"/>
      <c r="I2" s="31"/>
      <c r="J2" s="32"/>
    </row>
    <row r="3" spans="1:10" x14ac:dyDescent="0.35">
      <c r="A3" s="16" t="s">
        <v>20</v>
      </c>
      <c r="B3" s="17"/>
      <c r="C3" s="1"/>
      <c r="D3" s="1"/>
      <c r="E3" s="1" t="s">
        <v>14</v>
      </c>
      <c r="F3" s="1"/>
      <c r="G3" s="27">
        <v>80</v>
      </c>
      <c r="H3" s="31"/>
      <c r="I3" s="31"/>
      <c r="J3" s="32"/>
    </row>
    <row r="4" spans="1:10" x14ac:dyDescent="0.35">
      <c r="A4" s="16" t="s">
        <v>25</v>
      </c>
      <c r="B4" s="17"/>
      <c r="C4" s="1"/>
      <c r="D4" s="1"/>
      <c r="E4" s="1" t="s">
        <v>14</v>
      </c>
      <c r="F4" s="1" t="s">
        <v>6</v>
      </c>
      <c r="G4" s="27">
        <v>329</v>
      </c>
      <c r="H4" s="31"/>
      <c r="I4" s="31"/>
      <c r="J4" s="32"/>
    </row>
    <row r="5" spans="1:10" x14ac:dyDescent="0.35">
      <c r="A5" s="21" t="s">
        <v>32</v>
      </c>
      <c r="B5" s="3"/>
      <c r="C5" s="3"/>
      <c r="D5" s="3"/>
      <c r="E5" s="1"/>
      <c r="F5" s="1"/>
      <c r="G5" s="33">
        <v>400</v>
      </c>
      <c r="H5" s="31"/>
      <c r="I5" s="31"/>
      <c r="J5" s="32"/>
    </row>
    <row r="6" spans="1:10" x14ac:dyDescent="0.35">
      <c r="A6" s="18" t="s">
        <v>31</v>
      </c>
      <c r="B6" s="19"/>
      <c r="C6" s="19"/>
      <c r="D6" s="19"/>
      <c r="E6" s="1" t="s">
        <v>14</v>
      </c>
      <c r="F6" s="1" t="s">
        <v>6</v>
      </c>
      <c r="G6" s="34">
        <v>369</v>
      </c>
      <c r="H6" s="31"/>
      <c r="I6" s="31"/>
      <c r="J6" s="32"/>
    </row>
    <row r="7" spans="1:10" x14ac:dyDescent="0.35">
      <c r="A7" s="16" t="s">
        <v>21</v>
      </c>
      <c r="B7" s="17"/>
      <c r="C7" s="1"/>
      <c r="D7" s="1"/>
      <c r="E7" s="1" t="s">
        <v>14</v>
      </c>
      <c r="F7" s="1"/>
      <c r="G7" s="27">
        <v>79</v>
      </c>
      <c r="H7" s="31"/>
      <c r="I7" s="31"/>
      <c r="J7" s="32"/>
    </row>
    <row r="8" spans="1:10" x14ac:dyDescent="0.35">
      <c r="A8" s="18" t="s">
        <v>15</v>
      </c>
      <c r="B8" s="19"/>
      <c r="C8" s="19"/>
      <c r="D8" s="1"/>
      <c r="E8" s="1" t="s">
        <v>14</v>
      </c>
      <c r="F8" s="1" t="s">
        <v>45</v>
      </c>
      <c r="G8" s="34">
        <v>111</v>
      </c>
      <c r="H8" s="31"/>
      <c r="I8" s="31"/>
      <c r="J8" s="32"/>
    </row>
    <row r="9" spans="1:10" x14ac:dyDescent="0.35">
      <c r="A9" s="16" t="s">
        <v>7</v>
      </c>
      <c r="B9" s="16"/>
      <c r="C9" s="17"/>
      <c r="D9" s="1"/>
      <c r="E9" s="1"/>
      <c r="F9" s="1" t="s">
        <v>6</v>
      </c>
      <c r="G9" s="27">
        <v>200</v>
      </c>
      <c r="H9" s="31"/>
      <c r="I9" s="31"/>
      <c r="J9" s="32"/>
    </row>
    <row r="10" spans="1:10" x14ac:dyDescent="0.35">
      <c r="A10" s="18" t="s">
        <v>40</v>
      </c>
      <c r="B10" s="19"/>
      <c r="C10" s="19"/>
      <c r="D10" s="1"/>
      <c r="E10" s="1"/>
      <c r="F10" s="1" t="s">
        <v>6</v>
      </c>
      <c r="G10" s="34">
        <v>79</v>
      </c>
      <c r="H10" s="31"/>
      <c r="I10" s="31"/>
      <c r="J10" s="32"/>
    </row>
    <row r="11" spans="1:10" x14ac:dyDescent="0.35">
      <c r="A11" s="18" t="s">
        <v>41</v>
      </c>
      <c r="B11" s="19"/>
      <c r="C11" s="19"/>
      <c r="D11" s="1"/>
      <c r="E11" s="1" t="s">
        <v>14</v>
      </c>
      <c r="F11" s="1" t="s">
        <v>6</v>
      </c>
      <c r="G11" s="34">
        <v>99</v>
      </c>
      <c r="H11" s="31"/>
      <c r="I11" s="31"/>
      <c r="J11" s="32"/>
    </row>
    <row r="12" spans="1:10" x14ac:dyDescent="0.35">
      <c r="A12" s="18" t="s">
        <v>42</v>
      </c>
      <c r="B12" s="19"/>
      <c r="C12" s="19"/>
      <c r="D12" s="1"/>
      <c r="E12" s="1"/>
      <c r="F12" s="1" t="s">
        <v>6</v>
      </c>
      <c r="G12" s="34">
        <v>49</v>
      </c>
      <c r="H12" s="31"/>
      <c r="I12" s="31"/>
      <c r="J12" s="32"/>
    </row>
    <row r="13" spans="1:10" x14ac:dyDescent="0.35">
      <c r="A13" s="18" t="s">
        <v>43</v>
      </c>
      <c r="B13" s="19"/>
      <c r="C13" s="19"/>
      <c r="D13" s="1"/>
      <c r="E13" s="1"/>
      <c r="F13" s="1" t="s">
        <v>44</v>
      </c>
      <c r="G13" s="34">
        <v>299</v>
      </c>
      <c r="H13" s="31"/>
      <c r="I13" s="31"/>
      <c r="J13" s="32"/>
    </row>
    <row r="14" spans="1:10" x14ac:dyDescent="0.35">
      <c r="A14" s="21" t="s">
        <v>24</v>
      </c>
      <c r="B14" s="3"/>
      <c r="C14" s="3"/>
      <c r="D14" s="3"/>
      <c r="E14" s="1"/>
      <c r="F14" s="1"/>
      <c r="G14" s="33">
        <v>500</v>
      </c>
      <c r="H14" s="31"/>
      <c r="I14" s="31"/>
      <c r="J14" s="32"/>
    </row>
    <row r="15" spans="1:10" x14ac:dyDescent="0.35">
      <c r="A15" s="7"/>
      <c r="B15" s="1"/>
      <c r="C15" s="1"/>
      <c r="D15" s="1"/>
      <c r="E15" s="1"/>
      <c r="F15" s="1"/>
      <c r="G15" s="35"/>
      <c r="H15" s="31"/>
      <c r="I15" s="31"/>
      <c r="J15" s="32"/>
    </row>
    <row r="16" spans="1:10" x14ac:dyDescent="0.35">
      <c r="A16" s="16" t="s">
        <v>33</v>
      </c>
      <c r="B16" s="17"/>
      <c r="C16" s="2"/>
      <c r="D16" s="1"/>
      <c r="E16" s="1" t="s">
        <v>30</v>
      </c>
      <c r="F16" s="1" t="s">
        <v>6</v>
      </c>
      <c r="G16" s="27">
        <v>149</v>
      </c>
      <c r="H16" s="31"/>
      <c r="I16" s="31"/>
      <c r="J16" s="32"/>
    </row>
    <row r="17" spans="1:10" x14ac:dyDescent="0.35">
      <c r="A17" s="42" t="s">
        <v>12</v>
      </c>
      <c r="B17" s="43"/>
      <c r="C17" s="2"/>
      <c r="D17" s="1"/>
      <c r="E17" s="1" t="s">
        <v>30</v>
      </c>
      <c r="F17" s="1" t="s">
        <v>34</v>
      </c>
      <c r="G17" s="40">
        <v>0</v>
      </c>
      <c r="H17" s="41">
        <v>351</v>
      </c>
      <c r="I17" s="31"/>
      <c r="J17" s="32"/>
    </row>
    <row r="18" spans="1:10" x14ac:dyDescent="0.35">
      <c r="A18" s="42" t="s">
        <v>36</v>
      </c>
      <c r="B18" s="43"/>
      <c r="C18" s="2"/>
      <c r="D18" s="1"/>
      <c r="E18" s="1" t="s">
        <v>30</v>
      </c>
      <c r="F18" s="30" t="s">
        <v>37</v>
      </c>
      <c r="G18" s="40">
        <v>0</v>
      </c>
      <c r="H18" s="41">
        <v>238</v>
      </c>
      <c r="I18" s="31"/>
      <c r="J18" s="32"/>
    </row>
    <row r="19" spans="1:10" x14ac:dyDescent="0.35">
      <c r="A19" s="42" t="s">
        <v>35</v>
      </c>
      <c r="B19" s="43"/>
      <c r="C19" s="1"/>
      <c r="D19" s="1"/>
      <c r="E19" s="1"/>
      <c r="F19" s="1" t="s">
        <v>38</v>
      </c>
      <c r="G19" s="40">
        <v>0</v>
      </c>
      <c r="H19" s="41">
        <v>238</v>
      </c>
      <c r="I19" s="31"/>
      <c r="J19" s="32"/>
    </row>
    <row r="20" spans="1:10" x14ac:dyDescent="0.35">
      <c r="A20" s="16" t="s">
        <v>8</v>
      </c>
      <c r="B20" s="17"/>
      <c r="C20" s="2"/>
      <c r="D20" s="1"/>
      <c r="E20" s="1" t="s">
        <v>16</v>
      </c>
      <c r="F20" s="20" t="s">
        <v>23</v>
      </c>
      <c r="G20" s="27">
        <v>290</v>
      </c>
      <c r="H20" s="31"/>
      <c r="I20" s="31"/>
      <c r="J20" s="32"/>
    </row>
    <row r="21" spans="1:10" x14ac:dyDescent="0.35">
      <c r="A21" s="16" t="s">
        <v>10</v>
      </c>
      <c r="B21" s="17"/>
      <c r="C21" s="2"/>
      <c r="D21" s="1"/>
      <c r="E21" s="1"/>
      <c r="F21" s="1"/>
      <c r="G21" s="27">
        <v>20</v>
      </c>
      <c r="H21" s="31"/>
      <c r="I21" s="31"/>
      <c r="J21" s="32"/>
    </row>
    <row r="22" spans="1:10" x14ac:dyDescent="0.35">
      <c r="A22" s="16" t="s">
        <v>11</v>
      </c>
      <c r="B22" s="17"/>
      <c r="C22" s="1"/>
      <c r="D22" s="1"/>
      <c r="E22" s="1"/>
      <c r="F22" s="1"/>
      <c r="G22" s="27">
        <v>30</v>
      </c>
      <c r="H22" s="31"/>
      <c r="I22" s="31"/>
      <c r="J22" s="32"/>
    </row>
    <row r="23" spans="1:10" ht="15" thickBot="1" x14ac:dyDescent="0.4">
      <c r="A23" s="8" t="s">
        <v>9</v>
      </c>
      <c r="B23" s="26">
        <f>SUM(G2:G4,G7,G16:G22,G9)</f>
        <v>1197</v>
      </c>
      <c r="C23" s="38">
        <f>SUM(G8:G13,G6)</f>
        <v>1206</v>
      </c>
      <c r="D23" s="39">
        <f>SUM(G5,G14)</f>
        <v>900</v>
      </c>
      <c r="E23" s="9"/>
      <c r="F23" s="9"/>
      <c r="G23" s="36">
        <f>SUM(G2:G22)</f>
        <v>3103</v>
      </c>
      <c r="H23" s="25"/>
      <c r="I23" s="25"/>
      <c r="J23" s="37"/>
    </row>
    <row r="25" spans="1:10" ht="15" thickBot="1" x14ac:dyDescent="0.4"/>
    <row r="26" spans="1:10" x14ac:dyDescent="0.35">
      <c r="A26" s="4" t="s">
        <v>46</v>
      </c>
      <c r="B26" s="14"/>
      <c r="C26" s="5"/>
      <c r="D26" s="5"/>
      <c r="E26" s="5" t="s">
        <v>0</v>
      </c>
      <c r="F26" s="6" t="s">
        <v>1</v>
      </c>
    </row>
    <row r="27" spans="1:10" x14ac:dyDescent="0.35">
      <c r="A27" s="7" t="s">
        <v>2</v>
      </c>
      <c r="B27" s="1"/>
      <c r="C27" s="1"/>
      <c r="D27" s="1"/>
      <c r="E27" s="10">
        <v>2285</v>
      </c>
      <c r="F27" s="11"/>
    </row>
    <row r="28" spans="1:10" x14ac:dyDescent="0.35">
      <c r="A28" s="7" t="s">
        <v>3</v>
      </c>
      <c r="B28" s="1"/>
      <c r="C28" s="1"/>
      <c r="D28" s="1"/>
      <c r="E28" s="10"/>
      <c r="F28" s="11">
        <v>1051</v>
      </c>
    </row>
    <row r="29" spans="1:10" x14ac:dyDescent="0.35">
      <c r="A29" s="7" t="s">
        <v>4</v>
      </c>
      <c r="B29" s="1"/>
      <c r="C29" s="1"/>
      <c r="D29" s="1"/>
      <c r="E29" s="10"/>
      <c r="F29" s="11">
        <f>B23</f>
        <v>1197</v>
      </c>
    </row>
    <row r="30" spans="1:10" ht="15" thickBot="1" x14ac:dyDescent="0.4">
      <c r="A30" s="8" t="s">
        <v>5</v>
      </c>
      <c r="B30" s="15"/>
      <c r="C30" s="9"/>
      <c r="D30" s="9"/>
      <c r="E30" s="12">
        <f>(E27-F28-F29)</f>
        <v>37</v>
      </c>
      <c r="F30" s="13"/>
    </row>
    <row r="31" spans="1:10" ht="15" thickBot="1" x14ac:dyDescent="0.4"/>
    <row r="32" spans="1:10" x14ac:dyDescent="0.35">
      <c r="A32" s="4" t="s">
        <v>47</v>
      </c>
      <c r="B32" s="14"/>
      <c r="C32" s="5"/>
      <c r="D32" s="5"/>
      <c r="E32" s="5" t="s">
        <v>0</v>
      </c>
      <c r="F32" s="6" t="s">
        <v>1</v>
      </c>
    </row>
    <row r="33" spans="1:6" x14ac:dyDescent="0.35">
      <c r="A33" s="7" t="s">
        <v>2</v>
      </c>
      <c r="B33" s="1"/>
      <c r="C33" s="1"/>
      <c r="D33" s="1"/>
      <c r="E33" s="10">
        <v>2285</v>
      </c>
      <c r="F33" s="11"/>
    </row>
    <row r="34" spans="1:6" x14ac:dyDescent="0.35">
      <c r="A34" s="7" t="s">
        <v>3</v>
      </c>
      <c r="B34" s="1"/>
      <c r="C34" s="1"/>
      <c r="D34" s="1"/>
      <c r="E34" s="10"/>
      <c r="F34" s="11">
        <v>1051</v>
      </c>
    </row>
    <row r="35" spans="1:6" x14ac:dyDescent="0.35">
      <c r="A35" s="7" t="s">
        <v>4</v>
      </c>
      <c r="B35" s="1"/>
      <c r="C35" s="1"/>
      <c r="D35" s="1"/>
      <c r="E35" s="10"/>
      <c r="F35" s="11">
        <f>C23</f>
        <v>1206</v>
      </c>
    </row>
    <row r="36" spans="1:6" ht="15" thickBot="1" x14ac:dyDescent="0.4">
      <c r="A36" s="8" t="s">
        <v>5</v>
      </c>
      <c r="B36" s="15"/>
      <c r="C36" s="9"/>
      <c r="D36" s="9"/>
      <c r="E36" s="12">
        <f>(E33-F34-F35)</f>
        <v>28</v>
      </c>
      <c r="F36" s="13"/>
    </row>
  </sheetData>
  <hyperlinks>
    <hyperlink ref="F20" r:id="rId1" display="https://www.skolehuset.no/products/casio-fx-991ex?gclid=CjwKCAjw-8nbBRBnEiwAqWt1zcePwR4zkwbsZi-7lrGTVRx64mERbSzeZ-c6srHlwPGZmRqX0t1BWBoChmEQAvD_BwE" xr:uid="{42F97948-9C06-4B5F-BE22-C787A70B4E8A}"/>
    <hyperlink ref="F18" r:id="rId2" xr:uid="{5ACC78AF-C6B9-4E63-B90F-ACDA260976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3632-FB43-4194-86A6-E24596DE162F}">
  <dimension ref="A1:F37"/>
  <sheetViews>
    <sheetView workbookViewId="0">
      <selection activeCell="E1" sqref="E1"/>
    </sheetView>
  </sheetViews>
  <sheetFormatPr defaultRowHeight="14.5" x14ac:dyDescent="0.35"/>
  <cols>
    <col min="1" max="1" width="20.81640625" bestFit="1" customWidth="1"/>
    <col min="2" max="2" width="43.7265625" bestFit="1" customWidth="1"/>
    <col min="3" max="3" width="30.453125" customWidth="1"/>
    <col min="4" max="4" width="22.453125" bestFit="1" customWidth="1"/>
    <col min="5" max="5" width="22.36328125" customWidth="1"/>
    <col min="6" max="6" width="50.7265625" bestFit="1" customWidth="1"/>
  </cols>
  <sheetData>
    <row r="1" spans="1:6" ht="29" x14ac:dyDescent="0.35">
      <c r="A1" s="45" t="s">
        <v>50</v>
      </c>
      <c r="B1" s="47" t="s">
        <v>51</v>
      </c>
      <c r="C1" s="47" t="s">
        <v>52</v>
      </c>
      <c r="D1" s="47" t="s">
        <v>53</v>
      </c>
      <c r="E1" s="47" t="s">
        <v>54</v>
      </c>
      <c r="F1" s="47" t="s">
        <v>55</v>
      </c>
    </row>
    <row r="2" spans="1:6" x14ac:dyDescent="0.35">
      <c r="A2" t="s">
        <v>56</v>
      </c>
      <c r="B2" t="s">
        <v>57</v>
      </c>
      <c r="C2" t="s">
        <v>58</v>
      </c>
      <c r="D2" t="s">
        <v>117</v>
      </c>
      <c r="E2" t="s">
        <v>59</v>
      </c>
      <c r="F2" s="46" t="s">
        <v>60</v>
      </c>
    </row>
    <row r="3" spans="1:6" x14ac:dyDescent="0.35">
      <c r="A3" t="s">
        <v>61</v>
      </c>
      <c r="B3" t="s">
        <v>57</v>
      </c>
      <c r="C3" t="s">
        <v>62</v>
      </c>
      <c r="D3" t="s">
        <v>68</v>
      </c>
      <c r="E3" t="s">
        <v>63</v>
      </c>
    </row>
    <row r="4" spans="1:6" x14ac:dyDescent="0.35">
      <c r="A4" t="s">
        <v>64</v>
      </c>
      <c r="B4" t="s">
        <v>57</v>
      </c>
      <c r="C4" t="s">
        <v>65</v>
      </c>
      <c r="D4" t="s">
        <v>68</v>
      </c>
      <c r="E4" t="s">
        <v>63</v>
      </c>
    </row>
    <row r="5" spans="1:6" x14ac:dyDescent="0.35">
      <c r="A5" t="s">
        <v>109</v>
      </c>
      <c r="B5" t="s">
        <v>57</v>
      </c>
      <c r="D5" t="s">
        <v>105</v>
      </c>
      <c r="E5" t="s">
        <v>63</v>
      </c>
    </row>
    <row r="6" spans="1:6" x14ac:dyDescent="0.35">
      <c r="A6" t="s">
        <v>114</v>
      </c>
      <c r="B6" t="s">
        <v>57</v>
      </c>
      <c r="D6" t="s">
        <v>105</v>
      </c>
      <c r="E6" t="s">
        <v>63</v>
      </c>
    </row>
    <row r="7" spans="1:6" x14ac:dyDescent="0.35">
      <c r="A7" t="s">
        <v>95</v>
      </c>
      <c r="B7" t="s">
        <v>57</v>
      </c>
      <c r="C7" t="s">
        <v>58</v>
      </c>
      <c r="D7" t="s">
        <v>80</v>
      </c>
      <c r="E7" t="s">
        <v>59</v>
      </c>
    </row>
    <row r="8" spans="1:6" x14ac:dyDescent="0.35">
      <c r="A8" t="s">
        <v>6</v>
      </c>
      <c r="B8" t="s">
        <v>66</v>
      </c>
      <c r="C8" t="s">
        <v>67</v>
      </c>
      <c r="D8" t="s">
        <v>68</v>
      </c>
      <c r="E8" t="s">
        <v>63</v>
      </c>
    </row>
    <row r="9" spans="1:6" x14ac:dyDescent="0.35">
      <c r="A9" t="s">
        <v>69</v>
      </c>
      <c r="B9" t="s">
        <v>66</v>
      </c>
      <c r="C9" t="s">
        <v>70</v>
      </c>
      <c r="D9" t="s">
        <v>68</v>
      </c>
      <c r="E9" t="s">
        <v>63</v>
      </c>
    </row>
    <row r="10" spans="1:6" x14ac:dyDescent="0.35">
      <c r="A10" t="s">
        <v>71</v>
      </c>
      <c r="B10" t="s">
        <v>57</v>
      </c>
      <c r="C10" t="s">
        <v>67</v>
      </c>
      <c r="D10" t="s">
        <v>83</v>
      </c>
      <c r="E10" t="s">
        <v>63</v>
      </c>
    </row>
    <row r="11" spans="1:6" x14ac:dyDescent="0.35">
      <c r="A11" t="s">
        <v>72</v>
      </c>
      <c r="B11" t="s">
        <v>73</v>
      </c>
      <c r="C11" t="s">
        <v>58</v>
      </c>
      <c r="D11" t="s">
        <v>80</v>
      </c>
      <c r="E11" t="s">
        <v>74</v>
      </c>
    </row>
    <row r="12" spans="1:6" x14ac:dyDescent="0.35">
      <c r="A12" t="s">
        <v>75</v>
      </c>
      <c r="B12" t="s">
        <v>57</v>
      </c>
      <c r="C12" t="s">
        <v>58</v>
      </c>
      <c r="D12" t="s">
        <v>120</v>
      </c>
      <c r="E12" t="s">
        <v>74</v>
      </c>
      <c r="F12" s="46" t="s">
        <v>76</v>
      </c>
    </row>
    <row r="13" spans="1:6" x14ac:dyDescent="0.35">
      <c r="A13" t="s">
        <v>102</v>
      </c>
      <c r="B13" t="s">
        <v>119</v>
      </c>
      <c r="C13" t="s">
        <v>58</v>
      </c>
      <c r="D13" t="s">
        <v>103</v>
      </c>
      <c r="E13" t="s">
        <v>94</v>
      </c>
    </row>
    <row r="14" spans="1:6" x14ac:dyDescent="0.35">
      <c r="A14" t="s">
        <v>106</v>
      </c>
      <c r="B14" t="s">
        <v>57</v>
      </c>
      <c r="D14" t="s">
        <v>105</v>
      </c>
      <c r="E14" t="s">
        <v>63</v>
      </c>
    </row>
    <row r="15" spans="1:6" x14ac:dyDescent="0.35">
      <c r="A15" t="s">
        <v>111</v>
      </c>
      <c r="B15" t="s">
        <v>57</v>
      </c>
      <c r="D15" t="s">
        <v>105</v>
      </c>
      <c r="E15" t="s">
        <v>63</v>
      </c>
    </row>
    <row r="16" spans="1:6" x14ac:dyDescent="0.35">
      <c r="A16" t="s">
        <v>77</v>
      </c>
      <c r="B16" t="s">
        <v>118</v>
      </c>
      <c r="C16" t="s">
        <v>67</v>
      </c>
      <c r="D16" t="s">
        <v>68</v>
      </c>
      <c r="E16" t="s">
        <v>63</v>
      </c>
    </row>
    <row r="17" spans="1:6" x14ac:dyDescent="0.35">
      <c r="A17" t="s">
        <v>96</v>
      </c>
      <c r="B17" t="s">
        <v>57</v>
      </c>
      <c r="C17" t="s">
        <v>58</v>
      </c>
      <c r="E17" t="s">
        <v>97</v>
      </c>
      <c r="F17" s="46" t="s">
        <v>98</v>
      </c>
    </row>
    <row r="18" spans="1:6" x14ac:dyDescent="0.35">
      <c r="A18" t="s">
        <v>78</v>
      </c>
      <c r="B18" t="s">
        <v>66</v>
      </c>
      <c r="C18" t="s">
        <v>67</v>
      </c>
      <c r="E18" t="s">
        <v>63</v>
      </c>
    </row>
    <row r="19" spans="1:6" x14ac:dyDescent="0.35">
      <c r="A19" t="s">
        <v>79</v>
      </c>
      <c r="B19" t="s">
        <v>119</v>
      </c>
      <c r="C19" t="s">
        <v>67</v>
      </c>
      <c r="D19" t="s">
        <v>80</v>
      </c>
      <c r="E19" t="s">
        <v>63</v>
      </c>
    </row>
    <row r="20" spans="1:6" x14ac:dyDescent="0.35">
      <c r="A20" t="s">
        <v>99</v>
      </c>
      <c r="B20" t="s">
        <v>57</v>
      </c>
      <c r="C20" t="s">
        <v>58</v>
      </c>
      <c r="E20" t="s">
        <v>59</v>
      </c>
      <c r="F20" s="46" t="s">
        <v>100</v>
      </c>
    </row>
    <row r="21" spans="1:6" x14ac:dyDescent="0.35">
      <c r="A21" t="s">
        <v>81</v>
      </c>
      <c r="B21" t="s">
        <v>82</v>
      </c>
      <c r="C21" t="s">
        <v>58</v>
      </c>
      <c r="D21" t="s">
        <v>83</v>
      </c>
      <c r="E21" t="s">
        <v>63</v>
      </c>
    </row>
    <row r="22" spans="1:6" x14ac:dyDescent="0.35">
      <c r="A22" t="s">
        <v>84</v>
      </c>
      <c r="B22" t="s">
        <v>119</v>
      </c>
      <c r="C22" t="s">
        <v>58</v>
      </c>
      <c r="D22" t="s">
        <v>83</v>
      </c>
      <c r="E22" t="s">
        <v>63</v>
      </c>
    </row>
    <row r="23" spans="1:6" x14ac:dyDescent="0.35">
      <c r="A23" t="s">
        <v>85</v>
      </c>
      <c r="B23" t="s">
        <v>57</v>
      </c>
      <c r="C23" t="s">
        <v>58</v>
      </c>
      <c r="E23" t="s">
        <v>59</v>
      </c>
      <c r="F23" s="46" t="s">
        <v>86</v>
      </c>
    </row>
    <row r="24" spans="1:6" x14ac:dyDescent="0.35">
      <c r="A24" t="s">
        <v>87</v>
      </c>
      <c r="B24" t="s">
        <v>57</v>
      </c>
      <c r="C24" t="s">
        <v>58</v>
      </c>
      <c r="E24" t="s">
        <v>59</v>
      </c>
    </row>
    <row r="25" spans="1:6" x14ac:dyDescent="0.35">
      <c r="A25" t="s">
        <v>110</v>
      </c>
      <c r="B25" t="s">
        <v>57</v>
      </c>
      <c r="D25" t="s">
        <v>105</v>
      </c>
      <c r="E25" t="s">
        <v>63</v>
      </c>
    </row>
    <row r="26" spans="1:6" x14ac:dyDescent="0.35">
      <c r="A26" t="s">
        <v>108</v>
      </c>
      <c r="B26" t="s">
        <v>57</v>
      </c>
      <c r="D26" t="s">
        <v>105</v>
      </c>
      <c r="E26" t="s">
        <v>63</v>
      </c>
    </row>
    <row r="27" spans="1:6" x14ac:dyDescent="0.35">
      <c r="A27" t="s">
        <v>88</v>
      </c>
      <c r="B27" t="s">
        <v>57</v>
      </c>
      <c r="C27" t="s">
        <v>58</v>
      </c>
      <c r="E27" t="s">
        <v>59</v>
      </c>
      <c r="F27" s="46" t="s">
        <v>89</v>
      </c>
    </row>
    <row r="28" spans="1:6" x14ac:dyDescent="0.35">
      <c r="A28" t="s">
        <v>115</v>
      </c>
      <c r="B28" t="s">
        <v>57</v>
      </c>
      <c r="D28" t="s">
        <v>105</v>
      </c>
      <c r="E28" t="s">
        <v>63</v>
      </c>
    </row>
    <row r="29" spans="1:6" x14ac:dyDescent="0.35">
      <c r="A29" t="s">
        <v>90</v>
      </c>
      <c r="B29" t="s">
        <v>119</v>
      </c>
      <c r="C29" t="s">
        <v>58</v>
      </c>
      <c r="D29" t="s">
        <v>83</v>
      </c>
      <c r="E29" t="s">
        <v>59</v>
      </c>
    </row>
    <row r="30" spans="1:6" x14ac:dyDescent="0.35">
      <c r="A30" t="s">
        <v>101</v>
      </c>
      <c r="B30" t="s">
        <v>57</v>
      </c>
      <c r="C30" t="s">
        <v>58</v>
      </c>
      <c r="E30" t="s">
        <v>59</v>
      </c>
    </row>
    <row r="31" spans="1:6" x14ac:dyDescent="0.35">
      <c r="A31" t="s">
        <v>113</v>
      </c>
      <c r="B31" t="s">
        <v>57</v>
      </c>
      <c r="D31" t="s">
        <v>105</v>
      </c>
      <c r="E31" t="s">
        <v>63</v>
      </c>
    </row>
    <row r="32" spans="1:6" x14ac:dyDescent="0.35">
      <c r="A32" t="s">
        <v>91</v>
      </c>
      <c r="B32" t="s">
        <v>57</v>
      </c>
      <c r="C32" t="s">
        <v>58</v>
      </c>
      <c r="E32" t="s">
        <v>59</v>
      </c>
      <c r="F32" s="46" t="s">
        <v>92</v>
      </c>
    </row>
    <row r="33" spans="1:5" x14ac:dyDescent="0.35">
      <c r="A33" t="s">
        <v>112</v>
      </c>
      <c r="B33" t="s">
        <v>57</v>
      </c>
      <c r="D33" t="s">
        <v>105</v>
      </c>
      <c r="E33" t="s">
        <v>63</v>
      </c>
    </row>
    <row r="34" spans="1:5" x14ac:dyDescent="0.35">
      <c r="A34" t="s">
        <v>107</v>
      </c>
      <c r="B34" t="s">
        <v>57</v>
      </c>
      <c r="D34" t="s">
        <v>105</v>
      </c>
      <c r="E34" t="s">
        <v>63</v>
      </c>
    </row>
    <row r="35" spans="1:5" x14ac:dyDescent="0.35">
      <c r="A35" t="s">
        <v>104</v>
      </c>
      <c r="B35" t="s">
        <v>57</v>
      </c>
      <c r="D35" t="s">
        <v>105</v>
      </c>
      <c r="E35" t="s">
        <v>63</v>
      </c>
    </row>
    <row r="36" spans="1:5" x14ac:dyDescent="0.35">
      <c r="A36" t="s">
        <v>93</v>
      </c>
      <c r="B36" t="s">
        <v>57</v>
      </c>
      <c r="C36" t="s">
        <v>58</v>
      </c>
      <c r="E36" t="s">
        <v>94</v>
      </c>
    </row>
    <row r="37" spans="1:5" x14ac:dyDescent="0.35">
      <c r="A37" t="s">
        <v>116</v>
      </c>
      <c r="C37" t="s">
        <v>58</v>
      </c>
    </row>
  </sheetData>
  <sortState xmlns:xlrd2="http://schemas.microsoft.com/office/spreadsheetml/2017/richdata2" ref="A2:F37">
    <sortCondition ref="A37"/>
  </sortState>
  <hyperlinks>
    <hyperlink ref="F2" r:id="rId1" xr:uid="{26F74779-1FFE-49D5-BAD0-5A186682D5FB}"/>
    <hyperlink ref="F32" r:id="rId2" xr:uid="{EC275157-334C-4CE3-A281-AFC54C703566}"/>
    <hyperlink ref="F12" r:id="rId3" xr:uid="{AD8626A2-7660-44D3-9C00-C32905AD800A}"/>
    <hyperlink ref="F27" r:id="rId4" xr:uid="{2CB562A9-215F-4629-8FFE-FECB0B12352E}"/>
    <hyperlink ref="F23" r:id="rId5" xr:uid="{6054227D-9BB5-4CA9-B182-52201D8A90E9}"/>
    <hyperlink ref="F17" r:id="rId6" xr:uid="{8F6AD755-DD37-46B6-9B92-EB1894ECBB14}"/>
    <hyperlink ref="F20" r:id="rId7" xr:uid="{127B9531-B632-44F8-AEF0-681EE4FABBE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BBBC-461C-4C1F-B828-146BFDB3A4C5}">
  <dimension ref="A1"/>
  <sheetViews>
    <sheetView tabSelected="1" workbookViewId="0">
      <selection activeCell="H22" sqref="H2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0431e43e-dcd7-4536-abea-5fb81c96588e" xsi:nil="true"/>
    <Forslag_x0020_karakter_x0020_Petter xmlns="0431e43e-dcd7-4536-abea-5fb81c96588e" xsi:nil="true"/>
    <Karakter_x0020_fremf_x00f8_ring xmlns="0431e43e-dcd7-4536-abea-5fb81c96588e" xsi:nil="true"/>
    <Dato xmlns="0431e43e-dcd7-4536-abea-5fb81c96588e" xsi:nil="true"/>
    <Karakter_x0020_skriftelig xmlns="0431e43e-dcd7-4536-abea-5fb81c96588e" xsi:nil="true"/>
    <Tekst xmlns="0431e43e-dcd7-4536-abea-5fb81c9658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848318F01FFC4A96381909532B2949" ma:contentTypeVersion="16" ma:contentTypeDescription="Opprett et nytt dokument." ma:contentTypeScope="" ma:versionID="00a6056487381d30724e6cbd5d90d6c5">
  <xsd:schema xmlns:xsd="http://www.w3.org/2001/XMLSchema" xmlns:xs="http://www.w3.org/2001/XMLSchema" xmlns:p="http://schemas.microsoft.com/office/2006/metadata/properties" xmlns:ns2="02888fe1-7cec-4f41-84cc-8be3d6639e71" xmlns:ns3="0431e43e-dcd7-4536-abea-5fb81c96588e" targetNamespace="http://schemas.microsoft.com/office/2006/metadata/properties" ma:root="true" ma:fieldsID="7768c0b9536657fd69dbbade2ad4a4c0" ns2:_="" ns3:_="">
    <xsd:import namespace="02888fe1-7cec-4f41-84cc-8be3d6639e71"/>
    <xsd:import namespace="0431e43e-dcd7-4536-abea-5fb81c9658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o" minOccurs="0"/>
                <xsd:element ref="ns3:Karakter_x0020_skriftelig" minOccurs="0"/>
                <xsd:element ref="ns3:Karakter_x0020_fremf_x00f8_ring" minOccurs="0"/>
                <xsd:element ref="ns3:Forslag_x0020_karakter_x0020_Petter" minOccurs="0"/>
                <xsd:element ref="ns3:Kommentar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Tekst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88fe1-7cec-4f41-84cc-8be3d6639e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1e43e-dcd7-4536-abea-5fb81c96588e" elementFormDefault="qualified">
    <xsd:import namespace="http://schemas.microsoft.com/office/2006/documentManagement/types"/>
    <xsd:import namespace="http://schemas.microsoft.com/office/infopath/2007/PartnerControls"/>
    <xsd:element name="Dato" ma:index="10" nillable="true" ma:displayName="Dato" ma:format="DateOnly" ma:internalName="Dato">
      <xsd:simpleType>
        <xsd:restriction base="dms:DateTime"/>
      </xsd:simpleType>
    </xsd:element>
    <xsd:element name="Karakter_x0020_skriftelig" ma:index="11" nillable="true" ma:displayName="Karakter skriftelig" ma:decimals="1" ma:internalName="Karakter_x0020_skriftelig">
      <xsd:simpleType>
        <xsd:restriction base="dms:Number">
          <xsd:maxInclusive value="6"/>
          <xsd:minInclusive value="1"/>
        </xsd:restriction>
      </xsd:simpleType>
    </xsd:element>
    <xsd:element name="Karakter_x0020_fremf_x00f8_ring" ma:index="12" nillable="true" ma:displayName="Karakter fremføring" ma:decimals="1" ma:internalName="Karakter_x0020_fremf_x00f8_ring">
      <xsd:simpleType>
        <xsd:restriction base="dms:Number">
          <xsd:maxInclusive value="6"/>
          <xsd:minInclusive value="1"/>
        </xsd:restriction>
      </xsd:simpleType>
    </xsd:element>
    <xsd:element name="Forslag_x0020_karakter_x0020_Petter" ma:index="13" nillable="true" ma:displayName="Forslag karakter Petter" ma:decimals="1" ma:internalName="Forslag_x0020_karakter_x0020_Petter">
      <xsd:simpleType>
        <xsd:restriction base="dms:Number">
          <xsd:maxInclusive value="6"/>
          <xsd:minInclusive value="1"/>
        </xsd:restriction>
      </xsd:simpleType>
    </xsd:element>
    <xsd:element name="Kommentar" ma:index="14" nillable="true" ma:displayName="Kommentar" ma:internalName="Kommentar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Tekst" ma:index="19" nillable="true" ma:displayName="Tekst" ma:format="Dropdown" ma:internalName="Tekst">
      <xsd:simpleType>
        <xsd:restriction base="dms:Text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734D1-3B8A-435B-ADC4-E27A6E420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429CA-77C3-4F81-B998-E36E200B0DF3}">
  <ds:schemaRefs>
    <ds:schemaRef ds:uri="http://purl.org/dc/elements/1.1/"/>
    <ds:schemaRef ds:uri="02888fe1-7cec-4f41-84cc-8be3d6639e71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431e43e-dcd7-4536-abea-5fb81c96588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5513CC2-32E9-48A3-A420-F2ECF520E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88fe1-7cec-4f41-84cc-8be3d6639e71"/>
    <ds:schemaRef ds:uri="0431e43e-dcd7-4536-abea-5fb81c965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ElevregnskapUtstyr1ELR_Høst2018</vt:lpstr>
      <vt:lpstr>Leverandører</vt:lpstr>
      <vt:lpstr>Bøker 2ELR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Fox</dc:creator>
  <cp:keywords/>
  <dc:description/>
  <cp:lastModifiedBy>JAF</cp:lastModifiedBy>
  <cp:revision/>
  <dcterms:created xsi:type="dcterms:W3CDTF">2017-09-04T08:18:38Z</dcterms:created>
  <dcterms:modified xsi:type="dcterms:W3CDTF">2019-08-21T08:32:25Z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0x01010093848318F01FFC4A96381909532B2949</vt:lpwstr>
  </property>
</Properties>
</file>