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bookair/Documents/9. Octubre_2023/9. Procesamiento cvs txt/9.2 Muestra Fuentes de Información Cierre/"/>
    </mc:Choice>
  </mc:AlternateContent>
  <xr:revisionPtr revIDLastSave="0" documentId="13_ncr:1_{8AA3E81D-AB5F-9941-A667-8459357B27A8}" xr6:coauthVersionLast="40" xr6:coauthVersionMax="40" xr10:uidLastSave="{00000000-0000-0000-0000-000000000000}"/>
  <bookViews>
    <workbookView xWindow="0" yWindow="0" windowWidth="28800" windowHeight="18000" activeTab="1" xr2:uid="{00000000-000D-0000-FFFF-FFFF00000000}"/>
  </bookViews>
  <sheets>
    <sheet name="Original" sheetId="3" r:id="rId1"/>
    <sheet name="Verificada" sheetId="1" r:id="rId2"/>
  </sheets>
  <externalReferences>
    <externalReference r:id="rId3"/>
  </externalReferences>
  <definedNames>
    <definedName name="_xlnm._FilterDatabase" localSheetId="1" hidden="1">Verificada!$A$1:$GH$1</definedName>
  </definedNames>
  <calcPr calcId="191029" forceFullCalc="1"/>
</workbook>
</file>

<file path=xl/calcChain.xml><?xml version="1.0" encoding="utf-8"?>
<calcChain xmlns="http://schemas.openxmlformats.org/spreadsheetml/2006/main">
  <c r="F2" i="1" l="1"/>
  <c r="F5" i="1"/>
  <c r="F4" i="1"/>
  <c r="FI3" i="1" l="1"/>
  <c r="FI4" i="1"/>
  <c r="FI5" i="1"/>
  <c r="FI6" i="1"/>
  <c r="FI7" i="1"/>
  <c r="FI8" i="1"/>
  <c r="FI9" i="1"/>
  <c r="FI10" i="1"/>
  <c r="FI11" i="1"/>
  <c r="FI2" i="1"/>
  <c r="FB3" i="1"/>
  <c r="FB4" i="1"/>
  <c r="FB5" i="1"/>
  <c r="FB6" i="1"/>
  <c r="FB7" i="1"/>
  <c r="FB8" i="1"/>
  <c r="FB9" i="1"/>
  <c r="FB10" i="1"/>
  <c r="FB11" i="1"/>
  <c r="FB2" i="1"/>
  <c r="EU3" i="1"/>
  <c r="EU4" i="1"/>
  <c r="EU5" i="1"/>
  <c r="EU6" i="1"/>
  <c r="EU7" i="1"/>
  <c r="EU8" i="1"/>
  <c r="EU9" i="1"/>
  <c r="EU10" i="1"/>
  <c r="EU11" i="1"/>
  <c r="EU2" i="1"/>
  <c r="ES3" i="1"/>
  <c r="ES4" i="1"/>
  <c r="ES5" i="1"/>
  <c r="ES6" i="1"/>
  <c r="ES7" i="1"/>
  <c r="ES8" i="1"/>
  <c r="ES9" i="1"/>
  <c r="ES10" i="1"/>
  <c r="ES11" i="1"/>
  <c r="ES2" i="1"/>
  <c r="EC3" i="1"/>
  <c r="EC4" i="1"/>
  <c r="EC5" i="1"/>
  <c r="EC6" i="1"/>
  <c r="EC7" i="1"/>
  <c r="EC8" i="1"/>
  <c r="EC9" i="1"/>
  <c r="EC10" i="1"/>
  <c r="EC11" i="1"/>
  <c r="EC2" i="1"/>
  <c r="EE3" i="1"/>
  <c r="EE4" i="1"/>
  <c r="EE5" i="1"/>
  <c r="EE6" i="1"/>
  <c r="EE7" i="1"/>
  <c r="EE8" i="1"/>
  <c r="EE9" i="1"/>
  <c r="EE10" i="1"/>
  <c r="EE11" i="1"/>
  <c r="EE2" i="1"/>
  <c r="EL3" i="1"/>
  <c r="EL4" i="1"/>
  <c r="EL5" i="1"/>
  <c r="EL6" i="1"/>
  <c r="EL7" i="1"/>
  <c r="EL8" i="1"/>
  <c r="EL9" i="1"/>
  <c r="EL10" i="1"/>
  <c r="EL11" i="1"/>
  <c r="EL2" i="1"/>
  <c r="DY11" i="1"/>
  <c r="DY10" i="1"/>
  <c r="DY9" i="1"/>
  <c r="DY8" i="1"/>
  <c r="DY7" i="1"/>
  <c r="DY6" i="1"/>
  <c r="DY5" i="1"/>
  <c r="DY4" i="1"/>
  <c r="DY3" i="1"/>
  <c r="DY2" i="1"/>
  <c r="DU11" i="1"/>
  <c r="DU10" i="1"/>
  <c r="DU9" i="1"/>
  <c r="DU8" i="1"/>
  <c r="DU7" i="1"/>
  <c r="DU6" i="1"/>
  <c r="DU5" i="1"/>
  <c r="DU4" i="1"/>
  <c r="DU3" i="1"/>
  <c r="DU2" i="1"/>
  <c r="DQ11" i="1"/>
  <c r="DQ10" i="1"/>
  <c r="DQ9" i="1"/>
  <c r="DQ8" i="1"/>
  <c r="DQ7" i="1"/>
  <c r="DQ6" i="1"/>
  <c r="DQ5" i="1"/>
  <c r="DQ4" i="1"/>
  <c r="DQ3" i="1"/>
  <c r="DQ2" i="1"/>
  <c r="DM11" i="1"/>
  <c r="DM10" i="1"/>
  <c r="DM9" i="1"/>
  <c r="DM8" i="1"/>
  <c r="DM7" i="1"/>
  <c r="DM6" i="1"/>
  <c r="DM5" i="1"/>
  <c r="DM4" i="1"/>
  <c r="DM3" i="1"/>
  <c r="DM2" i="1"/>
  <c r="DI11" i="1"/>
  <c r="DI10" i="1"/>
  <c r="DI9" i="1"/>
  <c r="DI8" i="1"/>
  <c r="DI7" i="1"/>
  <c r="DI6" i="1"/>
  <c r="DI5" i="1"/>
  <c r="DI4" i="1"/>
  <c r="DI3" i="1"/>
  <c r="DI2" i="1"/>
  <c r="DE11" i="1"/>
  <c r="DE10" i="1"/>
  <c r="DE9" i="1"/>
  <c r="DE8" i="1"/>
  <c r="DE7" i="1"/>
  <c r="DE6" i="1"/>
  <c r="DE5" i="1"/>
  <c r="DE4" i="1"/>
  <c r="DE3" i="1"/>
  <c r="DE2" i="1"/>
  <c r="DA11" i="1"/>
  <c r="DA10" i="1"/>
  <c r="DA9" i="1"/>
  <c r="DA8" i="1"/>
  <c r="DA7" i="1"/>
  <c r="DA6" i="1"/>
  <c r="DA5" i="1"/>
  <c r="DA4" i="1"/>
  <c r="DA3" i="1"/>
  <c r="DA2" i="1"/>
  <c r="CW11" i="1"/>
  <c r="CW10" i="1"/>
  <c r="CW9" i="1"/>
  <c r="CW8" i="1"/>
  <c r="CW7" i="1"/>
  <c r="CW6" i="1"/>
  <c r="CW5" i="1"/>
  <c r="CW4" i="1"/>
  <c r="CW3" i="1"/>
  <c r="CW2" i="1"/>
  <c r="CS11" i="1"/>
  <c r="CS10" i="1"/>
  <c r="CS9" i="1"/>
  <c r="CS8" i="1"/>
  <c r="CS7" i="1"/>
  <c r="CS6" i="1"/>
  <c r="CS5" i="1"/>
  <c r="CS4" i="1"/>
  <c r="CS3" i="1"/>
  <c r="CS2" i="1"/>
  <c r="CO11" i="1"/>
  <c r="CO10" i="1"/>
  <c r="CO9" i="1"/>
  <c r="CO8" i="1"/>
  <c r="CO7" i="1"/>
  <c r="CO6" i="1"/>
  <c r="CO5" i="1"/>
  <c r="CO4" i="1"/>
  <c r="CO3" i="1"/>
  <c r="CO2" i="1"/>
  <c r="CK11" i="1"/>
  <c r="CK10" i="1"/>
  <c r="CK9" i="1"/>
  <c r="CK8" i="1"/>
  <c r="CK7" i="1"/>
  <c r="CK6" i="1"/>
  <c r="CK5" i="1"/>
  <c r="CK4" i="1"/>
  <c r="CK3" i="1"/>
  <c r="CK2" i="1"/>
  <c r="CG11" i="1"/>
  <c r="CG10" i="1"/>
  <c r="CG9" i="1"/>
  <c r="CG8" i="1"/>
  <c r="CG7" i="1"/>
  <c r="CG6" i="1"/>
  <c r="CG5" i="1"/>
  <c r="CG4" i="1"/>
  <c r="CG3" i="1"/>
  <c r="CG2" i="1"/>
  <c r="CB11" i="1"/>
  <c r="CB10" i="1"/>
  <c r="CB9" i="1"/>
  <c r="CB8" i="1"/>
  <c r="CB7" i="1"/>
  <c r="CB6" i="1"/>
  <c r="CB5" i="1"/>
  <c r="CB4" i="1"/>
  <c r="CB3" i="1"/>
  <c r="CB2" i="1"/>
  <c r="BX11" i="1"/>
  <c r="BX10" i="1"/>
  <c r="BX9" i="1"/>
  <c r="BX8" i="1"/>
  <c r="BX7" i="1"/>
  <c r="BX6" i="1"/>
  <c r="BX5" i="1"/>
  <c r="BX4" i="1"/>
  <c r="BX3" i="1"/>
  <c r="BX2" i="1"/>
  <c r="BT11" i="1"/>
  <c r="BT10" i="1"/>
  <c r="BT9" i="1"/>
  <c r="BT8" i="1"/>
  <c r="BT7" i="1"/>
  <c r="BT6" i="1"/>
  <c r="BT5" i="1"/>
  <c r="BT4" i="1"/>
  <c r="BT3" i="1"/>
  <c r="BT2" i="1"/>
  <c r="BP11" i="1"/>
  <c r="BP10" i="1"/>
  <c r="BP9" i="1"/>
  <c r="BP8" i="1"/>
  <c r="BP7" i="1"/>
  <c r="BP6" i="1"/>
  <c r="BP5" i="1"/>
  <c r="BP4" i="1"/>
  <c r="BP3" i="1"/>
  <c r="BP2" i="1"/>
  <c r="BL11" i="1"/>
  <c r="BL10" i="1"/>
  <c r="BL9" i="1"/>
  <c r="BL8" i="1"/>
  <c r="BL7" i="1"/>
  <c r="BL6" i="1"/>
  <c r="BL5" i="1"/>
  <c r="BL4" i="1"/>
  <c r="BL3" i="1"/>
  <c r="BL2" i="1"/>
  <c r="BH11" i="1"/>
  <c r="BH10" i="1"/>
  <c r="BH9" i="1"/>
  <c r="BH8" i="1"/>
  <c r="BH7" i="1"/>
  <c r="BH6" i="1"/>
  <c r="BH5" i="1"/>
  <c r="BH4" i="1"/>
  <c r="BH3" i="1"/>
  <c r="BH2" i="1"/>
  <c r="BD11" i="1"/>
  <c r="BD10" i="1"/>
  <c r="BD9" i="1"/>
  <c r="BD8" i="1"/>
  <c r="BD7" i="1"/>
  <c r="BD6" i="1"/>
  <c r="BD5" i="1"/>
  <c r="BD4" i="1"/>
  <c r="BD3" i="1"/>
  <c r="BD2" i="1"/>
  <c r="AZ11" i="1"/>
  <c r="AZ10" i="1"/>
  <c r="AZ9" i="1"/>
  <c r="AZ8" i="1"/>
  <c r="AZ7" i="1"/>
  <c r="AZ6" i="1"/>
  <c r="AZ5" i="1"/>
  <c r="AZ4" i="1"/>
  <c r="AZ3" i="1"/>
  <c r="AZ2" i="1"/>
  <c r="AV2" i="1"/>
  <c r="AV11" i="1"/>
  <c r="AV10" i="1"/>
  <c r="AV9" i="1"/>
  <c r="AV8" i="1"/>
  <c r="AV7" i="1"/>
  <c r="AV6" i="1"/>
  <c r="AV5" i="1"/>
  <c r="AV4" i="1"/>
  <c r="AV3" i="1"/>
  <c r="AR11" i="1"/>
  <c r="AR10" i="1"/>
  <c r="AR9" i="1"/>
  <c r="AR8" i="1"/>
  <c r="AR7" i="1"/>
  <c r="AR6" i="1"/>
  <c r="AR5" i="1"/>
  <c r="AR4" i="1"/>
  <c r="AR3" i="1"/>
  <c r="AR2" i="1"/>
  <c r="AN11" i="1"/>
  <c r="AN10" i="1"/>
  <c r="AN9" i="1"/>
  <c r="AN8" i="1"/>
  <c r="AN7" i="1"/>
  <c r="AN6" i="1"/>
  <c r="AN5" i="1"/>
  <c r="AN4" i="1"/>
  <c r="AN3" i="1"/>
  <c r="AN2" i="1"/>
  <c r="AJ11" i="1"/>
  <c r="AJ10" i="1"/>
  <c r="AJ9" i="1"/>
  <c r="AJ8" i="1"/>
  <c r="AJ7" i="1"/>
  <c r="AJ6" i="1"/>
  <c r="AJ5" i="1"/>
  <c r="AJ4" i="1"/>
  <c r="AJ3" i="1"/>
  <c r="AJ2" i="1"/>
  <c r="AF11" i="1"/>
  <c r="AF10" i="1"/>
  <c r="AF9" i="1"/>
  <c r="AF8" i="1"/>
  <c r="AF7" i="1"/>
  <c r="AF6" i="1"/>
  <c r="AF5" i="1"/>
  <c r="AF4" i="1"/>
  <c r="AF3" i="1"/>
  <c r="AF2" i="1"/>
  <c r="AB11" i="1"/>
  <c r="AB10" i="1"/>
  <c r="AB9" i="1"/>
  <c r="AB8" i="1"/>
  <c r="AB7" i="1"/>
  <c r="AB6" i="1"/>
  <c r="AB5" i="1"/>
  <c r="AB4" i="1"/>
  <c r="AB3" i="1"/>
  <c r="AB2" i="1"/>
  <c r="X11" i="1"/>
  <c r="X10" i="1"/>
  <c r="X9" i="1"/>
  <c r="X8" i="1"/>
  <c r="X7" i="1"/>
  <c r="X6" i="1"/>
  <c r="X5" i="1"/>
  <c r="X4" i="1"/>
  <c r="X3" i="1"/>
  <c r="X2" i="1"/>
  <c r="T11" i="1"/>
  <c r="T10" i="1"/>
  <c r="T9" i="1"/>
  <c r="T8" i="1"/>
  <c r="T7" i="1"/>
  <c r="T6" i="1"/>
  <c r="T5" i="1"/>
  <c r="T4" i="1"/>
  <c r="T3" i="1"/>
  <c r="T2" i="1"/>
  <c r="P11" i="1"/>
  <c r="P10" i="1"/>
  <c r="P9" i="1"/>
  <c r="P8" i="1"/>
  <c r="P7" i="1"/>
  <c r="P6" i="1"/>
  <c r="P5" i="1"/>
  <c r="P4" i="1"/>
  <c r="P3" i="1"/>
  <c r="P2" i="1"/>
  <c r="L3" i="1"/>
  <c r="L4" i="1"/>
  <c r="L5" i="1"/>
  <c r="L6" i="1"/>
  <c r="L7" i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<sst xmlns="http://schemas.openxmlformats.org/spreadsheetml/2006/main" count="618" uniqueCount="238">
  <si>
    <t>Código prestador</t>
  </si>
  <si>
    <t>Código punto atención</t>
  </si>
  <si>
    <t>Año</t>
  </si>
  <si>
    <t>Mes</t>
  </si>
  <si>
    <t>Tipo</t>
  </si>
  <si>
    <t>Prestador nombre</t>
  </si>
  <si>
    <t>Departamento punto atención</t>
  </si>
  <si>
    <t>Municipio punto atención</t>
  </si>
  <si>
    <t>Punto atención nombre</t>
  </si>
  <si>
    <t>Total personas inscritas</t>
  </si>
  <si>
    <t>Total personas inscritas hombres</t>
  </si>
  <si>
    <t>Total personas inscritas mujeres</t>
  </si>
  <si>
    <t>Total personas inscritas jovenes</t>
  </si>
  <si>
    <t>Total personas inscritas mujeres jovenes</t>
  </si>
  <si>
    <t>Total personas inscritas hombres jovenes</t>
  </si>
  <si>
    <t>Total personas inscritas PcD</t>
  </si>
  <si>
    <t>Total personas inscritas mujeres PcD</t>
  </si>
  <si>
    <t>Total personas inscritas hombres PcD</t>
  </si>
  <si>
    <t>Total personas inscritas Victimas</t>
  </si>
  <si>
    <t>Total personas inscritas mujeres victimas</t>
  </si>
  <si>
    <t>Total personas inscritas hombres victimas</t>
  </si>
  <si>
    <t>Total personas inscritas Migrantes</t>
  </si>
  <si>
    <t>Total personas inscritas mujeres Migrantes</t>
  </si>
  <si>
    <t>Total personas inscritas hombres Migrantes</t>
  </si>
  <si>
    <t>Total personas inscritas Grupo Ètnico</t>
  </si>
  <si>
    <t>Total personas inscritas mujeres Grupo</t>
  </si>
  <si>
    <t>Total personas inscritas hombres Grupo</t>
  </si>
  <si>
    <t>Total remisiones a empleadores</t>
  </si>
  <si>
    <t>Total remisiones a empleadores hombres</t>
  </si>
  <si>
    <t>Total remisiones a empleadores mujeres</t>
  </si>
  <si>
    <t>Total remisiones a empleadores victimas</t>
  </si>
  <si>
    <t>Total remisiones a empleadores mujeres victimas</t>
  </si>
  <si>
    <t>Total remisiones a empleadores hombres victimas</t>
  </si>
  <si>
    <t>Total remisiones a empleadores PcD</t>
  </si>
  <si>
    <t>Total remisiones a empleadores mujeres PcD</t>
  </si>
  <si>
    <t>Total remisiones a empleadores hombres PcD</t>
  </si>
  <si>
    <t>Total remisiones a empleadores jovenes</t>
  </si>
  <si>
    <t>Total remisiones a empleadores mujeres jovenes</t>
  </si>
  <si>
    <t>Total remisiones a empleadores hombres jovenes</t>
  </si>
  <si>
    <t>Total remisiones a empleadores Migrantes</t>
  </si>
  <si>
    <t>Total remisiones a empleadores mujeres Migrantes</t>
  </si>
  <si>
    <t>Total remisiones a empleadores hombres Migrantes</t>
  </si>
  <si>
    <t>Total remisiones a empleadores Grupos Ètnicos</t>
  </si>
  <si>
    <t>Total remisiones a empleadores mujeres Grupo</t>
  </si>
  <si>
    <t>Total remisiones a empleadores hombres Grupo</t>
  </si>
  <si>
    <t>Total colocados</t>
  </si>
  <si>
    <t>Total colocados hombres</t>
  </si>
  <si>
    <t>Total colocados mujeres</t>
  </si>
  <si>
    <t>Total colocados victimas</t>
  </si>
  <si>
    <t>Total colocados mujeres victimas</t>
  </si>
  <si>
    <t>Total colocados hombres victimas</t>
  </si>
  <si>
    <t>Total colocados PcD</t>
  </si>
  <si>
    <t>Total colocados mujeres PcD</t>
  </si>
  <si>
    <t>Total colocados hombres PcD</t>
  </si>
  <si>
    <t>Total colocados jovenes</t>
  </si>
  <si>
    <t>Total colocados mujeres jovenes</t>
  </si>
  <si>
    <t>Total colocados hombres jovenes</t>
  </si>
  <si>
    <t>Total colocados Migrantes</t>
  </si>
  <si>
    <t>Total colocados mujeres Migrantes</t>
  </si>
  <si>
    <t>Total colocados hombres Migrantes</t>
  </si>
  <si>
    <t>Total colocados Grupo Ètnicos</t>
  </si>
  <si>
    <t>Total colocados Grupo Ètnicos mujeres Grupo</t>
  </si>
  <si>
    <t>Total colocados Grupo Ètnicos hombres Grupo</t>
  </si>
  <si>
    <t>Total empleadores inscritos</t>
  </si>
  <si>
    <t>Total personas atendidas en entrevìstas de atencion ocupacional</t>
  </si>
  <si>
    <t>Total personas atendidas en entrevìstas de atencion ocupacional hombres</t>
  </si>
  <si>
    <t>Total personas atendidas en entrevìstas de atencion ocupacional mujeres</t>
  </si>
  <si>
    <t>Total Pers. atendidas en entrevìstas de atencion ocupacional Victimas</t>
  </si>
  <si>
    <t>Total Pers. atendidas en entrevìstas de atencion ocupacional Victimas mujeres</t>
  </si>
  <si>
    <t>Total Pers. atendidas en entrevìstas de atencion ocupacional Victimas hombres</t>
  </si>
  <si>
    <t>Total Pers. atendidas en entrevìstas de atencion ocupacional PcD</t>
  </si>
  <si>
    <t>Total Pers. atendidas en entrevìstas de atencion ocupacional mujeres PcD</t>
  </si>
  <si>
    <t>Total Pers. atendidas en entrevìstas de atencion ocupacional hombres PcD</t>
  </si>
  <si>
    <t>Total personas atendidas en entrevistas de orientación ocupacional Jóvenes</t>
  </si>
  <si>
    <t>Total personas atendidas en entrevistas de orientación ocupacional Jóvenes mujeres</t>
  </si>
  <si>
    <t>Total personas atendidas en entrevistas de orientación ocupacional Jóvenes hombres</t>
  </si>
  <si>
    <t>Total personas atendidas en entrevistas de orientación ocupacional Migrantes</t>
  </si>
  <si>
    <t>Total personas atendidas en entrevistas de orientación ocupacional Migrantes mujeres</t>
  </si>
  <si>
    <t>Total personas atendidas en entrevistas de orientación ocupacional Migrantes hombres</t>
  </si>
  <si>
    <t>Total personas atendidas en entrevistas de orientación ocupacional Grupo Étnicos</t>
  </si>
  <si>
    <t>Total personas atendidas en entrevistas de orientación ocupacional Grupo Étnicos mujeres</t>
  </si>
  <si>
    <t>Total personas atendidas en entrevistas de orientación ocupacional Grupo Étnicos hombres</t>
  </si>
  <si>
    <t>Total personas atendidas en actividades grupales de orientación ocupacional</t>
  </si>
  <si>
    <t>Total personas atendidas en actividades grupales de orientación ocupacional hombres</t>
  </si>
  <si>
    <t>Total personas atendidas en actividades grupales de orientación ocupacional mujeres</t>
  </si>
  <si>
    <t>Total personas atendidas en actividades grupales de orientación ocupacional Jóvenes</t>
  </si>
  <si>
    <t>Total personas atendidas en actividades grupales de orientación ocupacional Jóvenes mujeres</t>
  </si>
  <si>
    <t>Total personas atendidas en actividades grupales de orientación ocupacional Jóvenes hombres</t>
  </si>
  <si>
    <t>Total personas atendidas en actividades grupales de orientación ocupacional PcD</t>
  </si>
  <si>
    <t>Total personas atendidas en actividades grupales de orientación ocupacional PcD mujeres</t>
  </si>
  <si>
    <t>Total personas atendidas en actividades grupales de orientación ocupacional PcD hombres</t>
  </si>
  <si>
    <t>Total personas atendidas en actividades grupales de orientación ocupacional Víctimas</t>
  </si>
  <si>
    <t>Total personas atendidas en actividades grupales de orientación ocupacional Víctimas mujeres</t>
  </si>
  <si>
    <t>Total personas atendidas en actividades grupales de orientación ocupacional Víctimas hombres</t>
  </si>
  <si>
    <t>Total personas atendidas en actividades grupales de orientación ocupacional Migrantes</t>
  </si>
  <si>
    <t>Total personas atendidas en actividades grupales de orientación ocupacional Migrantes mujeres</t>
  </si>
  <si>
    <t>Total personas atendidas en actividades grupales de orientación ocupacional Migrantes hombres</t>
  </si>
  <si>
    <t>Total personas atendidas en actividades grupales de orientación ocupacional Grupos Étnicos</t>
  </si>
  <si>
    <t>Total personas atendidas en actividades grupales de orientación ocupacional Grupos Étnicos mujeres</t>
  </si>
  <si>
    <t>Total personas atendidas en actividades grupales de orientación ocupacional Grupos Étnicos hombres</t>
  </si>
  <si>
    <t>Número de personas direccionadas a programas de formación y capacitación para el trabajo</t>
  </si>
  <si>
    <t>Número de personas direccionadas a programas de formación y capacitación para el trabajo hombres</t>
  </si>
  <si>
    <t>Número de personas direccionadas a programas de formación en competencias claves y transversales hombres</t>
  </si>
  <si>
    <t>Número de personas direccionadas a programas de formación en tecnologías de la información y las comunicaciones tic hombres</t>
  </si>
  <si>
    <t>Número de personas direccionadas a programas de alfabetización o bachillerato hombres</t>
  </si>
  <si>
    <t>Número de personas direccionadas a programas de entrenamiento o reentrenamiento técnico hombres</t>
  </si>
  <si>
    <t>Número de personas direccionadas a programas de técnico laboral hombres</t>
  </si>
  <si>
    <t>Número de personas direccionadas a programas de formación y capacitación para el trabajo mujeres</t>
  </si>
  <si>
    <t>Número de personas direccionadas a programas de formación en competencias claves y transversales mujeres</t>
  </si>
  <si>
    <t>Número de personas direccionadas a programas de formación en tecnologías de la información y las comunicaciones tic mujeres</t>
  </si>
  <si>
    <t>Número de personas direccionadas a programas de alfabetización o bachillerato mujeres</t>
  </si>
  <si>
    <t>Número de personas direccionadas a programas de entrenamiento o reentrenamiento técnico mujeres</t>
  </si>
  <si>
    <t>Número de personas direccionadas a programas de técnico laboral mujeres</t>
  </si>
  <si>
    <t>Número de personas que culminaron programas de formación y capacitación para el trabajo</t>
  </si>
  <si>
    <t>Número de personas que culminaron programas de formación y capacitación para el trabajo hombres</t>
  </si>
  <si>
    <t>Número de personas que culminaron programas de formación en competencias claves y transversales hombres</t>
  </si>
  <si>
    <t>Número de personas que culminaron programas de formación en tecnologías de la información y las comunicaciones tic hombres</t>
  </si>
  <si>
    <t>Número de personas que culminaron programas de alfabetización o bachillerato hombres</t>
  </si>
  <si>
    <t>Número de personas que culminaron programas de entrenamiento o reentrenamiento técnico hombres</t>
  </si>
  <si>
    <t>Número de personas que culminaron programas de técnico laboral hombres</t>
  </si>
  <si>
    <t>Número de personas que culminaron programas de formación y capacitación para el trabajo mujeres</t>
  </si>
  <si>
    <t>Número de personas que culminaron programas de formación en competencias claves y transversales mujeres</t>
  </si>
  <si>
    <t>Número de personas que culminaron programas de formación en tecnologías de la información y las comunicaciones tic mujeres</t>
  </si>
  <si>
    <t>Número de personas que culminaron programas de alfabetización o bachillerato mujeres</t>
  </si>
  <si>
    <t>Número de personas que culminaron programas de entrenamiento o reentrenamiento técnico mujeres</t>
  </si>
  <si>
    <t>Número de personas que culminaron programas de técnico laboral mujeres</t>
  </si>
  <si>
    <t>Total de personas direccionadas a programas de emprendimiento</t>
  </si>
  <si>
    <t>Número de personas direccionadas a programas de emprendimiento hombres</t>
  </si>
  <si>
    <t>Número de personas direccionadas a programas de emprendimiento mujeres</t>
  </si>
  <si>
    <t>Total PQRS radicados</t>
  </si>
  <si>
    <t>Presta servicios de gestión y colocación de empleo en el exterior</t>
  </si>
  <si>
    <t>Total hojas vida remitidas exterior</t>
  </si>
  <si>
    <t>Total hojas vida remitidas exterior hombres</t>
  </si>
  <si>
    <t>Total hojas vida remitidas exterior mujeres</t>
  </si>
  <si>
    <t>Total personas colocadas exterior</t>
  </si>
  <si>
    <t>Total personas colocadas exterior hombres</t>
  </si>
  <si>
    <t>Total personas colocadas exterior mujeres</t>
  </si>
  <si>
    <t>Total empleadores registrados exterior</t>
  </si>
  <si>
    <t>Total vacantes registradas exterior</t>
  </si>
  <si>
    <t>Punto atencion correo</t>
  </si>
  <si>
    <t>Punto atencion dirección</t>
  </si>
  <si>
    <t>Punto atencion fecha registro</t>
  </si>
  <si>
    <t>Observaciones</t>
  </si>
  <si>
    <t>Coordinador nombre</t>
  </si>
  <si>
    <t>Coordinador correo</t>
  </si>
  <si>
    <t>Coordinador teléfono</t>
  </si>
  <si>
    <t>Coordinador celular</t>
  </si>
  <si>
    <t>Responsable nombre</t>
  </si>
  <si>
    <t>Responsable correo</t>
  </si>
  <si>
    <t>Responsable teléfono</t>
  </si>
  <si>
    <t>Responsable celular</t>
  </si>
  <si>
    <t>09</t>
  </si>
  <si>
    <t>Bolsa</t>
  </si>
  <si>
    <t>Colombia</t>
  </si>
  <si>
    <t>Nacional</t>
  </si>
  <si>
    <t>PUNTO VIRTUAL RESTRINGIDO-CALI</t>
  </si>
  <si>
    <t>bolsadeempleo@usbmed.edu.co; egresados@usbmed.edu.co</t>
  </si>
  <si>
    <t>http://bolsadeempleo.usbbog.edu.co/sitios-empresariales/colombia/usb-bogota/</t>
  </si>
  <si>
    <t>2020-11-29</t>
  </si>
  <si>
    <t>N/S</t>
  </si>
  <si>
    <t>Sandra Milena Arias Giraldo</t>
  </si>
  <si>
    <t>bolsadeempleo@usbmed.edu.co</t>
  </si>
  <si>
    <t>DORIAN ANDREA MUÑOZ CASTAÑO</t>
  </si>
  <si>
    <t>bolsaempleo@usbcali.edu.co</t>
  </si>
  <si>
    <t>317-225-98-65</t>
  </si>
  <si>
    <t>Agencia</t>
  </si>
  <si>
    <t>Dgnet Colombia/computrabajo</t>
  </si>
  <si>
    <t>DGNET COLOMBIA/COMPUTRABAJO VIRTUAL</t>
  </si>
  <si>
    <t>davidv@dgnet.ltd.uk</t>
  </si>
  <si>
    <t>http://www.computrabajo.com</t>
  </si>
  <si>
    <t>Sería ventajoso poder automatizar este reporte mediante generación de fichero plano en ftp</t>
  </si>
  <si>
    <t xml:space="preserve">David  Villalabeitia </t>
  </si>
  <si>
    <t>SERES CONSULTING</t>
  </si>
  <si>
    <t>gbustillo@seresconsulting.com</t>
  </si>
  <si>
    <t>www.seresconsulting.com</t>
  </si>
  <si>
    <t>2021-04-16</t>
  </si>
  <si>
    <t>N/A</t>
  </si>
  <si>
    <t>Bibiana Vargas Yemail</t>
  </si>
  <si>
    <t>bvargas@seresconsulting.com</t>
  </si>
  <si>
    <t>321 541 9178</t>
  </si>
  <si>
    <t>Bolívar</t>
  </si>
  <si>
    <t>Cartagena</t>
  </si>
  <si>
    <t>SERES CONSULTING SAS</t>
  </si>
  <si>
    <t>Cra 2 No.9-145 -Bocagrande-Edificio Nautilus Trade Center -Oficina 401</t>
  </si>
  <si>
    <t>UNIVERSIDAD DE CARTAGENA</t>
  </si>
  <si>
    <t>http://insercionlaboral.unicartagena.edu.co/</t>
  </si>
  <si>
    <t>Sin novedad</t>
  </si>
  <si>
    <t>Jessel Maria Colley Sierra</t>
  </si>
  <si>
    <t>empleo@unicartagena.edu.co</t>
  </si>
  <si>
    <t>Corporación Universitaria Minuto De Dios-uniminuto</t>
  </si>
  <si>
    <t>Cundinamarca</t>
  </si>
  <si>
    <t>Girardot</t>
  </si>
  <si>
    <t>CORPORACIÓN UNIVERSITARIA MINUTO DE DIOS-UNIMINUTO</t>
  </si>
  <si>
    <t>gina.santana@uniminuto.edu</t>
  </si>
  <si>
    <t>CARRERA 9 No 34-98</t>
  </si>
  <si>
    <t>SIN NINGUNA OBSERVACION</t>
  </si>
  <si>
    <t xml:space="preserve">Lina Andrea Lozano </t>
  </si>
  <si>
    <t xml:space="preserve">lina.lozano@uniminuto.edu.co </t>
  </si>
  <si>
    <t>HAROLD MAURICIO VARGAS</t>
  </si>
  <si>
    <t>harold.vargas@uniminuto.edu</t>
  </si>
  <si>
    <t>Universidad Ean</t>
  </si>
  <si>
    <t>UNIVERSIDAD EAN VIRTUAL</t>
  </si>
  <si>
    <t>mfernandezg@universidadean.edu.co</t>
  </si>
  <si>
    <t>http://oportunidadeslaborales.universidadean.edu.co/universidad-ean</t>
  </si>
  <si>
    <t>Carolina Jurado Ramírez</t>
  </si>
  <si>
    <t>empleabilidad@universidadean.edu</t>
  </si>
  <si>
    <t>Martha Lucía Prieto</t>
  </si>
  <si>
    <t>empleabilidad@universidadean.edu.co</t>
  </si>
  <si>
    <t>Huila</t>
  </si>
  <si>
    <t>Neiva</t>
  </si>
  <si>
    <t xml:space="preserve">CALLE 18 # 5A - 31 BARRIO QUIRINAL </t>
  </si>
  <si>
    <t>Ninguno</t>
  </si>
  <si>
    <t>Nelcy  Rivera Perdomo</t>
  </si>
  <si>
    <t>nelcy.rivera@uniminuto.edu</t>
  </si>
  <si>
    <t>HELLEN JOHNLUZ GUERRERO ARGUELLO</t>
  </si>
  <si>
    <t>hellen.guerrero@uniminuto.edu</t>
  </si>
  <si>
    <t>Pontificia Universidad Javeriana</t>
  </si>
  <si>
    <t>PONTIFICIA UNIVERSIDAD JAVERIANA VIRTUAL</t>
  </si>
  <si>
    <t>INGRID-REDONDO@JAVERIANA.EDU.CO</t>
  </si>
  <si>
    <t>https://empleoegresados.javeriana.edu.co/#/reports</t>
  </si>
  <si>
    <t>Reporte diligenciado el 03 de octubre 2023
Numero de personas colocadas reportado por los empleadores 
Número de personas atendidas en actividades grupales de orientación ocupacional reportado en 0 ya que este mes no se realizaron este tipo de actividades</t>
  </si>
  <si>
    <t>INGRID LORENA REDONDO MORENO</t>
  </si>
  <si>
    <t>lpaniagua@javeriana.edu.co</t>
  </si>
  <si>
    <t>http://empleabilidad.uniminuto.edu</t>
  </si>
  <si>
    <t>REPORTE CENTRO CENTRO EPE- BARRABQUILLA- PUNTO VIRTUAL</t>
  </si>
  <si>
    <t>Gina Lorena Santana Zuleta</t>
  </si>
  <si>
    <t>HUMBERTO PUELLO</t>
  </si>
  <si>
    <t>hpuello@uniminuto.edu</t>
  </si>
  <si>
    <t>Pl</t>
  </si>
  <si>
    <t>Prestador Base</t>
  </si>
  <si>
    <t>UNIVERSIDAD DE SAN BUENAVENTURA</t>
  </si>
  <si>
    <t>DGNET COLOMBIA/COMPUTRABAJO</t>
  </si>
  <si>
    <t>SERES CONSULTING S.A.S.</t>
  </si>
  <si>
    <t>UNIVERSIDAD EAN</t>
  </si>
  <si>
    <t>PONTIFICIA UNIVERSIDAD JAVERIANA</t>
  </si>
  <si>
    <t>Universidad San Buenaventura</t>
  </si>
  <si>
    <t>Bolivar</t>
  </si>
  <si>
    <t xml:space="preserve">Aquí se hace una verificación con el código punto de atención versus la base de caracterización, con la finalidad de que hay algunos códigos que no coinciden y este inconveniente se dberá revisar en el trabajo que se ha adelantado con la actualización de la base de caracterización en el formulario web.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</si>
</sst>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bookair/Documents/9.%20Octubre_2023/1.%20Cierre%20Mensual%20Indicadores/1.1%20Fuentes%20Informacio&#769;n/copia%20base%20johanna%20-%2018-10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_CARACT"/>
      <sheetName val="copia base johanna - 18-10-2023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4267-6479-904D-893E-2C7D975AEF0D}">
  <dimension ref="A1:EU11"/>
  <sheetViews>
    <sheetView workbookViewId="0"/>
  </sheetViews>
  <sheetFormatPr baseColWidth="10" defaultColWidth="8.83203125" defaultRowHeight="15" x14ac:dyDescent="0.2"/>
  <sheetData>
    <row r="1" spans="1:1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</row>
    <row r="2" spans="1:151" x14ac:dyDescent="0.2">
      <c r="A2">
        <v>22125</v>
      </c>
      <c r="B2">
        <v>22125006</v>
      </c>
      <c r="C2">
        <v>2023</v>
      </c>
      <c r="D2" t="s">
        <v>151</v>
      </c>
      <c r="E2" t="s">
        <v>152</v>
      </c>
      <c r="F2" t="s">
        <v>235</v>
      </c>
      <c r="G2" t="s">
        <v>153</v>
      </c>
      <c r="H2" t="s">
        <v>154</v>
      </c>
      <c r="I2" t="s">
        <v>155</v>
      </c>
      <c r="J2">
        <v>8</v>
      </c>
      <c r="K2">
        <v>3</v>
      </c>
      <c r="L2">
        <v>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33</v>
      </c>
      <c r="AC2">
        <v>15</v>
      </c>
      <c r="AD2">
        <v>18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2</v>
      </c>
      <c r="AU2">
        <v>1</v>
      </c>
      <c r="AV2">
        <v>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199</v>
      </c>
      <c r="BM2">
        <v>2</v>
      </c>
      <c r="BN2">
        <v>1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 t="s">
        <v>156</v>
      </c>
      <c r="EK2" t="s">
        <v>157</v>
      </c>
      <c r="EL2" t="s">
        <v>158</v>
      </c>
      <c r="EM2" t="s">
        <v>159</v>
      </c>
      <c r="EN2" t="s">
        <v>160</v>
      </c>
      <c r="EO2" t="s">
        <v>161</v>
      </c>
      <c r="ER2" t="s">
        <v>162</v>
      </c>
      <c r="ES2" t="s">
        <v>163</v>
      </c>
      <c r="EU2" t="s">
        <v>164</v>
      </c>
    </row>
    <row r="3" spans="1:151" x14ac:dyDescent="0.2">
      <c r="A3">
        <v>14185</v>
      </c>
      <c r="B3">
        <v>14185001</v>
      </c>
      <c r="C3">
        <v>2023</v>
      </c>
      <c r="D3" t="s">
        <v>151</v>
      </c>
      <c r="E3" t="s">
        <v>165</v>
      </c>
      <c r="F3" t="s">
        <v>166</v>
      </c>
      <c r="G3" t="s">
        <v>153</v>
      </c>
      <c r="H3" t="s">
        <v>154</v>
      </c>
      <c r="I3" t="s">
        <v>167</v>
      </c>
      <c r="J3">
        <v>135871</v>
      </c>
      <c r="K3">
        <v>58425</v>
      </c>
      <c r="L3">
        <v>77446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19111149</v>
      </c>
      <c r="AC3">
        <v>8217794</v>
      </c>
      <c r="AD3">
        <v>10893355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2189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2983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 t="s">
        <v>168</v>
      </c>
      <c r="EK3" t="s">
        <v>169</v>
      </c>
      <c r="EL3" t="s">
        <v>158</v>
      </c>
      <c r="EM3" t="s">
        <v>170</v>
      </c>
      <c r="EN3" t="s">
        <v>171</v>
      </c>
      <c r="EO3" t="s">
        <v>168</v>
      </c>
      <c r="ER3" t="s">
        <v>171</v>
      </c>
      <c r="ES3" t="s">
        <v>168</v>
      </c>
    </row>
    <row r="4" spans="1:151" x14ac:dyDescent="0.2">
      <c r="A4">
        <v>14182</v>
      </c>
      <c r="B4">
        <v>14182003</v>
      </c>
      <c r="C4">
        <v>2023</v>
      </c>
      <c r="D4" t="s">
        <v>151</v>
      </c>
      <c r="E4" t="s">
        <v>165</v>
      </c>
      <c r="F4" t="s">
        <v>172</v>
      </c>
      <c r="G4" t="s">
        <v>153</v>
      </c>
      <c r="H4" t="s">
        <v>154</v>
      </c>
      <c r="I4" t="s">
        <v>172</v>
      </c>
      <c r="J4">
        <v>134294</v>
      </c>
      <c r="K4">
        <v>61423</v>
      </c>
      <c r="L4">
        <v>72871</v>
      </c>
      <c r="M4">
        <v>55981</v>
      </c>
      <c r="N4">
        <v>31144</v>
      </c>
      <c r="O4">
        <v>24837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35</v>
      </c>
      <c r="AC4">
        <v>16</v>
      </c>
      <c r="AD4">
        <v>19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3</v>
      </c>
      <c r="BM4">
        <v>30</v>
      </c>
      <c r="BN4">
        <v>11</v>
      </c>
      <c r="BO4">
        <v>19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 t="s">
        <v>173</v>
      </c>
      <c r="EK4" t="s">
        <v>174</v>
      </c>
      <c r="EL4" t="s">
        <v>175</v>
      </c>
      <c r="EM4" t="s">
        <v>176</v>
      </c>
      <c r="ER4" t="s">
        <v>177</v>
      </c>
      <c r="ES4" t="s">
        <v>178</v>
      </c>
      <c r="ET4" t="s">
        <v>179</v>
      </c>
      <c r="EU4" t="s">
        <v>179</v>
      </c>
    </row>
    <row r="5" spans="1:151" x14ac:dyDescent="0.2">
      <c r="A5">
        <v>14182</v>
      </c>
      <c r="B5">
        <v>14182001</v>
      </c>
      <c r="C5">
        <v>2023</v>
      </c>
      <c r="D5" t="s">
        <v>151</v>
      </c>
      <c r="E5" t="s">
        <v>165</v>
      </c>
      <c r="F5" t="s">
        <v>172</v>
      </c>
      <c r="G5" t="s">
        <v>236</v>
      </c>
      <c r="H5" t="s">
        <v>181</v>
      </c>
      <c r="I5" t="s">
        <v>182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K5" t="s">
        <v>183</v>
      </c>
      <c r="EL5">
        <v>44492</v>
      </c>
      <c r="EM5" t="s">
        <v>176</v>
      </c>
      <c r="ER5" t="s">
        <v>177</v>
      </c>
      <c r="ES5" t="s">
        <v>178</v>
      </c>
      <c r="ET5" t="s">
        <v>179</v>
      </c>
      <c r="EU5" t="s">
        <v>179</v>
      </c>
    </row>
    <row r="6" spans="1:151" x14ac:dyDescent="0.2">
      <c r="A6">
        <v>22115</v>
      </c>
      <c r="B6">
        <v>22115002</v>
      </c>
      <c r="C6">
        <v>2023</v>
      </c>
      <c r="D6" t="s">
        <v>151</v>
      </c>
      <c r="E6" t="s">
        <v>152</v>
      </c>
      <c r="F6" t="s">
        <v>184</v>
      </c>
      <c r="G6" t="s">
        <v>153</v>
      </c>
      <c r="H6" t="s">
        <v>154</v>
      </c>
      <c r="I6" t="s">
        <v>184</v>
      </c>
      <c r="J6">
        <v>310</v>
      </c>
      <c r="K6">
        <v>145</v>
      </c>
      <c r="L6">
        <v>165</v>
      </c>
      <c r="M6">
        <v>310</v>
      </c>
      <c r="N6">
        <v>165</v>
      </c>
      <c r="O6">
        <v>145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57</v>
      </c>
      <c r="AC6">
        <v>43</v>
      </c>
      <c r="AD6">
        <v>14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57</v>
      </c>
      <c r="AL6">
        <v>14</v>
      </c>
      <c r="AM6">
        <v>43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4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121</v>
      </c>
      <c r="CF6">
        <v>57</v>
      </c>
      <c r="CG6">
        <v>64</v>
      </c>
      <c r="CH6">
        <v>121</v>
      </c>
      <c r="CI6">
        <v>64</v>
      </c>
      <c r="CJ6">
        <v>57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1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K6" t="s">
        <v>185</v>
      </c>
      <c r="EL6">
        <v>44492</v>
      </c>
      <c r="EM6" t="s">
        <v>186</v>
      </c>
      <c r="ER6" t="s">
        <v>187</v>
      </c>
      <c r="ES6" t="s">
        <v>188</v>
      </c>
      <c r="ET6">
        <v>3003433982</v>
      </c>
      <c r="EU6">
        <v>3003433982</v>
      </c>
    </row>
    <row r="7" spans="1:151" x14ac:dyDescent="0.2">
      <c r="A7">
        <v>22133</v>
      </c>
      <c r="B7">
        <v>22133007</v>
      </c>
      <c r="C7">
        <v>2023</v>
      </c>
      <c r="D7" t="s">
        <v>151</v>
      </c>
      <c r="E7" t="s">
        <v>152</v>
      </c>
      <c r="F7" t="s">
        <v>189</v>
      </c>
      <c r="G7" t="s">
        <v>190</v>
      </c>
      <c r="H7" t="s">
        <v>191</v>
      </c>
      <c r="I7" t="s">
        <v>192</v>
      </c>
      <c r="J7">
        <v>73</v>
      </c>
      <c r="K7">
        <v>28</v>
      </c>
      <c r="L7">
        <v>45</v>
      </c>
      <c r="M7">
        <v>73</v>
      </c>
      <c r="N7">
        <v>45</v>
      </c>
      <c r="O7">
        <v>28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14</v>
      </c>
      <c r="AC7">
        <v>4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14</v>
      </c>
      <c r="AL7">
        <v>10</v>
      </c>
      <c r="AM7">
        <v>4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12</v>
      </c>
      <c r="AU7">
        <v>2</v>
      </c>
      <c r="AV7">
        <v>10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3</v>
      </c>
      <c r="BM7">
        <v>31</v>
      </c>
      <c r="BN7">
        <v>9</v>
      </c>
      <c r="BO7">
        <v>22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31</v>
      </c>
      <c r="BW7">
        <v>22</v>
      </c>
      <c r="BX7">
        <v>9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66</v>
      </c>
      <c r="CF7">
        <v>41</v>
      </c>
      <c r="CG7">
        <v>25</v>
      </c>
      <c r="CH7">
        <v>66</v>
      </c>
      <c r="CI7">
        <v>25</v>
      </c>
      <c r="CJ7">
        <v>41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 t="s">
        <v>193</v>
      </c>
      <c r="EK7" t="s">
        <v>194</v>
      </c>
      <c r="EL7" t="s">
        <v>158</v>
      </c>
      <c r="EM7" t="s">
        <v>195</v>
      </c>
      <c r="EN7" t="s">
        <v>196</v>
      </c>
      <c r="EO7" t="s">
        <v>197</v>
      </c>
      <c r="ER7" t="s">
        <v>198</v>
      </c>
      <c r="ES7" t="s">
        <v>199</v>
      </c>
      <c r="EU7">
        <v>3017109931</v>
      </c>
    </row>
    <row r="8" spans="1:151" x14ac:dyDescent="0.2">
      <c r="A8">
        <v>22166</v>
      </c>
      <c r="B8">
        <v>22166001</v>
      </c>
      <c r="C8">
        <v>2023</v>
      </c>
      <c r="D8" t="s">
        <v>151</v>
      </c>
      <c r="E8" t="s">
        <v>152</v>
      </c>
      <c r="F8" t="s">
        <v>200</v>
      </c>
      <c r="G8" t="s">
        <v>153</v>
      </c>
      <c r="H8" t="s">
        <v>154</v>
      </c>
      <c r="I8" t="s">
        <v>201</v>
      </c>
      <c r="J8">
        <v>132</v>
      </c>
      <c r="K8">
        <v>60</v>
      </c>
      <c r="L8">
        <v>72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59</v>
      </c>
      <c r="AC8">
        <v>31</v>
      </c>
      <c r="AD8">
        <v>28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3</v>
      </c>
      <c r="AU8">
        <v>0</v>
      </c>
      <c r="AV8">
        <v>3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105</v>
      </c>
      <c r="BM8">
        <v>5</v>
      </c>
      <c r="BN8">
        <v>3</v>
      </c>
      <c r="BO8">
        <v>2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621</v>
      </c>
      <c r="CX8">
        <v>220</v>
      </c>
      <c r="CY8">
        <v>220</v>
      </c>
      <c r="CZ8">
        <v>0</v>
      </c>
      <c r="DA8">
        <v>0</v>
      </c>
      <c r="DB8">
        <v>0</v>
      </c>
      <c r="DC8">
        <v>0</v>
      </c>
      <c r="DD8">
        <v>401</v>
      </c>
      <c r="DE8">
        <v>401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 t="s">
        <v>202</v>
      </c>
      <c r="EK8" t="s">
        <v>203</v>
      </c>
      <c r="EL8" t="s">
        <v>158</v>
      </c>
      <c r="EM8" t="s">
        <v>176</v>
      </c>
      <c r="EN8" t="s">
        <v>204</v>
      </c>
      <c r="EO8" t="s">
        <v>205</v>
      </c>
      <c r="EP8">
        <v>3195154955</v>
      </c>
      <c r="EQ8">
        <v>3195154955</v>
      </c>
      <c r="ER8" t="s">
        <v>206</v>
      </c>
      <c r="ES8" t="s">
        <v>207</v>
      </c>
      <c r="ET8">
        <v>3013332987</v>
      </c>
      <c r="EU8">
        <v>3013332987</v>
      </c>
    </row>
    <row r="9" spans="1:151" x14ac:dyDescent="0.2">
      <c r="A9">
        <v>22133</v>
      </c>
      <c r="B9">
        <v>22133011</v>
      </c>
      <c r="C9">
        <v>2023</v>
      </c>
      <c r="D9" t="s">
        <v>151</v>
      </c>
      <c r="E9" t="s">
        <v>152</v>
      </c>
      <c r="F9" t="s">
        <v>189</v>
      </c>
      <c r="G9" t="s">
        <v>208</v>
      </c>
      <c r="H9" t="s">
        <v>209</v>
      </c>
      <c r="I9" t="s">
        <v>192</v>
      </c>
      <c r="J9">
        <v>183</v>
      </c>
      <c r="K9">
        <v>44</v>
      </c>
      <c r="L9">
        <v>139</v>
      </c>
      <c r="M9">
        <v>142</v>
      </c>
      <c r="N9">
        <v>102</v>
      </c>
      <c r="O9">
        <v>40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126</v>
      </c>
      <c r="AC9">
        <v>31</v>
      </c>
      <c r="AD9">
        <v>95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118</v>
      </c>
      <c r="AL9">
        <v>87</v>
      </c>
      <c r="AM9">
        <v>31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4</v>
      </c>
      <c r="AU9">
        <v>1</v>
      </c>
      <c r="AV9">
        <v>3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3</v>
      </c>
      <c r="BD9">
        <v>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8</v>
      </c>
      <c r="BM9">
        <v>38</v>
      </c>
      <c r="BN9">
        <v>12</v>
      </c>
      <c r="BO9">
        <v>26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30</v>
      </c>
      <c r="BW9">
        <v>21</v>
      </c>
      <c r="BX9">
        <v>9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183</v>
      </c>
      <c r="CF9">
        <v>79</v>
      </c>
      <c r="CG9">
        <v>104</v>
      </c>
      <c r="CH9">
        <v>157</v>
      </c>
      <c r="CI9">
        <v>89</v>
      </c>
      <c r="CJ9">
        <v>68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 t="s">
        <v>193</v>
      </c>
      <c r="EK9" t="s">
        <v>210</v>
      </c>
      <c r="EL9" t="s">
        <v>158</v>
      </c>
      <c r="EM9" t="s">
        <v>211</v>
      </c>
      <c r="EN9" t="s">
        <v>212</v>
      </c>
      <c r="EO9" t="s">
        <v>213</v>
      </c>
      <c r="ER9" t="s">
        <v>214</v>
      </c>
      <c r="ES9" t="s">
        <v>215</v>
      </c>
      <c r="EU9">
        <v>3123733846</v>
      </c>
    </row>
    <row r="10" spans="1:151" x14ac:dyDescent="0.2">
      <c r="A10">
        <v>22103</v>
      </c>
      <c r="B10">
        <v>22103003</v>
      </c>
      <c r="C10">
        <v>2023</v>
      </c>
      <c r="D10" t="s">
        <v>151</v>
      </c>
      <c r="E10" t="s">
        <v>152</v>
      </c>
      <c r="F10" t="s">
        <v>216</v>
      </c>
      <c r="G10" t="s">
        <v>153</v>
      </c>
      <c r="H10" t="s">
        <v>154</v>
      </c>
      <c r="I10" t="s">
        <v>217</v>
      </c>
      <c r="J10">
        <v>575</v>
      </c>
      <c r="K10">
        <v>280</v>
      </c>
      <c r="L10">
        <v>295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2158</v>
      </c>
      <c r="AC10">
        <v>1419</v>
      </c>
      <c r="AD10">
        <v>739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5</v>
      </c>
      <c r="AU10">
        <v>3</v>
      </c>
      <c r="AV10">
        <v>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43</v>
      </c>
      <c r="BM10">
        <v>12</v>
      </c>
      <c r="BN10">
        <v>7</v>
      </c>
      <c r="BO10">
        <v>5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 t="s">
        <v>218</v>
      </c>
      <c r="EK10" t="s">
        <v>219</v>
      </c>
      <c r="EL10" t="s">
        <v>158</v>
      </c>
      <c r="EM10" t="s">
        <v>220</v>
      </c>
      <c r="EN10" t="s">
        <v>221</v>
      </c>
      <c r="EO10" t="s">
        <v>218</v>
      </c>
      <c r="ER10" t="s">
        <v>221</v>
      </c>
      <c r="ES10" t="s">
        <v>222</v>
      </c>
    </row>
    <row r="11" spans="1:151" x14ac:dyDescent="0.2">
      <c r="A11">
        <v>22133</v>
      </c>
      <c r="B11">
        <v>22133022</v>
      </c>
      <c r="C11">
        <v>2023</v>
      </c>
      <c r="D11" t="s">
        <v>151</v>
      </c>
      <c r="E11" t="s">
        <v>152</v>
      </c>
      <c r="F11" t="s">
        <v>189</v>
      </c>
      <c r="G11" t="s">
        <v>153</v>
      </c>
      <c r="H11" t="s">
        <v>154</v>
      </c>
      <c r="I11" t="s">
        <v>192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</v>
      </c>
      <c r="AC11">
        <v>0</v>
      </c>
      <c r="AD11">
        <v>3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17</v>
      </c>
      <c r="BN11">
        <v>7</v>
      </c>
      <c r="BO11">
        <v>10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3</v>
      </c>
      <c r="CF11">
        <v>0</v>
      </c>
      <c r="CG11">
        <v>3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 t="s">
        <v>193</v>
      </c>
      <c r="EK11" t="s">
        <v>223</v>
      </c>
      <c r="EL11" t="s">
        <v>158</v>
      </c>
      <c r="EM11" t="s">
        <v>224</v>
      </c>
      <c r="EN11" t="s">
        <v>225</v>
      </c>
      <c r="EO11" t="s">
        <v>193</v>
      </c>
      <c r="ER11" t="s">
        <v>226</v>
      </c>
      <c r="ES11" t="s">
        <v>227</v>
      </c>
      <c r="EU11">
        <v>3005791599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H19"/>
  <sheetViews>
    <sheetView tabSelected="1" topLeftCell="I1" workbookViewId="0">
      <selection activeCell="K1" sqref="K1"/>
    </sheetView>
  </sheetViews>
  <sheetFormatPr baseColWidth="10" defaultColWidth="8.83203125" defaultRowHeight="15" x14ac:dyDescent="0.2"/>
  <cols>
    <col min="1" max="5" width="12.1640625" customWidth="1"/>
    <col min="6" max="6" width="45.33203125" customWidth="1"/>
    <col min="7" max="7" width="59.1640625" customWidth="1"/>
    <col min="8" max="8" width="32.83203125" customWidth="1"/>
    <col min="11" max="11" width="54.6640625" customWidth="1"/>
    <col min="12" max="12" width="6.1640625" customWidth="1"/>
    <col min="13" max="15" width="41.83203125" customWidth="1"/>
    <col min="16" max="16" width="6.1640625" customWidth="1"/>
    <col min="17" max="19" width="41.83203125" customWidth="1"/>
    <col min="20" max="20" width="6.1640625" customWidth="1"/>
    <col min="21" max="23" width="41.83203125" customWidth="1"/>
    <col min="24" max="24" width="6.1640625" customWidth="1"/>
    <col min="25" max="27" width="41.83203125" customWidth="1"/>
    <col min="28" max="28" width="6.1640625" customWidth="1"/>
    <col min="29" max="31" width="41.83203125" customWidth="1"/>
    <col min="32" max="32" width="6.1640625" customWidth="1"/>
    <col min="33" max="35" width="41.83203125" customWidth="1"/>
    <col min="36" max="36" width="6.1640625" customWidth="1"/>
    <col min="37" max="39" width="41.83203125" customWidth="1"/>
    <col min="40" max="40" width="6.1640625" customWidth="1"/>
    <col min="41" max="43" width="41.83203125" customWidth="1"/>
    <col min="44" max="44" width="6.1640625" customWidth="1"/>
    <col min="45" max="47" width="41.83203125" customWidth="1"/>
    <col min="48" max="48" width="6.1640625" customWidth="1"/>
    <col min="49" max="51" width="41.83203125" customWidth="1"/>
    <col min="52" max="52" width="6.1640625" customWidth="1"/>
    <col min="53" max="55" width="41.83203125" customWidth="1"/>
    <col min="56" max="56" width="6.1640625" customWidth="1"/>
    <col min="57" max="59" width="41.83203125" customWidth="1"/>
    <col min="60" max="60" width="6.1640625" customWidth="1"/>
    <col min="61" max="61" width="33.1640625" customWidth="1"/>
    <col min="62" max="63" width="41.83203125" customWidth="1"/>
    <col min="64" max="64" width="6.1640625" customWidth="1"/>
    <col min="65" max="67" width="41.83203125" customWidth="1"/>
    <col min="68" max="68" width="6.1640625" customWidth="1"/>
    <col min="69" max="71" width="41.83203125" customWidth="1"/>
    <col min="72" max="72" width="6.1640625" customWidth="1"/>
    <col min="73" max="75" width="41.83203125" customWidth="1"/>
    <col min="76" max="76" width="6.1640625" customWidth="1"/>
    <col min="77" max="79" width="41.83203125" customWidth="1"/>
    <col min="80" max="80" width="6.1640625" customWidth="1"/>
    <col min="81" max="84" width="41.83203125" customWidth="1"/>
    <col min="85" max="85" width="6.1640625" customWidth="1"/>
    <col min="86" max="88" width="54.1640625" customWidth="1"/>
    <col min="89" max="89" width="6.1640625" customWidth="1"/>
    <col min="90" max="92" width="54.1640625" customWidth="1"/>
    <col min="93" max="93" width="6.1640625" customWidth="1"/>
    <col min="94" max="96" width="54.1640625" customWidth="1"/>
    <col min="97" max="97" width="6.1640625" customWidth="1"/>
    <col min="98" max="100" width="54.1640625" customWidth="1"/>
    <col min="101" max="101" width="6.1640625" customWidth="1"/>
    <col min="102" max="104" width="54.1640625" customWidth="1"/>
    <col min="105" max="105" width="6.1640625" customWidth="1"/>
    <col min="106" max="108" width="54.1640625" customWidth="1"/>
    <col min="109" max="109" width="6.1640625" customWidth="1"/>
    <col min="110" max="112" width="54.1640625" customWidth="1"/>
    <col min="113" max="113" width="6.1640625" customWidth="1"/>
    <col min="114" max="116" width="54.1640625" customWidth="1"/>
    <col min="117" max="117" width="6.1640625" customWidth="1"/>
    <col min="118" max="120" width="54.1640625" customWidth="1"/>
    <col min="121" max="121" width="6.1640625" customWidth="1"/>
    <col min="122" max="124" width="54.1640625" customWidth="1"/>
    <col min="125" max="125" width="6.1640625" customWidth="1"/>
    <col min="126" max="128" width="54.1640625" customWidth="1"/>
    <col min="129" max="129" width="6.1640625" customWidth="1"/>
    <col min="130" max="132" width="54.1640625" customWidth="1"/>
    <col min="133" max="133" width="6.1640625" customWidth="1"/>
    <col min="134" max="134" width="54.1640625" customWidth="1"/>
    <col min="135" max="135" width="6.1640625" customWidth="1"/>
    <col min="136" max="141" width="54.1640625" customWidth="1"/>
    <col min="142" max="142" width="6.1640625" customWidth="1"/>
    <col min="143" max="143" width="54.1640625" customWidth="1"/>
    <col min="144" max="144" width="46.83203125" customWidth="1"/>
    <col min="145" max="145" width="46.1640625" customWidth="1"/>
    <col min="146" max="146" width="49.33203125" customWidth="1"/>
    <col min="147" max="148" width="54.1640625" customWidth="1"/>
    <col min="149" max="149" width="6.1640625" customWidth="1"/>
    <col min="150" max="150" width="54.1640625" customWidth="1"/>
    <col min="151" max="151" width="6.1640625" customWidth="1"/>
    <col min="152" max="157" width="54.1640625" customWidth="1"/>
    <col min="158" max="158" width="6.1640625" customWidth="1"/>
    <col min="159" max="164" width="54.1640625" customWidth="1"/>
    <col min="165" max="165" width="6.1640625" customWidth="1"/>
    <col min="166" max="168" width="64.33203125" customWidth="1"/>
    <col min="169" max="169" width="41.83203125" customWidth="1"/>
    <col min="179" max="190" width="21" customWidth="1"/>
  </cols>
  <sheetData>
    <row r="1" spans="1:190" s="1" customFormat="1" ht="89" customHeight="1" x14ac:dyDescent="0.2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229</v>
      </c>
      <c r="H1" s="3"/>
      <c r="I1" s="1" t="s">
        <v>6</v>
      </c>
      <c r="J1" s="1" t="s">
        <v>7</v>
      </c>
      <c r="K1" s="1" t="s">
        <v>8</v>
      </c>
      <c r="L1" s="1" t="s">
        <v>228</v>
      </c>
      <c r="M1" s="4" t="s">
        <v>9</v>
      </c>
      <c r="N1" s="4" t="s">
        <v>10</v>
      </c>
      <c r="O1" s="4" t="s">
        <v>11</v>
      </c>
      <c r="P1" s="1" t="s">
        <v>228</v>
      </c>
      <c r="Q1" s="4" t="s">
        <v>12</v>
      </c>
      <c r="R1" s="4" t="s">
        <v>13</v>
      </c>
      <c r="S1" s="4" t="s">
        <v>14</v>
      </c>
      <c r="T1" s="1" t="s">
        <v>228</v>
      </c>
      <c r="U1" s="4" t="s">
        <v>15</v>
      </c>
      <c r="V1" s="4" t="s">
        <v>16</v>
      </c>
      <c r="W1" s="4" t="s">
        <v>17</v>
      </c>
      <c r="X1" s="1" t="s">
        <v>228</v>
      </c>
      <c r="Y1" s="4" t="s">
        <v>18</v>
      </c>
      <c r="Z1" s="4" t="s">
        <v>19</v>
      </c>
      <c r="AA1" s="4" t="s">
        <v>20</v>
      </c>
      <c r="AB1" s="1" t="s">
        <v>228</v>
      </c>
      <c r="AC1" s="4" t="s">
        <v>21</v>
      </c>
      <c r="AD1" s="4" t="s">
        <v>22</v>
      </c>
      <c r="AE1" s="4" t="s">
        <v>23</v>
      </c>
      <c r="AF1" s="1" t="s">
        <v>228</v>
      </c>
      <c r="AG1" s="4" t="s">
        <v>24</v>
      </c>
      <c r="AH1" s="4" t="s">
        <v>25</v>
      </c>
      <c r="AI1" s="4" t="s">
        <v>26</v>
      </c>
      <c r="AJ1" s="1" t="s">
        <v>228</v>
      </c>
      <c r="AK1" s="4" t="s">
        <v>27</v>
      </c>
      <c r="AL1" s="4" t="s">
        <v>28</v>
      </c>
      <c r="AM1" s="4" t="s">
        <v>29</v>
      </c>
      <c r="AN1" s="1" t="s">
        <v>228</v>
      </c>
      <c r="AO1" s="4" t="s">
        <v>30</v>
      </c>
      <c r="AP1" s="4" t="s">
        <v>31</v>
      </c>
      <c r="AQ1" s="4" t="s">
        <v>32</v>
      </c>
      <c r="AR1" s="1" t="s">
        <v>228</v>
      </c>
      <c r="AS1" s="4" t="s">
        <v>33</v>
      </c>
      <c r="AT1" s="4" t="s">
        <v>34</v>
      </c>
      <c r="AU1" s="4" t="s">
        <v>35</v>
      </c>
      <c r="AV1" s="1" t="s">
        <v>228</v>
      </c>
      <c r="AW1" s="4" t="s">
        <v>36</v>
      </c>
      <c r="AX1" s="4" t="s">
        <v>37</v>
      </c>
      <c r="AY1" s="4" t="s">
        <v>38</v>
      </c>
      <c r="AZ1" s="1" t="s">
        <v>228</v>
      </c>
      <c r="BA1" s="4" t="s">
        <v>39</v>
      </c>
      <c r="BB1" s="4" t="s">
        <v>40</v>
      </c>
      <c r="BC1" s="4" t="s">
        <v>41</v>
      </c>
      <c r="BD1" s="1" t="s">
        <v>228</v>
      </c>
      <c r="BE1" s="4" t="s">
        <v>42</v>
      </c>
      <c r="BF1" s="4" t="s">
        <v>43</v>
      </c>
      <c r="BG1" s="4" t="s">
        <v>44</v>
      </c>
      <c r="BH1" s="1" t="s">
        <v>228</v>
      </c>
      <c r="BI1" s="4" t="s">
        <v>45</v>
      </c>
      <c r="BJ1" s="4" t="s">
        <v>46</v>
      </c>
      <c r="BK1" s="4" t="s">
        <v>47</v>
      </c>
      <c r="BL1" s="1" t="s">
        <v>228</v>
      </c>
      <c r="BM1" s="4" t="s">
        <v>48</v>
      </c>
      <c r="BN1" s="4" t="s">
        <v>49</v>
      </c>
      <c r="BO1" s="4" t="s">
        <v>50</v>
      </c>
      <c r="BP1" s="1" t="s">
        <v>228</v>
      </c>
      <c r="BQ1" s="4" t="s">
        <v>51</v>
      </c>
      <c r="BR1" s="4" t="s">
        <v>52</v>
      </c>
      <c r="BS1" s="4" t="s">
        <v>53</v>
      </c>
      <c r="BT1" s="1" t="s">
        <v>228</v>
      </c>
      <c r="BU1" s="4" t="s">
        <v>54</v>
      </c>
      <c r="BV1" s="4" t="s">
        <v>55</v>
      </c>
      <c r="BW1" s="4" t="s">
        <v>56</v>
      </c>
      <c r="BX1" s="1" t="s">
        <v>228</v>
      </c>
      <c r="BY1" s="4" t="s">
        <v>57</v>
      </c>
      <c r="BZ1" s="4" t="s">
        <v>58</v>
      </c>
      <c r="CA1" s="4" t="s">
        <v>59</v>
      </c>
      <c r="CB1" s="1" t="s">
        <v>228</v>
      </c>
      <c r="CC1" s="4" t="s">
        <v>60</v>
      </c>
      <c r="CD1" s="4" t="s">
        <v>61</v>
      </c>
      <c r="CE1" s="4" t="s">
        <v>62</v>
      </c>
      <c r="CF1" s="4" t="s">
        <v>63</v>
      </c>
      <c r="CG1" s="1" t="s">
        <v>228</v>
      </c>
      <c r="CH1" s="4" t="s">
        <v>64</v>
      </c>
      <c r="CI1" s="4" t="s">
        <v>65</v>
      </c>
      <c r="CJ1" s="4" t="s">
        <v>66</v>
      </c>
      <c r="CK1" s="1" t="s">
        <v>228</v>
      </c>
      <c r="CL1" s="4" t="s">
        <v>67</v>
      </c>
      <c r="CM1" s="4" t="s">
        <v>68</v>
      </c>
      <c r="CN1" s="4" t="s">
        <v>69</v>
      </c>
      <c r="CO1" s="1" t="s">
        <v>228</v>
      </c>
      <c r="CP1" s="4" t="s">
        <v>70</v>
      </c>
      <c r="CQ1" s="4" t="s">
        <v>71</v>
      </c>
      <c r="CR1" s="4" t="s">
        <v>72</v>
      </c>
      <c r="CS1" s="1" t="s">
        <v>228</v>
      </c>
      <c r="CT1" s="4" t="s">
        <v>73</v>
      </c>
      <c r="CU1" s="4" t="s">
        <v>74</v>
      </c>
      <c r="CV1" s="4" t="s">
        <v>75</v>
      </c>
      <c r="CW1" s="1" t="s">
        <v>228</v>
      </c>
      <c r="CX1" s="4" t="s">
        <v>76</v>
      </c>
      <c r="CY1" s="4" t="s">
        <v>77</v>
      </c>
      <c r="CZ1" s="4" t="s">
        <v>78</v>
      </c>
      <c r="DA1" s="1" t="s">
        <v>228</v>
      </c>
      <c r="DB1" s="4" t="s">
        <v>79</v>
      </c>
      <c r="DC1" s="4" t="s">
        <v>80</v>
      </c>
      <c r="DD1" s="4" t="s">
        <v>81</v>
      </c>
      <c r="DE1" s="1" t="s">
        <v>228</v>
      </c>
      <c r="DF1" s="4" t="s">
        <v>82</v>
      </c>
      <c r="DG1" s="4" t="s">
        <v>83</v>
      </c>
      <c r="DH1" s="4" t="s">
        <v>84</v>
      </c>
      <c r="DI1" s="1" t="s">
        <v>228</v>
      </c>
      <c r="DJ1" s="4" t="s">
        <v>85</v>
      </c>
      <c r="DK1" s="4" t="s">
        <v>86</v>
      </c>
      <c r="DL1" s="4" t="s">
        <v>87</v>
      </c>
      <c r="DM1" s="1" t="s">
        <v>228</v>
      </c>
      <c r="DN1" s="4" t="s">
        <v>88</v>
      </c>
      <c r="DO1" s="4" t="s">
        <v>89</v>
      </c>
      <c r="DP1" s="4" t="s">
        <v>90</v>
      </c>
      <c r="DQ1" s="1" t="s">
        <v>228</v>
      </c>
      <c r="DR1" s="4" t="s">
        <v>91</v>
      </c>
      <c r="DS1" s="4" t="s">
        <v>92</v>
      </c>
      <c r="DT1" s="4" t="s">
        <v>93</v>
      </c>
      <c r="DU1" s="1" t="s">
        <v>228</v>
      </c>
      <c r="DV1" s="4" t="s">
        <v>94</v>
      </c>
      <c r="DW1" s="4" t="s">
        <v>95</v>
      </c>
      <c r="DX1" s="4" t="s">
        <v>96</v>
      </c>
      <c r="DY1" s="1" t="s">
        <v>228</v>
      </c>
      <c r="DZ1" s="4" t="s">
        <v>97</v>
      </c>
      <c r="EA1" s="4" t="s">
        <v>98</v>
      </c>
      <c r="EB1" s="4" t="s">
        <v>99</v>
      </c>
      <c r="EC1" s="1" t="s">
        <v>228</v>
      </c>
      <c r="ED1" s="4" t="s">
        <v>100</v>
      </c>
      <c r="EE1" s="1" t="s">
        <v>228</v>
      </c>
      <c r="EF1" s="5" t="s">
        <v>101</v>
      </c>
      <c r="EG1" s="4" t="s">
        <v>102</v>
      </c>
      <c r="EH1" s="4" t="s">
        <v>103</v>
      </c>
      <c r="EI1" s="4" t="s">
        <v>104</v>
      </c>
      <c r="EJ1" s="4" t="s">
        <v>105</v>
      </c>
      <c r="EK1" s="4" t="s">
        <v>106</v>
      </c>
      <c r="EL1" s="1" t="s">
        <v>228</v>
      </c>
      <c r="EM1" s="5" t="s">
        <v>107</v>
      </c>
      <c r="EN1" s="4" t="s">
        <v>108</v>
      </c>
      <c r="EO1" s="4" t="s">
        <v>109</v>
      </c>
      <c r="EP1" s="4" t="s">
        <v>110</v>
      </c>
      <c r="EQ1" s="4" t="s">
        <v>111</v>
      </c>
      <c r="ER1" s="4" t="s">
        <v>112</v>
      </c>
      <c r="ES1" s="1" t="s">
        <v>228</v>
      </c>
      <c r="ET1" s="4" t="s">
        <v>113</v>
      </c>
      <c r="EU1" s="1" t="s">
        <v>228</v>
      </c>
      <c r="EV1" s="5" t="s">
        <v>114</v>
      </c>
      <c r="EW1" s="4" t="s">
        <v>115</v>
      </c>
      <c r="EX1" s="4" t="s">
        <v>116</v>
      </c>
      <c r="EY1" s="4" t="s">
        <v>117</v>
      </c>
      <c r="EZ1" s="4" t="s">
        <v>118</v>
      </c>
      <c r="FA1" s="4" t="s">
        <v>119</v>
      </c>
      <c r="FB1" s="1" t="s">
        <v>228</v>
      </c>
      <c r="FC1" s="5" t="s">
        <v>120</v>
      </c>
      <c r="FD1" s="4" t="s">
        <v>121</v>
      </c>
      <c r="FE1" s="4" t="s">
        <v>122</v>
      </c>
      <c r="FF1" s="4" t="s">
        <v>123</v>
      </c>
      <c r="FG1" s="4" t="s">
        <v>124</v>
      </c>
      <c r="FH1" s="4" t="s">
        <v>125</v>
      </c>
      <c r="FI1" s="1" t="s">
        <v>228</v>
      </c>
      <c r="FJ1" s="4" t="s">
        <v>126</v>
      </c>
      <c r="FK1" s="4" t="s">
        <v>127</v>
      </c>
      <c r="FL1" s="4" t="s">
        <v>128</v>
      </c>
      <c r="FM1" s="4" t="s">
        <v>129</v>
      </c>
      <c r="FN1" s="1" t="s">
        <v>130</v>
      </c>
      <c r="FO1" s="1" t="s">
        <v>131</v>
      </c>
      <c r="FP1" s="1" t="s">
        <v>132</v>
      </c>
      <c r="FQ1" s="1" t="s">
        <v>133</v>
      </c>
      <c r="FR1" s="1" t="s">
        <v>134</v>
      </c>
      <c r="FS1" s="1" t="s">
        <v>135</v>
      </c>
      <c r="FT1" s="1" t="s">
        <v>136</v>
      </c>
      <c r="FU1" s="1" t="s">
        <v>137</v>
      </c>
      <c r="FV1" s="1" t="s">
        <v>138</v>
      </c>
      <c r="FW1" s="1" t="s">
        <v>139</v>
      </c>
      <c r="FX1" s="1" t="s">
        <v>140</v>
      </c>
      <c r="FY1" s="1" t="s">
        <v>141</v>
      </c>
      <c r="FZ1" s="1" t="s">
        <v>142</v>
      </c>
      <c r="GA1" s="1" t="s">
        <v>143</v>
      </c>
      <c r="GB1" s="1" t="s">
        <v>144</v>
      </c>
      <c r="GC1" s="1" t="s">
        <v>145</v>
      </c>
      <c r="GD1" s="1" t="s">
        <v>146</v>
      </c>
      <c r="GE1" s="1" t="s">
        <v>147</v>
      </c>
      <c r="GF1" s="1" t="s">
        <v>148</v>
      </c>
      <c r="GG1" s="1" t="s">
        <v>149</v>
      </c>
      <c r="GH1" s="1" t="s">
        <v>150</v>
      </c>
    </row>
    <row r="2" spans="1:190" x14ac:dyDescent="0.2">
      <c r="A2">
        <v>22125</v>
      </c>
      <c r="B2">
        <v>22125006</v>
      </c>
      <c r="C2">
        <v>2023</v>
      </c>
      <c r="D2" t="s">
        <v>151</v>
      </c>
      <c r="E2" t="s">
        <v>152</v>
      </c>
      <c r="F2" t="e">
        <f>VLOOKUP($B2,[1]!Tabla1[[#All],[ID_
PUNTO_
CIPRES]:[Prestador]],4,0)</f>
        <v>#REF!</v>
      </c>
      <c r="G2" t="s">
        <v>230</v>
      </c>
      <c r="H2" t="b">
        <v>1</v>
      </c>
      <c r="I2" t="s">
        <v>153</v>
      </c>
      <c r="J2" t="s">
        <v>154</v>
      </c>
      <c r="K2" t="s">
        <v>155</v>
      </c>
      <c r="L2" t="str">
        <f>IF(N2+O2=M2,"Ok","No")</f>
        <v>Ok</v>
      </c>
      <c r="M2">
        <v>8</v>
      </c>
      <c r="N2">
        <v>3</v>
      </c>
      <c r="O2">
        <v>5</v>
      </c>
      <c r="P2" t="str">
        <f>IF(R2+S2=Q2,"Ok","No")</f>
        <v>Ok</v>
      </c>
      <c r="Q2">
        <v>0</v>
      </c>
      <c r="R2">
        <v>0</v>
      </c>
      <c r="S2">
        <v>0</v>
      </c>
      <c r="T2" t="str">
        <f>IF(V2+W2=U2,"Ok","No")</f>
        <v>Ok</v>
      </c>
      <c r="U2">
        <v>0</v>
      </c>
      <c r="V2">
        <v>0</v>
      </c>
      <c r="W2">
        <v>0</v>
      </c>
      <c r="X2" t="str">
        <f>IF(Z2+AA2=Y2,"Ok","No")</f>
        <v>Ok</v>
      </c>
      <c r="Y2">
        <v>0</v>
      </c>
      <c r="Z2">
        <v>0</v>
      </c>
      <c r="AA2">
        <v>0</v>
      </c>
      <c r="AB2" t="str">
        <f>IF(AD2+AE2=AC2,"Ok","No")</f>
        <v>Ok</v>
      </c>
      <c r="AC2">
        <v>0</v>
      </c>
      <c r="AD2">
        <v>0</v>
      </c>
      <c r="AE2">
        <v>0</v>
      </c>
      <c r="AF2" t="str">
        <f>IF(AH2+AI2=AG2,"Ok","No")</f>
        <v>Ok</v>
      </c>
      <c r="AG2">
        <v>0</v>
      </c>
      <c r="AH2">
        <v>0</v>
      </c>
      <c r="AI2">
        <v>0</v>
      </c>
      <c r="AJ2" t="str">
        <f>IF(AL2+AM2=AK2,"Ok","No")</f>
        <v>Ok</v>
      </c>
      <c r="AK2">
        <v>33</v>
      </c>
      <c r="AL2">
        <v>15</v>
      </c>
      <c r="AM2">
        <v>18</v>
      </c>
      <c r="AN2" t="str">
        <f>IF(AP2+AQ2=AO2,"Ok","No")</f>
        <v>Ok</v>
      </c>
      <c r="AO2">
        <v>0</v>
      </c>
      <c r="AP2">
        <v>0</v>
      </c>
      <c r="AQ2">
        <v>0</v>
      </c>
      <c r="AR2" t="str">
        <f>IF(AT2+AU2=AS2,"Ok","No")</f>
        <v>Ok</v>
      </c>
      <c r="AS2">
        <v>0</v>
      </c>
      <c r="AT2">
        <v>0</v>
      </c>
      <c r="AU2">
        <v>0</v>
      </c>
      <c r="AV2" t="str">
        <f>IF(AX2+AY2=AW2,"Ok","No")</f>
        <v>Ok</v>
      </c>
      <c r="AW2">
        <v>0</v>
      </c>
      <c r="AX2">
        <v>0</v>
      </c>
      <c r="AY2">
        <v>0</v>
      </c>
      <c r="AZ2" t="str">
        <f>IF(BB2+BC2=BA2,"Ok","No")</f>
        <v>Ok</v>
      </c>
      <c r="BA2">
        <v>0</v>
      </c>
      <c r="BB2">
        <v>0</v>
      </c>
      <c r="BC2">
        <v>0</v>
      </c>
      <c r="BD2" t="str">
        <f>IF(BF2+BG2=BE2,"Ok","No")</f>
        <v>Ok</v>
      </c>
      <c r="BE2">
        <v>0</v>
      </c>
      <c r="BF2">
        <v>0</v>
      </c>
      <c r="BG2">
        <v>0</v>
      </c>
      <c r="BH2" t="str">
        <f>IF(BJ2+BK2=BI2,"Ok","No")</f>
        <v>Ok</v>
      </c>
      <c r="BI2">
        <v>2</v>
      </c>
      <c r="BJ2">
        <v>1</v>
      </c>
      <c r="BK2">
        <v>1</v>
      </c>
      <c r="BL2" t="str">
        <f>IF(BN2+BO2=BM2,"Ok","No")</f>
        <v>Ok</v>
      </c>
      <c r="BM2">
        <v>0</v>
      </c>
      <c r="BN2">
        <v>0</v>
      </c>
      <c r="BO2">
        <v>0</v>
      </c>
      <c r="BP2" t="str">
        <f>IF(BR2+BS2=BQ2,"Ok","No")</f>
        <v>Ok</v>
      </c>
      <c r="BQ2">
        <v>0</v>
      </c>
      <c r="BR2">
        <v>0</v>
      </c>
      <c r="BS2">
        <v>0</v>
      </c>
      <c r="BT2" t="str">
        <f>IF(BV2+BW2=BU2,"Ok","No")</f>
        <v>Ok</v>
      </c>
      <c r="BU2">
        <v>0</v>
      </c>
      <c r="BV2">
        <v>0</v>
      </c>
      <c r="BW2">
        <v>0</v>
      </c>
      <c r="BX2" t="str">
        <f>IF(BZ2+CA2=BY2,"Ok","No")</f>
        <v>Ok</v>
      </c>
      <c r="BY2">
        <v>0</v>
      </c>
      <c r="BZ2">
        <v>0</v>
      </c>
      <c r="CA2">
        <v>0</v>
      </c>
      <c r="CB2" t="str">
        <f>IF(CD2+CE2=CC2,"Ok","No")</f>
        <v>Ok</v>
      </c>
      <c r="CC2">
        <v>0</v>
      </c>
      <c r="CD2">
        <v>0</v>
      </c>
      <c r="CE2">
        <v>0</v>
      </c>
      <c r="CF2">
        <v>199</v>
      </c>
      <c r="CG2" t="str">
        <f>IF(CI2+CJ2=CH2,"Ok","No")</f>
        <v>Ok</v>
      </c>
      <c r="CH2">
        <v>2</v>
      </c>
      <c r="CI2">
        <v>1</v>
      </c>
      <c r="CJ2">
        <v>1</v>
      </c>
      <c r="CK2" t="str">
        <f>IF(CM2+CN2=CL2,"Ok","No")</f>
        <v>Ok</v>
      </c>
      <c r="CL2">
        <v>0</v>
      </c>
      <c r="CM2">
        <v>0</v>
      </c>
      <c r="CN2">
        <v>0</v>
      </c>
      <c r="CO2" t="str">
        <f>IF(CQ2+CR2=CP2,"Ok","No")</f>
        <v>Ok</v>
      </c>
      <c r="CP2">
        <v>0</v>
      </c>
      <c r="CQ2">
        <v>0</v>
      </c>
      <c r="CR2">
        <v>0</v>
      </c>
      <c r="CS2" t="str">
        <f>IF(CU2+CV2=CT2,"Ok","No")</f>
        <v>Ok</v>
      </c>
      <c r="CT2">
        <v>0</v>
      </c>
      <c r="CU2">
        <v>0</v>
      </c>
      <c r="CV2">
        <v>0</v>
      </c>
      <c r="CW2" t="str">
        <f>IF(CY2+CZ2=CX2,"Ok","No")</f>
        <v>Ok</v>
      </c>
      <c r="CX2">
        <v>0</v>
      </c>
      <c r="CY2">
        <v>0</v>
      </c>
      <c r="CZ2">
        <v>0</v>
      </c>
      <c r="DA2" t="str">
        <f>IF(DC2+DD2=DB2,"Ok","No")</f>
        <v>Ok</v>
      </c>
      <c r="DB2">
        <v>0</v>
      </c>
      <c r="DC2">
        <v>0</v>
      </c>
      <c r="DD2">
        <v>0</v>
      </c>
      <c r="DE2" t="str">
        <f>IF(DG2+DH2=DF2,"Ok","No")</f>
        <v>Ok</v>
      </c>
      <c r="DF2">
        <v>0</v>
      </c>
      <c r="DG2">
        <v>0</v>
      </c>
      <c r="DH2">
        <v>0</v>
      </c>
      <c r="DI2" t="str">
        <f>IF(DK2+DL2=DJ2,"Ok","No")</f>
        <v>Ok</v>
      </c>
      <c r="DJ2">
        <v>0</v>
      </c>
      <c r="DK2">
        <v>0</v>
      </c>
      <c r="DL2">
        <v>0</v>
      </c>
      <c r="DM2" t="str">
        <f>IF(DO2+DP2=DN2,"Ok","No")</f>
        <v>Ok</v>
      </c>
      <c r="DN2">
        <v>0</v>
      </c>
      <c r="DO2">
        <v>0</v>
      </c>
      <c r="DP2">
        <v>0</v>
      </c>
      <c r="DQ2" t="str">
        <f>IF(DS2+DT2=DR2,"Ok","No")</f>
        <v>Ok</v>
      </c>
      <c r="DR2">
        <v>0</v>
      </c>
      <c r="DS2">
        <v>0</v>
      </c>
      <c r="DT2">
        <v>0</v>
      </c>
      <c r="DU2" t="str">
        <f>IF(DW2+DX2=DV2,"Ok","No")</f>
        <v>Ok</v>
      </c>
      <c r="DV2">
        <v>0</v>
      </c>
      <c r="DW2">
        <v>0</v>
      </c>
      <c r="DX2">
        <v>0</v>
      </c>
      <c r="DY2" t="str">
        <f>IF(EA2+EB2=DZ2,"Ok","No")</f>
        <v>Ok</v>
      </c>
      <c r="DZ2">
        <v>0</v>
      </c>
      <c r="EA2">
        <v>0</v>
      </c>
      <c r="EB2">
        <v>0</v>
      </c>
      <c r="EC2" t="str">
        <f>IF(EF2+EM2=ED2,"Ok","No")</f>
        <v>Ok</v>
      </c>
      <c r="ED2">
        <v>0</v>
      </c>
      <c r="EE2" t="str">
        <f>IF(SUM(EG2:EK2)=EF2,"Ok","No")</f>
        <v>Ok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 t="str">
        <f>IF(SUM(EN2:ER2)=EM2,"Ok","No")</f>
        <v>Ok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 t="str">
        <f>IF(EV2+FC2=ET2,"Ok","No")</f>
        <v>Ok</v>
      </c>
      <c r="ET2">
        <v>0</v>
      </c>
      <c r="EU2" t="str">
        <f>IF(SUM(EW2:FA2)=EV2,"Ok","No")</f>
        <v>Ok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 t="str">
        <f>IF(SUM(FD2:FH2)=FC2,"Ok","No")</f>
        <v>Ok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 t="str">
        <f>IF(FK2+FL2=FJ2,"Ok","No")</f>
        <v>Ok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 t="s">
        <v>156</v>
      </c>
      <c r="FX2" t="s">
        <v>157</v>
      </c>
      <c r="FY2" t="s">
        <v>158</v>
      </c>
      <c r="FZ2" t="s">
        <v>159</v>
      </c>
      <c r="GA2" t="s">
        <v>160</v>
      </c>
      <c r="GB2" t="s">
        <v>161</v>
      </c>
      <c r="GE2" t="s">
        <v>162</v>
      </c>
      <c r="GF2" t="s">
        <v>163</v>
      </c>
      <c r="GH2" t="s">
        <v>164</v>
      </c>
    </row>
    <row r="3" spans="1:190" x14ac:dyDescent="0.2">
      <c r="A3">
        <v>14185</v>
      </c>
      <c r="B3">
        <v>14185001</v>
      </c>
      <c r="C3">
        <v>2023</v>
      </c>
      <c r="D3" t="s">
        <v>151</v>
      </c>
      <c r="E3" t="s">
        <v>165</v>
      </c>
      <c r="F3" t="s">
        <v>166</v>
      </c>
      <c r="G3" t="s">
        <v>231</v>
      </c>
      <c r="H3" t="b">
        <v>1</v>
      </c>
      <c r="I3" t="s">
        <v>153</v>
      </c>
      <c r="J3" t="s">
        <v>154</v>
      </c>
      <c r="K3" t="s">
        <v>167</v>
      </c>
      <c r="L3" t="str">
        <f t="shared" ref="L3:L11" si="0">IF(N3+O3=M3,"Ok","No")</f>
        <v>Ok</v>
      </c>
      <c r="M3">
        <v>135871</v>
      </c>
      <c r="N3">
        <v>58425</v>
      </c>
      <c r="O3">
        <v>77446</v>
      </c>
      <c r="P3" t="str">
        <f t="shared" ref="P3:P11" si="1">IF(R3+S3=Q3,"Ok","No")</f>
        <v>Ok</v>
      </c>
      <c r="Q3">
        <v>0</v>
      </c>
      <c r="R3">
        <v>0</v>
      </c>
      <c r="S3">
        <v>0</v>
      </c>
      <c r="T3" t="str">
        <f t="shared" ref="T3:T11" si="2">IF(V3+W3=U3,"Ok","No")</f>
        <v>Ok</v>
      </c>
      <c r="U3">
        <v>0</v>
      </c>
      <c r="V3">
        <v>0</v>
      </c>
      <c r="W3">
        <v>0</v>
      </c>
      <c r="X3" t="str">
        <f t="shared" ref="X3:X11" si="3">IF(Z3+AA3=Y3,"Ok","No")</f>
        <v>Ok</v>
      </c>
      <c r="Y3">
        <v>0</v>
      </c>
      <c r="Z3">
        <v>0</v>
      </c>
      <c r="AA3">
        <v>0</v>
      </c>
      <c r="AB3" t="str">
        <f t="shared" ref="AB3:AB11" si="4">IF(AD3+AE3=AC3,"Ok","No")</f>
        <v>Ok</v>
      </c>
      <c r="AC3">
        <v>0</v>
      </c>
      <c r="AD3">
        <v>0</v>
      </c>
      <c r="AE3">
        <v>0</v>
      </c>
      <c r="AF3" t="str">
        <f t="shared" ref="AF3:AF11" si="5">IF(AH3+AI3=AG3,"Ok","No")</f>
        <v>Ok</v>
      </c>
      <c r="AG3">
        <v>0</v>
      </c>
      <c r="AH3">
        <v>0</v>
      </c>
      <c r="AI3">
        <v>0</v>
      </c>
      <c r="AJ3" t="str">
        <f t="shared" ref="AJ3:AJ11" si="6">IF(AL3+AM3=AK3,"Ok","No")</f>
        <v>Ok</v>
      </c>
      <c r="AK3">
        <v>19111149</v>
      </c>
      <c r="AL3">
        <v>8217794</v>
      </c>
      <c r="AM3">
        <v>10893355</v>
      </c>
      <c r="AN3" t="str">
        <f t="shared" ref="AN3:AN11" si="7">IF(AP3+AQ3=AO3,"Ok","No")</f>
        <v>Ok</v>
      </c>
      <c r="AO3">
        <v>0</v>
      </c>
      <c r="AP3">
        <v>0</v>
      </c>
      <c r="AQ3">
        <v>0</v>
      </c>
      <c r="AR3" t="str">
        <f t="shared" ref="AR3:AR11" si="8">IF(AT3+AU3=AS3,"Ok","No")</f>
        <v>Ok</v>
      </c>
      <c r="AS3">
        <v>0</v>
      </c>
      <c r="AT3">
        <v>0</v>
      </c>
      <c r="AU3">
        <v>0</v>
      </c>
      <c r="AV3" t="str">
        <f t="shared" ref="AV3:AV11" si="9">IF(AX3+AY3=AW3,"Ok","No")</f>
        <v>Ok</v>
      </c>
      <c r="AW3">
        <v>0</v>
      </c>
      <c r="AX3">
        <v>0</v>
      </c>
      <c r="AY3">
        <v>0</v>
      </c>
      <c r="AZ3" t="str">
        <f t="shared" ref="AZ3:AZ11" si="10">IF(BB3+BC3=BA3,"Ok","No")</f>
        <v>Ok</v>
      </c>
      <c r="BA3">
        <v>0</v>
      </c>
      <c r="BB3">
        <v>0</v>
      </c>
      <c r="BC3">
        <v>0</v>
      </c>
      <c r="BD3" t="str">
        <f t="shared" ref="BD3:BD11" si="11">IF(BF3+BG3=BE3,"Ok","No")</f>
        <v>Ok</v>
      </c>
      <c r="BE3">
        <v>0</v>
      </c>
      <c r="BF3">
        <v>0</v>
      </c>
      <c r="BG3">
        <v>0</v>
      </c>
      <c r="BH3" t="str">
        <f t="shared" ref="BH3:BH11" si="12">IF(BJ3+BK3=BI3,"Ok","No")</f>
        <v>Ok</v>
      </c>
      <c r="BI3">
        <v>0</v>
      </c>
      <c r="BJ3">
        <v>0</v>
      </c>
      <c r="BK3">
        <v>0</v>
      </c>
      <c r="BL3" t="str">
        <f t="shared" ref="BL3:BL11" si="13">IF(BN3+BO3=BM3,"Ok","No")</f>
        <v>Ok</v>
      </c>
      <c r="BM3">
        <v>0</v>
      </c>
      <c r="BN3">
        <v>0</v>
      </c>
      <c r="BO3">
        <v>0</v>
      </c>
      <c r="BP3" t="str">
        <f t="shared" ref="BP3:BP11" si="14">IF(BR3+BS3=BQ3,"Ok","No")</f>
        <v>Ok</v>
      </c>
      <c r="BQ3">
        <v>0</v>
      </c>
      <c r="BR3">
        <v>0</v>
      </c>
      <c r="BS3">
        <v>0</v>
      </c>
      <c r="BT3" t="str">
        <f t="shared" ref="BT3:BT11" si="15">IF(BV3+BW3=BU3,"Ok","No")</f>
        <v>Ok</v>
      </c>
      <c r="BU3">
        <v>0</v>
      </c>
      <c r="BV3">
        <v>0</v>
      </c>
      <c r="BW3">
        <v>0</v>
      </c>
      <c r="BX3" t="str">
        <f t="shared" ref="BX3:BX11" si="16">IF(BZ3+CA3=BY3,"Ok","No")</f>
        <v>Ok</v>
      </c>
      <c r="BY3">
        <v>0</v>
      </c>
      <c r="BZ3">
        <v>0</v>
      </c>
      <c r="CA3">
        <v>0</v>
      </c>
      <c r="CB3" t="str">
        <f t="shared" ref="CB3:CB11" si="17">IF(CD3+CE3=CC3,"Ok","No")</f>
        <v>Ok</v>
      </c>
      <c r="CC3">
        <v>0</v>
      </c>
      <c r="CD3">
        <v>0</v>
      </c>
      <c r="CE3">
        <v>0</v>
      </c>
      <c r="CF3">
        <v>2189</v>
      </c>
      <c r="CG3" t="str">
        <f t="shared" ref="CG3:CG11" si="18">IF(CI3+CJ3=CH3,"Ok","No")</f>
        <v>Ok</v>
      </c>
      <c r="CH3">
        <v>0</v>
      </c>
      <c r="CI3">
        <v>0</v>
      </c>
      <c r="CJ3">
        <v>0</v>
      </c>
      <c r="CK3" t="str">
        <f t="shared" ref="CK3:CK11" si="19">IF(CM3+CN3=CL3,"Ok","No")</f>
        <v>Ok</v>
      </c>
      <c r="CL3">
        <v>0</v>
      </c>
      <c r="CM3">
        <v>0</v>
      </c>
      <c r="CN3">
        <v>0</v>
      </c>
      <c r="CO3" t="str">
        <f t="shared" ref="CO3:CO11" si="20">IF(CQ3+CR3=CP3,"Ok","No")</f>
        <v>Ok</v>
      </c>
      <c r="CP3">
        <v>0</v>
      </c>
      <c r="CQ3">
        <v>0</v>
      </c>
      <c r="CR3">
        <v>0</v>
      </c>
      <c r="CS3" t="str">
        <f t="shared" ref="CS3:CS11" si="21">IF(CU3+CV3=CT3,"Ok","No")</f>
        <v>Ok</v>
      </c>
      <c r="CT3">
        <v>0</v>
      </c>
      <c r="CU3">
        <v>0</v>
      </c>
      <c r="CV3">
        <v>0</v>
      </c>
      <c r="CW3" t="str">
        <f t="shared" ref="CW3:CW11" si="22">IF(CY3+CZ3=CX3,"Ok","No")</f>
        <v>Ok</v>
      </c>
      <c r="CX3">
        <v>0</v>
      </c>
      <c r="CY3">
        <v>0</v>
      </c>
      <c r="CZ3">
        <v>0</v>
      </c>
      <c r="DA3" t="str">
        <f t="shared" ref="DA3:DA11" si="23">IF(DC3+DD3=DB3,"Ok","No")</f>
        <v>Ok</v>
      </c>
      <c r="DB3">
        <v>0</v>
      </c>
      <c r="DC3">
        <v>0</v>
      </c>
      <c r="DD3">
        <v>0</v>
      </c>
      <c r="DE3" t="str">
        <f t="shared" ref="DE3:DE11" si="24">IF(DG3+DH3=DF3,"Ok","No")</f>
        <v>Ok</v>
      </c>
      <c r="DF3">
        <v>0</v>
      </c>
      <c r="DG3">
        <v>0</v>
      </c>
      <c r="DH3">
        <v>0</v>
      </c>
      <c r="DI3" t="str">
        <f t="shared" ref="DI3:DI11" si="25">IF(DK3+DL3=DJ3,"Ok","No")</f>
        <v>Ok</v>
      </c>
      <c r="DJ3">
        <v>0</v>
      </c>
      <c r="DK3">
        <v>0</v>
      </c>
      <c r="DL3">
        <v>0</v>
      </c>
      <c r="DM3" t="str">
        <f t="shared" ref="DM3:DM11" si="26">IF(DO3+DP3=DN3,"Ok","No")</f>
        <v>Ok</v>
      </c>
      <c r="DN3">
        <v>0</v>
      </c>
      <c r="DO3">
        <v>0</v>
      </c>
      <c r="DP3">
        <v>0</v>
      </c>
      <c r="DQ3" t="str">
        <f t="shared" ref="DQ3:DQ11" si="27">IF(DS3+DT3=DR3,"Ok","No")</f>
        <v>Ok</v>
      </c>
      <c r="DR3">
        <v>0</v>
      </c>
      <c r="DS3">
        <v>0</v>
      </c>
      <c r="DT3">
        <v>0</v>
      </c>
      <c r="DU3" t="str">
        <f t="shared" ref="DU3:DU11" si="28">IF(DW3+DX3=DV3,"Ok","No")</f>
        <v>Ok</v>
      </c>
      <c r="DV3">
        <v>0</v>
      </c>
      <c r="DW3">
        <v>0</v>
      </c>
      <c r="DX3">
        <v>0</v>
      </c>
      <c r="DY3" t="str">
        <f t="shared" ref="DY3:DY11" si="29">IF(EA3+EB3=DZ3,"Ok","No")</f>
        <v>Ok</v>
      </c>
      <c r="DZ3">
        <v>0</v>
      </c>
      <c r="EA3">
        <v>0</v>
      </c>
      <c r="EB3">
        <v>0</v>
      </c>
      <c r="EC3" t="str">
        <f t="shared" ref="EC3:EC11" si="30">IF(EF3+EM3=ED3,"Ok","No")</f>
        <v>Ok</v>
      </c>
      <c r="ED3">
        <v>0</v>
      </c>
      <c r="EE3" t="str">
        <f t="shared" ref="EE3:EE11" si="31">IF(SUM(EG3:EK3)=EF3,"Ok","No")</f>
        <v>Ok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 t="str">
        <f t="shared" ref="EL3:EL11" si="32">IF(SUM(EN3:ER3)=EM3,"Ok","No")</f>
        <v>Ok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 t="str">
        <f t="shared" ref="ES3:ES11" si="33">IF(EV3+FC3=ET3,"Ok","No")</f>
        <v>Ok</v>
      </c>
      <c r="ET3">
        <v>0</v>
      </c>
      <c r="EU3" t="str">
        <f t="shared" ref="EU3:EU11" si="34">IF(SUM(EW3:FA3)=EV3,"Ok","No")</f>
        <v>Ok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 t="str">
        <f t="shared" ref="FB3:FB11" si="35">IF(SUM(FD3:FH3)=FC3,"Ok","No")</f>
        <v>Ok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 t="str">
        <f t="shared" ref="FI3:FI11" si="36">IF(FK3+FL3=FJ3,"Ok","No")</f>
        <v>Ok</v>
      </c>
      <c r="FJ3">
        <v>0</v>
      </c>
      <c r="FK3">
        <v>0</v>
      </c>
      <c r="FL3">
        <v>0</v>
      </c>
      <c r="FM3">
        <v>2983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 t="s">
        <v>168</v>
      </c>
      <c r="FX3" t="s">
        <v>169</v>
      </c>
      <c r="FY3" t="s">
        <v>158</v>
      </c>
      <c r="FZ3" t="s">
        <v>170</v>
      </c>
      <c r="GA3" t="s">
        <v>171</v>
      </c>
      <c r="GB3" t="s">
        <v>168</v>
      </c>
      <c r="GE3" t="s">
        <v>171</v>
      </c>
      <c r="GF3" t="s">
        <v>168</v>
      </c>
    </row>
    <row r="4" spans="1:190" x14ac:dyDescent="0.2">
      <c r="A4">
        <v>14182</v>
      </c>
      <c r="B4">
        <v>14182003</v>
      </c>
      <c r="C4">
        <v>2023</v>
      </c>
      <c r="D4" t="s">
        <v>151</v>
      </c>
      <c r="E4" t="s">
        <v>165</v>
      </c>
      <c r="F4" t="e">
        <f>VLOOKUP($B4,[1]!Tabla1[[#All],[ID_
PUNTO_
CIPRES]:[Prestador]],4,0)</f>
        <v>#REF!</v>
      </c>
      <c r="G4" t="s">
        <v>232</v>
      </c>
      <c r="H4" t="b">
        <v>1</v>
      </c>
      <c r="I4" t="s">
        <v>153</v>
      </c>
      <c r="J4" t="s">
        <v>154</v>
      </c>
      <c r="K4" t="s">
        <v>172</v>
      </c>
      <c r="L4" t="str">
        <f t="shared" si="0"/>
        <v>Ok</v>
      </c>
      <c r="M4">
        <v>134294</v>
      </c>
      <c r="N4">
        <v>61423</v>
      </c>
      <c r="O4">
        <v>72871</v>
      </c>
      <c r="P4" t="str">
        <f t="shared" si="1"/>
        <v>Ok</v>
      </c>
      <c r="Q4">
        <v>55981</v>
      </c>
      <c r="R4">
        <v>31144</v>
      </c>
      <c r="S4">
        <v>24837</v>
      </c>
      <c r="T4" t="str">
        <f t="shared" si="2"/>
        <v>Ok</v>
      </c>
      <c r="U4">
        <v>0</v>
      </c>
      <c r="V4">
        <v>0</v>
      </c>
      <c r="W4">
        <v>0</v>
      </c>
      <c r="X4" t="str">
        <f t="shared" si="3"/>
        <v>Ok</v>
      </c>
      <c r="Y4">
        <v>0</v>
      </c>
      <c r="Z4">
        <v>0</v>
      </c>
      <c r="AA4">
        <v>0</v>
      </c>
      <c r="AB4" t="str">
        <f t="shared" si="4"/>
        <v>Ok</v>
      </c>
      <c r="AC4">
        <v>0</v>
      </c>
      <c r="AD4">
        <v>0</v>
      </c>
      <c r="AE4">
        <v>0</v>
      </c>
      <c r="AF4" t="str">
        <f t="shared" si="5"/>
        <v>Ok</v>
      </c>
      <c r="AG4">
        <v>0</v>
      </c>
      <c r="AH4">
        <v>0</v>
      </c>
      <c r="AI4">
        <v>0</v>
      </c>
      <c r="AJ4" t="str">
        <f t="shared" si="6"/>
        <v>Ok</v>
      </c>
      <c r="AK4">
        <v>35</v>
      </c>
      <c r="AL4">
        <v>16</v>
      </c>
      <c r="AM4">
        <v>19</v>
      </c>
      <c r="AN4" t="str">
        <f t="shared" si="7"/>
        <v>Ok</v>
      </c>
      <c r="AO4">
        <v>0</v>
      </c>
      <c r="AP4">
        <v>0</v>
      </c>
      <c r="AQ4">
        <v>0</v>
      </c>
      <c r="AR4" t="str">
        <f t="shared" si="8"/>
        <v>Ok</v>
      </c>
      <c r="AS4">
        <v>0</v>
      </c>
      <c r="AT4">
        <v>0</v>
      </c>
      <c r="AU4">
        <v>0</v>
      </c>
      <c r="AV4" t="str">
        <f t="shared" si="9"/>
        <v>Ok</v>
      </c>
      <c r="AW4">
        <v>0</v>
      </c>
      <c r="AX4">
        <v>0</v>
      </c>
      <c r="AY4">
        <v>0</v>
      </c>
      <c r="AZ4" t="str">
        <f t="shared" si="10"/>
        <v>Ok</v>
      </c>
      <c r="BA4">
        <v>0</v>
      </c>
      <c r="BB4">
        <v>0</v>
      </c>
      <c r="BC4">
        <v>0</v>
      </c>
      <c r="BD4" t="str">
        <f t="shared" si="11"/>
        <v>Ok</v>
      </c>
      <c r="BE4">
        <v>0</v>
      </c>
      <c r="BF4">
        <v>0</v>
      </c>
      <c r="BG4">
        <v>0</v>
      </c>
      <c r="BH4" t="str">
        <f t="shared" si="12"/>
        <v>Ok</v>
      </c>
      <c r="BI4">
        <v>1</v>
      </c>
      <c r="BJ4">
        <v>0</v>
      </c>
      <c r="BK4">
        <v>1</v>
      </c>
      <c r="BL4" t="str">
        <f t="shared" si="13"/>
        <v>Ok</v>
      </c>
      <c r="BM4">
        <v>0</v>
      </c>
      <c r="BN4">
        <v>0</v>
      </c>
      <c r="BO4">
        <v>0</v>
      </c>
      <c r="BP4" t="str">
        <f t="shared" si="14"/>
        <v>Ok</v>
      </c>
      <c r="BQ4">
        <v>0</v>
      </c>
      <c r="BR4">
        <v>0</v>
      </c>
      <c r="BS4">
        <v>0</v>
      </c>
      <c r="BT4" t="str">
        <f t="shared" si="15"/>
        <v>Ok</v>
      </c>
      <c r="BU4">
        <v>0</v>
      </c>
      <c r="BV4">
        <v>0</v>
      </c>
      <c r="BW4">
        <v>0</v>
      </c>
      <c r="BX4" t="str">
        <f t="shared" si="16"/>
        <v>Ok</v>
      </c>
      <c r="BY4">
        <v>0</v>
      </c>
      <c r="BZ4">
        <v>0</v>
      </c>
      <c r="CA4">
        <v>0</v>
      </c>
      <c r="CB4" t="str">
        <f t="shared" si="17"/>
        <v>Ok</v>
      </c>
      <c r="CC4">
        <v>0</v>
      </c>
      <c r="CD4">
        <v>0</v>
      </c>
      <c r="CE4">
        <v>0</v>
      </c>
      <c r="CF4">
        <v>3</v>
      </c>
      <c r="CG4" t="str">
        <f t="shared" si="18"/>
        <v>Ok</v>
      </c>
      <c r="CH4">
        <v>30</v>
      </c>
      <c r="CI4">
        <v>11</v>
      </c>
      <c r="CJ4">
        <v>19</v>
      </c>
      <c r="CK4" t="str">
        <f t="shared" si="19"/>
        <v>Ok</v>
      </c>
      <c r="CL4">
        <v>0</v>
      </c>
      <c r="CM4">
        <v>0</v>
      </c>
      <c r="CN4">
        <v>0</v>
      </c>
      <c r="CO4" t="str">
        <f t="shared" si="20"/>
        <v>Ok</v>
      </c>
      <c r="CP4">
        <v>0</v>
      </c>
      <c r="CQ4">
        <v>0</v>
      </c>
      <c r="CR4">
        <v>0</v>
      </c>
      <c r="CS4" t="str">
        <f t="shared" si="21"/>
        <v>Ok</v>
      </c>
      <c r="CT4">
        <v>0</v>
      </c>
      <c r="CU4">
        <v>0</v>
      </c>
      <c r="CV4">
        <v>0</v>
      </c>
      <c r="CW4" t="str">
        <f t="shared" si="22"/>
        <v>Ok</v>
      </c>
      <c r="CX4">
        <v>0</v>
      </c>
      <c r="CY4">
        <v>0</v>
      </c>
      <c r="CZ4">
        <v>0</v>
      </c>
      <c r="DA4" t="str">
        <f t="shared" si="23"/>
        <v>Ok</v>
      </c>
      <c r="DB4">
        <v>0</v>
      </c>
      <c r="DC4">
        <v>0</v>
      </c>
      <c r="DD4">
        <v>0</v>
      </c>
      <c r="DE4" t="str">
        <f t="shared" si="24"/>
        <v>Ok</v>
      </c>
      <c r="DF4">
        <v>0</v>
      </c>
      <c r="DG4">
        <v>0</v>
      </c>
      <c r="DH4">
        <v>0</v>
      </c>
      <c r="DI4" t="str">
        <f t="shared" si="25"/>
        <v>Ok</v>
      </c>
      <c r="DJ4">
        <v>0</v>
      </c>
      <c r="DK4">
        <v>0</v>
      </c>
      <c r="DL4">
        <v>0</v>
      </c>
      <c r="DM4" t="str">
        <f t="shared" si="26"/>
        <v>Ok</v>
      </c>
      <c r="DN4">
        <v>0</v>
      </c>
      <c r="DO4">
        <v>0</v>
      </c>
      <c r="DP4">
        <v>0</v>
      </c>
      <c r="DQ4" t="str">
        <f t="shared" si="27"/>
        <v>Ok</v>
      </c>
      <c r="DR4">
        <v>0</v>
      </c>
      <c r="DS4">
        <v>0</v>
      </c>
      <c r="DT4">
        <v>0</v>
      </c>
      <c r="DU4" t="str">
        <f t="shared" si="28"/>
        <v>Ok</v>
      </c>
      <c r="DV4">
        <v>0</v>
      </c>
      <c r="DW4">
        <v>0</v>
      </c>
      <c r="DX4">
        <v>0</v>
      </c>
      <c r="DY4" t="str">
        <f t="shared" si="29"/>
        <v>Ok</v>
      </c>
      <c r="DZ4">
        <v>0</v>
      </c>
      <c r="EA4">
        <v>0</v>
      </c>
      <c r="EB4">
        <v>0</v>
      </c>
      <c r="EC4" t="str">
        <f t="shared" si="30"/>
        <v>Ok</v>
      </c>
      <c r="ED4">
        <v>0</v>
      </c>
      <c r="EE4" t="str">
        <f t="shared" si="31"/>
        <v>Ok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 t="str">
        <f t="shared" si="32"/>
        <v>Ok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 t="str">
        <f t="shared" si="33"/>
        <v>Ok</v>
      </c>
      <c r="ET4">
        <v>0</v>
      </c>
      <c r="EU4" t="str">
        <f t="shared" si="34"/>
        <v>Ok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 t="str">
        <f t="shared" si="35"/>
        <v>Ok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 t="str">
        <f t="shared" si="36"/>
        <v>Ok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 t="s">
        <v>173</v>
      </c>
      <c r="FX4" t="s">
        <v>174</v>
      </c>
      <c r="FY4" t="s">
        <v>175</v>
      </c>
      <c r="FZ4" t="s">
        <v>176</v>
      </c>
      <c r="GE4" t="s">
        <v>177</v>
      </c>
      <c r="GF4" t="s">
        <v>178</v>
      </c>
      <c r="GG4" t="s">
        <v>179</v>
      </c>
      <c r="GH4" t="s">
        <v>179</v>
      </c>
    </row>
    <row r="5" spans="1:190" x14ac:dyDescent="0.2">
      <c r="A5">
        <v>14182</v>
      </c>
      <c r="B5">
        <v>14182001</v>
      </c>
      <c r="C5">
        <v>2023</v>
      </c>
      <c r="D5" t="s">
        <v>151</v>
      </c>
      <c r="E5" t="s">
        <v>165</v>
      </c>
      <c r="F5" t="e">
        <f>VLOOKUP($B5,[1]!Tabla1[[#All],[ID_
PUNTO_
CIPRES]:[Prestador]],4,0)</f>
        <v>#REF!</v>
      </c>
      <c r="G5" t="s">
        <v>232</v>
      </c>
      <c r="H5" t="b">
        <v>1</v>
      </c>
      <c r="I5" t="s">
        <v>180</v>
      </c>
      <c r="J5" t="s">
        <v>181</v>
      </c>
      <c r="K5" t="s">
        <v>182</v>
      </c>
      <c r="L5" t="str">
        <f t="shared" si="0"/>
        <v>Ok</v>
      </c>
      <c r="M5">
        <v>0</v>
      </c>
      <c r="N5">
        <v>0</v>
      </c>
      <c r="O5">
        <v>0</v>
      </c>
      <c r="P5" t="str">
        <f t="shared" si="1"/>
        <v>Ok</v>
      </c>
      <c r="Q5">
        <v>0</v>
      </c>
      <c r="R5">
        <v>0</v>
      </c>
      <c r="S5">
        <v>0</v>
      </c>
      <c r="T5" t="str">
        <f t="shared" si="2"/>
        <v>Ok</v>
      </c>
      <c r="U5">
        <v>0</v>
      </c>
      <c r="V5">
        <v>0</v>
      </c>
      <c r="W5">
        <v>0</v>
      </c>
      <c r="X5" t="str">
        <f t="shared" si="3"/>
        <v>Ok</v>
      </c>
      <c r="Y5">
        <v>0</v>
      </c>
      <c r="Z5">
        <v>0</v>
      </c>
      <c r="AA5">
        <v>0</v>
      </c>
      <c r="AB5" t="str">
        <f t="shared" si="4"/>
        <v>Ok</v>
      </c>
      <c r="AC5">
        <v>0</v>
      </c>
      <c r="AD5">
        <v>0</v>
      </c>
      <c r="AE5">
        <v>0</v>
      </c>
      <c r="AF5" t="str">
        <f t="shared" si="5"/>
        <v>Ok</v>
      </c>
      <c r="AG5">
        <v>0</v>
      </c>
      <c r="AH5">
        <v>0</v>
      </c>
      <c r="AI5">
        <v>0</v>
      </c>
      <c r="AJ5" t="str">
        <f t="shared" si="6"/>
        <v>Ok</v>
      </c>
      <c r="AK5">
        <v>0</v>
      </c>
      <c r="AL5">
        <v>0</v>
      </c>
      <c r="AM5">
        <v>0</v>
      </c>
      <c r="AN5" t="str">
        <f t="shared" si="7"/>
        <v>Ok</v>
      </c>
      <c r="AO5">
        <v>0</v>
      </c>
      <c r="AP5">
        <v>0</v>
      </c>
      <c r="AQ5">
        <v>0</v>
      </c>
      <c r="AR5" t="str">
        <f t="shared" si="8"/>
        <v>Ok</v>
      </c>
      <c r="AS5">
        <v>0</v>
      </c>
      <c r="AT5">
        <v>0</v>
      </c>
      <c r="AU5">
        <v>0</v>
      </c>
      <c r="AV5" t="str">
        <f t="shared" si="9"/>
        <v>Ok</v>
      </c>
      <c r="AW5">
        <v>0</v>
      </c>
      <c r="AX5">
        <v>0</v>
      </c>
      <c r="AY5">
        <v>0</v>
      </c>
      <c r="AZ5" t="str">
        <f t="shared" si="10"/>
        <v>Ok</v>
      </c>
      <c r="BA5">
        <v>0</v>
      </c>
      <c r="BB5">
        <v>0</v>
      </c>
      <c r="BC5">
        <v>0</v>
      </c>
      <c r="BD5" t="str">
        <f t="shared" si="11"/>
        <v>Ok</v>
      </c>
      <c r="BE5">
        <v>0</v>
      </c>
      <c r="BF5">
        <v>0</v>
      </c>
      <c r="BG5">
        <v>0</v>
      </c>
      <c r="BH5" t="str">
        <f t="shared" si="12"/>
        <v>Ok</v>
      </c>
      <c r="BI5">
        <v>0</v>
      </c>
      <c r="BJ5">
        <v>0</v>
      </c>
      <c r="BK5">
        <v>0</v>
      </c>
      <c r="BL5" t="str">
        <f t="shared" si="13"/>
        <v>Ok</v>
      </c>
      <c r="BM5">
        <v>0</v>
      </c>
      <c r="BN5">
        <v>0</v>
      </c>
      <c r="BO5">
        <v>0</v>
      </c>
      <c r="BP5" t="str">
        <f t="shared" si="14"/>
        <v>Ok</v>
      </c>
      <c r="BQ5">
        <v>0</v>
      </c>
      <c r="BR5">
        <v>0</v>
      </c>
      <c r="BS5">
        <v>0</v>
      </c>
      <c r="BT5" t="str">
        <f t="shared" si="15"/>
        <v>Ok</v>
      </c>
      <c r="BU5">
        <v>0</v>
      </c>
      <c r="BV5">
        <v>0</v>
      </c>
      <c r="BW5">
        <v>0</v>
      </c>
      <c r="BX5" t="str">
        <f t="shared" si="16"/>
        <v>Ok</v>
      </c>
      <c r="BY5">
        <v>0</v>
      </c>
      <c r="BZ5">
        <v>0</v>
      </c>
      <c r="CA5">
        <v>0</v>
      </c>
      <c r="CB5" t="str">
        <f t="shared" si="17"/>
        <v>Ok</v>
      </c>
      <c r="CC5">
        <v>0</v>
      </c>
      <c r="CD5">
        <v>0</v>
      </c>
      <c r="CE5">
        <v>0</v>
      </c>
      <c r="CF5">
        <v>0</v>
      </c>
      <c r="CG5" t="str">
        <f t="shared" si="18"/>
        <v>Ok</v>
      </c>
      <c r="CH5">
        <v>0</v>
      </c>
      <c r="CI5">
        <v>0</v>
      </c>
      <c r="CJ5">
        <v>0</v>
      </c>
      <c r="CK5" t="str">
        <f t="shared" si="19"/>
        <v>Ok</v>
      </c>
      <c r="CL5">
        <v>0</v>
      </c>
      <c r="CM5">
        <v>0</v>
      </c>
      <c r="CN5">
        <v>0</v>
      </c>
      <c r="CO5" t="str">
        <f t="shared" si="20"/>
        <v>Ok</v>
      </c>
      <c r="CP5">
        <v>0</v>
      </c>
      <c r="CQ5">
        <v>0</v>
      </c>
      <c r="CR5">
        <v>0</v>
      </c>
      <c r="CS5" t="str">
        <f t="shared" si="21"/>
        <v>Ok</v>
      </c>
      <c r="CT5">
        <v>0</v>
      </c>
      <c r="CU5">
        <v>0</v>
      </c>
      <c r="CV5">
        <v>0</v>
      </c>
      <c r="CW5" t="str">
        <f t="shared" si="22"/>
        <v>Ok</v>
      </c>
      <c r="CX5">
        <v>0</v>
      </c>
      <c r="CY5">
        <v>0</v>
      </c>
      <c r="CZ5">
        <v>0</v>
      </c>
      <c r="DA5" t="str">
        <f t="shared" si="23"/>
        <v>Ok</v>
      </c>
      <c r="DB5">
        <v>0</v>
      </c>
      <c r="DC5">
        <v>0</v>
      </c>
      <c r="DD5">
        <v>0</v>
      </c>
      <c r="DE5" t="str">
        <f t="shared" si="24"/>
        <v>Ok</v>
      </c>
      <c r="DF5">
        <v>0</v>
      </c>
      <c r="DG5">
        <v>0</v>
      </c>
      <c r="DH5">
        <v>0</v>
      </c>
      <c r="DI5" t="str">
        <f t="shared" si="25"/>
        <v>Ok</v>
      </c>
      <c r="DJ5">
        <v>0</v>
      </c>
      <c r="DK5">
        <v>0</v>
      </c>
      <c r="DL5">
        <v>0</v>
      </c>
      <c r="DM5" t="str">
        <f t="shared" si="26"/>
        <v>Ok</v>
      </c>
      <c r="DN5">
        <v>0</v>
      </c>
      <c r="DO5">
        <v>0</v>
      </c>
      <c r="DP5">
        <v>0</v>
      </c>
      <c r="DQ5" t="str">
        <f t="shared" si="27"/>
        <v>Ok</v>
      </c>
      <c r="DR5">
        <v>0</v>
      </c>
      <c r="DS5">
        <v>0</v>
      </c>
      <c r="DT5">
        <v>0</v>
      </c>
      <c r="DU5" t="str">
        <f t="shared" si="28"/>
        <v>Ok</v>
      </c>
      <c r="DV5">
        <v>0</v>
      </c>
      <c r="DW5">
        <v>0</v>
      </c>
      <c r="DX5">
        <v>0</v>
      </c>
      <c r="DY5" t="str">
        <f t="shared" si="29"/>
        <v>Ok</v>
      </c>
      <c r="DZ5">
        <v>0</v>
      </c>
      <c r="EA5">
        <v>0</v>
      </c>
      <c r="EB5">
        <v>0</v>
      </c>
      <c r="EC5" t="str">
        <f t="shared" si="30"/>
        <v>Ok</v>
      </c>
      <c r="ED5">
        <v>0</v>
      </c>
      <c r="EE5" t="str">
        <f t="shared" si="31"/>
        <v>Ok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 t="str">
        <f t="shared" si="32"/>
        <v>Ok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 t="str">
        <f t="shared" si="33"/>
        <v>Ok</v>
      </c>
      <c r="ET5">
        <v>0</v>
      </c>
      <c r="EU5" t="str">
        <f t="shared" si="34"/>
        <v>Ok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 t="str">
        <f t="shared" si="35"/>
        <v>Ok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 t="str">
        <f t="shared" si="36"/>
        <v>Ok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X5" t="s">
        <v>183</v>
      </c>
      <c r="FY5">
        <v>44492</v>
      </c>
      <c r="FZ5" t="s">
        <v>176</v>
      </c>
      <c r="GE5" t="s">
        <v>177</v>
      </c>
      <c r="GF5" t="s">
        <v>178</v>
      </c>
      <c r="GG5" t="s">
        <v>179</v>
      </c>
      <c r="GH5" t="s">
        <v>179</v>
      </c>
    </row>
    <row r="6" spans="1:190" x14ac:dyDescent="0.2">
      <c r="A6">
        <v>22115</v>
      </c>
      <c r="B6">
        <v>22115002</v>
      </c>
      <c r="C6">
        <v>2023</v>
      </c>
      <c r="D6" t="s">
        <v>151</v>
      </c>
      <c r="E6" t="s">
        <v>152</v>
      </c>
      <c r="F6" t="s">
        <v>184</v>
      </c>
      <c r="G6" t="s">
        <v>184</v>
      </c>
      <c r="H6" t="b">
        <v>1</v>
      </c>
      <c r="I6" t="s">
        <v>153</v>
      </c>
      <c r="J6" t="s">
        <v>154</v>
      </c>
      <c r="K6" t="s">
        <v>184</v>
      </c>
      <c r="L6" t="str">
        <f t="shared" si="0"/>
        <v>Ok</v>
      </c>
      <c r="M6">
        <v>310</v>
      </c>
      <c r="N6">
        <v>145</v>
      </c>
      <c r="O6">
        <v>165</v>
      </c>
      <c r="P6" t="str">
        <f t="shared" si="1"/>
        <v>Ok</v>
      </c>
      <c r="Q6">
        <v>310</v>
      </c>
      <c r="R6">
        <v>165</v>
      </c>
      <c r="S6">
        <v>145</v>
      </c>
      <c r="T6" t="str">
        <f t="shared" si="2"/>
        <v>Ok</v>
      </c>
      <c r="U6">
        <v>0</v>
      </c>
      <c r="V6">
        <v>0</v>
      </c>
      <c r="W6">
        <v>0</v>
      </c>
      <c r="X6" t="str">
        <f t="shared" si="3"/>
        <v>Ok</v>
      </c>
      <c r="Y6">
        <v>0</v>
      </c>
      <c r="Z6">
        <v>0</v>
      </c>
      <c r="AA6">
        <v>0</v>
      </c>
      <c r="AB6" t="str">
        <f t="shared" si="4"/>
        <v>Ok</v>
      </c>
      <c r="AC6">
        <v>0</v>
      </c>
      <c r="AD6">
        <v>0</v>
      </c>
      <c r="AE6">
        <v>0</v>
      </c>
      <c r="AF6" t="str">
        <f t="shared" si="5"/>
        <v>Ok</v>
      </c>
      <c r="AG6">
        <v>0</v>
      </c>
      <c r="AH6">
        <v>0</v>
      </c>
      <c r="AI6">
        <v>0</v>
      </c>
      <c r="AJ6" t="str">
        <f t="shared" si="6"/>
        <v>Ok</v>
      </c>
      <c r="AK6">
        <v>57</v>
      </c>
      <c r="AL6">
        <v>43</v>
      </c>
      <c r="AM6">
        <v>14</v>
      </c>
      <c r="AN6" t="str">
        <f t="shared" si="7"/>
        <v>Ok</v>
      </c>
      <c r="AO6">
        <v>0</v>
      </c>
      <c r="AP6">
        <v>0</v>
      </c>
      <c r="AQ6">
        <v>0</v>
      </c>
      <c r="AR6" t="str">
        <f t="shared" si="8"/>
        <v>Ok</v>
      </c>
      <c r="AS6">
        <v>0</v>
      </c>
      <c r="AT6">
        <v>0</v>
      </c>
      <c r="AU6">
        <v>0</v>
      </c>
      <c r="AV6" t="str">
        <f t="shared" si="9"/>
        <v>Ok</v>
      </c>
      <c r="AW6">
        <v>57</v>
      </c>
      <c r="AX6">
        <v>14</v>
      </c>
      <c r="AY6">
        <v>43</v>
      </c>
      <c r="AZ6" t="str">
        <f t="shared" si="10"/>
        <v>Ok</v>
      </c>
      <c r="BA6">
        <v>0</v>
      </c>
      <c r="BB6">
        <v>0</v>
      </c>
      <c r="BC6">
        <v>0</v>
      </c>
      <c r="BD6" t="str">
        <f t="shared" si="11"/>
        <v>Ok</v>
      </c>
      <c r="BE6">
        <v>0</v>
      </c>
      <c r="BF6">
        <v>0</v>
      </c>
      <c r="BG6">
        <v>0</v>
      </c>
      <c r="BH6" t="str">
        <f t="shared" si="12"/>
        <v>Ok</v>
      </c>
      <c r="BI6">
        <v>0</v>
      </c>
      <c r="BJ6">
        <v>0</v>
      </c>
      <c r="BK6">
        <v>0</v>
      </c>
      <c r="BL6" t="str">
        <f t="shared" si="13"/>
        <v>Ok</v>
      </c>
      <c r="BM6">
        <v>0</v>
      </c>
      <c r="BN6">
        <v>0</v>
      </c>
      <c r="BO6">
        <v>0</v>
      </c>
      <c r="BP6" t="str">
        <f t="shared" si="14"/>
        <v>Ok</v>
      </c>
      <c r="BQ6">
        <v>0</v>
      </c>
      <c r="BR6">
        <v>0</v>
      </c>
      <c r="BS6">
        <v>0</v>
      </c>
      <c r="BT6" t="str">
        <f t="shared" si="15"/>
        <v>Ok</v>
      </c>
      <c r="BU6">
        <v>0</v>
      </c>
      <c r="BV6">
        <v>0</v>
      </c>
      <c r="BW6">
        <v>0</v>
      </c>
      <c r="BX6" t="str">
        <f t="shared" si="16"/>
        <v>Ok</v>
      </c>
      <c r="BY6">
        <v>0</v>
      </c>
      <c r="BZ6">
        <v>0</v>
      </c>
      <c r="CA6">
        <v>0</v>
      </c>
      <c r="CB6" t="str">
        <f t="shared" si="17"/>
        <v>Ok</v>
      </c>
      <c r="CC6">
        <v>0</v>
      </c>
      <c r="CD6">
        <v>0</v>
      </c>
      <c r="CE6">
        <v>0</v>
      </c>
      <c r="CF6">
        <v>4</v>
      </c>
      <c r="CG6" t="str">
        <f t="shared" si="18"/>
        <v>Ok</v>
      </c>
      <c r="CH6">
        <v>0</v>
      </c>
      <c r="CI6">
        <v>0</v>
      </c>
      <c r="CJ6">
        <v>0</v>
      </c>
      <c r="CK6" t="str">
        <f t="shared" si="19"/>
        <v>Ok</v>
      </c>
      <c r="CL6">
        <v>0</v>
      </c>
      <c r="CM6">
        <v>0</v>
      </c>
      <c r="CN6">
        <v>0</v>
      </c>
      <c r="CO6" t="str">
        <f t="shared" si="20"/>
        <v>Ok</v>
      </c>
      <c r="CP6">
        <v>0</v>
      </c>
      <c r="CQ6">
        <v>0</v>
      </c>
      <c r="CR6">
        <v>0</v>
      </c>
      <c r="CS6" t="str">
        <f t="shared" si="21"/>
        <v>Ok</v>
      </c>
      <c r="CT6">
        <v>0</v>
      </c>
      <c r="CU6">
        <v>0</v>
      </c>
      <c r="CV6">
        <v>0</v>
      </c>
      <c r="CW6" t="str">
        <f t="shared" si="22"/>
        <v>Ok</v>
      </c>
      <c r="CX6">
        <v>0</v>
      </c>
      <c r="CY6">
        <v>0</v>
      </c>
      <c r="CZ6">
        <v>0</v>
      </c>
      <c r="DA6" t="str">
        <f t="shared" si="23"/>
        <v>Ok</v>
      </c>
      <c r="DB6">
        <v>0</v>
      </c>
      <c r="DC6">
        <v>0</v>
      </c>
      <c r="DD6">
        <v>0</v>
      </c>
      <c r="DE6" t="str">
        <f t="shared" si="24"/>
        <v>Ok</v>
      </c>
      <c r="DF6">
        <v>121</v>
      </c>
      <c r="DG6">
        <v>57</v>
      </c>
      <c r="DH6">
        <v>64</v>
      </c>
      <c r="DI6" t="str">
        <f t="shared" si="25"/>
        <v>Ok</v>
      </c>
      <c r="DJ6">
        <v>121</v>
      </c>
      <c r="DK6">
        <v>64</v>
      </c>
      <c r="DL6">
        <v>57</v>
      </c>
      <c r="DM6" t="str">
        <f t="shared" si="26"/>
        <v>Ok</v>
      </c>
      <c r="DN6">
        <v>0</v>
      </c>
      <c r="DO6">
        <v>0</v>
      </c>
      <c r="DP6">
        <v>0</v>
      </c>
      <c r="DQ6" t="str">
        <f t="shared" si="27"/>
        <v>Ok</v>
      </c>
      <c r="DR6">
        <v>0</v>
      </c>
      <c r="DS6">
        <v>0</v>
      </c>
      <c r="DT6">
        <v>0</v>
      </c>
      <c r="DU6" t="str">
        <f t="shared" si="28"/>
        <v>Ok</v>
      </c>
      <c r="DV6">
        <v>0</v>
      </c>
      <c r="DW6">
        <v>0</v>
      </c>
      <c r="DX6">
        <v>0</v>
      </c>
      <c r="DY6" t="str">
        <f t="shared" si="29"/>
        <v>Ok</v>
      </c>
      <c r="DZ6">
        <v>0</v>
      </c>
      <c r="EA6">
        <v>0</v>
      </c>
      <c r="EB6">
        <v>0</v>
      </c>
      <c r="EC6" t="str">
        <f t="shared" si="30"/>
        <v>Ok</v>
      </c>
      <c r="ED6">
        <v>0</v>
      </c>
      <c r="EE6" t="str">
        <f t="shared" si="31"/>
        <v>Ok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 t="str">
        <f t="shared" si="32"/>
        <v>Ok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 t="str">
        <f t="shared" si="33"/>
        <v>Ok</v>
      </c>
      <c r="ET6">
        <v>0</v>
      </c>
      <c r="EU6" t="str">
        <f t="shared" si="34"/>
        <v>Ok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 t="str">
        <f t="shared" si="35"/>
        <v>Ok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 t="str">
        <f t="shared" si="36"/>
        <v>Ok</v>
      </c>
      <c r="FJ6">
        <v>0</v>
      </c>
      <c r="FK6">
        <v>0</v>
      </c>
      <c r="FL6">
        <v>0</v>
      </c>
      <c r="FM6">
        <v>1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X6" t="s">
        <v>185</v>
      </c>
      <c r="FY6">
        <v>44492</v>
      </c>
      <c r="FZ6" t="s">
        <v>186</v>
      </c>
      <c r="GE6" t="s">
        <v>187</v>
      </c>
      <c r="GF6" t="s">
        <v>188</v>
      </c>
      <c r="GG6">
        <v>3003433982</v>
      </c>
      <c r="GH6">
        <v>3003433982</v>
      </c>
    </row>
    <row r="7" spans="1:190" x14ac:dyDescent="0.2">
      <c r="A7">
        <v>22133</v>
      </c>
      <c r="B7">
        <v>22133007</v>
      </c>
      <c r="C7">
        <v>2023</v>
      </c>
      <c r="D7" t="s">
        <v>151</v>
      </c>
      <c r="E7" t="s">
        <v>152</v>
      </c>
      <c r="F7" t="s">
        <v>189</v>
      </c>
      <c r="G7" t="s">
        <v>192</v>
      </c>
      <c r="H7" t="b">
        <v>1</v>
      </c>
      <c r="I7" t="s">
        <v>190</v>
      </c>
      <c r="J7" t="s">
        <v>191</v>
      </c>
      <c r="K7" t="s">
        <v>192</v>
      </c>
      <c r="L7" t="str">
        <f t="shared" si="0"/>
        <v>Ok</v>
      </c>
      <c r="M7">
        <v>73</v>
      </c>
      <c r="N7">
        <v>28</v>
      </c>
      <c r="O7">
        <v>45</v>
      </c>
      <c r="P7" t="str">
        <f t="shared" si="1"/>
        <v>Ok</v>
      </c>
      <c r="Q7">
        <v>73</v>
      </c>
      <c r="R7">
        <v>45</v>
      </c>
      <c r="S7">
        <v>28</v>
      </c>
      <c r="T7" t="str">
        <f t="shared" si="2"/>
        <v>Ok</v>
      </c>
      <c r="U7">
        <v>0</v>
      </c>
      <c r="V7">
        <v>0</v>
      </c>
      <c r="W7">
        <v>0</v>
      </c>
      <c r="X7" t="str">
        <f t="shared" si="3"/>
        <v>Ok</v>
      </c>
      <c r="Y7">
        <v>0</v>
      </c>
      <c r="Z7">
        <v>0</v>
      </c>
      <c r="AA7">
        <v>0</v>
      </c>
      <c r="AB7" t="str">
        <f t="shared" si="4"/>
        <v>Ok</v>
      </c>
      <c r="AC7">
        <v>0</v>
      </c>
      <c r="AD7">
        <v>0</v>
      </c>
      <c r="AE7">
        <v>0</v>
      </c>
      <c r="AF7" t="str">
        <f t="shared" si="5"/>
        <v>Ok</v>
      </c>
      <c r="AG7">
        <v>0</v>
      </c>
      <c r="AH7">
        <v>0</v>
      </c>
      <c r="AI7">
        <v>0</v>
      </c>
      <c r="AJ7" t="str">
        <f t="shared" si="6"/>
        <v>Ok</v>
      </c>
      <c r="AK7">
        <v>14</v>
      </c>
      <c r="AL7">
        <v>4</v>
      </c>
      <c r="AM7">
        <v>10</v>
      </c>
      <c r="AN7" t="str">
        <f t="shared" si="7"/>
        <v>Ok</v>
      </c>
      <c r="AO7">
        <v>0</v>
      </c>
      <c r="AP7">
        <v>0</v>
      </c>
      <c r="AQ7">
        <v>0</v>
      </c>
      <c r="AR7" t="str">
        <f t="shared" si="8"/>
        <v>Ok</v>
      </c>
      <c r="AS7">
        <v>0</v>
      </c>
      <c r="AT7">
        <v>0</v>
      </c>
      <c r="AU7">
        <v>0</v>
      </c>
      <c r="AV7" t="str">
        <f t="shared" si="9"/>
        <v>Ok</v>
      </c>
      <c r="AW7">
        <v>14</v>
      </c>
      <c r="AX7">
        <v>10</v>
      </c>
      <c r="AY7">
        <v>4</v>
      </c>
      <c r="AZ7" t="str">
        <f t="shared" si="10"/>
        <v>Ok</v>
      </c>
      <c r="BA7">
        <v>0</v>
      </c>
      <c r="BB7">
        <v>0</v>
      </c>
      <c r="BC7">
        <v>0</v>
      </c>
      <c r="BD7" t="str">
        <f t="shared" si="11"/>
        <v>Ok</v>
      </c>
      <c r="BE7">
        <v>0</v>
      </c>
      <c r="BF7">
        <v>0</v>
      </c>
      <c r="BG7">
        <v>0</v>
      </c>
      <c r="BH7" t="str">
        <f t="shared" si="12"/>
        <v>Ok</v>
      </c>
      <c r="BI7">
        <v>12</v>
      </c>
      <c r="BJ7">
        <v>2</v>
      </c>
      <c r="BK7">
        <v>10</v>
      </c>
      <c r="BL7" t="str">
        <f t="shared" si="13"/>
        <v>Ok</v>
      </c>
      <c r="BM7">
        <v>0</v>
      </c>
      <c r="BN7">
        <v>0</v>
      </c>
      <c r="BO7">
        <v>0</v>
      </c>
      <c r="BP7" t="str">
        <f t="shared" si="14"/>
        <v>Ok</v>
      </c>
      <c r="BQ7">
        <v>0</v>
      </c>
      <c r="BR7">
        <v>0</v>
      </c>
      <c r="BS7">
        <v>0</v>
      </c>
      <c r="BT7" t="str">
        <f t="shared" si="15"/>
        <v>Ok</v>
      </c>
      <c r="BU7">
        <v>0</v>
      </c>
      <c r="BV7">
        <v>0</v>
      </c>
      <c r="BW7">
        <v>0</v>
      </c>
      <c r="BX7" t="str">
        <f t="shared" si="16"/>
        <v>Ok</v>
      </c>
      <c r="BY7">
        <v>0</v>
      </c>
      <c r="BZ7">
        <v>0</v>
      </c>
      <c r="CA7">
        <v>0</v>
      </c>
      <c r="CB7" t="str">
        <f t="shared" si="17"/>
        <v>Ok</v>
      </c>
      <c r="CC7">
        <v>0</v>
      </c>
      <c r="CD7">
        <v>0</v>
      </c>
      <c r="CE7">
        <v>0</v>
      </c>
      <c r="CF7">
        <v>3</v>
      </c>
      <c r="CG7" t="str">
        <f t="shared" si="18"/>
        <v>Ok</v>
      </c>
      <c r="CH7">
        <v>31</v>
      </c>
      <c r="CI7">
        <v>9</v>
      </c>
      <c r="CJ7">
        <v>22</v>
      </c>
      <c r="CK7" t="str">
        <f t="shared" si="19"/>
        <v>Ok</v>
      </c>
      <c r="CL7">
        <v>0</v>
      </c>
      <c r="CM7">
        <v>0</v>
      </c>
      <c r="CN7">
        <v>0</v>
      </c>
      <c r="CO7" t="str">
        <f t="shared" si="20"/>
        <v>Ok</v>
      </c>
      <c r="CP7">
        <v>0</v>
      </c>
      <c r="CQ7">
        <v>0</v>
      </c>
      <c r="CR7">
        <v>0</v>
      </c>
      <c r="CS7" t="str">
        <f t="shared" si="21"/>
        <v>Ok</v>
      </c>
      <c r="CT7">
        <v>31</v>
      </c>
      <c r="CU7">
        <v>22</v>
      </c>
      <c r="CV7">
        <v>9</v>
      </c>
      <c r="CW7" t="str">
        <f t="shared" si="22"/>
        <v>Ok</v>
      </c>
      <c r="CX7">
        <v>0</v>
      </c>
      <c r="CY7">
        <v>0</v>
      </c>
      <c r="CZ7">
        <v>0</v>
      </c>
      <c r="DA7" t="str">
        <f t="shared" si="23"/>
        <v>Ok</v>
      </c>
      <c r="DB7">
        <v>0</v>
      </c>
      <c r="DC7">
        <v>0</v>
      </c>
      <c r="DD7">
        <v>0</v>
      </c>
      <c r="DE7" t="str">
        <f t="shared" si="24"/>
        <v>Ok</v>
      </c>
      <c r="DF7">
        <v>66</v>
      </c>
      <c r="DG7">
        <v>41</v>
      </c>
      <c r="DH7">
        <v>25</v>
      </c>
      <c r="DI7" t="str">
        <f t="shared" si="25"/>
        <v>Ok</v>
      </c>
      <c r="DJ7">
        <v>66</v>
      </c>
      <c r="DK7">
        <v>25</v>
      </c>
      <c r="DL7">
        <v>41</v>
      </c>
      <c r="DM7" t="str">
        <f t="shared" si="26"/>
        <v>Ok</v>
      </c>
      <c r="DN7">
        <v>0</v>
      </c>
      <c r="DO7">
        <v>0</v>
      </c>
      <c r="DP7">
        <v>0</v>
      </c>
      <c r="DQ7" t="str">
        <f t="shared" si="27"/>
        <v>Ok</v>
      </c>
      <c r="DR7">
        <v>0</v>
      </c>
      <c r="DS7">
        <v>0</v>
      </c>
      <c r="DT7">
        <v>0</v>
      </c>
      <c r="DU7" t="str">
        <f t="shared" si="28"/>
        <v>Ok</v>
      </c>
      <c r="DV7">
        <v>0</v>
      </c>
      <c r="DW7">
        <v>0</v>
      </c>
      <c r="DX7">
        <v>0</v>
      </c>
      <c r="DY7" t="str">
        <f t="shared" si="29"/>
        <v>Ok</v>
      </c>
      <c r="DZ7">
        <v>0</v>
      </c>
      <c r="EA7">
        <v>0</v>
      </c>
      <c r="EB7">
        <v>0</v>
      </c>
      <c r="EC7" t="str">
        <f t="shared" si="30"/>
        <v>Ok</v>
      </c>
      <c r="ED7">
        <v>0</v>
      </c>
      <c r="EE7" t="str">
        <f t="shared" si="31"/>
        <v>Ok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 t="str">
        <f t="shared" si="32"/>
        <v>Ok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 t="str">
        <f t="shared" si="33"/>
        <v>Ok</v>
      </c>
      <c r="ET7">
        <v>0</v>
      </c>
      <c r="EU7" t="str">
        <f t="shared" si="34"/>
        <v>Ok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 t="str">
        <f t="shared" si="35"/>
        <v>Ok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 t="str">
        <f t="shared" si="36"/>
        <v>Ok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 t="s">
        <v>193</v>
      </c>
      <c r="FX7" t="s">
        <v>194</v>
      </c>
      <c r="FY7" t="s">
        <v>158</v>
      </c>
      <c r="FZ7" t="s">
        <v>195</v>
      </c>
      <c r="GA7" t="s">
        <v>196</v>
      </c>
      <c r="GB7" t="s">
        <v>197</v>
      </c>
      <c r="GE7" t="s">
        <v>198</v>
      </c>
      <c r="GF7" t="s">
        <v>199</v>
      </c>
      <c r="GH7">
        <v>3017109931</v>
      </c>
    </row>
    <row r="8" spans="1:190" x14ac:dyDescent="0.2">
      <c r="A8">
        <v>22166</v>
      </c>
      <c r="B8">
        <v>22166001</v>
      </c>
      <c r="C8">
        <v>2023</v>
      </c>
      <c r="D8" t="s">
        <v>151</v>
      </c>
      <c r="E8" t="s">
        <v>152</v>
      </c>
      <c r="F8" t="s">
        <v>200</v>
      </c>
      <c r="G8" t="s">
        <v>233</v>
      </c>
      <c r="H8" t="b">
        <v>1</v>
      </c>
      <c r="I8" t="s">
        <v>153</v>
      </c>
      <c r="J8" t="s">
        <v>154</v>
      </c>
      <c r="K8" t="s">
        <v>201</v>
      </c>
      <c r="L8" t="str">
        <f t="shared" si="0"/>
        <v>Ok</v>
      </c>
      <c r="M8">
        <v>132</v>
      </c>
      <c r="N8">
        <v>60</v>
      </c>
      <c r="O8">
        <v>72</v>
      </c>
      <c r="P8" t="str">
        <f t="shared" si="1"/>
        <v>Ok</v>
      </c>
      <c r="Q8">
        <v>0</v>
      </c>
      <c r="R8">
        <v>0</v>
      </c>
      <c r="S8">
        <v>0</v>
      </c>
      <c r="T8" t="str">
        <f t="shared" si="2"/>
        <v>Ok</v>
      </c>
      <c r="U8">
        <v>0</v>
      </c>
      <c r="V8">
        <v>0</v>
      </c>
      <c r="W8">
        <v>0</v>
      </c>
      <c r="X8" t="str">
        <f t="shared" si="3"/>
        <v>Ok</v>
      </c>
      <c r="Y8">
        <v>0</v>
      </c>
      <c r="Z8">
        <v>0</v>
      </c>
      <c r="AA8">
        <v>0</v>
      </c>
      <c r="AB8" t="str">
        <f t="shared" si="4"/>
        <v>Ok</v>
      </c>
      <c r="AC8">
        <v>0</v>
      </c>
      <c r="AD8">
        <v>0</v>
      </c>
      <c r="AE8">
        <v>0</v>
      </c>
      <c r="AF8" t="str">
        <f t="shared" si="5"/>
        <v>Ok</v>
      </c>
      <c r="AG8">
        <v>0</v>
      </c>
      <c r="AH8">
        <v>0</v>
      </c>
      <c r="AI8">
        <v>0</v>
      </c>
      <c r="AJ8" t="str">
        <f t="shared" si="6"/>
        <v>Ok</v>
      </c>
      <c r="AK8">
        <v>59</v>
      </c>
      <c r="AL8">
        <v>31</v>
      </c>
      <c r="AM8">
        <v>28</v>
      </c>
      <c r="AN8" t="str">
        <f t="shared" si="7"/>
        <v>Ok</v>
      </c>
      <c r="AO8">
        <v>0</v>
      </c>
      <c r="AP8">
        <v>0</v>
      </c>
      <c r="AQ8">
        <v>0</v>
      </c>
      <c r="AR8" t="str">
        <f t="shared" si="8"/>
        <v>Ok</v>
      </c>
      <c r="AS8">
        <v>0</v>
      </c>
      <c r="AT8">
        <v>0</v>
      </c>
      <c r="AU8">
        <v>0</v>
      </c>
      <c r="AV8" t="str">
        <f t="shared" si="9"/>
        <v>Ok</v>
      </c>
      <c r="AW8">
        <v>0</v>
      </c>
      <c r="AX8">
        <v>0</v>
      </c>
      <c r="AY8">
        <v>0</v>
      </c>
      <c r="AZ8" t="str">
        <f t="shared" si="10"/>
        <v>Ok</v>
      </c>
      <c r="BA8">
        <v>0</v>
      </c>
      <c r="BB8">
        <v>0</v>
      </c>
      <c r="BC8">
        <v>0</v>
      </c>
      <c r="BD8" t="str">
        <f t="shared" si="11"/>
        <v>Ok</v>
      </c>
      <c r="BE8">
        <v>0</v>
      </c>
      <c r="BF8">
        <v>0</v>
      </c>
      <c r="BG8">
        <v>0</v>
      </c>
      <c r="BH8" t="str">
        <f t="shared" si="12"/>
        <v>Ok</v>
      </c>
      <c r="BI8">
        <v>3</v>
      </c>
      <c r="BJ8">
        <v>0</v>
      </c>
      <c r="BK8">
        <v>3</v>
      </c>
      <c r="BL8" t="str">
        <f t="shared" si="13"/>
        <v>Ok</v>
      </c>
      <c r="BM8">
        <v>0</v>
      </c>
      <c r="BN8">
        <v>0</v>
      </c>
      <c r="BO8">
        <v>0</v>
      </c>
      <c r="BP8" t="str">
        <f t="shared" si="14"/>
        <v>Ok</v>
      </c>
      <c r="BQ8">
        <v>0</v>
      </c>
      <c r="BR8">
        <v>0</v>
      </c>
      <c r="BS8">
        <v>0</v>
      </c>
      <c r="BT8" t="str">
        <f t="shared" si="15"/>
        <v>Ok</v>
      </c>
      <c r="BU8">
        <v>0</v>
      </c>
      <c r="BV8">
        <v>0</v>
      </c>
      <c r="BW8">
        <v>0</v>
      </c>
      <c r="BX8" t="str">
        <f t="shared" si="16"/>
        <v>Ok</v>
      </c>
      <c r="BY8">
        <v>0</v>
      </c>
      <c r="BZ8">
        <v>0</v>
      </c>
      <c r="CA8">
        <v>0</v>
      </c>
      <c r="CB8" t="str">
        <f t="shared" si="17"/>
        <v>Ok</v>
      </c>
      <c r="CC8">
        <v>0</v>
      </c>
      <c r="CD8">
        <v>0</v>
      </c>
      <c r="CE8">
        <v>0</v>
      </c>
      <c r="CF8">
        <v>105</v>
      </c>
      <c r="CG8" t="str">
        <f t="shared" si="18"/>
        <v>Ok</v>
      </c>
      <c r="CH8">
        <v>5</v>
      </c>
      <c r="CI8">
        <v>3</v>
      </c>
      <c r="CJ8">
        <v>2</v>
      </c>
      <c r="CK8" t="str">
        <f t="shared" si="19"/>
        <v>Ok</v>
      </c>
      <c r="CL8">
        <v>0</v>
      </c>
      <c r="CM8">
        <v>0</v>
      </c>
      <c r="CN8">
        <v>0</v>
      </c>
      <c r="CO8" t="str">
        <f t="shared" si="20"/>
        <v>Ok</v>
      </c>
      <c r="CP8">
        <v>0</v>
      </c>
      <c r="CQ8">
        <v>0</v>
      </c>
      <c r="CR8">
        <v>0</v>
      </c>
      <c r="CS8" t="str">
        <f t="shared" si="21"/>
        <v>Ok</v>
      </c>
      <c r="CT8">
        <v>0</v>
      </c>
      <c r="CU8">
        <v>0</v>
      </c>
      <c r="CV8">
        <v>0</v>
      </c>
      <c r="CW8" t="str">
        <f t="shared" si="22"/>
        <v>Ok</v>
      </c>
      <c r="CX8">
        <v>0</v>
      </c>
      <c r="CY8">
        <v>0</v>
      </c>
      <c r="CZ8">
        <v>0</v>
      </c>
      <c r="DA8" t="str">
        <f t="shared" si="23"/>
        <v>Ok</v>
      </c>
      <c r="DB8">
        <v>0</v>
      </c>
      <c r="DC8">
        <v>0</v>
      </c>
      <c r="DD8">
        <v>0</v>
      </c>
      <c r="DE8" t="str">
        <f t="shared" si="24"/>
        <v>Ok</v>
      </c>
      <c r="DF8">
        <v>0</v>
      </c>
      <c r="DG8">
        <v>0</v>
      </c>
      <c r="DH8">
        <v>0</v>
      </c>
      <c r="DI8" t="str">
        <f t="shared" si="25"/>
        <v>Ok</v>
      </c>
      <c r="DJ8">
        <v>0</v>
      </c>
      <c r="DK8">
        <v>0</v>
      </c>
      <c r="DL8">
        <v>0</v>
      </c>
      <c r="DM8" t="str">
        <f t="shared" si="26"/>
        <v>Ok</v>
      </c>
      <c r="DN8">
        <v>0</v>
      </c>
      <c r="DO8">
        <v>0</v>
      </c>
      <c r="DP8">
        <v>0</v>
      </c>
      <c r="DQ8" t="str">
        <f t="shared" si="27"/>
        <v>Ok</v>
      </c>
      <c r="DR8">
        <v>0</v>
      </c>
      <c r="DS8">
        <v>0</v>
      </c>
      <c r="DT8">
        <v>0</v>
      </c>
      <c r="DU8" t="str">
        <f t="shared" si="28"/>
        <v>Ok</v>
      </c>
      <c r="DV8">
        <v>0</v>
      </c>
      <c r="DW8">
        <v>0</v>
      </c>
      <c r="DX8">
        <v>0</v>
      </c>
      <c r="DY8" t="str">
        <f t="shared" si="29"/>
        <v>Ok</v>
      </c>
      <c r="DZ8">
        <v>0</v>
      </c>
      <c r="EA8">
        <v>0</v>
      </c>
      <c r="EB8">
        <v>0</v>
      </c>
      <c r="EC8" t="str">
        <f t="shared" si="30"/>
        <v>Ok</v>
      </c>
      <c r="ED8">
        <v>621</v>
      </c>
      <c r="EE8" t="str">
        <f t="shared" si="31"/>
        <v>Ok</v>
      </c>
      <c r="EF8">
        <v>220</v>
      </c>
      <c r="EG8">
        <v>220</v>
      </c>
      <c r="EH8">
        <v>0</v>
      </c>
      <c r="EI8">
        <v>0</v>
      </c>
      <c r="EJ8">
        <v>0</v>
      </c>
      <c r="EK8">
        <v>0</v>
      </c>
      <c r="EL8" t="str">
        <f t="shared" si="32"/>
        <v>Ok</v>
      </c>
      <c r="EM8">
        <v>401</v>
      </c>
      <c r="EN8">
        <v>401</v>
      </c>
      <c r="EO8">
        <v>0</v>
      </c>
      <c r="EP8">
        <v>0</v>
      </c>
      <c r="EQ8">
        <v>0</v>
      </c>
      <c r="ER8">
        <v>0</v>
      </c>
      <c r="ES8" t="str">
        <f t="shared" si="33"/>
        <v>Ok</v>
      </c>
      <c r="ET8">
        <v>0</v>
      </c>
      <c r="EU8" t="str">
        <f t="shared" si="34"/>
        <v>Ok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 t="str">
        <f t="shared" si="35"/>
        <v>Ok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 t="str">
        <f t="shared" si="36"/>
        <v>Ok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 t="s">
        <v>202</v>
      </c>
      <c r="FX8" t="s">
        <v>203</v>
      </c>
      <c r="FY8" t="s">
        <v>158</v>
      </c>
      <c r="FZ8" t="s">
        <v>176</v>
      </c>
      <c r="GA8" t="s">
        <v>204</v>
      </c>
      <c r="GB8" t="s">
        <v>205</v>
      </c>
      <c r="GC8">
        <v>3195154955</v>
      </c>
      <c r="GD8">
        <v>3195154955</v>
      </c>
      <c r="GE8" t="s">
        <v>206</v>
      </c>
      <c r="GF8" t="s">
        <v>207</v>
      </c>
      <c r="GG8">
        <v>3013332987</v>
      </c>
      <c r="GH8">
        <v>3013332987</v>
      </c>
    </row>
    <row r="9" spans="1:190" x14ac:dyDescent="0.2">
      <c r="A9">
        <v>22133</v>
      </c>
      <c r="B9">
        <v>22133011</v>
      </c>
      <c r="C9">
        <v>2023</v>
      </c>
      <c r="D9" t="s">
        <v>151</v>
      </c>
      <c r="E9" t="s">
        <v>152</v>
      </c>
      <c r="F9" t="s">
        <v>189</v>
      </c>
      <c r="G9" t="s">
        <v>192</v>
      </c>
      <c r="H9" t="b">
        <v>1</v>
      </c>
      <c r="I9" t="s">
        <v>208</v>
      </c>
      <c r="J9" t="s">
        <v>209</v>
      </c>
      <c r="K9" t="s">
        <v>192</v>
      </c>
      <c r="L9" t="str">
        <f t="shared" si="0"/>
        <v>Ok</v>
      </c>
      <c r="M9">
        <v>183</v>
      </c>
      <c r="N9">
        <v>44</v>
      </c>
      <c r="O9">
        <v>139</v>
      </c>
      <c r="P9" t="str">
        <f t="shared" si="1"/>
        <v>Ok</v>
      </c>
      <c r="Q9">
        <v>142</v>
      </c>
      <c r="R9">
        <v>102</v>
      </c>
      <c r="S9">
        <v>40</v>
      </c>
      <c r="T9" t="str">
        <f t="shared" si="2"/>
        <v>Ok</v>
      </c>
      <c r="U9">
        <v>0</v>
      </c>
      <c r="V9">
        <v>0</v>
      </c>
      <c r="W9">
        <v>0</v>
      </c>
      <c r="X9" t="str">
        <f t="shared" si="3"/>
        <v>Ok</v>
      </c>
      <c r="Y9">
        <v>0</v>
      </c>
      <c r="Z9">
        <v>0</v>
      </c>
      <c r="AA9">
        <v>0</v>
      </c>
      <c r="AB9" t="str">
        <f t="shared" si="4"/>
        <v>Ok</v>
      </c>
      <c r="AC9">
        <v>0</v>
      </c>
      <c r="AD9">
        <v>0</v>
      </c>
      <c r="AE9">
        <v>0</v>
      </c>
      <c r="AF9" t="str">
        <f t="shared" si="5"/>
        <v>Ok</v>
      </c>
      <c r="AG9">
        <v>0</v>
      </c>
      <c r="AH9">
        <v>0</v>
      </c>
      <c r="AI9">
        <v>0</v>
      </c>
      <c r="AJ9" t="str">
        <f t="shared" si="6"/>
        <v>Ok</v>
      </c>
      <c r="AK9">
        <v>126</v>
      </c>
      <c r="AL9">
        <v>31</v>
      </c>
      <c r="AM9">
        <v>95</v>
      </c>
      <c r="AN9" t="str">
        <f t="shared" si="7"/>
        <v>Ok</v>
      </c>
      <c r="AO9">
        <v>0</v>
      </c>
      <c r="AP9">
        <v>0</v>
      </c>
      <c r="AQ9">
        <v>0</v>
      </c>
      <c r="AR9" t="str">
        <f t="shared" si="8"/>
        <v>Ok</v>
      </c>
      <c r="AS9">
        <v>0</v>
      </c>
      <c r="AT9">
        <v>0</v>
      </c>
      <c r="AU9">
        <v>0</v>
      </c>
      <c r="AV9" t="str">
        <f t="shared" si="9"/>
        <v>Ok</v>
      </c>
      <c r="AW9">
        <v>118</v>
      </c>
      <c r="AX9">
        <v>87</v>
      </c>
      <c r="AY9">
        <v>31</v>
      </c>
      <c r="AZ9" t="str">
        <f t="shared" si="10"/>
        <v>Ok</v>
      </c>
      <c r="BA9">
        <v>0</v>
      </c>
      <c r="BB9">
        <v>0</v>
      </c>
      <c r="BC9">
        <v>0</v>
      </c>
      <c r="BD9" t="str">
        <f t="shared" si="11"/>
        <v>Ok</v>
      </c>
      <c r="BE9">
        <v>0</v>
      </c>
      <c r="BF9">
        <v>0</v>
      </c>
      <c r="BG9">
        <v>0</v>
      </c>
      <c r="BH9" t="str">
        <f t="shared" si="12"/>
        <v>Ok</v>
      </c>
      <c r="BI9">
        <v>4</v>
      </c>
      <c r="BJ9">
        <v>1</v>
      </c>
      <c r="BK9">
        <v>3</v>
      </c>
      <c r="BL9" t="str">
        <f t="shared" si="13"/>
        <v>Ok</v>
      </c>
      <c r="BM9">
        <v>0</v>
      </c>
      <c r="BN9">
        <v>0</v>
      </c>
      <c r="BO9">
        <v>0</v>
      </c>
      <c r="BP9" t="str">
        <f t="shared" si="14"/>
        <v>Ok</v>
      </c>
      <c r="BQ9">
        <v>0</v>
      </c>
      <c r="BR9">
        <v>0</v>
      </c>
      <c r="BS9">
        <v>0</v>
      </c>
      <c r="BT9" t="str">
        <f t="shared" si="15"/>
        <v>Ok</v>
      </c>
      <c r="BU9">
        <v>3</v>
      </c>
      <c r="BV9">
        <v>3</v>
      </c>
      <c r="BW9">
        <v>0</v>
      </c>
      <c r="BX9" t="str">
        <f t="shared" si="16"/>
        <v>Ok</v>
      </c>
      <c r="BY9">
        <v>0</v>
      </c>
      <c r="BZ9">
        <v>0</v>
      </c>
      <c r="CA9">
        <v>0</v>
      </c>
      <c r="CB9" t="str">
        <f t="shared" si="17"/>
        <v>Ok</v>
      </c>
      <c r="CC9">
        <v>0</v>
      </c>
      <c r="CD9">
        <v>0</v>
      </c>
      <c r="CE9">
        <v>0</v>
      </c>
      <c r="CF9">
        <v>8</v>
      </c>
      <c r="CG9" t="str">
        <f t="shared" si="18"/>
        <v>Ok</v>
      </c>
      <c r="CH9">
        <v>38</v>
      </c>
      <c r="CI9">
        <v>12</v>
      </c>
      <c r="CJ9">
        <v>26</v>
      </c>
      <c r="CK9" t="str">
        <f t="shared" si="19"/>
        <v>Ok</v>
      </c>
      <c r="CL9">
        <v>0</v>
      </c>
      <c r="CM9">
        <v>0</v>
      </c>
      <c r="CN9">
        <v>0</v>
      </c>
      <c r="CO9" t="str">
        <f t="shared" si="20"/>
        <v>Ok</v>
      </c>
      <c r="CP9">
        <v>0</v>
      </c>
      <c r="CQ9">
        <v>0</v>
      </c>
      <c r="CR9">
        <v>0</v>
      </c>
      <c r="CS9" t="str">
        <f t="shared" si="21"/>
        <v>Ok</v>
      </c>
      <c r="CT9">
        <v>30</v>
      </c>
      <c r="CU9">
        <v>21</v>
      </c>
      <c r="CV9">
        <v>9</v>
      </c>
      <c r="CW9" t="str">
        <f t="shared" si="22"/>
        <v>Ok</v>
      </c>
      <c r="CX9">
        <v>0</v>
      </c>
      <c r="CY9">
        <v>0</v>
      </c>
      <c r="CZ9">
        <v>0</v>
      </c>
      <c r="DA9" t="str">
        <f t="shared" si="23"/>
        <v>Ok</v>
      </c>
      <c r="DB9">
        <v>0</v>
      </c>
      <c r="DC9">
        <v>0</v>
      </c>
      <c r="DD9">
        <v>0</v>
      </c>
      <c r="DE9" t="str">
        <f t="shared" si="24"/>
        <v>Ok</v>
      </c>
      <c r="DF9">
        <v>183</v>
      </c>
      <c r="DG9">
        <v>79</v>
      </c>
      <c r="DH9">
        <v>104</v>
      </c>
      <c r="DI9" t="str">
        <f t="shared" si="25"/>
        <v>Ok</v>
      </c>
      <c r="DJ9">
        <v>157</v>
      </c>
      <c r="DK9">
        <v>89</v>
      </c>
      <c r="DL9">
        <v>68</v>
      </c>
      <c r="DM9" t="str">
        <f t="shared" si="26"/>
        <v>Ok</v>
      </c>
      <c r="DN9">
        <v>0</v>
      </c>
      <c r="DO9">
        <v>0</v>
      </c>
      <c r="DP9">
        <v>0</v>
      </c>
      <c r="DQ9" t="str">
        <f t="shared" si="27"/>
        <v>Ok</v>
      </c>
      <c r="DR9">
        <v>0</v>
      </c>
      <c r="DS9">
        <v>0</v>
      </c>
      <c r="DT9">
        <v>0</v>
      </c>
      <c r="DU9" t="str">
        <f t="shared" si="28"/>
        <v>Ok</v>
      </c>
      <c r="DV9">
        <v>0</v>
      </c>
      <c r="DW9">
        <v>0</v>
      </c>
      <c r="DX9">
        <v>0</v>
      </c>
      <c r="DY9" t="str">
        <f t="shared" si="29"/>
        <v>Ok</v>
      </c>
      <c r="DZ9">
        <v>0</v>
      </c>
      <c r="EA9">
        <v>0</v>
      </c>
      <c r="EB9">
        <v>0</v>
      </c>
      <c r="EC9" t="str">
        <f t="shared" si="30"/>
        <v>Ok</v>
      </c>
      <c r="ED9">
        <v>0</v>
      </c>
      <c r="EE9" t="str">
        <f t="shared" si="31"/>
        <v>Ok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 t="str">
        <f t="shared" si="32"/>
        <v>Ok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 t="str">
        <f t="shared" si="33"/>
        <v>Ok</v>
      </c>
      <c r="ET9">
        <v>0</v>
      </c>
      <c r="EU9" t="str">
        <f t="shared" si="34"/>
        <v>Ok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 t="str">
        <f t="shared" si="35"/>
        <v>Ok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 t="str">
        <f t="shared" si="36"/>
        <v>Ok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193</v>
      </c>
      <c r="FX9" t="s">
        <v>210</v>
      </c>
      <c r="FY9" t="s">
        <v>158</v>
      </c>
      <c r="FZ9" t="s">
        <v>211</v>
      </c>
      <c r="GA9" t="s">
        <v>212</v>
      </c>
      <c r="GB9" t="s">
        <v>213</v>
      </c>
      <c r="GE9" t="s">
        <v>214</v>
      </c>
      <c r="GF9" t="s">
        <v>215</v>
      </c>
      <c r="GH9">
        <v>3123733846</v>
      </c>
    </row>
    <row r="10" spans="1:190" x14ac:dyDescent="0.2">
      <c r="A10">
        <v>22103</v>
      </c>
      <c r="B10">
        <v>22103003</v>
      </c>
      <c r="C10">
        <v>2023</v>
      </c>
      <c r="D10" t="s">
        <v>151</v>
      </c>
      <c r="E10" t="s">
        <v>152</v>
      </c>
      <c r="F10" t="s">
        <v>216</v>
      </c>
      <c r="G10" t="s">
        <v>234</v>
      </c>
      <c r="H10" t="b">
        <v>1</v>
      </c>
      <c r="I10" t="s">
        <v>153</v>
      </c>
      <c r="J10" t="s">
        <v>154</v>
      </c>
      <c r="K10" t="s">
        <v>217</v>
      </c>
      <c r="L10" t="str">
        <f t="shared" si="0"/>
        <v>Ok</v>
      </c>
      <c r="M10">
        <v>575</v>
      </c>
      <c r="N10">
        <v>280</v>
      </c>
      <c r="O10">
        <v>295</v>
      </c>
      <c r="P10" t="str">
        <f t="shared" si="1"/>
        <v>Ok</v>
      </c>
      <c r="Q10">
        <v>0</v>
      </c>
      <c r="R10">
        <v>0</v>
      </c>
      <c r="S10">
        <v>0</v>
      </c>
      <c r="T10" t="str">
        <f t="shared" si="2"/>
        <v>Ok</v>
      </c>
      <c r="U10">
        <v>0</v>
      </c>
      <c r="V10">
        <v>0</v>
      </c>
      <c r="W10">
        <v>0</v>
      </c>
      <c r="X10" t="str">
        <f t="shared" si="3"/>
        <v>Ok</v>
      </c>
      <c r="Y10">
        <v>0</v>
      </c>
      <c r="Z10">
        <v>0</v>
      </c>
      <c r="AA10">
        <v>0</v>
      </c>
      <c r="AB10" t="str">
        <f t="shared" si="4"/>
        <v>Ok</v>
      </c>
      <c r="AC10">
        <v>0</v>
      </c>
      <c r="AD10">
        <v>0</v>
      </c>
      <c r="AE10">
        <v>0</v>
      </c>
      <c r="AF10" t="str">
        <f t="shared" si="5"/>
        <v>Ok</v>
      </c>
      <c r="AG10">
        <v>0</v>
      </c>
      <c r="AH10">
        <v>0</v>
      </c>
      <c r="AI10">
        <v>0</v>
      </c>
      <c r="AJ10" t="str">
        <f t="shared" si="6"/>
        <v>Ok</v>
      </c>
      <c r="AK10">
        <v>2158</v>
      </c>
      <c r="AL10">
        <v>1419</v>
      </c>
      <c r="AM10">
        <v>739</v>
      </c>
      <c r="AN10" t="str">
        <f t="shared" si="7"/>
        <v>Ok</v>
      </c>
      <c r="AO10">
        <v>0</v>
      </c>
      <c r="AP10">
        <v>0</v>
      </c>
      <c r="AQ10">
        <v>0</v>
      </c>
      <c r="AR10" t="str">
        <f t="shared" si="8"/>
        <v>Ok</v>
      </c>
      <c r="AS10">
        <v>0</v>
      </c>
      <c r="AT10">
        <v>0</v>
      </c>
      <c r="AU10">
        <v>0</v>
      </c>
      <c r="AV10" t="str">
        <f t="shared" si="9"/>
        <v>Ok</v>
      </c>
      <c r="AW10">
        <v>0</v>
      </c>
      <c r="AX10">
        <v>0</v>
      </c>
      <c r="AY10">
        <v>0</v>
      </c>
      <c r="AZ10" t="str">
        <f t="shared" si="10"/>
        <v>Ok</v>
      </c>
      <c r="BA10">
        <v>0</v>
      </c>
      <c r="BB10">
        <v>0</v>
      </c>
      <c r="BC10">
        <v>0</v>
      </c>
      <c r="BD10" t="str">
        <f t="shared" si="11"/>
        <v>Ok</v>
      </c>
      <c r="BE10">
        <v>0</v>
      </c>
      <c r="BF10">
        <v>0</v>
      </c>
      <c r="BG10">
        <v>0</v>
      </c>
      <c r="BH10" t="str">
        <f t="shared" si="12"/>
        <v>Ok</v>
      </c>
      <c r="BI10">
        <v>5</v>
      </c>
      <c r="BJ10">
        <v>3</v>
      </c>
      <c r="BK10">
        <v>2</v>
      </c>
      <c r="BL10" t="str">
        <f t="shared" si="13"/>
        <v>Ok</v>
      </c>
      <c r="BM10">
        <v>0</v>
      </c>
      <c r="BN10">
        <v>0</v>
      </c>
      <c r="BO10">
        <v>0</v>
      </c>
      <c r="BP10" t="str">
        <f t="shared" si="14"/>
        <v>Ok</v>
      </c>
      <c r="BQ10">
        <v>0</v>
      </c>
      <c r="BR10">
        <v>0</v>
      </c>
      <c r="BS10">
        <v>0</v>
      </c>
      <c r="BT10" t="str">
        <f t="shared" si="15"/>
        <v>Ok</v>
      </c>
      <c r="BU10">
        <v>0</v>
      </c>
      <c r="BV10">
        <v>0</v>
      </c>
      <c r="BW10">
        <v>0</v>
      </c>
      <c r="BX10" t="str">
        <f t="shared" si="16"/>
        <v>Ok</v>
      </c>
      <c r="BY10">
        <v>0</v>
      </c>
      <c r="BZ10">
        <v>0</v>
      </c>
      <c r="CA10">
        <v>0</v>
      </c>
      <c r="CB10" t="str">
        <f t="shared" si="17"/>
        <v>Ok</v>
      </c>
      <c r="CC10">
        <v>0</v>
      </c>
      <c r="CD10">
        <v>0</v>
      </c>
      <c r="CE10">
        <v>0</v>
      </c>
      <c r="CF10">
        <v>43</v>
      </c>
      <c r="CG10" t="str">
        <f t="shared" si="18"/>
        <v>Ok</v>
      </c>
      <c r="CH10">
        <v>12</v>
      </c>
      <c r="CI10">
        <v>7</v>
      </c>
      <c r="CJ10">
        <v>5</v>
      </c>
      <c r="CK10" t="str">
        <f t="shared" si="19"/>
        <v>Ok</v>
      </c>
      <c r="CL10">
        <v>0</v>
      </c>
      <c r="CM10">
        <v>0</v>
      </c>
      <c r="CN10">
        <v>0</v>
      </c>
      <c r="CO10" t="str">
        <f t="shared" si="20"/>
        <v>Ok</v>
      </c>
      <c r="CP10">
        <v>0</v>
      </c>
      <c r="CQ10">
        <v>0</v>
      </c>
      <c r="CR10">
        <v>0</v>
      </c>
      <c r="CS10" t="str">
        <f t="shared" si="21"/>
        <v>Ok</v>
      </c>
      <c r="CT10">
        <v>0</v>
      </c>
      <c r="CU10">
        <v>0</v>
      </c>
      <c r="CV10">
        <v>0</v>
      </c>
      <c r="CW10" t="str">
        <f t="shared" si="22"/>
        <v>Ok</v>
      </c>
      <c r="CX10">
        <v>0</v>
      </c>
      <c r="CY10">
        <v>0</v>
      </c>
      <c r="CZ10">
        <v>0</v>
      </c>
      <c r="DA10" t="str">
        <f t="shared" si="23"/>
        <v>Ok</v>
      </c>
      <c r="DB10">
        <v>0</v>
      </c>
      <c r="DC10">
        <v>0</v>
      </c>
      <c r="DD10">
        <v>0</v>
      </c>
      <c r="DE10" t="str">
        <f t="shared" si="24"/>
        <v>Ok</v>
      </c>
      <c r="DF10">
        <v>0</v>
      </c>
      <c r="DG10">
        <v>0</v>
      </c>
      <c r="DH10">
        <v>0</v>
      </c>
      <c r="DI10" t="str">
        <f t="shared" si="25"/>
        <v>Ok</v>
      </c>
      <c r="DJ10">
        <v>0</v>
      </c>
      <c r="DK10">
        <v>0</v>
      </c>
      <c r="DL10">
        <v>0</v>
      </c>
      <c r="DM10" t="str">
        <f t="shared" si="26"/>
        <v>Ok</v>
      </c>
      <c r="DN10">
        <v>0</v>
      </c>
      <c r="DO10">
        <v>0</v>
      </c>
      <c r="DP10">
        <v>0</v>
      </c>
      <c r="DQ10" t="str">
        <f t="shared" si="27"/>
        <v>Ok</v>
      </c>
      <c r="DR10">
        <v>0</v>
      </c>
      <c r="DS10">
        <v>0</v>
      </c>
      <c r="DT10">
        <v>0</v>
      </c>
      <c r="DU10" t="str">
        <f t="shared" si="28"/>
        <v>Ok</v>
      </c>
      <c r="DV10">
        <v>0</v>
      </c>
      <c r="DW10">
        <v>0</v>
      </c>
      <c r="DX10">
        <v>0</v>
      </c>
      <c r="DY10" t="str">
        <f t="shared" si="29"/>
        <v>Ok</v>
      </c>
      <c r="DZ10">
        <v>0</v>
      </c>
      <c r="EA10">
        <v>0</v>
      </c>
      <c r="EB10">
        <v>0</v>
      </c>
      <c r="EC10" t="str">
        <f t="shared" si="30"/>
        <v>Ok</v>
      </c>
      <c r="ED10">
        <v>0</v>
      </c>
      <c r="EE10" t="str">
        <f t="shared" si="31"/>
        <v>Ok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 t="str">
        <f t="shared" si="32"/>
        <v>Ok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 t="str">
        <f t="shared" si="33"/>
        <v>Ok</v>
      </c>
      <c r="ET10">
        <v>0</v>
      </c>
      <c r="EU10" t="str">
        <f t="shared" si="34"/>
        <v>Ok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 t="str">
        <f t="shared" si="35"/>
        <v>Ok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 t="str">
        <f t="shared" si="36"/>
        <v>Ok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218</v>
      </c>
      <c r="FX10" t="s">
        <v>219</v>
      </c>
      <c r="FY10" t="s">
        <v>158</v>
      </c>
      <c r="FZ10" t="s">
        <v>220</v>
      </c>
      <c r="GA10" t="s">
        <v>221</v>
      </c>
      <c r="GB10" t="s">
        <v>218</v>
      </c>
      <c r="GE10" t="s">
        <v>221</v>
      </c>
      <c r="GF10" t="s">
        <v>222</v>
      </c>
    </row>
    <row r="11" spans="1:190" x14ac:dyDescent="0.2">
      <c r="A11">
        <v>22133</v>
      </c>
      <c r="B11">
        <v>22133022</v>
      </c>
      <c r="C11">
        <v>2023</v>
      </c>
      <c r="D11" t="s">
        <v>151</v>
      </c>
      <c r="E11" t="s">
        <v>152</v>
      </c>
      <c r="F11" t="s">
        <v>189</v>
      </c>
      <c r="G11" t="s">
        <v>192</v>
      </c>
      <c r="H11" t="b">
        <v>1</v>
      </c>
      <c r="I11" t="s">
        <v>153</v>
      </c>
      <c r="J11" t="s">
        <v>154</v>
      </c>
      <c r="K11" t="s">
        <v>192</v>
      </c>
      <c r="L11" t="str">
        <f t="shared" si="0"/>
        <v>Ok</v>
      </c>
      <c r="M11">
        <v>0</v>
      </c>
      <c r="N11">
        <v>0</v>
      </c>
      <c r="O11">
        <v>0</v>
      </c>
      <c r="P11" t="str">
        <f t="shared" si="1"/>
        <v>Ok</v>
      </c>
      <c r="Q11">
        <v>0</v>
      </c>
      <c r="R11">
        <v>0</v>
      </c>
      <c r="S11">
        <v>0</v>
      </c>
      <c r="T11" t="str">
        <f t="shared" si="2"/>
        <v>Ok</v>
      </c>
      <c r="U11">
        <v>0</v>
      </c>
      <c r="V11">
        <v>0</v>
      </c>
      <c r="W11">
        <v>0</v>
      </c>
      <c r="X11" t="str">
        <f t="shared" si="3"/>
        <v>Ok</v>
      </c>
      <c r="Y11">
        <v>0</v>
      </c>
      <c r="Z11">
        <v>0</v>
      </c>
      <c r="AA11">
        <v>0</v>
      </c>
      <c r="AB11" t="str">
        <f t="shared" si="4"/>
        <v>Ok</v>
      </c>
      <c r="AC11">
        <v>0</v>
      </c>
      <c r="AD11">
        <v>0</v>
      </c>
      <c r="AE11">
        <v>0</v>
      </c>
      <c r="AF11" t="str">
        <f t="shared" si="5"/>
        <v>Ok</v>
      </c>
      <c r="AG11">
        <v>0</v>
      </c>
      <c r="AH11">
        <v>0</v>
      </c>
      <c r="AI11">
        <v>0</v>
      </c>
      <c r="AJ11" t="str">
        <f t="shared" si="6"/>
        <v>Ok</v>
      </c>
      <c r="AK11">
        <v>3</v>
      </c>
      <c r="AL11">
        <v>0</v>
      </c>
      <c r="AM11">
        <v>3</v>
      </c>
      <c r="AN11" t="str">
        <f t="shared" si="7"/>
        <v>Ok</v>
      </c>
      <c r="AO11">
        <v>0</v>
      </c>
      <c r="AP11">
        <v>0</v>
      </c>
      <c r="AQ11">
        <v>0</v>
      </c>
      <c r="AR11" t="str">
        <f t="shared" si="8"/>
        <v>Ok</v>
      </c>
      <c r="AS11">
        <v>0</v>
      </c>
      <c r="AT11">
        <v>0</v>
      </c>
      <c r="AU11">
        <v>0</v>
      </c>
      <c r="AV11" t="str">
        <f t="shared" si="9"/>
        <v>Ok</v>
      </c>
      <c r="AW11">
        <v>0</v>
      </c>
      <c r="AX11">
        <v>0</v>
      </c>
      <c r="AY11">
        <v>0</v>
      </c>
      <c r="AZ11" t="str">
        <f t="shared" si="10"/>
        <v>Ok</v>
      </c>
      <c r="BA11">
        <v>0</v>
      </c>
      <c r="BB11">
        <v>0</v>
      </c>
      <c r="BC11">
        <v>0</v>
      </c>
      <c r="BD11" t="str">
        <f t="shared" si="11"/>
        <v>Ok</v>
      </c>
      <c r="BE11">
        <v>0</v>
      </c>
      <c r="BF11">
        <v>0</v>
      </c>
      <c r="BG11">
        <v>0</v>
      </c>
      <c r="BH11" t="str">
        <f t="shared" si="12"/>
        <v>Ok</v>
      </c>
      <c r="BI11">
        <v>1</v>
      </c>
      <c r="BJ11">
        <v>0</v>
      </c>
      <c r="BK11">
        <v>1</v>
      </c>
      <c r="BL11" t="str">
        <f t="shared" si="13"/>
        <v>Ok</v>
      </c>
      <c r="BM11">
        <v>0</v>
      </c>
      <c r="BN11">
        <v>0</v>
      </c>
      <c r="BO11">
        <v>0</v>
      </c>
      <c r="BP11" t="str">
        <f t="shared" si="14"/>
        <v>Ok</v>
      </c>
      <c r="BQ11">
        <v>0</v>
      </c>
      <c r="BR11">
        <v>0</v>
      </c>
      <c r="BS11">
        <v>0</v>
      </c>
      <c r="BT11" t="str">
        <f t="shared" si="15"/>
        <v>Ok</v>
      </c>
      <c r="BU11">
        <v>0</v>
      </c>
      <c r="BV11">
        <v>0</v>
      </c>
      <c r="BW11">
        <v>0</v>
      </c>
      <c r="BX11" t="str">
        <f t="shared" si="16"/>
        <v>Ok</v>
      </c>
      <c r="BY11">
        <v>0</v>
      </c>
      <c r="BZ11">
        <v>0</v>
      </c>
      <c r="CA11">
        <v>0</v>
      </c>
      <c r="CB11" t="str">
        <f t="shared" si="17"/>
        <v>Ok</v>
      </c>
      <c r="CC11">
        <v>0</v>
      </c>
      <c r="CD11">
        <v>0</v>
      </c>
      <c r="CE11">
        <v>0</v>
      </c>
      <c r="CF11">
        <v>0</v>
      </c>
      <c r="CG11" t="str">
        <f t="shared" si="18"/>
        <v>Ok</v>
      </c>
      <c r="CH11">
        <v>17</v>
      </c>
      <c r="CI11">
        <v>7</v>
      </c>
      <c r="CJ11">
        <v>10</v>
      </c>
      <c r="CK11" t="str">
        <f t="shared" si="19"/>
        <v>Ok</v>
      </c>
      <c r="CL11">
        <v>0</v>
      </c>
      <c r="CM11">
        <v>0</v>
      </c>
      <c r="CN11">
        <v>0</v>
      </c>
      <c r="CO11" t="str">
        <f t="shared" si="20"/>
        <v>Ok</v>
      </c>
      <c r="CP11">
        <v>0</v>
      </c>
      <c r="CQ11">
        <v>0</v>
      </c>
      <c r="CR11">
        <v>0</v>
      </c>
      <c r="CS11" t="str">
        <f t="shared" si="21"/>
        <v>Ok</v>
      </c>
      <c r="CT11">
        <v>0</v>
      </c>
      <c r="CU11">
        <v>0</v>
      </c>
      <c r="CV11">
        <v>0</v>
      </c>
      <c r="CW11" t="str">
        <f t="shared" si="22"/>
        <v>Ok</v>
      </c>
      <c r="CX11">
        <v>0</v>
      </c>
      <c r="CY11">
        <v>0</v>
      </c>
      <c r="CZ11">
        <v>0</v>
      </c>
      <c r="DA11" t="str">
        <f t="shared" si="23"/>
        <v>Ok</v>
      </c>
      <c r="DB11">
        <v>0</v>
      </c>
      <c r="DC11">
        <v>0</v>
      </c>
      <c r="DD11">
        <v>0</v>
      </c>
      <c r="DE11" t="str">
        <f t="shared" si="24"/>
        <v>Ok</v>
      </c>
      <c r="DF11">
        <v>3</v>
      </c>
      <c r="DG11">
        <v>0</v>
      </c>
      <c r="DH11">
        <v>3</v>
      </c>
      <c r="DI11" t="str">
        <f t="shared" si="25"/>
        <v>Ok</v>
      </c>
      <c r="DJ11">
        <v>0</v>
      </c>
      <c r="DK11">
        <v>0</v>
      </c>
      <c r="DL11">
        <v>0</v>
      </c>
      <c r="DM11" t="str">
        <f t="shared" si="26"/>
        <v>Ok</v>
      </c>
      <c r="DN11">
        <v>0</v>
      </c>
      <c r="DO11">
        <v>0</v>
      </c>
      <c r="DP11">
        <v>0</v>
      </c>
      <c r="DQ11" t="str">
        <f t="shared" si="27"/>
        <v>Ok</v>
      </c>
      <c r="DR11">
        <v>0</v>
      </c>
      <c r="DS11">
        <v>0</v>
      </c>
      <c r="DT11">
        <v>0</v>
      </c>
      <c r="DU11" t="str">
        <f t="shared" si="28"/>
        <v>Ok</v>
      </c>
      <c r="DV11">
        <v>0</v>
      </c>
      <c r="DW11">
        <v>0</v>
      </c>
      <c r="DX11">
        <v>0</v>
      </c>
      <c r="DY11" t="str">
        <f t="shared" si="29"/>
        <v>Ok</v>
      </c>
      <c r="DZ11">
        <v>0</v>
      </c>
      <c r="EA11">
        <v>0</v>
      </c>
      <c r="EB11">
        <v>0</v>
      </c>
      <c r="EC11" t="str">
        <f t="shared" si="30"/>
        <v>Ok</v>
      </c>
      <c r="ED11">
        <v>0</v>
      </c>
      <c r="EE11" t="str">
        <f t="shared" si="31"/>
        <v>Ok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 t="str">
        <f t="shared" si="32"/>
        <v>Ok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 t="str">
        <f t="shared" si="33"/>
        <v>Ok</v>
      </c>
      <c r="ET11">
        <v>0</v>
      </c>
      <c r="EU11" t="str">
        <f t="shared" si="34"/>
        <v>Ok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 t="str">
        <f t="shared" si="35"/>
        <v>Ok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 t="str">
        <f t="shared" si="36"/>
        <v>Ok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193</v>
      </c>
      <c r="FX11" t="s">
        <v>223</v>
      </c>
      <c r="FY11" t="s">
        <v>158</v>
      </c>
      <c r="FZ11" t="s">
        <v>224</v>
      </c>
      <c r="GA11" t="s">
        <v>225</v>
      </c>
      <c r="GB11" t="s">
        <v>193</v>
      </c>
      <c r="GE11" t="s">
        <v>226</v>
      </c>
      <c r="GF11" t="s">
        <v>227</v>
      </c>
      <c r="GH11">
        <v>3005791599</v>
      </c>
    </row>
    <row r="15" spans="1:190" x14ac:dyDescent="0.2">
      <c r="A15" s="6" t="s">
        <v>237</v>
      </c>
      <c r="B15" s="7"/>
      <c r="C15" s="7"/>
      <c r="D15" s="7"/>
      <c r="E15" s="7"/>
      <c r="F15" s="7"/>
      <c r="G15" s="7"/>
    </row>
    <row r="16" spans="1:190" x14ac:dyDescent="0.2">
      <c r="A16" s="7"/>
      <c r="B16" s="7"/>
      <c r="C16" s="7"/>
      <c r="D16" s="7"/>
      <c r="E16" s="7"/>
      <c r="F16" s="7"/>
      <c r="G16" s="7"/>
    </row>
    <row r="17" spans="1:7" x14ac:dyDescent="0.2">
      <c r="A17" s="7"/>
      <c r="B17" s="7"/>
      <c r="C17" s="7"/>
      <c r="D17" s="7"/>
      <c r="E17" s="7"/>
      <c r="F17" s="7"/>
      <c r="G17" s="7"/>
    </row>
    <row r="18" spans="1:7" x14ac:dyDescent="0.2">
      <c r="A18" s="7"/>
      <c r="B18" s="7"/>
      <c r="C18" s="7"/>
      <c r="D18" s="7"/>
      <c r="E18" s="7"/>
      <c r="F18" s="7"/>
      <c r="G18" s="7"/>
    </row>
    <row r="19" spans="1:7" x14ac:dyDescent="0.2">
      <c r="A19" s="7"/>
      <c r="B19" s="7"/>
      <c r="C19" s="7"/>
      <c r="D19" s="7"/>
      <c r="E19" s="7"/>
      <c r="F19" s="7"/>
      <c r="G19" s="7"/>
    </row>
  </sheetData>
  <sheetProtection formatCells="0" formatColumns="0" formatRows="0" insertColumns="0" insertRows="0" insertHyperlinks="0" deleteColumns="0" deleteRows="0" sort="0" autoFilter="0" pivotTables="0"/>
  <autoFilter ref="A1:GH1" xr:uid="{286CA21D-82F4-C04B-80F1-C1502187F19E}"/>
  <mergeCells count="1">
    <mergeCell ref="A15:G19"/>
  </mergeCells>
  <conditionalFormatting sqref="B2:B11">
    <cfRule type="duplicateValues" dxfId="1" priority="3"/>
  </conditionalFormatting>
  <conditionalFormatting sqref="B2:B11">
    <cfRule type="duplicateValues" dxfId="0" priority="4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Original</vt:lpstr>
      <vt:lpstr>Verificada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2023-10-18T14:51:08Z</dcterms:created>
  <dcterms:modified xsi:type="dcterms:W3CDTF">2023-10-26T22:08:40Z</dcterms:modified>
  <cp:category/>
</cp:coreProperties>
</file>