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aimmsopt-my.sharepoint.com/personal/facundo_olivero_aimms_com/Documents/Documents/e-Learning/1. e-Learning SC Navigator/Attachments dump/"/>
    </mc:Choice>
  </mc:AlternateContent>
  <xr:revisionPtr revIDLastSave="131" documentId="13_ncr:1_{0284DFCF-16E1-4475-97F7-81DA64E60557}" xr6:coauthVersionLast="47" xr6:coauthVersionMax="47" xr10:uidLastSave="{2C78E746-692E-4956-A829-2246530FF57C}"/>
  <bookViews>
    <workbookView xWindow="-108" yWindow="-108" windowWidth="23256" windowHeight="13896" tabRatio="876" firstSheet="13" activeTab="17" xr2:uid="{00000000-000D-0000-FFFF-FFFF00000000}"/>
  </bookViews>
  <sheets>
    <sheet name="Notes" sheetId="1" r:id="rId1"/>
    <sheet name="Settings" sheetId="140" r:id="rId2"/>
    <sheet name="String Settings" sheetId="141" r:id="rId3"/>
    <sheet name="Periods" sheetId="142" r:id="rId4"/>
    <sheet name="Products" sheetId="144" r:id="rId5"/>
    <sheet name="Product Groups" sheetId="146" r:id="rId6"/>
    <sheet name="Locations" sheetId="149" r:id="rId7"/>
    <sheet name="Location Groups" sheetId="150" r:id="rId8"/>
    <sheet name="Location Period" sheetId="151" r:id="rId9"/>
    <sheet name="Supplier Definition" sheetId="10" r:id="rId10"/>
    <sheet name="Supplier" sheetId="153" r:id="rId11"/>
    <sheet name="Supplier Product" sheetId="154" r:id="rId12"/>
    <sheet name="Warehouse Definition" sheetId="158" state="hidden" r:id="rId13"/>
    <sheet name="Warehouse Groups" sheetId="159" r:id="rId14"/>
    <sheet name="Warehouse" sheetId="129" r:id="rId15"/>
    <sheet name="Warehouse Product" sheetId="130" r:id="rId16"/>
    <sheet name="Mode of Transport" sheetId="160" r:id="rId17"/>
    <sheet name="Transport Cost" sheetId="167" r:id="rId18"/>
    <sheet name="Transport Trip Data" sheetId="94" r:id="rId19"/>
    <sheet name="Customers" sheetId="165" r:id="rId20"/>
    <sheet name="Customer Groups" sheetId="166" r:id="rId21"/>
    <sheet name="Customer Product Data" sheetId="15" r:id="rId22"/>
  </sheets>
  <definedNames>
    <definedName name="_xlnm._FilterDatabase" localSheetId="21" hidden="1">'Customer Product Data'!$A$1:$L$1611</definedName>
    <definedName name="_xlnm._FilterDatabase" localSheetId="6" hidden="1">Locations!$A$1:$J$302</definedName>
    <definedName name="_xlnm._FilterDatabase" localSheetId="17" hidden="1">'Transport Cost'!$A$1:$S$808</definedName>
    <definedName name="_xlnm._FilterDatabase" localSheetId="14" hidden="1">Warehouse!$A$1:$P$34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4" i="167" l="1"/>
  <c r="U23" i="167"/>
  <c r="J14" i="15"/>
  <c r="G10" i="94"/>
  <c r="E8" i="160"/>
  <c r="T20" i="130"/>
  <c r="N22" i="129"/>
  <c r="P21" i="153"/>
  <c r="F6" i="150"/>
  <c r="M15" i="149"/>
  <c r="M14" i="149"/>
  <c r="F6" i="146"/>
  <c r="G6" i="144"/>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B3" i="1"/>
  <c r="B2" i="1"/>
</calcChain>
</file>

<file path=xl/sharedStrings.xml><?xml version="1.0" encoding="utf-8"?>
<sst xmlns="http://schemas.openxmlformats.org/spreadsheetml/2006/main" count="11657" uniqueCount="731">
  <si>
    <t>Product</t>
  </si>
  <si>
    <t>Location</t>
  </si>
  <si>
    <t>Period</t>
  </si>
  <si>
    <t>Customer</t>
  </si>
  <si>
    <t>Supplier</t>
  </si>
  <si>
    <t>Attribute</t>
  </si>
  <si>
    <t>IsSKU</t>
  </si>
  <si>
    <t>IsUnion</t>
  </si>
  <si>
    <t>IsIntersection</t>
  </si>
  <si>
    <t>Description</t>
  </si>
  <si>
    <t>SubProduct</t>
  </si>
  <si>
    <t>Active</t>
  </si>
  <si>
    <t>SubLocation</t>
  </si>
  <si>
    <t>Start Date</t>
  </si>
  <si>
    <t>End Date</t>
  </si>
  <si>
    <t>Value</t>
  </si>
  <si>
    <t>From Location</t>
  </si>
  <si>
    <t>To Location</t>
  </si>
  <si>
    <t>SubCustomer</t>
  </si>
  <si>
    <t>String Value</t>
  </si>
  <si>
    <t>Mode of Transport</t>
  </si>
  <si>
    <t>Step</t>
  </si>
  <si>
    <t>Warehouse</t>
  </si>
  <si>
    <t>UOM</t>
  </si>
  <si>
    <t>Production</t>
  </si>
  <si>
    <t>SubWarehouse</t>
  </si>
  <si>
    <t>Link to Cell</t>
  </si>
  <si>
    <t>Name of the sheet</t>
  </si>
  <si>
    <t>Name of the attribute</t>
  </si>
  <si>
    <t>Description of the attribute</t>
  </si>
  <si>
    <t>Indexes where {element} is handled as group</t>
  </si>
  <si>
    <t>The required values for the Attribute column are:</t>
  </si>
  <si>
    <t>Description of the attribute:</t>
  </si>
  <si>
    <t>Indexes where {element} is handled as group:</t>
  </si>
  <si>
    <t>Rate Card Drop Size</t>
  </si>
  <si>
    <t>Size of the packages that are carried with Supplier or Resource Rate Card transport modes.</t>
  </si>
  <si>
    <t/>
  </si>
  <si>
    <t>Maximum # of Source Locations</t>
  </si>
  <si>
    <t>The maximum number of source locations (Supplier/Warehouse/Production) that can supply a product (group) to a Warehouse/Production location (group)</t>
  </si>
  <si>
    <t xml:space="preserve">Period &amp; Product &amp; Location </t>
  </si>
  <si>
    <t>Maximum # of Destination Locations</t>
  </si>
  <si>
    <t>The maximum number of Destination locations (Warehouse/Production/Customer) that can receive a product (group) from a Supplier/Warehouse/Production location (group)</t>
  </si>
  <si>
    <t>Link to Community tutorial:</t>
  </si>
  <si>
    <t>Location Product</t>
  </si>
  <si>
    <t>First time populating the template? Watch this first:</t>
  </si>
  <si>
    <t>Useful Links:</t>
  </si>
  <si>
    <t>UOM Equivalent</t>
  </si>
  <si>
    <t>The number of standard THUs in this particular THU</t>
  </si>
  <si>
    <t>Notes:</t>
  </si>
  <si>
    <t>UOM Conversions</t>
  </si>
  <si>
    <t>Selected Objective</t>
  </si>
  <si>
    <t>(String) The initial selected optimization objective. It should be one of the following: Minimize Cost, Maximize Revenue, Maximize Profit.</t>
  </si>
  <si>
    <t>Unit of Distance</t>
  </si>
  <si>
    <t>(String) The unit of calculating distance using longitude/latitude. The unit of distance is either km or mile. If left empty, mile will be used by default.</t>
  </si>
  <si>
    <t>Default/Base UOM</t>
  </si>
  <si>
    <t>(String) The default/base unit that will be used throughout the model.</t>
  </si>
  <si>
    <t>Default Currency UOM</t>
  </si>
  <si>
    <t>(String) The default unit symbol for currency that will be used throughout the model. The default is $, so that symbol will be used if nothing is specified.</t>
  </si>
  <si>
    <t>Rate Cards UOM</t>
  </si>
  <si>
    <t>(String) The unit of measurement that will be used for rate cards. You can specify only one.</t>
  </si>
  <si>
    <t>*This page helps you set some default values that are preset in the application upon opening.</t>
  </si>
  <si>
    <t>String Settings</t>
  </si>
  <si>
    <t>Use Description Product</t>
  </si>
  <si>
    <t>Use the description of Product (instead of the name) in the displays of the application.</t>
  </si>
  <si>
    <t>Use Description Resource</t>
  </si>
  <si>
    <t>Use the description of Warehouse/Production (instead of the name) in the displays of the application.</t>
  </si>
  <si>
    <t>Use Description Customer</t>
  </si>
  <si>
    <t>Use the description of Customer (instead of the name) in the displays of the application.</t>
  </si>
  <si>
    <t>Use Description Supplier</t>
  </si>
  <si>
    <t>Use the description of Supplier (instead of the name) in the displays of the application.</t>
  </si>
  <si>
    <t>Use Description Location</t>
  </si>
  <si>
    <t>Use the description of Location (instead of the name) in the displays of the application.</t>
  </si>
  <si>
    <t>Use Description Period</t>
  </si>
  <si>
    <t>Use the description of Period (instead of the name) in the displays of the application.</t>
  </si>
  <si>
    <t>Time Limit</t>
  </si>
  <si>
    <t>Solver options: The time limit of the optimization run in hours. If not specified, the model uses 1 hour.</t>
  </si>
  <si>
    <t>Optimality Gap</t>
  </si>
  <si>
    <t>Solver options: The optimization engine stops if a solution is found that is within this percentage of the best possible solution. The default is 0.01(%) when using Single source and 0.001(%) otherwise.</t>
  </si>
  <si>
    <t>Settings</t>
  </si>
  <si>
    <t>Capacity Consumed</t>
  </si>
  <si>
    <t>The amount of capacity consumed as part of this process</t>
  </si>
  <si>
    <t>BOM Variable Cost</t>
  </si>
  <si>
    <t>The cost per unit of this process</t>
  </si>
  <si>
    <t>Taxes - BOM Variable Cost</t>
  </si>
  <si>
    <t>BOM Variable Taxes in $ (objective has the same direction as cost)</t>
  </si>
  <si>
    <t>Inventory Holding - BOM Variable Cost</t>
  </si>
  <si>
    <t>BOM Variable Inventory Holding in $ (objective has the same direction as cost)</t>
  </si>
  <si>
    <t>Carbon Emissions - BOM Variable Cost</t>
  </si>
  <si>
    <t>BOM Variable Carbon Emissions in Tons (objective has the same direction as cost)</t>
  </si>
  <si>
    <t>Production Routing</t>
  </si>
  <si>
    <t>(String) The Unit of Measurement (UoM) in which the data on this line is given.</t>
  </si>
  <si>
    <t>Available</t>
  </si>
  <si>
    <t>Indicate if this lane should be included.</t>
  </si>
  <si>
    <t>Retrieve Distance</t>
  </si>
  <si>
    <t>Indicate that the distance and duration needs to be retrieved from Location IQ.</t>
  </si>
  <si>
    <t>Average Load Size</t>
  </si>
  <si>
    <t>The average load size that can fit in a Mode of Transport at a lane and a product during a period.</t>
  </si>
  <si>
    <t>Cost Per UOM</t>
  </si>
  <si>
    <t>The cost per unit of measurement for a Mode of Transport at a lane and a product during a period.</t>
  </si>
  <si>
    <t>Cost per Distance</t>
  </si>
  <si>
    <t>The cost per unit of distance for a Mode of Transport at a lane and a product during a period.</t>
  </si>
  <si>
    <t>Cost per Trip</t>
  </si>
  <si>
    <t>The cost per trip of this Mode of Transport at a lane and a product during a period.</t>
  </si>
  <si>
    <t>Minimum Cost Per Trip</t>
  </si>
  <si>
    <t>The minimum transportation cost of this lane.</t>
  </si>
  <si>
    <t>The size of the packages that are carried with this Rate Card Mode of Transport</t>
  </si>
  <si>
    <t>Take Or Pay Volume</t>
  </si>
  <si>
    <t>The volume of take or pay contract.</t>
  </si>
  <si>
    <t>Take Or Pay Fixed Cost</t>
  </si>
  <si>
    <t>The cost of take or pay contract.</t>
  </si>
  <si>
    <t xml:space="preserve">Product </t>
  </si>
  <si>
    <t>Base Case Lane</t>
  </si>
  <si>
    <t>This transportation lane is active in base case.</t>
  </si>
  <si>
    <t>Base Case Volume</t>
  </si>
  <si>
    <t>The volume of this transportation lane in base case.</t>
  </si>
  <si>
    <t>Minimum Capacity</t>
  </si>
  <si>
    <t>The minimum transportation volume of this lane.</t>
  </si>
  <si>
    <t>Maximum Capacity</t>
  </si>
  <si>
    <t>The maximum transportation volume of this lane.</t>
  </si>
  <si>
    <t>Force Open</t>
  </si>
  <si>
    <t>This lane must remain open.</t>
  </si>
  <si>
    <t>Force Close</t>
  </si>
  <si>
    <t>This lane must remain closed.</t>
  </si>
  <si>
    <t>Taxes - Cost Per THU</t>
  </si>
  <si>
    <t>Taxes Per THU in $ (objective has the same direction as cost)</t>
  </si>
  <si>
    <t>Taxes - Cost Per UOM</t>
  </si>
  <si>
    <t>Taxes Per UOM in $ (objective has the same direction as cost)</t>
  </si>
  <si>
    <t>Taxes - Cost Per Distance</t>
  </si>
  <si>
    <t>Taxes per Distance in $ (objective has the same direction as cost)</t>
  </si>
  <si>
    <t>Taxes - Cost per Trip</t>
  </si>
  <si>
    <t>Taxes per Trip in $ (objective has the same direction as cost)</t>
  </si>
  <si>
    <t>Taxes - Minimum Cost Per Trip</t>
  </si>
  <si>
    <t>Minimum Taxes Per Trip in $ (objective has the same direction as cost)</t>
  </si>
  <si>
    <t>Taxes - Take Or Pay Fixed Cost</t>
  </si>
  <si>
    <t>Take Or Pay Fixed Taxes in $ (objective has the same direction as cost)</t>
  </si>
  <si>
    <t>Inventory Holding - Cost Per UOM</t>
  </si>
  <si>
    <t>Inventory Holding Per UOM in $ (objective has the same direction as cost)</t>
  </si>
  <si>
    <t>Inventory Holding - Cost Per THU</t>
  </si>
  <si>
    <t>Inventory Holding Per THU in $ (objective has the same direction as cost)</t>
  </si>
  <si>
    <t>Inventory Holding - Cost per Distance</t>
  </si>
  <si>
    <t>Inventory Holding per Distance in $ (objective has the same direction as cost)</t>
  </si>
  <si>
    <t>Inventory Holding - Cost per Trip</t>
  </si>
  <si>
    <t>Inventory Holding per Trip in $ (objective has the same direction as cost)</t>
  </si>
  <si>
    <t>Inventory Holding - Minimum Cost Per Trip</t>
  </si>
  <si>
    <t>Minimum Inventory Holding Per Trip in $ (objective has the same direction as cost)</t>
  </si>
  <si>
    <t>Inventory Holding - Take Or Pay Fixed Cost</t>
  </si>
  <si>
    <t>Take Or Pay Fixed Inventory Holding in $ (objective has the same direction as cost)</t>
  </si>
  <si>
    <t>Carbon Emissions - Cost Per UOM</t>
  </si>
  <si>
    <t>Carbon Emissions Per UOM in Tons (objective has the same direction as cost)</t>
  </si>
  <si>
    <t>Carbon Emissions - Cost Per THU</t>
  </si>
  <si>
    <t>Carbon Emissions Per THU in Tons (objective has the same direction as cost)</t>
  </si>
  <si>
    <t>Carbon Emissions - Cost per Distance</t>
  </si>
  <si>
    <t>Carbon Emissions per Distance in Tons (objective has the same direction as cost)</t>
  </si>
  <si>
    <t>Carbon Emissions - Cost per Trip</t>
  </si>
  <si>
    <t>Carbon Emissions per Trip in Tons (objective has the same direction as cost)</t>
  </si>
  <si>
    <t>Carbon Emissions - Minimum Cost Per Trip</t>
  </si>
  <si>
    <t>Minimum Carbon Emissions Per Trip in Tons (objective has the same direction as cost)</t>
  </si>
  <si>
    <t>Carbon Emissions - Take Or Pay Fixed Cost</t>
  </si>
  <si>
    <t>Take Or Pay Fixed Carbon Emissions in Tons (objective has the same direction as cost)</t>
  </si>
  <si>
    <t>*Here you can write the available lanes in your network. Remember in the 'From Location' and 'To Location' you can specify location groups as well as product groups and Period groups respectively.</t>
  </si>
  <si>
    <t>*There can be a combination of the different costs for one lane, these will all be added in the final calculation of the transportation costs.</t>
  </si>
  <si>
    <t>*If you create duplicate lanes to allow for a future scenario where you want to test what would happen if this new mode of transport is used, you must switch on the 'Exclude (Transport)' flag by writing a 1. This can be switched on directly in the app when you run a scenario.</t>
  </si>
  <si>
    <t>Transport Cost</t>
  </si>
  <si>
    <t>All Suppliers/Warehouse/Production resources at that location must remain open</t>
  </si>
  <si>
    <t>All Suppliers/Warehouse/Production resources at that location must remain closed</t>
  </si>
  <si>
    <t>Fixed Cost</t>
  </si>
  <si>
    <t>All Suppliers/Warehouse/Production resources at that location has this fixed cost to operate</t>
  </si>
  <si>
    <t>Taxes - Fixed Cost</t>
  </si>
  <si>
    <t>Fixed Taxes in $ (objective has the same direction as cost)</t>
  </si>
  <si>
    <t>Inventory Holding - Fixed Cost</t>
  </si>
  <si>
    <t>Fixed Inventory Holding in $ (objective has the same direction as cost)</t>
  </si>
  <si>
    <t>Carbon Emissions - Fixed Cost</t>
  </si>
  <si>
    <t>Fixed Carbon Emissions in Tons (objective has the same direction as cost)</t>
  </si>
  <si>
    <t>Location Period</t>
  </si>
  <si>
    <t>*Every element you want to be treated as a product (has a demand) needs to be labeled with a 1 in the IsSKU column.</t>
  </si>
  <si>
    <t>Longitude</t>
  </si>
  <si>
    <t>The longitude of the location</t>
  </si>
  <si>
    <t>Latitude</t>
  </si>
  <si>
    <t>The latitude of the location</t>
  </si>
  <si>
    <t>Street</t>
  </si>
  <si>
    <t>(String) The street plus optional number of the address to be located</t>
  </si>
  <si>
    <t>City</t>
  </si>
  <si>
    <t>(String) The city of the address to be located</t>
  </si>
  <si>
    <t>Postal Code</t>
  </si>
  <si>
    <t>(String) The zip code  of the address to be located</t>
  </si>
  <si>
    <t>State</t>
  </si>
  <si>
    <t>(String) The state of the address to be located</t>
  </si>
  <si>
    <t>Country</t>
  </si>
  <si>
    <t>(String) The country of the address to be located, country or country code must be given</t>
  </si>
  <si>
    <t>Country Code</t>
  </si>
  <si>
    <t>(String) The country code of the address to be located, country or country code must be given</t>
  </si>
  <si>
    <t>*Here you must include all of the locations (dots) you want to see on your map. Suppliers, production facilities, DC and customers.</t>
  </si>
  <si>
    <t>Locations</t>
  </si>
  <si>
    <t>Min Suppliers</t>
  </si>
  <si>
    <t>Minimum number of open Supplier</t>
  </si>
  <si>
    <t>Max Suppliers</t>
  </si>
  <si>
    <t>Maximum number of open Supplier</t>
  </si>
  <si>
    <t>Min Productions</t>
  </si>
  <si>
    <t>Minimum number of open Production</t>
  </si>
  <si>
    <t>Max Productions</t>
  </si>
  <si>
    <t>Maximum number of open Production</t>
  </si>
  <si>
    <t>Min Warehouses</t>
  </si>
  <si>
    <t>Minimum number of open Warehouses</t>
  </si>
  <si>
    <t>Max Warehouses</t>
  </si>
  <si>
    <t>Maximum number of open Warehouses</t>
  </si>
  <si>
    <t>Min Locations</t>
  </si>
  <si>
    <t>Minimum number of open Location</t>
  </si>
  <si>
    <t>Max Locations</t>
  </si>
  <si>
    <t>Maximum number of open Location</t>
  </si>
  <si>
    <t>*Here you can name different periods and also a group of those periods.</t>
  </si>
  <si>
    <t>Periods</t>
  </si>
  <si>
    <t>(Date) The start date of each period.</t>
  </si>
  <si>
    <t>(Date) The end date of each period.</t>
  </si>
  <si>
    <t>Speed</t>
  </si>
  <si>
    <t>The average speed (distance per hour) of this transportation type</t>
  </si>
  <si>
    <t>Wiggle Factor (%)</t>
  </si>
  <si>
    <t>The Wiggle Factor (%) when using straight lines distances for this transportation type</t>
  </si>
  <si>
    <t>Distance</t>
  </si>
  <si>
    <t>The travel distance (miles or km depending on the input) for this lane</t>
  </si>
  <si>
    <t>Duration</t>
  </si>
  <si>
    <t>The travel duration (in hour) for this lane</t>
  </si>
  <si>
    <t>Transport Trip Data</t>
  </si>
  <si>
    <t>Supplier product availability</t>
  </si>
  <si>
    <t>Supplier product minimum capacity</t>
  </si>
  <si>
    <t>Supplier product maximum capacity</t>
  </si>
  <si>
    <t>Supplier product fixed cost</t>
  </si>
  <si>
    <t>Variable Cost</t>
  </si>
  <si>
    <t>Supplier product variable cost</t>
  </si>
  <si>
    <t>Variable Cost is for all steps</t>
  </si>
  <si>
    <t>Supplier product cost is applied for all units in all steps based on the last step in use</t>
  </si>
  <si>
    <t>Closing Cost</t>
  </si>
  <si>
    <t>Supplier product closing cost</t>
  </si>
  <si>
    <t>Opening Cost</t>
  </si>
  <si>
    <t>Supplier product opening cost</t>
  </si>
  <si>
    <t>Supplier product force open</t>
  </si>
  <si>
    <t>Supplier product force closed</t>
  </si>
  <si>
    <t>Initial Status Closed</t>
  </si>
  <si>
    <t>Indicates whether supplier was closed/open before first period of the model. Set for the first step and the first single period.</t>
  </si>
  <si>
    <t>Taxes - Variable Cost</t>
  </si>
  <si>
    <t>Variable Taxes in $ (objective has the same direction as cost)</t>
  </si>
  <si>
    <t>Taxes - Closing Cost</t>
  </si>
  <si>
    <t>Closing Taxes in $ (objective has the same direction as cost)</t>
  </si>
  <si>
    <t>Taxes - Opening Cost</t>
  </si>
  <si>
    <t>Opening Taxes in $ (objective has the same direction as cost)</t>
  </si>
  <si>
    <t>Inventory Holding - Variable Cost</t>
  </si>
  <si>
    <t>Variable Inventory Holding in $ (objective has the same direction as cost)</t>
  </si>
  <si>
    <t>Inventory Holding - Closing Cost</t>
  </si>
  <si>
    <t>Closing Inventory Holding in $ (objective has the same direction as cost)</t>
  </si>
  <si>
    <t>Inventory Holding - Opening Cost</t>
  </si>
  <si>
    <t>Opening Inventory Holding in $ (objective has the same direction as cost)</t>
  </si>
  <si>
    <t>Carbon Emissions - Variable Cost</t>
  </si>
  <si>
    <t>Variable Carbon Emissions in Tons (objective has the same direction as cost)</t>
  </si>
  <si>
    <t>Carbon Emissions - Closing Cost</t>
  </si>
  <si>
    <t>Closing Carbon Emissions in Tons (objective has the same direction as cost)</t>
  </si>
  <si>
    <t>Carbon Emissions - Opening Cost</t>
  </si>
  <si>
    <t>Opening Carbon Emissions in Tons (objective has the same direction as cost)</t>
  </si>
  <si>
    <t>Supplier Product</t>
  </si>
  <si>
    <t>Available (Warehouse)</t>
  </si>
  <si>
    <t>To indicate whether a product is available at a Resource/Location during a period.</t>
  </si>
  <si>
    <t>Resource product minimum capacity</t>
  </si>
  <si>
    <t xml:space="preserve">Period &amp; Product &amp; Resource &amp; Location </t>
  </si>
  <si>
    <t>Resource product maximum capacity</t>
  </si>
  <si>
    <t>Resource product fixed cost</t>
  </si>
  <si>
    <t>Resource product variable cost</t>
  </si>
  <si>
    <t>Resource product variable cost is applied for all units in all steps based on the last step in use</t>
  </si>
  <si>
    <t>Resource product closing cost</t>
  </si>
  <si>
    <t>Resource product opening cost</t>
  </si>
  <si>
    <t>Resource product force open</t>
  </si>
  <si>
    <t>Resource product force closed</t>
  </si>
  <si>
    <t>Indicates whether warehouse was closed/open before first period of the model. Set for the first step and the first single period.</t>
  </si>
  <si>
    <t>Inventory Cover</t>
  </si>
  <si>
    <t>The part of next period's throughput covered</t>
  </si>
  <si>
    <t>Warehouse Product</t>
  </si>
  <si>
    <t>Available (Inventory)</t>
  </si>
  <si>
    <t>To indicate whether inventory is available for a warehouse and product combination during a period</t>
  </si>
  <si>
    <t>Minimum Capacity (Inventory)</t>
  </si>
  <si>
    <t>Inventory minimum capacity for a certain product</t>
  </si>
  <si>
    <t>Maximum Capacity (Inventory)</t>
  </si>
  <si>
    <t>Inventory maximum capacity for a certain product</t>
  </si>
  <si>
    <t>Variable Cost (Inventory)</t>
  </si>
  <si>
    <t>Cost of inventory per unit for a warehouse and product combination during a period</t>
  </si>
  <si>
    <t>Target (Inventory)</t>
  </si>
  <si>
    <t>To indicate the target for inventory for a warehouse and product combination during a period</t>
  </si>
  <si>
    <t>Target Violation Cost (Inventory)</t>
  </si>
  <si>
    <t>Cost of inventory target violation for a warehouse and product combination during a period</t>
  </si>
  <si>
    <t>Opening Inventory</t>
  </si>
  <si>
    <t>To indicate whether inventory is opening for a warehouse and product combination</t>
  </si>
  <si>
    <t>Taxes - Variable Cost (Inventory)</t>
  </si>
  <si>
    <t>Variable Taxes (Inventory) in $ (objective has the same direction as cost)</t>
  </si>
  <si>
    <t>Inventory Holding - Variable Cost (Inventory)</t>
  </si>
  <si>
    <t>Variable Inventory Holding (Inventory) in $ (objective has the same direction as cost)</t>
  </si>
  <si>
    <t>Carbon Emissions - Variable Cost (Inventory)</t>
  </si>
  <si>
    <t>Variable Carbon Emissions (Inventory) in Tons (objective has the same direction as cost)</t>
  </si>
  <si>
    <t>Inventory Product</t>
  </si>
  <si>
    <t>The maximum transportation cost of this lane.</t>
  </si>
  <si>
    <t>The cost is applied for all units in all steps based on the last step in use</t>
  </si>
  <si>
    <t>Stepwise Transport Cost</t>
  </si>
  <si>
    <t>Drop Size Lower</t>
  </si>
  <si>
    <t>The lower bound of the drop size for this band in the unit specified for Rate Cards.</t>
  </si>
  <si>
    <t>Drop Size Upper</t>
  </si>
  <si>
    <t>The upper bound of the drop size for this band in the unit specified for Rate Cards. 0 means unlimited.</t>
  </si>
  <si>
    <t>Distance Lower</t>
  </si>
  <si>
    <t>The lower bound of the distance for this band in the given distance UOM.</t>
  </si>
  <si>
    <t>Distance Upper</t>
  </si>
  <si>
    <t>The upper bound of the distance for this band in the given distance UOM. 0 means unlimited.</t>
  </si>
  <si>
    <t>The cost of transporting/delivering a unit in this rate band. Unit used here is the unit specified for Rate Cards.</t>
  </si>
  <si>
    <t>The cost per distance associated with the this rate band.</t>
  </si>
  <si>
    <t>The fixed cost of transporting/delivering a package of this drop size to a distance fitting to this rate band.</t>
  </si>
  <si>
    <t>The minimum cost of transporting/delivering a package of this drop size to a distance fitting to this rate band.</t>
  </si>
  <si>
    <t>Rate cards</t>
  </si>
  <si>
    <t>To indicate whether a supplier is available in a step during a period</t>
  </si>
  <si>
    <t>Supplier minimum capacity</t>
  </si>
  <si>
    <t xml:space="preserve">Period &amp; Location </t>
  </si>
  <si>
    <t>Supplier maximum capacity</t>
  </si>
  <si>
    <t>Supplier fixed cost</t>
  </si>
  <si>
    <t>Supplier variable cost</t>
  </si>
  <si>
    <t>Supplier cost is applied for all units in all steps based on the last step in use</t>
  </si>
  <si>
    <t>Supplier closing cost</t>
  </si>
  <si>
    <t>Supplier opening cost</t>
  </si>
  <si>
    <t>To indicate whether a supplier must remain open in a step during a period</t>
  </si>
  <si>
    <t>To indicate whether a supplier must remain closed in a step during a period</t>
  </si>
  <si>
    <t>Limit Openings</t>
  </si>
  <si>
    <t>To indicate whether warehouse/production can be set to open</t>
  </si>
  <si>
    <t xml:space="preserve">Period </t>
  </si>
  <si>
    <t>Maximum Openings</t>
  </si>
  <si>
    <t>Maximum number of setting warehouse/production to open</t>
  </si>
  <si>
    <t>Limit Closings</t>
  </si>
  <si>
    <t>To indicate whether warehouse/production can be set to closed</t>
  </si>
  <si>
    <t>Maximum Closings</t>
  </si>
  <si>
    <t>Maximum number of setting warehouse/production to closed</t>
  </si>
  <si>
    <t>Available (Production)</t>
  </si>
  <si>
    <t>To indicate whether a production is available during a period</t>
  </si>
  <si>
    <t>Resource minimum capacity</t>
  </si>
  <si>
    <t xml:space="preserve">Period &amp; Resource &amp; Location </t>
  </si>
  <si>
    <t>Resource maximum capacity</t>
  </si>
  <si>
    <t>Resource fixed cost</t>
  </si>
  <si>
    <t>Resource variable cost</t>
  </si>
  <si>
    <t>Resource variable cost is applied for all units in all steps based on the last step in use</t>
  </si>
  <si>
    <t>Resource opening cost</t>
  </si>
  <si>
    <t>Resource closing cost</t>
  </si>
  <si>
    <t>Resource force open</t>
  </si>
  <si>
    <t>Resource force closed</t>
  </si>
  <si>
    <t>Indicates whether production was closed/open before first period of the model. Set for the first step and the first single period.</t>
  </si>
  <si>
    <t>To indicate whether a warehouse is available during a period</t>
  </si>
  <si>
    <t>To indicate whether inventory is available for a warehouse during a period</t>
  </si>
  <si>
    <t>Inventory minimum capacity</t>
  </si>
  <si>
    <t>Inventory maximum capacity</t>
  </si>
  <si>
    <t>Cost of inventory per unit for a warehouse during a period</t>
  </si>
  <si>
    <t>To indicate the target for inventory during a period</t>
  </si>
  <si>
    <t>Cost of inventory target violation for a warehouse during a period</t>
  </si>
  <si>
    <t>Inventory</t>
  </si>
  <si>
    <t>Product Created</t>
  </si>
  <si>
    <t>The amount of product created as part of this process</t>
  </si>
  <si>
    <t>Product Needed</t>
  </si>
  <si>
    <t>The amount of product needed as part of this process</t>
  </si>
  <si>
    <t>Bill Of Material</t>
  </si>
  <si>
    <t>type</t>
  </si>
  <si>
    <t>(String) Custom objective is Cost or Revenue type</t>
  </si>
  <si>
    <t>(String) Unit of measurement for this Custom Objective.</t>
  </si>
  <si>
    <t>Include in Model Objective</t>
  </si>
  <si>
    <t>Indicates whether this Custom Objective is to be included in the Model Objective by default.</t>
  </si>
  <si>
    <t>Scaling Factor</t>
  </si>
  <si>
    <t>A factor that converts the Custom Objective from its natural unit to the base monetary unit of your model.</t>
  </si>
  <si>
    <t>Refundable with Limit</t>
  </si>
  <si>
    <t>Possible values 0, 1 or 2. 1: No limit on the refundable part (Payable = total debits - total credit). 2: Refundable up to a zero balance, you never get any money back (Payable = max(0, total debit - total credit). 3:  Refundable up to a zero balance, after you will pay a penalty for the extra credits (Payable = |total debit - total credit|).</t>
  </si>
  <si>
    <t>Custom Objectives</t>
  </si>
  <si>
    <t>Demand</t>
  </si>
  <si>
    <t>The amount of demand for each customer, location, product and period combination</t>
  </si>
  <si>
    <t>Lead Time</t>
  </si>
  <si>
    <t>The maximal amount of driving time, in hours, for the last mile/km for each customer, location, product and period combination</t>
  </si>
  <si>
    <t>The variable cost for each customer, location, product and period combination</t>
  </si>
  <si>
    <t>Selling Price</t>
  </si>
  <si>
    <t>The selling price for each customer, location, product and period combination</t>
  </si>
  <si>
    <t>Size of the packages that are carried with Customer Rate Card transport modes.</t>
  </si>
  <si>
    <t>Minimum Fulfillment Rate</t>
  </si>
  <si>
    <t>The minimum fulfillment rate (in %) for each customer, location, product and period combination</t>
  </si>
  <si>
    <t xml:space="preserve">Period &amp; Product &amp; Customer &amp; Location </t>
  </si>
  <si>
    <t>The maximum number of sources (Supplier/Warehouse/Production) that can supply a product (group) to a customer/location (group)</t>
  </si>
  <si>
    <t>Customer Product Data</t>
  </si>
  <si>
    <t>*You can group different locations that belong to a location group this will help when creating your transport lanes.</t>
  </si>
  <si>
    <t>Location Groups</t>
  </si>
  <si>
    <t>To indicate that the first Location is a group, and the second Location belongs to that group.</t>
  </si>
  <si>
    <t>*You can group different products that belong to a product group defined in 'Product Definition'.</t>
  </si>
  <si>
    <t>Product Groups</t>
  </si>
  <si>
    <t>To indicate that the first Product is a group, and the second product belongs to that group.</t>
  </si>
  <si>
    <t>Customer Groups</t>
  </si>
  <si>
    <t>To indicate that the first Customer is a group, and the second Customer belongs to that group.</t>
  </si>
  <si>
    <t>Warehouse Groups</t>
  </si>
  <si>
    <t>To indicate that the first Resource is a group, and the second Resource belongs to that group.</t>
  </si>
  <si>
    <t>Production Groups</t>
  </si>
  <si>
    <t>km</t>
  </si>
  <si>
    <t>each</t>
  </si>
  <si>
    <t>Euros</t>
  </si>
  <si>
    <t>Minimize Cost</t>
  </si>
  <si>
    <t>Antalya_FG</t>
  </si>
  <si>
    <t>Krems_FG</t>
  </si>
  <si>
    <t>Durban_LDC</t>
  </si>
  <si>
    <t>Riyadh_LDC</t>
  </si>
  <si>
    <t>Casablanca_LDC</t>
  </si>
  <si>
    <t>Beirut_LDC</t>
  </si>
  <si>
    <t>Lisbon_LDC</t>
  </si>
  <si>
    <t>Ankara_LDC</t>
  </si>
  <si>
    <t>Madrid_LDC</t>
  </si>
  <si>
    <t>Sarajevo_LDC</t>
  </si>
  <si>
    <t>Bucharest_LDC</t>
  </si>
  <si>
    <t>Belgrade_LDC</t>
  </si>
  <si>
    <t>Milan_LDC</t>
  </si>
  <si>
    <t>Lyon_LDC</t>
  </si>
  <si>
    <t>Zagreb_LDC</t>
  </si>
  <si>
    <t>Ljubljana_LDC</t>
  </si>
  <si>
    <t>Zurich_LDC</t>
  </si>
  <si>
    <t>Budapest_LDC</t>
  </si>
  <si>
    <t>Bratislava_LDC</t>
  </si>
  <si>
    <t>Vienna_LDC</t>
  </si>
  <si>
    <t>Prague_LDC</t>
  </si>
  <si>
    <t>Kiev_LDC</t>
  </si>
  <si>
    <t>Brussels_LDC</t>
  </si>
  <si>
    <t>London_LDC</t>
  </si>
  <si>
    <t>Warsaw_LDC</t>
  </si>
  <si>
    <t>Berlin_LDC</t>
  </si>
  <si>
    <t>Dublin_LDC</t>
  </si>
  <si>
    <t>Copenhagen_LDC</t>
  </si>
  <si>
    <t>Moscow_LDC</t>
  </si>
  <si>
    <t>Stockholm_LDC</t>
  </si>
  <si>
    <t>Helsinki_LDC</t>
  </si>
  <si>
    <t>Bucharest_CDC</t>
  </si>
  <si>
    <t>Paris_CDC</t>
  </si>
  <si>
    <t>Salalah</t>
  </si>
  <si>
    <t>Amman</t>
  </si>
  <si>
    <t>Casablanca</t>
  </si>
  <si>
    <t>Beer Sheva</t>
  </si>
  <si>
    <t>Novosibirsk</t>
  </si>
  <si>
    <t>Warsaw</t>
  </si>
  <si>
    <t>Rotterdam</t>
  </si>
  <si>
    <t>Braga</t>
  </si>
  <si>
    <t>Dublin</t>
  </si>
  <si>
    <t>Aarhus</t>
  </si>
  <si>
    <t>Antwerpen</t>
  </si>
  <si>
    <t>Banja Luka</t>
  </si>
  <si>
    <t>Berlin</t>
  </si>
  <si>
    <t>Brno</t>
  </si>
  <si>
    <t>Brugge</t>
  </si>
  <si>
    <t>Brussels</t>
  </si>
  <si>
    <t>Charleroi</t>
  </si>
  <si>
    <t>Copenhagen</t>
  </si>
  <si>
    <t>Frankfurt</t>
  </si>
  <si>
    <t>Gent</t>
  </si>
  <si>
    <t>Graz</t>
  </si>
  <si>
    <t>Hamburg</t>
  </si>
  <si>
    <t>Innsbruck</t>
  </si>
  <si>
    <t>Klagenfurt</t>
  </si>
  <si>
    <t>Liege</t>
  </si>
  <si>
    <t>Lille</t>
  </si>
  <si>
    <t>Linz</t>
  </si>
  <si>
    <t>Lyon</t>
  </si>
  <si>
    <t>Manama</t>
  </si>
  <si>
    <t>Mannheim</t>
  </si>
  <si>
    <t>Marseille</t>
  </si>
  <si>
    <t>Mostar</t>
  </si>
  <si>
    <t>Munich</t>
  </si>
  <si>
    <t>Nice</t>
  </si>
  <si>
    <t>Osijek</t>
  </si>
  <si>
    <t>Ostrava</t>
  </si>
  <si>
    <t>Paris</t>
  </si>
  <si>
    <t>Prague</t>
  </si>
  <si>
    <t>Prijedor</t>
  </si>
  <si>
    <t>Pula</t>
  </si>
  <si>
    <t>Rijeka</t>
  </si>
  <si>
    <t>Salzburg</t>
  </si>
  <si>
    <t>Sarajevo</t>
  </si>
  <si>
    <t>Slavonski Brod</t>
  </si>
  <si>
    <t>Split</t>
  </si>
  <si>
    <t>Stuttgart</t>
  </si>
  <si>
    <t>Toulouse</t>
  </si>
  <si>
    <t>Tuzla</t>
  </si>
  <si>
    <t>Vienna</t>
  </si>
  <si>
    <t>Zagreb</t>
  </si>
  <si>
    <t>Zenica</t>
  </si>
  <si>
    <t>Port Elizabeth</t>
  </si>
  <si>
    <t>Cape Town</t>
  </si>
  <si>
    <t>Durban</t>
  </si>
  <si>
    <t>Bloemfontein</t>
  </si>
  <si>
    <t>Johannesburg</t>
  </si>
  <si>
    <t>Pretoria</t>
  </si>
  <si>
    <t>Niyala</t>
  </si>
  <si>
    <t>Aden</t>
  </si>
  <si>
    <t>El Obeid</t>
  </si>
  <si>
    <t>Taizz</t>
  </si>
  <si>
    <t>Ibb</t>
  </si>
  <si>
    <t>Al Mukalla</t>
  </si>
  <si>
    <t>Al Hudaydah</t>
  </si>
  <si>
    <t>Sanaa</t>
  </si>
  <si>
    <t>Kassala</t>
  </si>
  <si>
    <t>Khartoum</t>
  </si>
  <si>
    <t>Omdurman</t>
  </si>
  <si>
    <t>Port Sudan</t>
  </si>
  <si>
    <t>Makkah</t>
  </si>
  <si>
    <t>Jeddah</t>
  </si>
  <si>
    <t>Nizwa</t>
  </si>
  <si>
    <t>Ibri</t>
  </si>
  <si>
    <t>Muscat</t>
  </si>
  <si>
    <t>As Sib</t>
  </si>
  <si>
    <t>Al Ayn</t>
  </si>
  <si>
    <t>Suhar</t>
  </si>
  <si>
    <t>Abu Dhabi</t>
  </si>
  <si>
    <t>Medina</t>
  </si>
  <si>
    <t>Riyadh</t>
  </si>
  <si>
    <t>Al Fujayrah</t>
  </si>
  <si>
    <t>Dubai</t>
  </si>
  <si>
    <t>Doha</t>
  </si>
  <si>
    <t>Sharjah</t>
  </si>
  <si>
    <t>Luxor</t>
  </si>
  <si>
    <t>Ras al Khaymah</t>
  </si>
  <si>
    <t>Ad Damman</t>
  </si>
  <si>
    <t>Al Ahmadi</t>
  </si>
  <si>
    <t>Hawalli</t>
  </si>
  <si>
    <t>Al Jahra</t>
  </si>
  <si>
    <t>Kuwait</t>
  </si>
  <si>
    <t>Al Aqabah</t>
  </si>
  <si>
    <t>Shiraz</t>
  </si>
  <si>
    <t>El Giza</t>
  </si>
  <si>
    <t>Cairo</t>
  </si>
  <si>
    <t>Agadir</t>
  </si>
  <si>
    <t>Basra</t>
  </si>
  <si>
    <t>El Mansura</t>
  </si>
  <si>
    <t>Alexandria</t>
  </si>
  <si>
    <t>Bur Said</t>
  </si>
  <si>
    <t>Gaza</t>
  </si>
  <si>
    <t>Al Khalil</t>
  </si>
  <si>
    <t>Marrakesh</t>
  </si>
  <si>
    <t>Jerusalem</t>
  </si>
  <si>
    <t>Ramallah</t>
  </si>
  <si>
    <t>Ramla</t>
  </si>
  <si>
    <t>As Salt</t>
  </si>
  <si>
    <t>Az Zarqa</t>
  </si>
  <si>
    <t>Tel Aviv</t>
  </si>
  <si>
    <t>Tubruq</t>
  </si>
  <si>
    <t>Banghazi</t>
  </si>
  <si>
    <t>Nablus</t>
  </si>
  <si>
    <t>Al Mafraq</t>
  </si>
  <si>
    <t>Misratah</t>
  </si>
  <si>
    <t>Al Hillah</t>
  </si>
  <si>
    <t>Irbid</t>
  </si>
  <si>
    <t>Al Khums</t>
  </si>
  <si>
    <t>Isfahan</t>
  </si>
  <si>
    <t>Nazareth</t>
  </si>
  <si>
    <t>Az Zawiyah</t>
  </si>
  <si>
    <t>Haifa</t>
  </si>
  <si>
    <t>Baghdad</t>
  </si>
  <si>
    <t>Nabatiye et Tahta</t>
  </si>
  <si>
    <t>Damascus</t>
  </si>
  <si>
    <t>Saida</t>
  </si>
  <si>
    <t>Duma</t>
  </si>
  <si>
    <t>B'abda</t>
  </si>
  <si>
    <t>Zahle</t>
  </si>
  <si>
    <t>Beirut</t>
  </si>
  <si>
    <t>Rabat</t>
  </si>
  <si>
    <t>Fez</t>
  </si>
  <si>
    <t>Trablous</t>
  </si>
  <si>
    <t>Hims</t>
  </si>
  <si>
    <t>Hamah</t>
  </si>
  <si>
    <t>Iraklio</t>
  </si>
  <si>
    <t>Al Ladhiqiyah</t>
  </si>
  <si>
    <t>As Sulaymaniyah</t>
  </si>
  <si>
    <t>Tehran</t>
  </si>
  <si>
    <t>Tangier</t>
  </si>
  <si>
    <t>Karaj</t>
  </si>
  <si>
    <t>Irbil</t>
  </si>
  <si>
    <t>Aleppo</t>
  </si>
  <si>
    <t>Mashhad</t>
  </si>
  <si>
    <t>Mosul</t>
  </si>
  <si>
    <t>Dahuk</t>
  </si>
  <si>
    <t>Adana</t>
  </si>
  <si>
    <t>Gaziantep</t>
  </si>
  <si>
    <t>Seville</t>
  </si>
  <si>
    <t>Tripoli</t>
  </si>
  <si>
    <t>Piraievs</t>
  </si>
  <si>
    <t>Athens</t>
  </si>
  <si>
    <t>Tabriz</t>
  </si>
  <si>
    <t>Palermo</t>
  </si>
  <si>
    <t>Patra</t>
  </si>
  <si>
    <t>Izmir</t>
  </si>
  <si>
    <t>Setubal</t>
  </si>
  <si>
    <t>Lisbon</t>
  </si>
  <si>
    <t>Valencia</t>
  </si>
  <si>
    <t>Larissa</t>
  </si>
  <si>
    <t>Ankara</t>
  </si>
  <si>
    <t>Bursa</t>
  </si>
  <si>
    <t>Coimbra</t>
  </si>
  <si>
    <t>Madrid</t>
  </si>
  <si>
    <t>Thessaloniki</t>
  </si>
  <si>
    <t>Naples</t>
  </si>
  <si>
    <t>Bitola</t>
  </si>
  <si>
    <t>Istanbul</t>
  </si>
  <si>
    <t>Porto</t>
  </si>
  <si>
    <t>Barcelona</t>
  </si>
  <si>
    <t>Zaragoza</t>
  </si>
  <si>
    <t>Rome</t>
  </si>
  <si>
    <t>Skopje</t>
  </si>
  <si>
    <t>Tetovo</t>
  </si>
  <si>
    <t>Prizren</t>
  </si>
  <si>
    <t>Pec</t>
  </si>
  <si>
    <t>Pristina</t>
  </si>
  <si>
    <t>Bilbao</t>
  </si>
  <si>
    <t>Nis</t>
  </si>
  <si>
    <t>Florence</t>
  </si>
  <si>
    <t>Kragujevac</t>
  </si>
  <si>
    <t>Craiova</t>
  </si>
  <si>
    <t>Bucharest</t>
  </si>
  <si>
    <t>Belgrade</t>
  </si>
  <si>
    <t>Turin</t>
  </si>
  <si>
    <t>Novi Sad</t>
  </si>
  <si>
    <t>Galati</t>
  </si>
  <si>
    <t>Milan</t>
  </si>
  <si>
    <t>Timisoara</t>
  </si>
  <si>
    <t>Ljubljana</t>
  </si>
  <si>
    <t>Subotica</t>
  </si>
  <si>
    <t>Pecs</t>
  </si>
  <si>
    <t>Geneva</t>
  </si>
  <si>
    <t>Szeged</t>
  </si>
  <si>
    <t>Odessa</t>
  </si>
  <si>
    <t>Lausanne</t>
  </si>
  <si>
    <t>Maribor</t>
  </si>
  <si>
    <t>Cluj-Napoca</t>
  </si>
  <si>
    <t>Bern</t>
  </si>
  <si>
    <t>Luzern</t>
  </si>
  <si>
    <t>Iasi</t>
  </si>
  <si>
    <t>Zurich</t>
  </si>
  <si>
    <t>Budapest</t>
  </si>
  <si>
    <t>Debrecen</t>
  </si>
  <si>
    <t>Basel</t>
  </si>
  <si>
    <t>Nyiregyhaza</t>
  </si>
  <si>
    <t>Donetsk</t>
  </si>
  <si>
    <t>Miskolc</t>
  </si>
  <si>
    <t>Bratislava</t>
  </si>
  <si>
    <t>Trnava</t>
  </si>
  <si>
    <t>Dnipropetrovsk</t>
  </si>
  <si>
    <t>Kosice</t>
  </si>
  <si>
    <t>Banska Bystrica</t>
  </si>
  <si>
    <t>Presov1</t>
  </si>
  <si>
    <t>Zilina</t>
  </si>
  <si>
    <t>Zlin</t>
  </si>
  <si>
    <t>Pizen</t>
  </si>
  <si>
    <t>Lvov</t>
  </si>
  <si>
    <t>Kharkiv</t>
  </si>
  <si>
    <t>Krakow</t>
  </si>
  <si>
    <t>Katowice</t>
  </si>
  <si>
    <t>Kiev</t>
  </si>
  <si>
    <t>Liberec</t>
  </si>
  <si>
    <t>Wroclaw</t>
  </si>
  <si>
    <t>Eindhoven</t>
  </si>
  <si>
    <t>London</t>
  </si>
  <si>
    <t>Lodz</t>
  </si>
  <si>
    <t>Cork</t>
  </si>
  <si>
    <t>The Hague</t>
  </si>
  <si>
    <t>Utrecht</t>
  </si>
  <si>
    <t>Waterford</t>
  </si>
  <si>
    <t>Amsterdam</t>
  </si>
  <si>
    <t>Haarlem</t>
  </si>
  <si>
    <t>Birmingham</t>
  </si>
  <si>
    <t>Limerick</t>
  </si>
  <si>
    <t>Galway</t>
  </si>
  <si>
    <t>Sheffield</t>
  </si>
  <si>
    <t>Manchester</t>
  </si>
  <si>
    <t>Leeds</t>
  </si>
  <si>
    <t>Dundalk</t>
  </si>
  <si>
    <t>Gdansk</t>
  </si>
  <si>
    <t>Omsk</t>
  </si>
  <si>
    <t>Odense</t>
  </si>
  <si>
    <t>Esbjerg</t>
  </si>
  <si>
    <t>Malmo1</t>
  </si>
  <si>
    <t>Vejle</t>
  </si>
  <si>
    <t>Moscow</t>
  </si>
  <si>
    <t>Glasgow</t>
  </si>
  <si>
    <t>Nizhny Novgorod</t>
  </si>
  <si>
    <t>Yekaterinburg</t>
  </si>
  <si>
    <t>Aalborg</t>
  </si>
  <si>
    <t>Goteborg</t>
  </si>
  <si>
    <t>Stavanger</t>
  </si>
  <si>
    <t>Orebro</t>
  </si>
  <si>
    <t>Stockholm</t>
  </si>
  <si>
    <t>Vasteraas</t>
  </si>
  <si>
    <t>Drammen</t>
  </si>
  <si>
    <t>Uppsala</t>
  </si>
  <si>
    <t>Baerum</t>
  </si>
  <si>
    <t>Oslo</t>
  </si>
  <si>
    <t>St. Petersburg</t>
  </si>
  <si>
    <t>Helsinki</t>
  </si>
  <si>
    <t>Bergen</t>
  </si>
  <si>
    <t>Turku</t>
  </si>
  <si>
    <t>Lahti</t>
  </si>
  <si>
    <t>Tampere</t>
  </si>
  <si>
    <t>Jyvaskyla</t>
  </si>
  <si>
    <t>Trondheim</t>
  </si>
  <si>
    <t>Oulu</t>
  </si>
  <si>
    <t>FG</t>
  </si>
  <si>
    <t>CDC</t>
  </si>
  <si>
    <t>LDC</t>
  </si>
  <si>
    <t>DEMAND-CITY</t>
  </si>
  <si>
    <t>Retail</t>
  </si>
  <si>
    <t>Wholesale</t>
  </si>
  <si>
    <t>Thin-Film</t>
  </si>
  <si>
    <t>Poly-Crystalline</t>
  </si>
  <si>
    <t>Mono-Crystalline</t>
  </si>
  <si>
    <t>All Finished Goods</t>
  </si>
  <si>
    <t>Inbound FG Truck</t>
  </si>
  <si>
    <t>Secondary Delivery LTL</t>
  </si>
  <si>
    <t>Internal Transfer Road</t>
  </si>
  <si>
    <t>Secondary Delivery LTL_BC</t>
  </si>
  <si>
    <t>Link to E-learning tutorial:</t>
  </si>
  <si>
    <t>The possible values for the Attribute column are:</t>
  </si>
  <si>
    <t>Minimum # of Open Suppliers</t>
  </si>
  <si>
    <t>Minimum number of open suppliers</t>
  </si>
  <si>
    <t>Maximum # of Open Suppliers</t>
  </si>
  <si>
    <t>Maximum number of open suppliers</t>
  </si>
  <si>
    <t>Minimum # of Open Warehouses</t>
  </si>
  <si>
    <t>Minimum number of open warehouse resources</t>
  </si>
  <si>
    <t>Maximum # of Open Warehouses</t>
  </si>
  <si>
    <t>Maximum number of open warehouse resources</t>
  </si>
  <si>
    <t>Minimum Inventory Cover</t>
  </si>
  <si>
    <t>The minimum number of next periods' throughput covered.</t>
  </si>
  <si>
    <t>Maximum Inventory Cover</t>
  </si>
  <si>
    <t>The maximum number of next periods' throughput covered.</t>
  </si>
  <si>
    <t>Roundtrip</t>
  </si>
  <si>
    <t>Indicates if the transport mode is used for roundtrip</t>
  </si>
  <si>
    <t>Max difference</t>
  </si>
  <si>
    <t>The maximum transported volume difference from the other backhaul lanes of the transport type</t>
  </si>
  <si>
    <t>The minimum fulfillment rate (in fraction or with %) for each customer, location, product and period combination</t>
  </si>
  <si>
    <t>*Lead time refers to the drive time between your last resource and your customer. It is basically the time taken to complete your last mile and it doesn’t consider the times in the rest of your network.</t>
  </si>
  <si>
    <t>Cost Per Distance</t>
  </si>
  <si>
    <t>Cost Per 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</si>
</sst>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0000000"/>
    <numFmt numFmtId="166" formatCode="_ * #,##0_ ;_ * \-#,##0_ ;_ * &quot;-&quot;??_ ;_ @_ "/>
  </numFmts>
  <fonts count="716">
    <font>
      <sz val="11"/>
      <name val="Calibri"/>
    </font>
    <font>
      <b/>
      <sz val="11"/>
      <color theme="1"/>
      <name val="Calibri"/>
      <family val="2"/>
      <scheme val="minor"/>
    </font>
    <font>
      <b/>
      <sz val="11"/>
      <name val="Calibri"/>
      <family val="2"/>
    </font>
    <font>
      <sz val="11"/>
      <name val="Calibri"/>
      <family val="2"/>
    </font>
    <font>
      <b/>
      <sz val="11"/>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8"/>
      <name val="Calibri"/>
    </font>
    <font>
      <sz val="11"/>
      <color rgb="FF000000"/>
      <name val="Calibri"/>
    </font>
  </fonts>
  <fills count="701">
    <fill>
      <patternFill patternType="none"/>
    </fill>
    <fill>
      <patternFill patternType="gray125"/>
    </fill>
    <fill>
      <patternFill patternType="solid">
        <fgColor rgb="FF70AD47"/>
      </patternFill>
    </fill>
    <fill>
      <patternFill patternType="solid">
        <fgColor rgb="FFFFE699"/>
      </patternFill>
    </fill>
    <fill>
      <patternFill patternType="solid">
        <fgColor rgb="FF70AD47"/>
      </patternFill>
    </fill>
    <fill>
      <patternFill patternType="solid">
        <fgColor rgb="FFFFE699"/>
      </patternFill>
    </fill>
    <fill>
      <patternFill patternType="solid">
        <fgColor rgb="FF70AD47"/>
      </patternFill>
    </fill>
    <fill>
      <patternFill patternType="solid">
        <fgColor rgb="FFFFE699"/>
      </patternFill>
    </fill>
    <fill>
      <patternFill patternType="solid">
        <fgColor rgb="FF4472C4"/>
      </patternFill>
    </fill>
    <fill>
      <patternFill patternType="solid">
        <fgColor rgb="FFB4C6E7"/>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B4C6E7"/>
      </patternFill>
    </fill>
    <fill>
      <patternFill patternType="solid">
        <fgColor rgb="FFF4B084"/>
      </patternFill>
    </fill>
    <fill>
      <patternFill patternType="solid">
        <fgColor rgb="FFFFE699"/>
      </patternFill>
    </fill>
    <fill>
      <patternFill patternType="solid">
        <fgColor rgb="FFF4B084"/>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C6E0B4"/>
      </patternFill>
    </fill>
    <fill>
      <patternFill patternType="solid">
        <fgColor rgb="FF833C0C"/>
      </patternFill>
    </fill>
    <fill>
      <patternFill patternType="solid">
        <fgColor rgb="FFE1C8FF"/>
      </patternFill>
    </fill>
    <fill>
      <patternFill patternType="solid">
        <fgColor rgb="FF833C0C"/>
      </patternFill>
    </fill>
    <fill>
      <patternFill patternType="solid">
        <fgColor rgb="FFAF96D7"/>
      </patternFill>
    </fill>
    <fill>
      <patternFill patternType="solid">
        <fgColor rgb="FF833C0C"/>
      </patternFill>
    </fill>
    <fill>
      <patternFill patternType="solid">
        <fgColor rgb="FFE1C8FF"/>
      </patternFill>
    </fill>
    <fill>
      <patternFill patternType="solid">
        <fgColor rgb="FF7030A0"/>
      </patternFill>
    </fill>
    <fill>
      <patternFill patternType="solid">
        <fgColor rgb="FFF8CBAD"/>
      </patternFill>
    </fill>
    <fill>
      <patternFill patternType="solid">
        <fgColor rgb="FF7030A0"/>
      </patternFill>
    </fill>
    <fill>
      <patternFill patternType="solid">
        <fgColor rgb="FFF8CBAD"/>
      </patternFill>
    </fill>
    <fill>
      <patternFill patternType="solid">
        <fgColor rgb="FF7030A0"/>
      </patternFill>
    </fill>
    <fill>
      <patternFill patternType="solid">
        <fgColor rgb="FFF8CBAD"/>
      </patternFill>
    </fill>
    <fill>
      <patternFill patternType="solid">
        <fgColor rgb="FF7030A0"/>
      </patternFill>
    </fill>
    <fill>
      <patternFill patternType="solid">
        <fgColor rgb="FFF8CBAD"/>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B4C6E7"/>
      </patternFill>
    </fill>
    <fill>
      <patternFill patternType="solid">
        <fgColor rgb="FF7030A0"/>
      </patternFill>
    </fill>
    <fill>
      <patternFill patternType="solid">
        <fgColor rgb="FFB4C6E7"/>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B4C6E7"/>
      </patternFill>
    </fill>
    <fill>
      <patternFill patternType="solid">
        <fgColor rgb="FFB4C6E7"/>
      </patternFill>
    </fill>
    <fill>
      <patternFill patternType="solid">
        <fgColor rgb="FFC6E0B4"/>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C6E0B4"/>
      </patternFill>
    </fill>
    <fill>
      <patternFill patternType="solid">
        <fgColor rgb="FF70AD47"/>
      </patternFill>
    </fill>
    <fill>
      <patternFill patternType="solid">
        <fgColor rgb="FFE1C8FF"/>
      </patternFill>
    </fill>
    <fill>
      <patternFill patternType="solid">
        <fgColor rgb="FF70AD47"/>
      </patternFill>
    </fill>
    <fill>
      <patternFill patternType="solid">
        <fgColor rgb="FFAF96D7"/>
      </patternFill>
    </fill>
    <fill>
      <patternFill patternType="solid">
        <fgColor rgb="FF70AD47"/>
      </patternFill>
    </fill>
    <fill>
      <patternFill patternType="solid">
        <fgColor rgb="FFE1C8FF"/>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70AD47"/>
      </patternFill>
    </fill>
    <fill>
      <patternFill patternType="solid">
        <fgColor rgb="FFB4C6E7"/>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B4C6E7"/>
      </patternFill>
    </fill>
    <fill>
      <patternFill patternType="solid">
        <fgColor rgb="FFFFE699"/>
      </patternFill>
    </fill>
    <fill>
      <patternFill patternType="solid">
        <fgColor rgb="FFB4C6E7"/>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FFE699"/>
      </patternFill>
    </fill>
    <fill>
      <patternFill patternType="solid">
        <fgColor rgb="FFB4C6E7"/>
      </patternFill>
    </fill>
    <fill>
      <patternFill patternType="solid">
        <fgColor rgb="FFB4C6E7"/>
      </patternFill>
    </fill>
    <fill>
      <patternFill patternType="solid">
        <fgColor rgb="FF7030A0"/>
      </patternFill>
    </fill>
    <fill>
      <patternFill patternType="solid">
        <fgColor rgb="FFB4C6E7"/>
      </patternFill>
    </fill>
    <fill>
      <patternFill patternType="solid">
        <fgColor rgb="FF7030A0"/>
      </patternFill>
    </fill>
    <fill>
      <patternFill patternType="solid">
        <fgColor rgb="FFB4C6E7"/>
      </patternFill>
    </fill>
    <fill>
      <patternFill patternType="solid">
        <fgColor rgb="FFB4C6E7"/>
      </patternFill>
    </fill>
    <fill>
      <patternFill patternType="solid">
        <fgColor rgb="FFB4C6E7"/>
      </patternFill>
    </fill>
    <fill>
      <patternFill patternType="solid">
        <fgColor rgb="FF7030A0"/>
      </patternFill>
    </fill>
    <fill>
      <patternFill patternType="solid">
        <fgColor rgb="FFB4C6E7"/>
      </patternFill>
    </fill>
    <fill>
      <patternFill patternType="solid">
        <fgColor rgb="FF7030A0"/>
      </patternFill>
    </fill>
    <fill>
      <patternFill patternType="solid">
        <fgColor rgb="FFB4C6E7"/>
      </patternFill>
    </fill>
    <fill>
      <patternFill patternType="solid">
        <fgColor rgb="FFF8CBAD"/>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B4C6E7"/>
      </patternFill>
    </fill>
    <fill>
      <patternFill patternType="solid">
        <fgColor rgb="FFB4C6E7"/>
      </patternFill>
    </fill>
    <fill>
      <patternFill patternType="solid">
        <fgColor rgb="FFB4C6E7"/>
      </patternFill>
    </fill>
    <fill>
      <patternFill patternType="solid">
        <fgColor rgb="FFFFFF00"/>
      </patternFill>
    </fill>
    <fill>
      <patternFill patternType="solid">
        <fgColor rgb="FFF8CBAD"/>
      </patternFill>
    </fill>
    <fill>
      <patternFill patternType="solid">
        <fgColor rgb="FFFFFF00"/>
      </patternFill>
    </fill>
    <fill>
      <patternFill patternType="solid">
        <fgColor rgb="FFF8CBAD"/>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B4C6E7"/>
      </patternFill>
    </fill>
    <fill>
      <patternFill patternType="solid">
        <fgColor rgb="FFFFFF00"/>
      </patternFill>
    </fill>
    <fill>
      <patternFill patternType="solid">
        <fgColor rgb="FFB4C6E7"/>
      </patternFill>
    </fill>
    <fill>
      <patternFill patternType="solid">
        <fgColor rgb="FFFFFF00"/>
      </patternFill>
    </fill>
    <fill>
      <patternFill patternType="solid">
        <fgColor rgb="FFB4C6E7"/>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8CBAD"/>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B4C6E7"/>
      </patternFill>
    </fill>
    <fill>
      <patternFill patternType="solid">
        <fgColor rgb="FFB4C6E7"/>
      </patternFill>
    </fill>
    <fill>
      <patternFill patternType="solid">
        <fgColor rgb="FFB4C6E7"/>
      </patternFill>
    </fill>
    <fill>
      <patternFill patternType="solid">
        <fgColor rgb="FFB4C6E7"/>
      </patternFill>
    </fill>
    <fill>
      <patternFill patternType="solid">
        <fgColor rgb="FFACB9CA"/>
      </patternFill>
    </fill>
    <fill>
      <patternFill patternType="solid">
        <fgColor rgb="FFF8CBAD"/>
      </patternFill>
    </fill>
    <fill>
      <patternFill patternType="solid">
        <fgColor rgb="FFACB9CA"/>
      </patternFill>
    </fill>
    <fill>
      <patternFill patternType="solid">
        <fgColor rgb="FFF8CBAD"/>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B4C6E7"/>
      </patternFill>
    </fill>
    <fill>
      <patternFill patternType="solid">
        <fgColor rgb="FFACB9CA"/>
      </patternFill>
    </fill>
    <fill>
      <patternFill patternType="solid">
        <fgColor rgb="FFB4C6E7"/>
      </patternFill>
    </fill>
    <fill>
      <patternFill patternType="solid">
        <fgColor rgb="FFACB9CA"/>
      </patternFill>
    </fill>
    <fill>
      <patternFill patternType="solid">
        <fgColor rgb="FFB4C6E7"/>
      </patternFill>
    </fill>
    <fill>
      <patternFill patternType="solid">
        <fgColor rgb="FFACB9CA"/>
      </patternFill>
    </fill>
    <fill>
      <patternFill patternType="solid">
        <fgColor rgb="FFB4C6E7"/>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F8CBAD"/>
      </patternFill>
    </fill>
    <fill>
      <patternFill patternType="solid">
        <fgColor rgb="FFACB9CA"/>
      </patternFill>
    </fill>
    <fill>
      <patternFill patternType="solid">
        <fgColor rgb="FFF8CBAD"/>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B4C6E7"/>
      </patternFill>
    </fill>
    <fill>
      <patternFill patternType="solid">
        <fgColor rgb="FFACB9CA"/>
      </patternFill>
    </fill>
    <fill>
      <patternFill patternType="solid">
        <fgColor rgb="FFE1C8FF"/>
      </patternFill>
    </fill>
    <fill>
      <patternFill patternType="solid">
        <fgColor rgb="FFACB9CA"/>
      </patternFill>
    </fill>
    <fill>
      <patternFill patternType="solid">
        <fgColor rgb="FFAF96D7"/>
      </patternFill>
    </fill>
    <fill>
      <patternFill patternType="solid">
        <fgColor rgb="FFACB9CA"/>
      </patternFill>
    </fill>
    <fill>
      <patternFill patternType="solid">
        <fgColor rgb="FFE1C8FF"/>
      </patternFill>
    </fill>
    <fill>
      <patternFill patternType="solid">
        <fgColor rgb="FF7030A0"/>
      </patternFill>
    </fill>
    <fill>
      <patternFill patternType="solid">
        <fgColor rgb="FFF8CBAD"/>
      </patternFill>
    </fill>
    <fill>
      <patternFill patternType="solid">
        <fgColor rgb="FF7030A0"/>
      </patternFill>
    </fill>
    <fill>
      <patternFill patternType="solid">
        <fgColor rgb="FFF8CBAD"/>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B4C6E7"/>
      </patternFill>
    </fill>
    <fill>
      <patternFill patternType="solid">
        <fgColor rgb="FF7030A0"/>
      </patternFill>
    </fill>
    <fill>
      <patternFill patternType="solid">
        <fgColor rgb="FFB4C6E7"/>
      </patternFill>
    </fill>
    <fill>
      <patternFill patternType="solid">
        <fgColor rgb="FF7030A0"/>
      </patternFill>
    </fill>
    <fill>
      <patternFill patternType="solid">
        <fgColor rgb="FFE1C8FF"/>
      </patternFill>
    </fill>
    <fill>
      <patternFill patternType="solid">
        <fgColor rgb="FF7030A0"/>
      </patternFill>
    </fill>
    <fill>
      <patternFill patternType="solid">
        <fgColor rgb="FFAF96D7"/>
      </patternFill>
    </fill>
    <fill>
      <patternFill patternType="solid">
        <fgColor rgb="FF7030A0"/>
      </patternFill>
    </fill>
    <fill>
      <patternFill patternType="solid">
        <fgColor rgb="FFE1C8FF"/>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FFE699"/>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C6E0B4"/>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AF96D7"/>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7030A0"/>
      </patternFill>
    </fill>
    <fill>
      <patternFill patternType="solid">
        <fgColor rgb="FFE1C8FF"/>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C6E0B4"/>
      </patternFill>
    </fill>
    <fill>
      <patternFill patternType="solid">
        <fgColor rgb="FFB4C6E7"/>
      </patternFill>
    </fill>
    <fill>
      <patternFill patternType="solid">
        <fgColor rgb="FFB4C6E7"/>
      </patternFill>
    </fill>
    <fill>
      <patternFill patternType="solid">
        <fgColor rgb="FFFFFF00"/>
      </patternFill>
    </fill>
    <fill>
      <patternFill patternType="solid">
        <fgColor rgb="FFF8CBAD"/>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C6E0B4"/>
      </patternFill>
    </fill>
    <fill>
      <patternFill patternType="solid">
        <fgColor rgb="FFFFFF00"/>
      </patternFill>
    </fill>
    <fill>
      <patternFill patternType="solid">
        <fgColor rgb="FFB4C6E7"/>
      </patternFill>
    </fill>
    <fill>
      <patternFill patternType="solid">
        <fgColor rgb="FFFFFF00"/>
      </patternFill>
    </fill>
    <fill>
      <patternFill patternType="solid">
        <fgColor rgb="FFB4C6E7"/>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FFE699"/>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AF96D7"/>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FFFF00"/>
      </patternFill>
    </fill>
    <fill>
      <patternFill patternType="solid">
        <fgColor rgb="FFE1C8FF"/>
      </patternFill>
    </fill>
    <fill>
      <patternFill patternType="solid">
        <fgColor rgb="FF833C0C"/>
      </patternFill>
    </fill>
    <fill>
      <patternFill patternType="solid">
        <fgColor rgb="FFF8CBAD"/>
      </patternFill>
    </fill>
    <fill>
      <patternFill patternType="solid">
        <fgColor rgb="FF833C0C"/>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C6E0B4"/>
      </patternFill>
    </fill>
    <fill>
      <patternFill patternType="solid">
        <fgColor rgb="FF833C0C"/>
      </patternFill>
    </fill>
    <fill>
      <patternFill patternType="solid">
        <fgColor rgb="FFC6E0B4"/>
      </patternFill>
    </fill>
    <fill>
      <patternFill patternType="solid">
        <fgColor rgb="FF833C0C"/>
      </patternFill>
    </fill>
    <fill>
      <patternFill patternType="solid">
        <fgColor rgb="FFC6E0B4"/>
      </patternFill>
    </fill>
    <fill>
      <patternFill patternType="solid">
        <fgColor rgb="FF833C0C"/>
      </patternFill>
    </fill>
    <fill>
      <patternFill patternType="solid">
        <fgColor rgb="FFC6E0B4"/>
      </patternFill>
    </fill>
    <fill>
      <patternFill patternType="solid">
        <fgColor rgb="FF833C0C"/>
      </patternFill>
    </fill>
    <fill>
      <patternFill patternType="solid">
        <fgColor rgb="FFC6E0B4"/>
      </patternFill>
    </fill>
    <fill>
      <patternFill patternType="solid">
        <fgColor rgb="FF833C0C"/>
      </patternFill>
    </fill>
    <fill>
      <patternFill patternType="solid">
        <fgColor rgb="FFB4C6E7"/>
      </patternFill>
    </fill>
    <fill>
      <patternFill patternType="solid">
        <fgColor rgb="FF833C0C"/>
      </patternFill>
    </fill>
    <fill>
      <patternFill patternType="solid">
        <fgColor rgb="FFB4C6E7"/>
      </patternFill>
    </fill>
    <fill>
      <patternFill patternType="solid">
        <fgColor rgb="FF833C0C"/>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FFE699"/>
      </patternFill>
    </fill>
    <fill>
      <patternFill patternType="solid">
        <fgColor rgb="FF833C0C"/>
      </patternFill>
    </fill>
    <fill>
      <patternFill patternType="solid">
        <fgColor rgb="FFB4C6E7"/>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AF96D7"/>
      </patternFill>
    </fill>
    <fill>
      <patternFill patternType="solid">
        <fgColor rgb="FF833C0C"/>
      </patternFill>
    </fill>
    <fill>
      <patternFill patternType="solid">
        <fgColor rgb="FFAF96D7"/>
      </patternFill>
    </fill>
    <fill>
      <patternFill patternType="solid">
        <fgColor rgb="FF833C0C"/>
      </patternFill>
    </fill>
    <fill>
      <patternFill patternType="solid">
        <fgColor rgb="FFAF96D7"/>
      </patternFill>
    </fill>
    <fill>
      <patternFill patternType="solid">
        <fgColor rgb="FF833C0C"/>
      </patternFill>
    </fill>
    <fill>
      <patternFill patternType="solid">
        <fgColor rgb="FFAF96D7"/>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833C0C"/>
      </patternFill>
    </fill>
    <fill>
      <patternFill patternType="solid">
        <fgColor rgb="FFE1C8FF"/>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C6E0B4"/>
      </patternFill>
    </fill>
    <fill>
      <patternFill patternType="solid">
        <fgColor rgb="FFC6E0B4"/>
      </patternFill>
    </fill>
    <fill>
      <patternFill patternType="solid">
        <fgColor rgb="FFB4C6E7"/>
      </patternFill>
    </fill>
    <fill>
      <patternFill patternType="solid">
        <fgColor rgb="FFB4C6E7"/>
      </patternFill>
    </fill>
    <fill>
      <patternFill patternType="solid">
        <fgColor rgb="FFACB9CA"/>
      </patternFill>
    </fill>
    <fill>
      <patternFill patternType="solid">
        <fgColor rgb="FFF8CBAD"/>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C6E0B4"/>
      </patternFill>
    </fill>
    <fill>
      <patternFill patternType="solid">
        <fgColor rgb="FFACB9CA"/>
      </patternFill>
    </fill>
    <fill>
      <patternFill patternType="solid">
        <fgColor rgb="FFB4C6E7"/>
      </patternFill>
    </fill>
    <fill>
      <patternFill patternType="solid">
        <fgColor rgb="FFACB9CA"/>
      </patternFill>
    </fill>
    <fill>
      <patternFill patternType="solid">
        <fgColor rgb="FFB4C6E7"/>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AF96D7"/>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E1C8FF"/>
      </patternFill>
    </fill>
    <fill>
      <patternFill patternType="solid">
        <fgColor rgb="FFACB9CA"/>
      </patternFill>
    </fill>
    <fill>
      <patternFill patternType="solid">
        <fgColor rgb="FFF8CBAD"/>
      </patternFill>
    </fill>
    <fill>
      <patternFill patternType="solid">
        <fgColor rgb="FFACB9CA"/>
      </patternFill>
    </fill>
    <fill>
      <patternFill patternType="solid">
        <fgColor rgb="FFFFE699"/>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FFE699"/>
      </patternFill>
    </fill>
    <fill>
      <patternFill patternType="solid">
        <fgColor rgb="FFACB9CA"/>
      </patternFill>
    </fill>
    <fill>
      <patternFill patternType="solid">
        <fgColor rgb="FFC6E0B4"/>
      </patternFill>
    </fill>
    <fill>
      <patternFill patternType="solid">
        <fgColor rgb="FFACB9CA"/>
      </patternFill>
    </fill>
    <fill>
      <patternFill patternType="solid">
        <fgColor rgb="FFE1C8FF"/>
      </patternFill>
    </fill>
    <fill>
      <patternFill patternType="solid">
        <fgColor rgb="FFACB9CA"/>
      </patternFill>
    </fill>
    <fill>
      <patternFill patternType="solid">
        <fgColor rgb="FFAF96D7"/>
      </patternFill>
    </fill>
    <fill>
      <patternFill patternType="solid">
        <fgColor rgb="FFACB9CA"/>
      </patternFill>
    </fill>
    <fill>
      <patternFill patternType="solid">
        <fgColor rgb="FFE1C8FF"/>
      </patternFill>
    </fill>
    <fill>
      <patternFill patternType="solid">
        <fgColor rgb="FF833C0C"/>
      </patternFill>
    </fill>
    <fill>
      <patternFill patternType="solid">
        <fgColor rgb="FFB4C6E7"/>
      </patternFill>
    </fill>
    <fill>
      <patternFill patternType="solid">
        <fgColor rgb="FF833C0C"/>
      </patternFill>
    </fill>
    <fill>
      <patternFill patternType="solid">
        <fgColor rgb="FFB4C6E7"/>
      </patternFill>
    </fill>
    <fill>
      <patternFill patternType="solid">
        <fgColor rgb="FF833C0C"/>
      </patternFill>
    </fill>
    <fill>
      <patternFill patternType="solid">
        <fgColor rgb="FFB4C6E7"/>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4B084"/>
      </patternFill>
    </fill>
    <fill>
      <patternFill patternType="solid">
        <fgColor rgb="FFF8CBAD"/>
      </patternFill>
    </fill>
    <fill>
      <patternFill patternType="solid">
        <fgColor rgb="FFF8CBAD"/>
      </patternFill>
    </fill>
    <fill>
      <patternFill patternType="solid">
        <fgColor rgb="FFFFE699"/>
      </patternFill>
    </fill>
    <fill>
      <patternFill patternType="solid">
        <fgColor rgb="FFFFE699"/>
      </patternFill>
    </fill>
    <fill>
      <patternFill patternType="solid">
        <fgColor rgb="FFC6E0B4"/>
      </patternFill>
    </fill>
    <fill>
      <patternFill patternType="solid">
        <fgColor rgb="FFED7D31"/>
      </patternFill>
    </fill>
    <fill>
      <patternFill patternType="solid">
        <fgColor rgb="FFF8CBAD"/>
      </patternFill>
    </fill>
    <fill>
      <patternFill patternType="solid">
        <fgColor rgb="FFED7D31"/>
      </patternFill>
    </fill>
    <fill>
      <patternFill patternType="solid">
        <fgColor rgb="FFFFE699"/>
      </patternFill>
    </fill>
    <fill>
      <patternFill patternType="solid">
        <fgColor rgb="FFED7D31"/>
      </patternFill>
    </fill>
    <fill>
      <patternFill patternType="solid">
        <fgColor rgb="FFFFE699"/>
      </patternFill>
    </fill>
    <fill>
      <patternFill patternType="solid">
        <fgColor rgb="FFED7D31"/>
      </patternFill>
    </fill>
    <fill>
      <patternFill patternType="solid">
        <fgColor rgb="FFC6E0B4"/>
      </patternFill>
    </fill>
    <fill>
      <patternFill patternType="solid">
        <fgColor rgb="FFED7D31"/>
      </patternFill>
    </fill>
    <fill>
      <patternFill patternType="solid">
        <fgColor rgb="FFC6E0B4"/>
      </patternFill>
    </fill>
    <fill>
      <patternFill patternType="solid">
        <fgColor rgb="FFED7D31"/>
      </patternFill>
    </fill>
    <fill>
      <patternFill patternType="solid">
        <fgColor rgb="FFB4C6E7"/>
      </patternFill>
    </fill>
    <fill>
      <patternFill patternType="solid">
        <fgColor rgb="FFED7D31"/>
      </patternFill>
    </fill>
    <fill>
      <patternFill patternType="solid">
        <fgColor rgb="FFB4C6E7"/>
      </patternFill>
    </fill>
    <fill>
      <patternFill patternType="solid">
        <fgColor rgb="FFED7D31"/>
      </patternFill>
    </fill>
    <fill>
      <patternFill patternType="solid">
        <fgColor rgb="FFB4C6E7"/>
      </patternFill>
    </fill>
    <fill>
      <patternFill patternType="solid">
        <fgColor rgb="FFED7D31"/>
      </patternFill>
    </fill>
    <fill>
      <patternFill patternType="solid">
        <fgColor rgb="FFE1C8FF"/>
      </patternFill>
    </fill>
    <fill>
      <patternFill patternType="solid">
        <fgColor rgb="FFED7D31"/>
      </patternFill>
    </fill>
    <fill>
      <patternFill patternType="solid">
        <fgColor rgb="FFAF96D7"/>
      </patternFill>
    </fill>
    <fill>
      <patternFill patternType="solid">
        <fgColor rgb="FFED7D31"/>
      </patternFill>
    </fill>
    <fill>
      <patternFill patternType="solid">
        <fgColor rgb="FFE1C8FF"/>
      </patternFill>
    </fill>
    <fill>
      <patternFill patternType="solid">
        <fgColor rgb="FF70AD47"/>
      </patternFill>
    </fill>
    <fill>
      <patternFill patternType="solid">
        <fgColor rgb="FFB4C6E7"/>
      </patternFill>
    </fill>
    <fill>
      <patternFill patternType="solid">
        <fgColor rgb="FF4472C4"/>
      </patternFill>
    </fill>
    <fill>
      <patternFill patternType="solid">
        <fgColor rgb="FFB4C6E7"/>
      </patternFill>
    </fill>
    <fill>
      <patternFill patternType="solid">
        <fgColor rgb="FFED7D31"/>
      </patternFill>
    </fill>
    <fill>
      <patternFill patternType="solid">
        <fgColor rgb="FFB4C6E7"/>
      </patternFill>
    </fill>
    <fill>
      <patternFill patternType="solid">
        <fgColor rgb="FFACB9CA"/>
      </patternFill>
    </fill>
    <fill>
      <patternFill patternType="solid">
        <fgColor rgb="FFB4C6E7"/>
      </patternFill>
    </fill>
    <fill>
      <patternFill patternType="solid">
        <fgColor rgb="FF833C0C"/>
      </patternFill>
    </fill>
    <fill>
      <patternFill patternType="solid">
        <fgColor rgb="FFB4C6E7"/>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bgColor indexed="64"/>
      </patternFill>
    </fill>
    <fill>
      <patternFill patternType="solid">
        <fgColor theme="9" tint="0.59999389629810485"/>
        <bgColor indexed="64"/>
      </patternFill>
    </fill>
    <fill>
      <patternFill patternType="solid">
        <fgColor rgb="FFC6E0B4"/>
        <bgColor rgb="FF000000"/>
      </patternFill>
    </fill>
    <fill>
      <patternFill patternType="solid">
        <fgColor rgb="FFF8CBAD"/>
        <bgColor rgb="FF000000"/>
      </patternFill>
    </fill>
    <fill>
      <patternFill patternType="solid">
        <fgColor rgb="FF4472C4"/>
        <bgColor rgb="FF000000"/>
      </patternFill>
    </fill>
    <fill>
      <patternFill patternType="solid">
        <fgColor rgb="FFFFE699"/>
        <bgColor rgb="FF000000"/>
      </patternFill>
    </fill>
    <fill>
      <patternFill patternType="solid">
        <fgColor rgb="FFE2EFDA"/>
        <bgColor rgb="FF000000"/>
      </patternFill>
    </fill>
    <fill>
      <patternFill patternType="solid">
        <fgColor theme="5" tint="0.39997558519241921"/>
        <bgColor indexed="64"/>
      </patternFill>
    </fill>
  </fills>
  <borders count="709">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3" fillId="0" borderId="0"/>
    <xf numFmtId="164" fontId="5" fillId="0" borderId="0" applyFont="0" applyFill="0" applyBorder="0" applyAlignment="0" applyProtection="0"/>
    <xf numFmtId="0" fontId="3" fillId="0" borderId="707"/>
    <xf numFmtId="0" fontId="3" fillId="0" borderId="707"/>
    <xf numFmtId="0" fontId="5" fillId="0" borderId="707"/>
  </cellStyleXfs>
  <cellXfs count="76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6" fillId="2" borderId="1" xfId="0" applyFont="1" applyFill="1" applyBorder="1"/>
    <xf numFmtId="0" fontId="7" fillId="3" borderId="2" xfId="0" applyFont="1" applyFill="1" applyBorder="1"/>
    <xf numFmtId="0" fontId="8" fillId="4" borderId="3" xfId="0" applyFont="1" applyFill="1" applyBorder="1"/>
    <xf numFmtId="0" fontId="9" fillId="5" borderId="4" xfId="0" applyFont="1" applyFill="1" applyBorder="1"/>
    <xf numFmtId="0" fontId="10" fillId="6" borderId="5" xfId="0" applyFont="1" applyFill="1" applyBorder="1"/>
    <xf numFmtId="0" fontId="11" fillId="7" borderId="6" xfId="0" applyFont="1" applyFill="1" applyBorder="1"/>
    <xf numFmtId="0" fontId="12" fillId="8" borderId="7" xfId="0" applyFont="1" applyFill="1" applyBorder="1"/>
    <xf numFmtId="0" fontId="13" fillId="9" borderId="8" xfId="0" applyFont="1" applyFill="1" applyBorder="1"/>
    <xf numFmtId="0" fontId="14" fillId="10" borderId="9" xfId="0" applyFont="1" applyFill="1" applyBorder="1"/>
    <xf numFmtId="0" fontId="15" fillId="11" borderId="10" xfId="0" applyFont="1" applyFill="1" applyBorder="1"/>
    <xf numFmtId="0" fontId="16" fillId="12" borderId="11" xfId="0" applyFont="1" applyFill="1" applyBorder="1"/>
    <xf numFmtId="0" fontId="17" fillId="13" borderId="12" xfId="0" applyFont="1" applyFill="1" applyBorder="1"/>
    <xf numFmtId="0" fontId="18" fillId="14" borderId="13" xfId="0" applyFont="1" applyFill="1" applyBorder="1"/>
    <xf numFmtId="0" fontId="19" fillId="15" borderId="14" xfId="0" applyFont="1" applyFill="1" applyBorder="1"/>
    <xf numFmtId="0" fontId="20" fillId="16" borderId="15" xfId="0" applyFont="1" applyFill="1" applyBorder="1"/>
    <xf numFmtId="0" fontId="21" fillId="17" borderId="16" xfId="0" applyFont="1" applyFill="1" applyBorder="1"/>
    <xf numFmtId="0" fontId="23" fillId="18" borderId="18" xfId="0" applyFont="1" applyFill="1" applyBorder="1"/>
    <xf numFmtId="0" fontId="24" fillId="19" borderId="19" xfId="0" applyFont="1" applyFill="1" applyBorder="1"/>
    <xf numFmtId="0" fontId="25" fillId="20" borderId="20" xfId="0" applyFont="1" applyFill="1" applyBorder="1"/>
    <xf numFmtId="0" fontId="26" fillId="21" borderId="21" xfId="0" applyFont="1" applyFill="1" applyBorder="1"/>
    <xf numFmtId="0" fontId="27" fillId="22" borderId="22" xfId="0" applyFont="1" applyFill="1" applyBorder="1"/>
    <xf numFmtId="0" fontId="28" fillId="23" borderId="23" xfId="0" applyFont="1" applyFill="1" applyBorder="1"/>
    <xf numFmtId="0" fontId="29" fillId="24" borderId="24" xfId="0" applyFont="1" applyFill="1" applyBorder="1"/>
    <xf numFmtId="0" fontId="30" fillId="25" borderId="25" xfId="0" applyFont="1" applyFill="1" applyBorder="1"/>
    <xf numFmtId="0" fontId="31" fillId="26" borderId="26" xfId="0" applyFont="1" applyFill="1" applyBorder="1"/>
    <xf numFmtId="0" fontId="32" fillId="27" borderId="27" xfId="0" applyFont="1" applyFill="1" applyBorder="1"/>
    <xf numFmtId="0" fontId="33" fillId="28" borderId="28" xfId="0" applyFont="1" applyFill="1" applyBorder="1"/>
    <xf numFmtId="0" fontId="34" fillId="29" borderId="29" xfId="0" applyFont="1" applyFill="1" applyBorder="1"/>
    <xf numFmtId="0" fontId="35" fillId="30" borderId="30" xfId="0" applyFont="1" applyFill="1" applyBorder="1"/>
    <xf numFmtId="0" fontId="36" fillId="31" borderId="31" xfId="0" applyFont="1" applyFill="1" applyBorder="1"/>
    <xf numFmtId="0" fontId="37" fillId="32" borderId="32" xfId="0" applyFont="1" applyFill="1" applyBorder="1"/>
    <xf numFmtId="0" fontId="38" fillId="33" borderId="33" xfId="0" applyFont="1" applyFill="1" applyBorder="1"/>
    <xf numFmtId="0" fontId="39" fillId="34" borderId="34" xfId="0" applyFont="1" applyFill="1" applyBorder="1"/>
    <xf numFmtId="0" fontId="40" fillId="35" borderId="35" xfId="0" applyFont="1" applyFill="1" applyBorder="1"/>
    <xf numFmtId="0" fontId="41" fillId="36" borderId="36" xfId="0" applyFont="1" applyFill="1" applyBorder="1"/>
    <xf numFmtId="0" fontId="42" fillId="37" borderId="37" xfId="0" applyFont="1" applyFill="1" applyBorder="1"/>
    <xf numFmtId="0" fontId="43" fillId="38" borderId="38" xfId="0" applyFont="1" applyFill="1" applyBorder="1"/>
    <xf numFmtId="0" fontId="44" fillId="39" borderId="39" xfId="0" applyFont="1" applyFill="1" applyBorder="1"/>
    <xf numFmtId="0" fontId="45" fillId="40" borderId="40" xfId="0" applyFont="1" applyFill="1" applyBorder="1"/>
    <xf numFmtId="0" fontId="46" fillId="41" borderId="41" xfId="0" applyFont="1" applyFill="1" applyBorder="1"/>
    <xf numFmtId="0" fontId="47" fillId="42" borderId="42" xfId="0" applyFont="1" applyFill="1" applyBorder="1"/>
    <xf numFmtId="0" fontId="48" fillId="43" borderId="43" xfId="0" applyFont="1" applyFill="1" applyBorder="1"/>
    <xf numFmtId="0" fontId="49" fillId="44" borderId="44" xfId="0" applyFont="1" applyFill="1" applyBorder="1"/>
    <xf numFmtId="0" fontId="50" fillId="45" borderId="45" xfId="0" applyFont="1" applyFill="1" applyBorder="1"/>
    <xf numFmtId="0" fontId="51" fillId="46" borderId="46" xfId="0" applyFont="1" applyFill="1" applyBorder="1"/>
    <xf numFmtId="0" fontId="52" fillId="47" borderId="47" xfId="0" applyFont="1" applyFill="1" applyBorder="1"/>
    <xf numFmtId="0" fontId="53" fillId="48" borderId="48" xfId="0" applyFont="1" applyFill="1" applyBorder="1"/>
    <xf numFmtId="0" fontId="54" fillId="49" borderId="49" xfId="0" applyFont="1" applyFill="1" applyBorder="1"/>
    <xf numFmtId="0" fontId="55" fillId="50" borderId="50" xfId="0" applyFont="1" applyFill="1" applyBorder="1"/>
    <xf numFmtId="0" fontId="56" fillId="51" borderId="51" xfId="0" applyFont="1" applyFill="1" applyBorder="1"/>
    <xf numFmtId="0" fontId="57" fillId="52" borderId="52" xfId="0" applyFont="1" applyFill="1" applyBorder="1"/>
    <xf numFmtId="0" fontId="58" fillId="53" borderId="53" xfId="0" applyFont="1" applyFill="1" applyBorder="1"/>
    <xf numFmtId="0" fontId="59" fillId="54" borderId="54" xfId="0" applyFont="1" applyFill="1" applyBorder="1"/>
    <xf numFmtId="0" fontId="60" fillId="55" borderId="55" xfId="0" applyFont="1" applyFill="1" applyBorder="1"/>
    <xf numFmtId="0" fontId="61" fillId="56" borderId="56" xfId="0" applyFont="1" applyFill="1" applyBorder="1"/>
    <xf numFmtId="0" fontId="62" fillId="57" borderId="57" xfId="0" applyFont="1" applyFill="1" applyBorder="1"/>
    <xf numFmtId="0" fontId="63" fillId="58" borderId="58" xfId="0" applyFont="1" applyFill="1" applyBorder="1"/>
    <xf numFmtId="0" fontId="64" fillId="59" borderId="59" xfId="0" applyFont="1" applyFill="1" applyBorder="1"/>
    <xf numFmtId="0" fontId="65" fillId="60" borderId="60" xfId="0" applyFont="1" applyFill="1" applyBorder="1"/>
    <xf numFmtId="0" fontId="66" fillId="61" borderId="61" xfId="0" applyFont="1" applyFill="1" applyBorder="1"/>
    <xf numFmtId="0" fontId="67" fillId="62" borderId="62" xfId="0" applyFont="1" applyFill="1" applyBorder="1"/>
    <xf numFmtId="0" fontId="68" fillId="63" borderId="63" xfId="0" applyFont="1" applyFill="1" applyBorder="1"/>
    <xf numFmtId="0" fontId="69" fillId="64" borderId="64" xfId="0" applyFont="1" applyFill="1" applyBorder="1"/>
    <xf numFmtId="0" fontId="70" fillId="65" borderId="65" xfId="0" applyFont="1" applyFill="1" applyBorder="1"/>
    <xf numFmtId="0" fontId="71" fillId="66" borderId="66" xfId="0" applyFont="1" applyFill="1" applyBorder="1"/>
    <xf numFmtId="0" fontId="72" fillId="67" borderId="67" xfId="0" applyFont="1" applyFill="1" applyBorder="1"/>
    <xf numFmtId="0" fontId="73" fillId="68" borderId="68" xfId="0" applyFont="1" applyFill="1" applyBorder="1"/>
    <xf numFmtId="0" fontId="74" fillId="69" borderId="69" xfId="0" applyFont="1" applyFill="1" applyBorder="1"/>
    <xf numFmtId="0" fontId="75" fillId="70" borderId="70" xfId="0" applyFont="1" applyFill="1" applyBorder="1"/>
    <xf numFmtId="0" fontId="76" fillId="71" borderId="71" xfId="0" applyFont="1" applyFill="1" applyBorder="1"/>
    <xf numFmtId="0" fontId="77" fillId="72" borderId="72" xfId="0" applyFont="1" applyFill="1" applyBorder="1"/>
    <xf numFmtId="0" fontId="78" fillId="73" borderId="73" xfId="0" applyFont="1" applyFill="1" applyBorder="1"/>
    <xf numFmtId="0" fontId="79" fillId="74" borderId="74" xfId="0" applyFont="1" applyFill="1" applyBorder="1"/>
    <xf numFmtId="0" fontId="80" fillId="75" borderId="75" xfId="0" applyFont="1" applyFill="1" applyBorder="1"/>
    <xf numFmtId="0" fontId="81" fillId="76" borderId="76" xfId="0" applyFont="1" applyFill="1" applyBorder="1"/>
    <xf numFmtId="0" fontId="82" fillId="77" borderId="77" xfId="0" applyFont="1" applyFill="1" applyBorder="1"/>
    <xf numFmtId="0" fontId="83" fillId="78" borderId="78" xfId="0" applyFont="1" applyFill="1" applyBorder="1"/>
    <xf numFmtId="0" fontId="84" fillId="79" borderId="79" xfId="0" applyFont="1" applyFill="1" applyBorder="1"/>
    <xf numFmtId="0" fontId="85" fillId="80" borderId="80" xfId="0" applyFont="1" applyFill="1" applyBorder="1"/>
    <xf numFmtId="0" fontId="86" fillId="81" borderId="81" xfId="0" applyFont="1" applyFill="1" applyBorder="1"/>
    <xf numFmtId="0" fontId="87" fillId="82" borderId="82" xfId="0" applyFont="1" applyFill="1" applyBorder="1"/>
    <xf numFmtId="0" fontId="88" fillId="83" borderId="83" xfId="0" applyFont="1" applyFill="1" applyBorder="1"/>
    <xf numFmtId="0" fontId="89" fillId="84" borderId="84" xfId="0" applyFont="1" applyFill="1" applyBorder="1"/>
    <xf numFmtId="0" fontId="90" fillId="85" borderId="85" xfId="0" applyFont="1" applyFill="1" applyBorder="1"/>
    <xf numFmtId="0" fontId="91" fillId="86" borderId="86" xfId="0" applyFont="1" applyFill="1" applyBorder="1"/>
    <xf numFmtId="0" fontId="92" fillId="87" borderId="87" xfId="0" applyFont="1" applyFill="1" applyBorder="1"/>
    <xf numFmtId="0" fontId="93" fillId="88" borderId="88" xfId="0" applyFont="1" applyFill="1" applyBorder="1"/>
    <xf numFmtId="0" fontId="94" fillId="89" borderId="89" xfId="0" applyFont="1" applyFill="1" applyBorder="1"/>
    <xf numFmtId="0" fontId="95" fillId="90" borderId="90" xfId="0" applyFont="1" applyFill="1" applyBorder="1"/>
    <xf numFmtId="0" fontId="96" fillId="91" borderId="91" xfId="0" applyFont="1" applyFill="1" applyBorder="1"/>
    <xf numFmtId="0" fontId="97" fillId="92" borderId="92" xfId="0" applyFont="1" applyFill="1" applyBorder="1"/>
    <xf numFmtId="0" fontId="98" fillId="93" borderId="93" xfId="0" applyFont="1" applyFill="1" applyBorder="1"/>
    <xf numFmtId="0" fontId="99" fillId="94" borderId="94" xfId="0" applyFont="1" applyFill="1" applyBorder="1"/>
    <xf numFmtId="0" fontId="100" fillId="95" borderId="95" xfId="0" applyFont="1" applyFill="1" applyBorder="1"/>
    <xf numFmtId="0" fontId="101" fillId="96" borderId="96" xfId="0" applyFont="1" applyFill="1" applyBorder="1"/>
    <xf numFmtId="0" fontId="102" fillId="97" borderId="97" xfId="0" applyFont="1" applyFill="1" applyBorder="1"/>
    <xf numFmtId="0" fontId="103" fillId="98" borderId="98" xfId="0" applyFont="1" applyFill="1" applyBorder="1"/>
    <xf numFmtId="0" fontId="104" fillId="99" borderId="99" xfId="0" applyFont="1" applyFill="1" applyBorder="1"/>
    <xf numFmtId="0" fontId="105" fillId="100" borderId="100" xfId="0" applyFont="1" applyFill="1" applyBorder="1"/>
    <xf numFmtId="0" fontId="106" fillId="101" borderId="101" xfId="0" applyFont="1" applyFill="1" applyBorder="1"/>
    <xf numFmtId="0" fontId="107" fillId="102" borderId="102" xfId="0" applyFont="1" applyFill="1" applyBorder="1"/>
    <xf numFmtId="0" fontId="108" fillId="103" borderId="103" xfId="0" applyFont="1" applyFill="1" applyBorder="1"/>
    <xf numFmtId="0" fontId="109" fillId="104" borderId="104" xfId="0" applyFont="1" applyFill="1" applyBorder="1"/>
    <xf numFmtId="0" fontId="110" fillId="105" borderId="105" xfId="0" applyFont="1" applyFill="1" applyBorder="1"/>
    <xf numFmtId="0" fontId="111" fillId="106" borderId="106" xfId="0" applyFont="1" applyFill="1" applyBorder="1"/>
    <xf numFmtId="0" fontId="112" fillId="107" borderId="107" xfId="0" applyFont="1" applyFill="1" applyBorder="1"/>
    <xf numFmtId="0" fontId="113" fillId="108" borderId="108" xfId="0" applyFont="1" applyFill="1" applyBorder="1"/>
    <xf numFmtId="0" fontId="114" fillId="109" borderId="109" xfId="0" applyFont="1" applyFill="1" applyBorder="1"/>
    <xf numFmtId="0" fontId="115" fillId="110" borderId="110" xfId="0" applyFont="1" applyFill="1" applyBorder="1"/>
    <xf numFmtId="0" fontId="116" fillId="111" borderId="111" xfId="0" applyFont="1" applyFill="1" applyBorder="1"/>
    <xf numFmtId="0" fontId="117" fillId="112" borderId="112" xfId="0" applyFont="1" applyFill="1" applyBorder="1"/>
    <xf numFmtId="0" fontId="118" fillId="113" borderId="113" xfId="0" applyFont="1" applyFill="1" applyBorder="1"/>
    <xf numFmtId="0" fontId="119" fillId="114" borderId="114" xfId="0" applyFont="1" applyFill="1" applyBorder="1"/>
    <xf numFmtId="0" fontId="120" fillId="115" borderId="115" xfId="0" applyFont="1" applyFill="1" applyBorder="1"/>
    <xf numFmtId="0" fontId="121" fillId="116" borderId="116" xfId="0" applyFont="1" applyFill="1" applyBorder="1"/>
    <xf numFmtId="0" fontId="122" fillId="117" borderId="117" xfId="0" applyFont="1" applyFill="1" applyBorder="1"/>
    <xf numFmtId="0" fontId="123" fillId="118" borderId="118" xfId="0" applyFont="1" applyFill="1" applyBorder="1"/>
    <xf numFmtId="0" fontId="124" fillId="119" borderId="119" xfId="0" applyFont="1" applyFill="1" applyBorder="1"/>
    <xf numFmtId="0" fontId="125" fillId="120" borderId="120" xfId="0" applyFont="1" applyFill="1" applyBorder="1"/>
    <xf numFmtId="0" fontId="126" fillId="121" borderId="121" xfId="0" applyFont="1" applyFill="1" applyBorder="1"/>
    <xf numFmtId="0" fontId="127" fillId="122" borderId="122" xfId="0" applyFont="1" applyFill="1" applyBorder="1"/>
    <xf numFmtId="0" fontId="128" fillId="123" borderId="123" xfId="0" applyFont="1" applyFill="1" applyBorder="1"/>
    <xf numFmtId="0" fontId="129" fillId="124" borderId="124" xfId="0" applyFont="1" applyFill="1" applyBorder="1"/>
    <xf numFmtId="0" fontId="130" fillId="125" borderId="125" xfId="0" applyFont="1" applyFill="1" applyBorder="1"/>
    <xf numFmtId="0" fontId="131" fillId="126" borderId="126" xfId="0" applyFont="1" applyFill="1" applyBorder="1"/>
    <xf numFmtId="0" fontId="132" fillId="127" borderId="127" xfId="0" applyFont="1" applyFill="1" applyBorder="1"/>
    <xf numFmtId="0" fontId="133" fillId="128" borderId="128" xfId="0" applyFont="1" applyFill="1" applyBorder="1"/>
    <xf numFmtId="0" fontId="134" fillId="129" borderId="129" xfId="0" applyFont="1" applyFill="1" applyBorder="1"/>
    <xf numFmtId="0" fontId="135" fillId="130" borderId="130" xfId="0" applyFont="1" applyFill="1" applyBorder="1"/>
    <xf numFmtId="0" fontId="136" fillId="131" borderId="131" xfId="0" applyFont="1" applyFill="1" applyBorder="1"/>
    <xf numFmtId="0" fontId="137" fillId="132" borderId="132" xfId="0" applyFont="1" applyFill="1" applyBorder="1"/>
    <xf numFmtId="0" fontId="138" fillId="133" borderId="133" xfId="0" applyFont="1" applyFill="1" applyBorder="1"/>
    <xf numFmtId="0" fontId="139" fillId="134" borderId="134" xfId="0" applyFont="1" applyFill="1" applyBorder="1"/>
    <xf numFmtId="0" fontId="140" fillId="135" borderId="135" xfId="0" applyFont="1" applyFill="1" applyBorder="1"/>
    <xf numFmtId="0" fontId="141" fillId="136" borderId="136" xfId="0" applyFont="1" applyFill="1" applyBorder="1"/>
    <xf numFmtId="0" fontId="142" fillId="137" borderId="137" xfId="0" applyFont="1" applyFill="1" applyBorder="1"/>
    <xf numFmtId="0" fontId="143" fillId="138" borderId="138" xfId="0" applyFont="1" applyFill="1" applyBorder="1"/>
    <xf numFmtId="0" fontId="144" fillId="139" borderId="139" xfId="0" applyFont="1" applyFill="1" applyBorder="1"/>
    <xf numFmtId="0" fontId="145" fillId="140" borderId="140" xfId="0" applyFont="1" applyFill="1" applyBorder="1"/>
    <xf numFmtId="0" fontId="146" fillId="141" borderId="141" xfId="0" applyFont="1" applyFill="1" applyBorder="1"/>
    <xf numFmtId="0" fontId="147" fillId="142" borderId="142" xfId="0" applyFont="1" applyFill="1" applyBorder="1"/>
    <xf numFmtId="0" fontId="148" fillId="143" borderId="143" xfId="0" applyFont="1" applyFill="1" applyBorder="1"/>
    <xf numFmtId="0" fontId="152" fillId="144" borderId="147" xfId="0" applyFont="1" applyFill="1" applyBorder="1"/>
    <xf numFmtId="0" fontId="153" fillId="145" borderId="148" xfId="0" applyFont="1" applyFill="1" applyBorder="1"/>
    <xf numFmtId="0" fontId="154" fillId="146" borderId="149" xfId="0" applyFont="1" applyFill="1" applyBorder="1"/>
    <xf numFmtId="0" fontId="155" fillId="147" borderId="150" xfId="0" applyFont="1" applyFill="1" applyBorder="1"/>
    <xf numFmtId="0" fontId="156" fillId="148" borderId="151" xfId="0" applyFont="1" applyFill="1" applyBorder="1"/>
    <xf numFmtId="0" fontId="157" fillId="149" borderId="152" xfId="0" applyFont="1" applyFill="1" applyBorder="1"/>
    <xf numFmtId="0" fontId="158" fillId="150" borderId="153" xfId="0" applyFont="1" applyFill="1" applyBorder="1"/>
    <xf numFmtId="0" fontId="159" fillId="151" borderId="154" xfId="0" applyFont="1" applyFill="1" applyBorder="1"/>
    <xf numFmtId="0" fontId="160" fillId="152" borderId="155" xfId="0" applyFont="1" applyFill="1" applyBorder="1"/>
    <xf numFmtId="0" fontId="161" fillId="153" borderId="156" xfId="0" applyFont="1" applyFill="1" applyBorder="1"/>
    <xf numFmtId="0" fontId="162" fillId="154" borderId="157" xfId="0" applyFont="1" applyFill="1" applyBorder="1"/>
    <xf numFmtId="0" fontId="163" fillId="155" borderId="158" xfId="0" applyFont="1" applyFill="1" applyBorder="1"/>
    <xf numFmtId="0" fontId="164" fillId="156" borderId="159" xfId="0" applyFont="1" applyFill="1" applyBorder="1"/>
    <xf numFmtId="0" fontId="165" fillId="157" borderId="160" xfId="0" applyFont="1" applyFill="1" applyBorder="1"/>
    <xf numFmtId="0" fontId="166" fillId="158" borderId="161" xfId="0" applyFont="1" applyFill="1" applyBorder="1"/>
    <xf numFmtId="0" fontId="167" fillId="159" borderId="162" xfId="0" applyFont="1" applyFill="1" applyBorder="1"/>
    <xf numFmtId="0" fontId="168" fillId="160" borderId="163" xfId="0" applyFont="1" applyFill="1" applyBorder="1"/>
    <xf numFmtId="0" fontId="169" fillId="161" borderId="164" xfId="0" applyFont="1" applyFill="1" applyBorder="1"/>
    <xf numFmtId="0" fontId="170" fillId="162" borderId="165" xfId="0" applyFont="1" applyFill="1" applyBorder="1"/>
    <xf numFmtId="0" fontId="171" fillId="163" borderId="166" xfId="0" applyFont="1" applyFill="1" applyBorder="1"/>
    <xf numFmtId="0" fontId="172" fillId="164" borderId="167" xfId="0" applyFont="1" applyFill="1" applyBorder="1"/>
    <xf numFmtId="0" fontId="173" fillId="165" borderId="168" xfId="0" applyFont="1" applyFill="1" applyBorder="1"/>
    <xf numFmtId="0" fontId="174" fillId="166" borderId="169" xfId="0" applyFont="1" applyFill="1" applyBorder="1"/>
    <xf numFmtId="0" fontId="175" fillId="167" borderId="170" xfId="0" applyFont="1" applyFill="1" applyBorder="1"/>
    <xf numFmtId="0" fontId="176" fillId="168" borderId="171" xfId="0" applyFont="1" applyFill="1" applyBorder="1"/>
    <xf numFmtId="0" fontId="177" fillId="169" borderId="172" xfId="0" applyFont="1" applyFill="1" applyBorder="1"/>
    <xf numFmtId="0" fontId="178" fillId="170" borderId="173" xfId="0" applyFont="1" applyFill="1" applyBorder="1"/>
    <xf numFmtId="0" fontId="179" fillId="171" borderId="174" xfId="0" applyFont="1" applyFill="1" applyBorder="1"/>
    <xf numFmtId="0" fontId="180" fillId="172" borderId="175" xfId="0" applyFont="1" applyFill="1" applyBorder="1"/>
    <xf numFmtId="0" fontId="181" fillId="173" borderId="176" xfId="0" applyFont="1" applyFill="1" applyBorder="1"/>
    <xf numFmtId="0" fontId="182" fillId="174" borderId="177" xfId="0" applyFont="1" applyFill="1" applyBorder="1"/>
    <xf numFmtId="0" fontId="183" fillId="175" borderId="178" xfId="0" applyFont="1" applyFill="1" applyBorder="1"/>
    <xf numFmtId="0" fontId="184" fillId="176" borderId="179" xfId="0" applyFont="1" applyFill="1" applyBorder="1"/>
    <xf numFmtId="0" fontId="185" fillId="177" borderId="180" xfId="0" applyFont="1" applyFill="1" applyBorder="1"/>
    <xf numFmtId="0" fontId="186" fillId="178" borderId="181" xfId="0" applyFont="1" applyFill="1" applyBorder="1"/>
    <xf numFmtId="0" fontId="187" fillId="179" borderId="182" xfId="0" applyFont="1" applyFill="1" applyBorder="1"/>
    <xf numFmtId="0" fontId="188" fillId="180" borderId="183" xfId="0" applyFont="1" applyFill="1" applyBorder="1"/>
    <xf numFmtId="0" fontId="189" fillId="181" borderId="184" xfId="0" applyFont="1" applyFill="1" applyBorder="1"/>
    <xf numFmtId="0" fontId="190" fillId="182" borderId="185" xfId="0" applyFont="1" applyFill="1" applyBorder="1"/>
    <xf numFmtId="0" fontId="191" fillId="183" borderId="186" xfId="0" applyFont="1" applyFill="1" applyBorder="1"/>
    <xf numFmtId="0" fontId="192" fillId="184" borderId="187" xfId="0" applyFont="1" applyFill="1" applyBorder="1"/>
    <xf numFmtId="0" fontId="193" fillId="185" borderId="188" xfId="0" applyFont="1" applyFill="1" applyBorder="1"/>
    <xf numFmtId="0" fontId="194" fillId="186" borderId="189" xfId="0" applyFont="1" applyFill="1" applyBorder="1"/>
    <xf numFmtId="0" fontId="195" fillId="187" borderId="190" xfId="0" applyFont="1" applyFill="1" applyBorder="1"/>
    <xf numFmtId="0" fontId="197" fillId="189" borderId="192" xfId="0" applyFont="1" applyFill="1" applyBorder="1"/>
    <xf numFmtId="0" fontId="199" fillId="191" borderId="194" xfId="0" applyFont="1" applyFill="1" applyBorder="1"/>
    <xf numFmtId="0" fontId="201" fillId="193" borderId="196" xfId="0" applyFont="1" applyFill="1" applyBorder="1"/>
    <xf numFmtId="0" fontId="203" fillId="195" borderId="198" xfId="0" applyFont="1" applyFill="1" applyBorder="1"/>
    <xf numFmtId="0" fontId="205" fillId="197" borderId="200" xfId="0" applyFont="1" applyFill="1" applyBorder="1"/>
    <xf numFmtId="0" fontId="207" fillId="199" borderId="202" xfId="0" applyFont="1" applyFill="1" applyBorder="1"/>
    <xf numFmtId="0" fontId="209" fillId="201" borderId="204" xfId="0" applyFont="1" applyFill="1" applyBorder="1"/>
    <xf numFmtId="0" fontId="211" fillId="203" borderId="206" xfId="0" applyFont="1" applyFill="1" applyBorder="1"/>
    <xf numFmtId="0" fontId="212" fillId="204" borderId="207" xfId="0" applyFont="1" applyFill="1" applyBorder="1"/>
    <xf numFmtId="0" fontId="213" fillId="205" borderId="208" xfId="0" applyFont="1" applyFill="1" applyBorder="1"/>
    <xf numFmtId="0" fontId="214" fillId="206" borderId="209" xfId="0" applyFont="1" applyFill="1" applyBorder="1"/>
    <xf numFmtId="0" fontId="215" fillId="207" borderId="210" xfId="0" applyFont="1" applyFill="1" applyBorder="1"/>
    <xf numFmtId="0" fontId="216" fillId="208" borderId="211" xfId="0" applyFont="1" applyFill="1" applyBorder="1"/>
    <xf numFmtId="0" fontId="217" fillId="209" borderId="212" xfId="0" applyFont="1" applyFill="1" applyBorder="1"/>
    <xf numFmtId="0" fontId="218" fillId="210" borderId="213" xfId="0" applyFont="1" applyFill="1" applyBorder="1"/>
    <xf numFmtId="0" fontId="219" fillId="211" borderId="214" xfId="0" applyFont="1" applyFill="1" applyBorder="1"/>
    <xf numFmtId="0" fontId="220" fillId="212" borderId="215" xfId="0" applyFont="1" applyFill="1" applyBorder="1"/>
    <xf numFmtId="0" fontId="221" fillId="213" borderId="216" xfId="0" applyFont="1" applyFill="1" applyBorder="1"/>
    <xf numFmtId="0" fontId="222" fillId="214" borderId="217" xfId="0" applyFont="1" applyFill="1" applyBorder="1"/>
    <xf numFmtId="0" fontId="223" fillId="215" borderId="218" xfId="0" applyFont="1" applyFill="1" applyBorder="1"/>
    <xf numFmtId="0" fontId="224" fillId="216" borderId="219" xfId="0" applyFont="1" applyFill="1" applyBorder="1"/>
    <xf numFmtId="0" fontId="225" fillId="217" borderId="220" xfId="0" applyFont="1" applyFill="1" applyBorder="1"/>
    <xf numFmtId="0" fontId="226" fillId="218" borderId="221" xfId="0" applyFont="1" applyFill="1" applyBorder="1"/>
    <xf numFmtId="0" fontId="227" fillId="219" borderId="222" xfId="0" applyFont="1" applyFill="1" applyBorder="1"/>
    <xf numFmtId="0" fontId="228" fillId="220" borderId="223" xfId="0" applyFont="1" applyFill="1" applyBorder="1"/>
    <xf numFmtId="0" fontId="229" fillId="221" borderId="224" xfId="0" applyFont="1" applyFill="1" applyBorder="1"/>
    <xf numFmtId="0" fontId="230" fillId="222" borderId="225" xfId="0" applyFont="1" applyFill="1" applyBorder="1"/>
    <xf numFmtId="0" fontId="231" fillId="223" borderId="226" xfId="0" applyFont="1" applyFill="1" applyBorder="1"/>
    <xf numFmtId="0" fontId="234" fillId="226" borderId="229" xfId="0" applyFont="1" applyFill="1" applyBorder="1"/>
    <xf numFmtId="0" fontId="235" fillId="227" borderId="230" xfId="0" applyFont="1" applyFill="1" applyBorder="1"/>
    <xf numFmtId="0" fontId="236" fillId="228" borderId="231" xfId="0" applyFont="1" applyFill="1" applyBorder="1"/>
    <xf numFmtId="0" fontId="237" fillId="229" borderId="232" xfId="0" applyFont="1" applyFill="1" applyBorder="1"/>
    <xf numFmtId="0" fontId="238" fillId="230" borderId="233" xfId="0" applyFont="1" applyFill="1" applyBorder="1"/>
    <xf numFmtId="0" fontId="239" fillId="231" borderId="234" xfId="0" applyFont="1" applyFill="1" applyBorder="1"/>
    <xf numFmtId="0" fontId="240" fillId="232" borderId="235" xfId="0" applyFont="1" applyFill="1" applyBorder="1"/>
    <xf numFmtId="0" fontId="241" fillId="233" borderId="236" xfId="0" applyFont="1" applyFill="1" applyBorder="1"/>
    <xf numFmtId="0" fontId="242" fillId="234" borderId="237" xfId="0" applyFont="1" applyFill="1" applyBorder="1"/>
    <xf numFmtId="0" fontId="243" fillId="235" borderId="238" xfId="0" applyFont="1" applyFill="1" applyBorder="1"/>
    <xf numFmtId="0" fontId="244" fillId="236" borderId="239" xfId="0" applyFont="1" applyFill="1" applyBorder="1"/>
    <xf numFmtId="0" fontId="245" fillId="237" borderId="240" xfId="0" applyFont="1" applyFill="1" applyBorder="1"/>
    <xf numFmtId="0" fontId="246" fillId="238" borderId="241" xfId="0" applyFont="1" applyFill="1" applyBorder="1"/>
    <xf numFmtId="0" fontId="247" fillId="239" borderId="242" xfId="0" applyFont="1" applyFill="1" applyBorder="1"/>
    <xf numFmtId="0" fontId="248" fillId="240" borderId="243" xfId="0" applyFont="1" applyFill="1" applyBorder="1"/>
    <xf numFmtId="0" fontId="249" fillId="241" borderId="244" xfId="0" applyFont="1" applyFill="1" applyBorder="1"/>
    <xf numFmtId="0" fontId="250" fillId="242" borderId="245" xfId="0" applyFont="1" applyFill="1" applyBorder="1"/>
    <xf numFmtId="0" fontId="251" fillId="243" borderId="246" xfId="0" applyFont="1" applyFill="1" applyBorder="1"/>
    <xf numFmtId="0" fontId="252" fillId="244" borderId="247" xfId="0" applyFont="1" applyFill="1" applyBorder="1"/>
    <xf numFmtId="0" fontId="253" fillId="245" borderId="248" xfId="0" applyFont="1" applyFill="1" applyBorder="1"/>
    <xf numFmtId="0" fontId="254" fillId="246" borderId="249" xfId="0" applyFont="1" applyFill="1" applyBorder="1"/>
    <xf numFmtId="0" fontId="255" fillId="247" borderId="250" xfId="0" applyFont="1" applyFill="1" applyBorder="1"/>
    <xf numFmtId="0" fontId="259" fillId="248" borderId="254" xfId="0" applyFont="1" applyFill="1" applyBorder="1"/>
    <xf numFmtId="0" fontId="260" fillId="249" borderId="255" xfId="0" applyFont="1" applyFill="1" applyBorder="1"/>
    <xf numFmtId="0" fontId="261" fillId="250" borderId="256" xfId="0" applyFont="1" applyFill="1" applyBorder="1"/>
    <xf numFmtId="0" fontId="262" fillId="251" borderId="257" xfId="0" applyFont="1" applyFill="1" applyBorder="1"/>
    <xf numFmtId="0" fontId="263" fillId="252" borderId="258" xfId="0" applyFont="1" applyFill="1" applyBorder="1"/>
    <xf numFmtId="0" fontId="264" fillId="253" borderId="259" xfId="0" applyFont="1" applyFill="1" applyBorder="1"/>
    <xf numFmtId="0" fontId="265" fillId="254" borderId="260" xfId="0" applyFont="1" applyFill="1" applyBorder="1"/>
    <xf numFmtId="0" fontId="266" fillId="255" borderId="261" xfId="0" applyFont="1" applyFill="1" applyBorder="1"/>
    <xf numFmtId="0" fontId="267" fillId="256" borderId="262" xfId="0" applyFont="1" applyFill="1" applyBorder="1"/>
    <xf numFmtId="0" fontId="268" fillId="257" borderId="263" xfId="0" applyFont="1" applyFill="1" applyBorder="1"/>
    <xf numFmtId="0" fontId="269" fillId="258" borderId="264" xfId="0" applyFont="1" applyFill="1" applyBorder="1"/>
    <xf numFmtId="0" fontId="270" fillId="259" borderId="265" xfId="0" applyFont="1" applyFill="1" applyBorder="1"/>
    <xf numFmtId="0" fontId="271" fillId="260" borderId="266" xfId="0" applyFont="1" applyFill="1" applyBorder="1"/>
    <xf numFmtId="0" fontId="272" fillId="261" borderId="267" xfId="0" applyFont="1" applyFill="1" applyBorder="1"/>
    <xf numFmtId="0" fontId="273" fillId="262" borderId="268" xfId="0" applyFont="1" applyFill="1" applyBorder="1"/>
    <xf numFmtId="0" fontId="274" fillId="263" borderId="269" xfId="0" applyFont="1" applyFill="1" applyBorder="1"/>
    <xf numFmtId="0" fontId="275" fillId="264" borderId="270" xfId="0" applyFont="1" applyFill="1" applyBorder="1"/>
    <xf numFmtId="0" fontId="276" fillId="265" borderId="271" xfId="0" applyFont="1" applyFill="1" applyBorder="1"/>
    <xf numFmtId="0" fontId="277" fillId="266" borderId="272" xfId="0" applyFont="1" applyFill="1" applyBorder="1"/>
    <xf numFmtId="0" fontId="278" fillId="267" borderId="273" xfId="0" applyFont="1" applyFill="1" applyBorder="1"/>
    <xf numFmtId="0" fontId="279" fillId="268" borderId="274" xfId="0" applyFont="1" applyFill="1" applyBorder="1"/>
    <xf numFmtId="0" fontId="280" fillId="269" borderId="275" xfId="0" applyFont="1" applyFill="1" applyBorder="1"/>
    <xf numFmtId="0" fontId="281" fillId="270" borderId="276" xfId="0" applyFont="1" applyFill="1" applyBorder="1"/>
    <xf numFmtId="0" fontId="282" fillId="271" borderId="277" xfId="0" applyFont="1" applyFill="1" applyBorder="1"/>
    <xf numFmtId="0" fontId="283" fillId="272" borderId="278" xfId="0" applyFont="1" applyFill="1" applyBorder="1"/>
    <xf numFmtId="0" fontId="284" fillId="273" borderId="279" xfId="0" applyFont="1" applyFill="1" applyBorder="1"/>
    <xf numFmtId="0" fontId="285" fillId="274" borderId="280" xfId="0" applyFont="1" applyFill="1" applyBorder="1"/>
    <xf numFmtId="0" fontId="286" fillId="275" borderId="281" xfId="0" applyFont="1" applyFill="1" applyBorder="1"/>
    <xf numFmtId="0" fontId="287" fillId="276" borderId="282" xfId="0" applyFont="1" applyFill="1" applyBorder="1"/>
    <xf numFmtId="0" fontId="288" fillId="277" borderId="283" xfId="0" applyFont="1" applyFill="1" applyBorder="1"/>
    <xf numFmtId="0" fontId="289" fillId="278" borderId="284" xfId="0" applyFont="1" applyFill="1" applyBorder="1"/>
    <xf numFmtId="0" fontId="290" fillId="279" borderId="285" xfId="0" applyFont="1" applyFill="1" applyBorder="1"/>
    <xf numFmtId="0" fontId="291" fillId="280" borderId="286" xfId="0" applyFont="1" applyFill="1" applyBorder="1"/>
    <xf numFmtId="0" fontId="292" fillId="281" borderId="287" xfId="0" applyFont="1" applyFill="1" applyBorder="1"/>
    <xf numFmtId="0" fontId="293" fillId="282" borderId="288" xfId="0" applyFont="1" applyFill="1" applyBorder="1"/>
    <xf numFmtId="0" fontId="294" fillId="283" borderId="289" xfId="0" applyFont="1" applyFill="1" applyBorder="1"/>
    <xf numFmtId="0" fontId="295" fillId="284" borderId="290" xfId="0" applyFont="1" applyFill="1" applyBorder="1"/>
    <xf numFmtId="0" fontId="296" fillId="285" borderId="291" xfId="0" applyFont="1" applyFill="1" applyBorder="1"/>
    <xf numFmtId="0" fontId="297" fillId="286" borderId="292" xfId="0" applyFont="1" applyFill="1" applyBorder="1"/>
    <xf numFmtId="0" fontId="298" fillId="287" borderId="293" xfId="0" applyFont="1" applyFill="1" applyBorder="1"/>
    <xf numFmtId="0" fontId="299" fillId="288" borderId="294" xfId="0" applyFont="1" applyFill="1" applyBorder="1"/>
    <xf numFmtId="0" fontId="300" fillId="289" borderId="295" xfId="0" applyFont="1" applyFill="1" applyBorder="1"/>
    <xf numFmtId="0" fontId="301" fillId="290" borderId="296" xfId="0" applyFont="1" applyFill="1" applyBorder="1"/>
    <xf numFmtId="0" fontId="302" fillId="291" borderId="297" xfId="0" applyFont="1" applyFill="1" applyBorder="1"/>
    <xf numFmtId="0" fontId="303" fillId="292" borderId="298" xfId="0" applyFont="1" applyFill="1" applyBorder="1"/>
    <xf numFmtId="0" fontId="304" fillId="293" borderId="299" xfId="0" applyFont="1" applyFill="1" applyBorder="1"/>
    <xf numFmtId="0" fontId="305" fillId="294" borderId="300" xfId="0" applyFont="1" applyFill="1" applyBorder="1"/>
    <xf numFmtId="0" fontId="306" fillId="295" borderId="301" xfId="0" applyFont="1" applyFill="1" applyBorder="1"/>
    <xf numFmtId="0" fontId="307" fillId="296" borderId="302" xfId="0" applyFont="1" applyFill="1" applyBorder="1"/>
    <xf numFmtId="0" fontId="308" fillId="297" borderId="303" xfId="0" applyFont="1" applyFill="1" applyBorder="1"/>
    <xf numFmtId="0" fontId="309" fillId="298" borderId="304" xfId="0" applyFont="1" applyFill="1" applyBorder="1"/>
    <xf numFmtId="0" fontId="310" fillId="299" borderId="305" xfId="0" applyFont="1" applyFill="1" applyBorder="1"/>
    <xf numFmtId="0" fontId="311" fillId="300" borderId="306" xfId="0" applyFont="1" applyFill="1" applyBorder="1"/>
    <xf numFmtId="0" fontId="312" fillId="301" borderId="307" xfId="0" applyFont="1" applyFill="1" applyBorder="1"/>
    <xf numFmtId="0" fontId="313" fillId="302" borderId="308" xfId="0" applyFont="1" applyFill="1" applyBorder="1"/>
    <xf numFmtId="0" fontId="314" fillId="303" borderId="309" xfId="0" applyFont="1" applyFill="1" applyBorder="1"/>
    <xf numFmtId="0" fontId="315" fillId="304" borderId="310" xfId="0" applyFont="1" applyFill="1" applyBorder="1"/>
    <xf numFmtId="0" fontId="316" fillId="305" borderId="311" xfId="0" applyFont="1" applyFill="1" applyBorder="1"/>
    <xf numFmtId="0" fontId="317" fillId="306" borderId="312" xfId="0" applyFont="1" applyFill="1" applyBorder="1"/>
    <xf numFmtId="0" fontId="318" fillId="307" borderId="313" xfId="0" applyFont="1" applyFill="1" applyBorder="1"/>
    <xf numFmtId="0" fontId="319" fillId="308" borderId="314" xfId="0" applyFont="1" applyFill="1" applyBorder="1"/>
    <xf numFmtId="0" fontId="324" fillId="309" borderId="319" xfId="0" applyFont="1" applyFill="1" applyBorder="1"/>
    <xf numFmtId="0" fontId="325" fillId="310" borderId="320" xfId="0" applyFont="1" applyFill="1" applyBorder="1"/>
    <xf numFmtId="0" fontId="326" fillId="311" borderId="321" xfId="0" applyFont="1" applyFill="1" applyBorder="1"/>
    <xf numFmtId="0" fontId="327" fillId="312" borderId="322" xfId="0" applyFont="1" applyFill="1" applyBorder="1"/>
    <xf numFmtId="0" fontId="328" fillId="313" borderId="323" xfId="0" applyFont="1" applyFill="1" applyBorder="1"/>
    <xf numFmtId="0" fontId="329" fillId="314" borderId="324" xfId="0" applyFont="1" applyFill="1" applyBorder="1"/>
    <xf numFmtId="0" fontId="330" fillId="315" borderId="325" xfId="0" applyFont="1" applyFill="1" applyBorder="1"/>
    <xf numFmtId="0" fontId="331" fillId="316" borderId="326" xfId="0" applyFont="1" applyFill="1" applyBorder="1"/>
    <xf numFmtId="0" fontId="332" fillId="317" borderId="327" xfId="0" applyFont="1" applyFill="1" applyBorder="1"/>
    <xf numFmtId="0" fontId="333" fillId="318" borderId="328" xfId="0" applyFont="1" applyFill="1" applyBorder="1"/>
    <xf numFmtId="0" fontId="334" fillId="319" borderId="329" xfId="0" applyFont="1" applyFill="1" applyBorder="1"/>
    <xf numFmtId="0" fontId="335" fillId="320" borderId="330" xfId="0" applyFont="1" applyFill="1" applyBorder="1"/>
    <xf numFmtId="0" fontId="336" fillId="321" borderId="331" xfId="0" applyFont="1" applyFill="1" applyBorder="1"/>
    <xf numFmtId="0" fontId="337" fillId="322" borderId="332" xfId="0" applyFont="1" applyFill="1" applyBorder="1"/>
    <xf numFmtId="0" fontId="338" fillId="323" borderId="333" xfId="0" applyFont="1" applyFill="1" applyBorder="1"/>
    <xf numFmtId="0" fontId="339" fillId="324" borderId="334" xfId="0" applyFont="1" applyFill="1" applyBorder="1"/>
    <xf numFmtId="0" fontId="340" fillId="325" borderId="335" xfId="0" applyFont="1" applyFill="1" applyBorder="1"/>
    <xf numFmtId="0" fontId="341" fillId="326" borderId="336" xfId="0" applyFont="1" applyFill="1" applyBorder="1"/>
    <xf numFmtId="0" fontId="342" fillId="327" borderId="337" xfId="0" applyFont="1" applyFill="1" applyBorder="1"/>
    <xf numFmtId="0" fontId="343" fillId="328" borderId="338" xfId="0" applyFont="1" applyFill="1" applyBorder="1"/>
    <xf numFmtId="0" fontId="344" fillId="329" borderId="339" xfId="0" applyFont="1" applyFill="1" applyBorder="1"/>
    <xf numFmtId="0" fontId="345" fillId="330" borderId="340" xfId="0" applyFont="1" applyFill="1" applyBorder="1"/>
    <xf numFmtId="0" fontId="346" fillId="331" borderId="341" xfId="0" applyFont="1" applyFill="1" applyBorder="1"/>
    <xf numFmtId="0" fontId="347" fillId="332" borderId="342" xfId="0" applyFont="1" applyFill="1" applyBorder="1"/>
    <xf numFmtId="0" fontId="348" fillId="333" borderId="343" xfId="0" applyFont="1" applyFill="1" applyBorder="1"/>
    <xf numFmtId="0" fontId="349" fillId="334" borderId="344" xfId="0" applyFont="1" applyFill="1" applyBorder="1"/>
    <xf numFmtId="0" fontId="350" fillId="335" borderId="345" xfId="0" applyFont="1" applyFill="1" applyBorder="1"/>
    <xf numFmtId="0" fontId="351" fillId="336" borderId="346" xfId="0" applyFont="1" applyFill="1" applyBorder="1"/>
    <xf numFmtId="0" fontId="352" fillId="337" borderId="347" xfId="0" applyFont="1" applyFill="1" applyBorder="1"/>
    <xf numFmtId="0" fontId="353" fillId="338" borderId="348" xfId="0" applyFont="1" applyFill="1" applyBorder="1"/>
    <xf numFmtId="0" fontId="354" fillId="339" borderId="349" xfId="0" applyFont="1" applyFill="1" applyBorder="1"/>
    <xf numFmtId="0" fontId="355" fillId="340" borderId="350" xfId="0" applyFont="1" applyFill="1" applyBorder="1"/>
    <xf numFmtId="0" fontId="356" fillId="341" borderId="351" xfId="0" applyFont="1" applyFill="1" applyBorder="1"/>
    <xf numFmtId="0" fontId="357" fillId="342" borderId="352" xfId="0" applyFont="1" applyFill="1" applyBorder="1"/>
    <xf numFmtId="0" fontId="358" fillId="343" borderId="353" xfId="0" applyFont="1" applyFill="1" applyBorder="1"/>
    <xf numFmtId="0" fontId="359" fillId="344" borderId="354" xfId="0" applyFont="1" applyFill="1" applyBorder="1"/>
    <xf numFmtId="0" fontId="360" fillId="345" borderId="355" xfId="0" applyFont="1" applyFill="1" applyBorder="1"/>
    <xf numFmtId="0" fontId="361" fillId="346" borderId="356" xfId="0" applyFont="1" applyFill="1" applyBorder="1"/>
    <xf numFmtId="0" fontId="362" fillId="347" borderId="357" xfId="0" applyFont="1" applyFill="1" applyBorder="1"/>
    <xf numFmtId="0" fontId="363" fillId="348" borderId="358" xfId="0" applyFont="1" applyFill="1" applyBorder="1"/>
    <xf numFmtId="0" fontId="364" fillId="349" borderId="359" xfId="0" applyFont="1" applyFill="1" applyBorder="1"/>
    <xf numFmtId="0" fontId="365" fillId="350" borderId="360" xfId="0" applyFont="1" applyFill="1" applyBorder="1"/>
    <xf numFmtId="0" fontId="366" fillId="351" borderId="361" xfId="0" applyFont="1" applyFill="1" applyBorder="1"/>
    <xf numFmtId="0" fontId="367" fillId="352" borderId="362" xfId="0" applyFont="1" applyFill="1" applyBorder="1"/>
    <xf numFmtId="0" fontId="368" fillId="353" borderId="363" xfId="0" applyFont="1" applyFill="1" applyBorder="1"/>
    <xf numFmtId="0" fontId="369" fillId="354" borderId="364" xfId="0" applyFont="1" applyFill="1" applyBorder="1"/>
    <xf numFmtId="0" fontId="370" fillId="355" borderId="365" xfId="0" applyFont="1" applyFill="1" applyBorder="1"/>
    <xf numFmtId="0" fontId="371" fillId="356" borderId="366" xfId="0" applyFont="1" applyFill="1" applyBorder="1"/>
    <xf numFmtId="0" fontId="372" fillId="357" borderId="367" xfId="0" applyFont="1" applyFill="1" applyBorder="1"/>
    <xf numFmtId="0" fontId="373" fillId="358" borderId="368" xfId="0" applyFont="1" applyFill="1" applyBorder="1"/>
    <xf numFmtId="0" fontId="374" fillId="359" borderId="369" xfId="0" applyFont="1" applyFill="1" applyBorder="1"/>
    <xf numFmtId="0" fontId="375" fillId="360" borderId="370" xfId="0" applyFont="1" applyFill="1" applyBorder="1"/>
    <xf numFmtId="0" fontId="376" fillId="361" borderId="371" xfId="0" applyFont="1" applyFill="1" applyBorder="1"/>
    <xf numFmtId="0" fontId="377" fillId="362" borderId="372" xfId="0" applyFont="1" applyFill="1" applyBorder="1"/>
    <xf numFmtId="0" fontId="378" fillId="363" borderId="373" xfId="0" applyFont="1" applyFill="1" applyBorder="1"/>
    <xf numFmtId="0" fontId="379" fillId="364" borderId="374" xfId="0" applyFont="1" applyFill="1" applyBorder="1"/>
    <xf numFmtId="0" fontId="380" fillId="365" borderId="375" xfId="0" applyFont="1" applyFill="1" applyBorder="1"/>
    <xf numFmtId="0" fontId="381" fillId="366" borderId="376" xfId="0" applyFont="1" applyFill="1" applyBorder="1"/>
    <xf numFmtId="0" fontId="382" fillId="367" borderId="377" xfId="0" applyFont="1" applyFill="1" applyBorder="1"/>
    <xf numFmtId="0" fontId="383" fillId="368" borderId="378" xfId="0" applyFont="1" applyFill="1" applyBorder="1"/>
    <xf numFmtId="0" fontId="384" fillId="369" borderId="379" xfId="0" applyFont="1" applyFill="1" applyBorder="1"/>
    <xf numFmtId="0" fontId="385" fillId="370" borderId="380" xfId="0" applyFont="1" applyFill="1" applyBorder="1"/>
    <xf numFmtId="0" fontId="386" fillId="371" borderId="381" xfId="0" applyFont="1" applyFill="1" applyBorder="1"/>
    <xf numFmtId="0" fontId="387" fillId="372" borderId="382" xfId="0" applyFont="1" applyFill="1" applyBorder="1"/>
    <xf numFmtId="0" fontId="388" fillId="373" borderId="383" xfId="0" applyFont="1" applyFill="1" applyBorder="1"/>
    <xf numFmtId="0" fontId="389" fillId="374" borderId="384" xfId="0" applyFont="1" applyFill="1" applyBorder="1"/>
    <xf numFmtId="0" fontId="390" fillId="375" borderId="385" xfId="0" applyFont="1" applyFill="1" applyBorder="1"/>
    <xf numFmtId="0" fontId="391" fillId="376" borderId="386" xfId="0" applyFont="1" applyFill="1" applyBorder="1"/>
    <xf numFmtId="0" fontId="392" fillId="377" borderId="387" xfId="0" applyFont="1" applyFill="1" applyBorder="1"/>
    <xf numFmtId="0" fontId="393" fillId="378" borderId="388" xfId="0" applyFont="1" applyFill="1" applyBorder="1"/>
    <xf numFmtId="0" fontId="394" fillId="379" borderId="389" xfId="0" applyFont="1" applyFill="1" applyBorder="1"/>
    <xf numFmtId="0" fontId="395" fillId="380" borderId="390" xfId="0" applyFont="1" applyFill="1" applyBorder="1"/>
    <xf numFmtId="0" fontId="396" fillId="381" borderId="391" xfId="0" applyFont="1" applyFill="1" applyBorder="1"/>
    <xf numFmtId="0" fontId="397" fillId="382" borderId="392" xfId="0" applyFont="1" applyFill="1" applyBorder="1"/>
    <xf numFmtId="0" fontId="398" fillId="383" borderId="393" xfId="0" applyFont="1" applyFill="1" applyBorder="1"/>
    <xf numFmtId="0" fontId="399" fillId="384" borderId="394" xfId="0" applyFont="1" applyFill="1" applyBorder="1"/>
    <xf numFmtId="0" fontId="400" fillId="385" borderId="395" xfId="0" applyFont="1" applyFill="1" applyBorder="1"/>
    <xf numFmtId="0" fontId="401" fillId="386" borderId="396" xfId="0" applyFont="1" applyFill="1" applyBorder="1"/>
    <xf numFmtId="0" fontId="402" fillId="387" borderId="397" xfId="0" applyFont="1" applyFill="1" applyBorder="1"/>
    <xf numFmtId="0" fontId="403" fillId="388" borderId="398" xfId="0" applyFont="1" applyFill="1" applyBorder="1"/>
    <xf numFmtId="0" fontId="404" fillId="389" borderId="399" xfId="0" applyFont="1" applyFill="1" applyBorder="1"/>
    <xf numFmtId="0" fontId="405" fillId="390" borderId="400" xfId="0" applyFont="1" applyFill="1" applyBorder="1"/>
    <xf numFmtId="0" fontId="406" fillId="391" borderId="401" xfId="0" applyFont="1" applyFill="1" applyBorder="1"/>
    <xf numFmtId="0" fontId="407" fillId="392" borderId="402" xfId="0" applyFont="1" applyFill="1" applyBorder="1"/>
    <xf numFmtId="0" fontId="408" fillId="393" borderId="403" xfId="0" applyFont="1" applyFill="1" applyBorder="1"/>
    <xf numFmtId="0" fontId="409" fillId="394" borderId="404" xfId="0" applyFont="1" applyFill="1" applyBorder="1"/>
    <xf numFmtId="0" fontId="410" fillId="395" borderId="405" xfId="0" applyFont="1" applyFill="1" applyBorder="1"/>
    <xf numFmtId="0" fontId="411" fillId="396" borderId="406" xfId="0" applyFont="1" applyFill="1" applyBorder="1"/>
    <xf numFmtId="0" fontId="412" fillId="397" borderId="407" xfId="0" applyFont="1" applyFill="1" applyBorder="1"/>
    <xf numFmtId="0" fontId="413" fillId="398" borderId="408" xfId="0" applyFont="1" applyFill="1" applyBorder="1"/>
    <xf numFmtId="0" fontId="414" fillId="399" borderId="409" xfId="0" applyFont="1" applyFill="1" applyBorder="1"/>
    <xf numFmtId="0" fontId="415" fillId="400" borderId="410" xfId="0" applyFont="1" applyFill="1" applyBorder="1"/>
    <xf numFmtId="0" fontId="416" fillId="401" borderId="411" xfId="0" applyFont="1" applyFill="1" applyBorder="1"/>
    <xf numFmtId="0" fontId="417" fillId="402" borderId="412" xfId="0" applyFont="1" applyFill="1" applyBorder="1"/>
    <xf numFmtId="0" fontId="418" fillId="403" borderId="413" xfId="0" applyFont="1" applyFill="1" applyBorder="1"/>
    <xf numFmtId="0" fontId="419" fillId="404" borderId="414" xfId="0" applyFont="1" applyFill="1" applyBorder="1"/>
    <xf numFmtId="0" fontId="420" fillId="405" borderId="415" xfId="0" applyFont="1" applyFill="1" applyBorder="1"/>
    <xf numFmtId="0" fontId="421" fillId="406" borderId="416" xfId="0" applyFont="1" applyFill="1" applyBorder="1"/>
    <xf numFmtId="0" fontId="422" fillId="407" borderId="417" xfId="0" applyFont="1" applyFill="1" applyBorder="1"/>
    <xf numFmtId="0" fontId="423" fillId="408" borderId="418" xfId="0" applyFont="1" applyFill="1" applyBorder="1"/>
    <xf numFmtId="0" fontId="424" fillId="409" borderId="419" xfId="0" applyFont="1" applyFill="1" applyBorder="1"/>
    <xf numFmtId="0" fontId="425" fillId="410" borderId="420" xfId="0" applyFont="1" applyFill="1" applyBorder="1"/>
    <xf numFmtId="0" fontId="426" fillId="411" borderId="421" xfId="0" applyFont="1" applyFill="1" applyBorder="1"/>
    <xf numFmtId="0" fontId="427" fillId="412" borderId="422" xfId="0" applyFont="1" applyFill="1" applyBorder="1"/>
    <xf numFmtId="0" fontId="428" fillId="413" borderId="423" xfId="0" applyFont="1" applyFill="1" applyBorder="1"/>
    <xf numFmtId="0" fontId="429" fillId="414" borderId="424" xfId="0" applyFont="1" applyFill="1" applyBorder="1"/>
    <xf numFmtId="0" fontId="430" fillId="415" borderId="425" xfId="0" applyFont="1" applyFill="1" applyBorder="1"/>
    <xf numFmtId="0" fontId="431" fillId="416" borderId="426" xfId="0" applyFont="1" applyFill="1" applyBorder="1"/>
    <xf numFmtId="0" fontId="432" fillId="417" borderId="427" xfId="0" applyFont="1" applyFill="1" applyBorder="1"/>
    <xf numFmtId="0" fontId="433" fillId="418" borderId="428" xfId="0" applyFont="1" applyFill="1" applyBorder="1"/>
    <xf numFmtId="0" fontId="434" fillId="419" borderId="429" xfId="0" applyFont="1" applyFill="1" applyBorder="1"/>
    <xf numFmtId="0" fontId="435" fillId="420" borderId="430" xfId="0" applyFont="1" applyFill="1" applyBorder="1"/>
    <xf numFmtId="0" fontId="436" fillId="421" borderId="431" xfId="0" applyFont="1" applyFill="1" applyBorder="1"/>
    <xf numFmtId="0" fontId="437" fillId="422" borderId="432" xfId="0" applyFont="1" applyFill="1" applyBorder="1"/>
    <xf numFmtId="0" fontId="438" fillId="423" borderId="433" xfId="0" applyFont="1" applyFill="1" applyBorder="1"/>
    <xf numFmtId="0" fontId="439" fillId="424" borderId="434" xfId="0" applyFont="1" applyFill="1" applyBorder="1"/>
    <xf numFmtId="0" fontId="440" fillId="425" borderId="435" xfId="0" applyFont="1" applyFill="1" applyBorder="1"/>
    <xf numFmtId="0" fontId="441" fillId="426" borderId="436" xfId="0" applyFont="1" applyFill="1" applyBorder="1"/>
    <xf numFmtId="0" fontId="442" fillId="427" borderId="437" xfId="0" applyFont="1" applyFill="1" applyBorder="1"/>
    <xf numFmtId="0" fontId="443" fillId="428" borderId="438" xfId="0" applyFont="1" applyFill="1" applyBorder="1"/>
    <xf numFmtId="0" fontId="444" fillId="429" borderId="439" xfId="0" applyFont="1" applyFill="1" applyBorder="1"/>
    <xf numFmtId="0" fontId="445" fillId="430" borderId="440" xfId="0" applyFont="1" applyFill="1" applyBorder="1"/>
    <xf numFmtId="0" fontId="446" fillId="431" borderId="441" xfId="0" applyFont="1" applyFill="1" applyBorder="1"/>
    <xf numFmtId="0" fontId="447" fillId="432" borderId="442" xfId="0" applyFont="1" applyFill="1" applyBorder="1"/>
    <xf numFmtId="0" fontId="448" fillId="433" borderId="443" xfId="0" applyFont="1" applyFill="1" applyBorder="1"/>
    <xf numFmtId="0" fontId="449" fillId="434" borderId="444" xfId="0" applyFont="1" applyFill="1" applyBorder="1"/>
    <xf numFmtId="0" fontId="450" fillId="435" borderId="445" xfId="0" applyFont="1" applyFill="1" applyBorder="1"/>
    <xf numFmtId="0" fontId="451" fillId="436" borderId="446" xfId="0" applyFont="1" applyFill="1" applyBorder="1"/>
    <xf numFmtId="0" fontId="452" fillId="437" borderId="447" xfId="0" applyFont="1" applyFill="1" applyBorder="1"/>
    <xf numFmtId="0" fontId="453" fillId="438" borderId="448" xfId="0" applyFont="1" applyFill="1" applyBorder="1"/>
    <xf numFmtId="0" fontId="454" fillId="439" borderId="449" xfId="0" applyFont="1" applyFill="1" applyBorder="1"/>
    <xf numFmtId="0" fontId="455" fillId="440" borderId="450" xfId="0" applyFont="1" applyFill="1" applyBorder="1"/>
    <xf numFmtId="0" fontId="456" fillId="441" borderId="451" xfId="0" applyFont="1" applyFill="1" applyBorder="1"/>
    <xf numFmtId="0" fontId="457" fillId="442" borderId="452" xfId="0" applyFont="1" applyFill="1" applyBorder="1"/>
    <xf numFmtId="0" fontId="458" fillId="443" borderId="453" xfId="0" applyFont="1" applyFill="1" applyBorder="1"/>
    <xf numFmtId="0" fontId="459" fillId="444" borderId="454" xfId="0" applyFont="1" applyFill="1" applyBorder="1"/>
    <xf numFmtId="0" fontId="460" fillId="445" borderId="455" xfId="0" applyFont="1" applyFill="1" applyBorder="1"/>
    <xf numFmtId="0" fontId="461" fillId="446" borderId="456" xfId="0" applyFont="1" applyFill="1" applyBorder="1"/>
    <xf numFmtId="0" fontId="462" fillId="447" borderId="457" xfId="0" applyFont="1" applyFill="1" applyBorder="1"/>
    <xf numFmtId="0" fontId="463" fillId="448" borderId="458" xfId="0" applyFont="1" applyFill="1" applyBorder="1"/>
    <xf numFmtId="0" fontId="464" fillId="449" borderId="459" xfId="0" applyFont="1" applyFill="1" applyBorder="1"/>
    <xf numFmtId="0" fontId="465" fillId="450" borderId="460" xfId="0" applyFont="1" applyFill="1" applyBorder="1"/>
    <xf numFmtId="0" fontId="466" fillId="451" borderId="461" xfId="0" applyFont="1" applyFill="1" applyBorder="1"/>
    <xf numFmtId="0" fontId="467" fillId="452" borderId="462" xfId="0" applyFont="1" applyFill="1" applyBorder="1"/>
    <xf numFmtId="0" fontId="470" fillId="453" borderId="465" xfId="0" applyFont="1" applyFill="1" applyBorder="1"/>
    <xf numFmtId="0" fontId="471" fillId="454" borderId="466" xfId="0" applyFont="1" applyFill="1" applyBorder="1"/>
    <xf numFmtId="0" fontId="472" fillId="455" borderId="467" xfId="0" applyFont="1" applyFill="1" applyBorder="1"/>
    <xf numFmtId="0" fontId="473" fillId="456" borderId="468" xfId="0" applyFont="1" applyFill="1" applyBorder="1"/>
    <xf numFmtId="0" fontId="474" fillId="457" borderId="469" xfId="0" applyFont="1" applyFill="1" applyBorder="1"/>
    <xf numFmtId="0" fontId="475" fillId="458" borderId="470" xfId="0" applyFont="1" applyFill="1" applyBorder="1"/>
    <xf numFmtId="0" fontId="476" fillId="459" borderId="471" xfId="0" applyFont="1" applyFill="1" applyBorder="1"/>
    <xf numFmtId="0" fontId="477" fillId="460" borderId="472" xfId="0" applyFont="1" applyFill="1" applyBorder="1"/>
    <xf numFmtId="0" fontId="478" fillId="461" borderId="473" xfId="0" applyFont="1" applyFill="1" applyBorder="1"/>
    <xf numFmtId="0" fontId="479" fillId="462" borderId="474" xfId="0" applyFont="1" applyFill="1" applyBorder="1"/>
    <xf numFmtId="0" fontId="480" fillId="463" borderId="475" xfId="0" applyFont="1" applyFill="1" applyBorder="1"/>
    <xf numFmtId="0" fontId="481" fillId="464" borderId="476" xfId="0" applyFont="1" applyFill="1" applyBorder="1"/>
    <xf numFmtId="0" fontId="482" fillId="465" borderId="477" xfId="0" applyFont="1" applyFill="1" applyBorder="1"/>
    <xf numFmtId="0" fontId="483" fillId="466" borderId="478" xfId="0" applyFont="1" applyFill="1" applyBorder="1"/>
    <xf numFmtId="0" fontId="484" fillId="467" borderId="479" xfId="0" applyFont="1" applyFill="1" applyBorder="1"/>
    <xf numFmtId="0" fontId="485" fillId="468" borderId="480" xfId="0" applyFont="1" applyFill="1" applyBorder="1"/>
    <xf numFmtId="0" fontId="486" fillId="469" borderId="481" xfId="0" applyFont="1" applyFill="1" applyBorder="1"/>
    <xf numFmtId="0" fontId="487" fillId="470" borderId="482" xfId="0" applyFont="1" applyFill="1" applyBorder="1"/>
    <xf numFmtId="0" fontId="488" fillId="471" borderId="483" xfId="0" applyFont="1" applyFill="1" applyBorder="1"/>
    <xf numFmtId="0" fontId="489" fillId="472" borderId="484" xfId="0" applyFont="1" applyFill="1" applyBorder="1"/>
    <xf numFmtId="0" fontId="490" fillId="473" borderId="485" xfId="0" applyFont="1" applyFill="1" applyBorder="1"/>
    <xf numFmtId="0" fontId="491" fillId="474" borderId="486" xfId="0" applyFont="1" applyFill="1" applyBorder="1"/>
    <xf numFmtId="0" fontId="492" fillId="475" borderId="487" xfId="0" applyFont="1" applyFill="1" applyBorder="1"/>
    <xf numFmtId="0" fontId="493" fillId="476" borderId="488" xfId="0" applyFont="1" applyFill="1" applyBorder="1"/>
    <xf numFmtId="0" fontId="494" fillId="477" borderId="489" xfId="0" applyFont="1" applyFill="1" applyBorder="1"/>
    <xf numFmtId="0" fontId="495" fillId="478" borderId="490" xfId="0" applyFont="1" applyFill="1" applyBorder="1"/>
    <xf numFmtId="0" fontId="496" fillId="479" borderId="491" xfId="0" applyFont="1" applyFill="1" applyBorder="1"/>
    <xf numFmtId="0" fontId="497" fillId="480" borderId="492" xfId="0" applyFont="1" applyFill="1" applyBorder="1"/>
    <xf numFmtId="0" fontId="498" fillId="481" borderId="493" xfId="0" applyFont="1" applyFill="1" applyBorder="1"/>
    <xf numFmtId="0" fontId="499" fillId="482" borderId="494" xfId="0" applyFont="1" applyFill="1" applyBorder="1"/>
    <xf numFmtId="0" fontId="500" fillId="483" borderId="495" xfId="0" applyFont="1" applyFill="1" applyBorder="1"/>
    <xf numFmtId="0" fontId="501" fillId="484" borderId="496" xfId="0" applyFont="1" applyFill="1" applyBorder="1"/>
    <xf numFmtId="0" fontId="502" fillId="485" borderId="497" xfId="0" applyFont="1" applyFill="1" applyBorder="1"/>
    <xf numFmtId="0" fontId="503" fillId="486" borderId="498" xfId="0" applyFont="1" applyFill="1" applyBorder="1"/>
    <xf numFmtId="0" fontId="504" fillId="487" borderId="499" xfId="0" applyFont="1" applyFill="1" applyBorder="1"/>
    <xf numFmtId="0" fontId="505" fillId="488" borderId="500" xfId="0" applyFont="1" applyFill="1" applyBorder="1"/>
    <xf numFmtId="0" fontId="506" fillId="489" borderId="501" xfId="0" applyFont="1" applyFill="1" applyBorder="1"/>
    <xf numFmtId="0" fontId="507" fillId="490" borderId="502" xfId="0" applyFont="1" applyFill="1" applyBorder="1"/>
    <xf numFmtId="0" fontId="508" fillId="491" borderId="503" xfId="0" applyFont="1" applyFill="1" applyBorder="1"/>
    <xf numFmtId="0" fontId="509" fillId="492" borderId="504" xfId="0" applyFont="1" applyFill="1" applyBorder="1"/>
    <xf numFmtId="0" fontId="510" fillId="493" borderId="505" xfId="0" applyFont="1" applyFill="1" applyBorder="1"/>
    <xf numFmtId="0" fontId="511" fillId="494" borderId="506" xfId="0" applyFont="1" applyFill="1" applyBorder="1"/>
    <xf numFmtId="0" fontId="512" fillId="495" borderId="507" xfId="0" applyFont="1" applyFill="1" applyBorder="1"/>
    <xf numFmtId="0" fontId="513" fillId="496" borderId="508" xfId="0" applyFont="1" applyFill="1" applyBorder="1"/>
    <xf numFmtId="0" fontId="514" fillId="497" borderId="509" xfId="0" applyFont="1" applyFill="1" applyBorder="1"/>
    <xf numFmtId="0" fontId="515" fillId="498" borderId="510" xfId="0" applyFont="1" applyFill="1" applyBorder="1"/>
    <xf numFmtId="0" fontId="516" fillId="499" borderId="511" xfId="0" applyFont="1" applyFill="1" applyBorder="1"/>
    <xf numFmtId="0" fontId="517" fillId="500" borderId="512" xfId="0" applyFont="1" applyFill="1" applyBorder="1"/>
    <xf numFmtId="0" fontId="518" fillId="501" borderId="513" xfId="0" applyFont="1" applyFill="1" applyBorder="1"/>
    <xf numFmtId="0" fontId="519" fillId="502" borderId="514" xfId="0" applyFont="1" applyFill="1" applyBorder="1"/>
    <xf numFmtId="0" fontId="520" fillId="503" borderId="515" xfId="0" applyFont="1" applyFill="1" applyBorder="1"/>
    <xf numFmtId="0" fontId="521" fillId="504" borderId="516" xfId="0" applyFont="1" applyFill="1" applyBorder="1"/>
    <xf numFmtId="0" fontId="522" fillId="505" borderId="517" xfId="0" applyFont="1" applyFill="1" applyBorder="1"/>
    <xf numFmtId="0" fontId="523" fillId="506" borderId="518" xfId="0" applyFont="1" applyFill="1" applyBorder="1"/>
    <xf numFmtId="0" fontId="524" fillId="507" borderId="519" xfId="0" applyFont="1" applyFill="1" applyBorder="1"/>
    <xf numFmtId="0" fontId="525" fillId="508" borderId="520" xfId="0" applyFont="1" applyFill="1" applyBorder="1"/>
    <xf numFmtId="0" fontId="526" fillId="509" borderId="521" xfId="0" applyFont="1" applyFill="1" applyBorder="1"/>
    <xf numFmtId="0" fontId="527" fillId="510" borderId="522" xfId="0" applyFont="1" applyFill="1" applyBorder="1"/>
    <xf numFmtId="0" fontId="528" fillId="511" borderId="523" xfId="0" applyFont="1" applyFill="1" applyBorder="1"/>
    <xf numFmtId="0" fontId="529" fillId="512" borderId="524" xfId="0" applyFont="1" applyFill="1" applyBorder="1"/>
    <xf numFmtId="0" fontId="530" fillId="513" borderId="525" xfId="0" applyFont="1" applyFill="1" applyBorder="1"/>
    <xf numFmtId="0" fontId="531" fillId="514" borderId="526" xfId="0" applyFont="1" applyFill="1" applyBorder="1"/>
    <xf numFmtId="0" fontId="532" fillId="515" borderId="527" xfId="0" applyFont="1" applyFill="1" applyBorder="1"/>
    <xf numFmtId="0" fontId="533" fillId="516" borderId="528" xfId="0" applyFont="1" applyFill="1" applyBorder="1"/>
    <xf numFmtId="0" fontId="534" fillId="517" borderId="529" xfId="0" applyFont="1" applyFill="1" applyBorder="1"/>
    <xf numFmtId="0" fontId="535" fillId="518" borderId="530" xfId="0" applyFont="1" applyFill="1" applyBorder="1"/>
    <xf numFmtId="0" fontId="536" fillId="519" borderId="531" xfId="0" applyFont="1" applyFill="1" applyBorder="1"/>
    <xf numFmtId="0" fontId="537" fillId="520" borderId="532" xfId="0" applyFont="1" applyFill="1" applyBorder="1"/>
    <xf numFmtId="0" fontId="538" fillId="521" borderId="533" xfId="0" applyFont="1" applyFill="1" applyBorder="1"/>
    <xf numFmtId="0" fontId="539" fillId="522" borderId="534" xfId="0" applyFont="1" applyFill="1" applyBorder="1"/>
    <xf numFmtId="0" fontId="540" fillId="523" borderId="535" xfId="0" applyFont="1" applyFill="1" applyBorder="1"/>
    <xf numFmtId="0" fontId="541" fillId="524" borderId="536" xfId="0" applyFont="1" applyFill="1" applyBorder="1"/>
    <xf numFmtId="0" fontId="542" fillId="525" borderId="537" xfId="0" applyFont="1" applyFill="1" applyBorder="1"/>
    <xf numFmtId="0" fontId="543" fillId="526" borderId="538" xfId="0" applyFont="1" applyFill="1" applyBorder="1"/>
    <xf numFmtId="0" fontId="544" fillId="527" borderId="539" xfId="0" applyFont="1" applyFill="1" applyBorder="1"/>
    <xf numFmtId="0" fontId="545" fillId="528" borderId="540" xfId="0" applyFont="1" applyFill="1" applyBorder="1"/>
    <xf numFmtId="0" fontId="546" fillId="529" borderId="541" xfId="0" applyFont="1" applyFill="1" applyBorder="1"/>
    <xf numFmtId="0" fontId="547" fillId="530" borderId="542" xfId="0" applyFont="1" applyFill="1" applyBorder="1"/>
    <xf numFmtId="0" fontId="548" fillId="531" borderId="543" xfId="0" applyFont="1" applyFill="1" applyBorder="1"/>
    <xf numFmtId="0" fontId="549" fillId="532" borderId="544" xfId="0" applyFont="1" applyFill="1" applyBorder="1"/>
    <xf numFmtId="0" fontId="550" fillId="533" borderId="545" xfId="0" applyFont="1" applyFill="1" applyBorder="1"/>
    <xf numFmtId="0" fontId="551" fillId="534" borderId="546" xfId="0" applyFont="1" applyFill="1" applyBorder="1"/>
    <xf numFmtId="0" fontId="552" fillId="535" borderId="547" xfId="0" applyFont="1" applyFill="1" applyBorder="1"/>
    <xf numFmtId="0" fontId="553" fillId="536" borderId="548" xfId="0" applyFont="1" applyFill="1" applyBorder="1"/>
    <xf numFmtId="0" fontId="554" fillId="537" borderId="549" xfId="0" applyFont="1" applyFill="1" applyBorder="1"/>
    <xf numFmtId="0" fontId="555" fillId="538" borderId="550" xfId="0" applyFont="1" applyFill="1" applyBorder="1"/>
    <xf numFmtId="0" fontId="556" fillId="539" borderId="551" xfId="0" applyFont="1" applyFill="1" applyBorder="1"/>
    <xf numFmtId="0" fontId="557" fillId="540" borderId="552" xfId="0" applyFont="1" applyFill="1" applyBorder="1"/>
    <xf numFmtId="0" fontId="558" fillId="541" borderId="553" xfId="0" applyFont="1" applyFill="1" applyBorder="1"/>
    <xf numFmtId="0" fontId="559" fillId="542" borderId="554" xfId="0" applyFont="1" applyFill="1" applyBorder="1"/>
    <xf numFmtId="0" fontId="560" fillId="543" borderId="555" xfId="0" applyFont="1" applyFill="1" applyBorder="1"/>
    <xf numFmtId="0" fontId="561" fillId="544" borderId="556" xfId="0" applyFont="1" applyFill="1" applyBorder="1"/>
    <xf numFmtId="0" fontId="562" fillId="545" borderId="557" xfId="0" applyFont="1" applyFill="1" applyBorder="1"/>
    <xf numFmtId="0" fontId="563" fillId="546" borderId="558" xfId="0" applyFont="1" applyFill="1" applyBorder="1"/>
    <xf numFmtId="0" fontId="564" fillId="547" borderId="559" xfId="0" applyFont="1" applyFill="1" applyBorder="1"/>
    <xf numFmtId="0" fontId="565" fillId="548" borderId="560" xfId="0" applyFont="1" applyFill="1" applyBorder="1"/>
    <xf numFmtId="0" fontId="566" fillId="549" borderId="561" xfId="0" applyFont="1" applyFill="1" applyBorder="1"/>
    <xf numFmtId="0" fontId="567" fillId="550" borderId="562" xfId="0" applyFont="1" applyFill="1" applyBorder="1"/>
    <xf numFmtId="0" fontId="568" fillId="551" borderId="563" xfId="0" applyFont="1" applyFill="1" applyBorder="1"/>
    <xf numFmtId="0" fontId="569" fillId="552" borderId="564" xfId="0" applyFont="1" applyFill="1" applyBorder="1"/>
    <xf numFmtId="0" fontId="570" fillId="553" borderId="565" xfId="0" applyFont="1" applyFill="1" applyBorder="1"/>
    <xf numFmtId="0" fontId="571" fillId="554" borderId="566" xfId="0" applyFont="1" applyFill="1" applyBorder="1"/>
    <xf numFmtId="0" fontId="572" fillId="555" borderId="567" xfId="0" applyFont="1" applyFill="1" applyBorder="1"/>
    <xf numFmtId="0" fontId="573" fillId="556" borderId="568" xfId="0" applyFont="1" applyFill="1" applyBorder="1"/>
    <xf numFmtId="0" fontId="574" fillId="557" borderId="569" xfId="0" applyFont="1" applyFill="1" applyBorder="1"/>
    <xf numFmtId="0" fontId="575" fillId="558" borderId="570" xfId="0" applyFont="1" applyFill="1" applyBorder="1"/>
    <xf numFmtId="0" fontId="576" fillId="559" borderId="571" xfId="0" applyFont="1" applyFill="1" applyBorder="1"/>
    <xf numFmtId="0" fontId="577" fillId="560" borderId="572" xfId="0" applyFont="1" applyFill="1" applyBorder="1"/>
    <xf numFmtId="0" fontId="578" fillId="561" borderId="573" xfId="0" applyFont="1" applyFill="1" applyBorder="1"/>
    <xf numFmtId="0" fontId="579" fillId="562" borderId="574" xfId="0" applyFont="1" applyFill="1" applyBorder="1"/>
    <xf numFmtId="0" fontId="580" fillId="563" borderId="575" xfId="0" applyFont="1" applyFill="1" applyBorder="1"/>
    <xf numFmtId="0" fontId="581" fillId="564" borderId="576" xfId="0" applyFont="1" applyFill="1" applyBorder="1"/>
    <xf numFmtId="0" fontId="582" fillId="565" borderId="577" xfId="0" applyFont="1" applyFill="1" applyBorder="1"/>
    <xf numFmtId="0" fontId="583" fillId="566" borderId="578" xfId="0" applyFont="1" applyFill="1" applyBorder="1"/>
    <xf numFmtId="0" fontId="591" fillId="567" borderId="586" xfId="0" applyFont="1" applyFill="1" applyBorder="1"/>
    <xf numFmtId="0" fontId="592" fillId="568" borderId="587" xfId="0" applyFont="1" applyFill="1" applyBorder="1"/>
    <xf numFmtId="0" fontId="593" fillId="569" borderId="588" xfId="0" applyFont="1" applyFill="1" applyBorder="1"/>
    <xf numFmtId="0" fontId="594" fillId="570" borderId="589" xfId="0" applyFont="1" applyFill="1" applyBorder="1"/>
    <xf numFmtId="0" fontId="595" fillId="571" borderId="590" xfId="0" applyFont="1" applyFill="1" applyBorder="1"/>
    <xf numFmtId="0" fontId="596" fillId="572" borderId="591" xfId="0" applyFont="1" applyFill="1" applyBorder="1"/>
    <xf numFmtId="0" fontId="597" fillId="573" borderId="592" xfId="0" applyFont="1" applyFill="1" applyBorder="1"/>
    <xf numFmtId="0" fontId="598" fillId="574" borderId="593" xfId="0" applyFont="1" applyFill="1" applyBorder="1"/>
    <xf numFmtId="0" fontId="599" fillId="575" borderId="594" xfId="0" applyFont="1" applyFill="1" applyBorder="1"/>
    <xf numFmtId="0" fontId="600" fillId="576" borderId="595" xfId="0" applyFont="1" applyFill="1" applyBorder="1"/>
    <xf numFmtId="0" fontId="601" fillId="577" borderId="596" xfId="0" applyFont="1" applyFill="1" applyBorder="1"/>
    <xf numFmtId="0" fontId="602" fillId="578" borderId="597" xfId="0" applyFont="1" applyFill="1" applyBorder="1"/>
    <xf numFmtId="0" fontId="603" fillId="579" borderId="598" xfId="0" applyFont="1" applyFill="1" applyBorder="1"/>
    <xf numFmtId="0" fontId="604" fillId="580" borderId="599" xfId="0" applyFont="1" applyFill="1" applyBorder="1"/>
    <xf numFmtId="0" fontId="605" fillId="581" borderId="600" xfId="0" applyFont="1" applyFill="1" applyBorder="1"/>
    <xf numFmtId="0" fontId="606" fillId="582" borderId="601" xfId="0" applyFont="1" applyFill="1" applyBorder="1"/>
    <xf numFmtId="0" fontId="607" fillId="583" borderId="602" xfId="0" applyFont="1" applyFill="1" applyBorder="1"/>
    <xf numFmtId="0" fontId="608" fillId="584" borderId="603" xfId="0" applyFont="1" applyFill="1" applyBorder="1"/>
    <xf numFmtId="0" fontId="609" fillId="585" borderId="604" xfId="0" applyFont="1" applyFill="1" applyBorder="1"/>
    <xf numFmtId="0" fontId="610" fillId="586" borderId="605" xfId="0" applyFont="1" applyFill="1" applyBorder="1"/>
    <xf numFmtId="0" fontId="611" fillId="587" borderId="606" xfId="0" applyFont="1" applyFill="1" applyBorder="1"/>
    <xf numFmtId="0" fontId="612" fillId="588" borderId="607" xfId="0" applyFont="1" applyFill="1" applyBorder="1"/>
    <xf numFmtId="0" fontId="613" fillId="589" borderId="608" xfId="0" applyFont="1" applyFill="1" applyBorder="1"/>
    <xf numFmtId="0" fontId="614" fillId="590" borderId="609" xfId="0" applyFont="1" applyFill="1" applyBorder="1"/>
    <xf numFmtId="0" fontId="615" fillId="591" borderId="610" xfId="0" applyFont="1" applyFill="1" applyBorder="1"/>
    <xf numFmtId="0" fontId="616" fillId="592" borderId="611" xfId="0" applyFont="1" applyFill="1" applyBorder="1"/>
    <xf numFmtId="0" fontId="617" fillId="593" borderId="612" xfId="0" applyFont="1" applyFill="1" applyBorder="1"/>
    <xf numFmtId="0" fontId="618" fillId="594" borderId="613" xfId="0" applyFont="1" applyFill="1" applyBorder="1"/>
    <xf numFmtId="0" fontId="619" fillId="595" borderId="614" xfId="0" applyFont="1" applyFill="1" applyBorder="1"/>
    <xf numFmtId="0" fontId="620" fillId="596" borderId="615" xfId="0" applyFont="1" applyFill="1" applyBorder="1"/>
    <xf numFmtId="0" fontId="621" fillId="597" borderId="616" xfId="0" applyFont="1" applyFill="1" applyBorder="1"/>
    <xf numFmtId="0" fontId="622" fillId="598" borderId="617" xfId="0" applyFont="1" applyFill="1" applyBorder="1"/>
    <xf numFmtId="0" fontId="623" fillId="599" borderId="618" xfId="0" applyFont="1" applyFill="1" applyBorder="1"/>
    <xf numFmtId="0" fontId="624" fillId="600" borderId="619" xfId="0" applyFont="1" applyFill="1" applyBorder="1"/>
    <xf numFmtId="0" fontId="625" fillId="601" borderId="620" xfId="0" applyFont="1" applyFill="1" applyBorder="1"/>
    <xf numFmtId="0" fontId="626" fillId="602" borderId="621" xfId="0" applyFont="1" applyFill="1" applyBorder="1"/>
    <xf numFmtId="0" fontId="627" fillId="603" borderId="622" xfId="0" applyFont="1" applyFill="1" applyBorder="1"/>
    <xf numFmtId="0" fontId="628" fillId="604" borderId="623" xfId="0" applyFont="1" applyFill="1" applyBorder="1"/>
    <xf numFmtId="0" fontId="629" fillId="605" borderId="624" xfId="0" applyFont="1" applyFill="1" applyBorder="1"/>
    <xf numFmtId="0" fontId="630" fillId="606" borderId="625" xfId="0" applyFont="1" applyFill="1" applyBorder="1"/>
    <xf numFmtId="0" fontId="631" fillId="607" borderId="626" xfId="0" applyFont="1" applyFill="1" applyBorder="1"/>
    <xf numFmtId="0" fontId="632" fillId="608" borderId="627" xfId="0" applyFont="1" applyFill="1" applyBorder="1"/>
    <xf numFmtId="0" fontId="633" fillId="609" borderId="628" xfId="0" applyFont="1" applyFill="1" applyBorder="1"/>
    <xf numFmtId="0" fontId="634" fillId="610" borderId="629" xfId="0" applyFont="1" applyFill="1" applyBorder="1"/>
    <xf numFmtId="0" fontId="635" fillId="611" borderId="630" xfId="0" applyFont="1" applyFill="1" applyBorder="1"/>
    <xf numFmtId="0" fontId="636" fillId="612" borderId="631" xfId="0" applyFont="1" applyFill="1" applyBorder="1"/>
    <xf numFmtId="0" fontId="637" fillId="613" borderId="632" xfId="0" applyFont="1" applyFill="1" applyBorder="1"/>
    <xf numFmtId="0" fontId="638" fillId="614" borderId="633" xfId="0" applyFont="1" applyFill="1" applyBorder="1"/>
    <xf numFmtId="0" fontId="639" fillId="615" borderId="634" xfId="0" applyFont="1" applyFill="1" applyBorder="1"/>
    <xf numFmtId="0" fontId="640" fillId="616" borderId="635" xfId="0" applyFont="1" applyFill="1" applyBorder="1"/>
    <xf numFmtId="0" fontId="641" fillId="617" borderId="636" xfId="0" applyFont="1" applyFill="1" applyBorder="1"/>
    <xf numFmtId="0" fontId="642" fillId="618" borderId="637" xfId="0" applyFont="1" applyFill="1" applyBorder="1"/>
    <xf numFmtId="0" fontId="643" fillId="619" borderId="638" xfId="0" applyFont="1" applyFill="1" applyBorder="1"/>
    <xf numFmtId="0" fontId="644" fillId="620" borderId="639" xfId="0" applyFont="1" applyFill="1" applyBorder="1"/>
    <xf numFmtId="0" fontId="645" fillId="621" borderId="640" xfId="0" applyFont="1" applyFill="1" applyBorder="1"/>
    <xf numFmtId="0" fontId="646" fillId="622" borderId="641" xfId="0" applyFont="1" applyFill="1" applyBorder="1"/>
    <xf numFmtId="0" fontId="647" fillId="623" borderId="642" xfId="0" applyFont="1" applyFill="1" applyBorder="1"/>
    <xf numFmtId="0" fontId="648" fillId="624" borderId="643" xfId="0" applyFont="1" applyFill="1" applyBorder="1"/>
    <xf numFmtId="0" fontId="649" fillId="625" borderId="644" xfId="0" applyFont="1" applyFill="1" applyBorder="1"/>
    <xf numFmtId="0" fontId="650" fillId="626" borderId="645" xfId="0" applyFont="1" applyFill="1" applyBorder="1"/>
    <xf numFmtId="0" fontId="651" fillId="627" borderId="646" xfId="0" applyFont="1" applyFill="1" applyBorder="1"/>
    <xf numFmtId="0" fontId="652" fillId="628" borderId="647" xfId="0" applyFont="1" applyFill="1" applyBorder="1"/>
    <xf numFmtId="0" fontId="653" fillId="629" borderId="648" xfId="0" applyFont="1" applyFill="1" applyBorder="1"/>
    <xf numFmtId="0" fontId="654" fillId="630" borderId="649" xfId="0" applyFont="1" applyFill="1" applyBorder="1"/>
    <xf numFmtId="0" fontId="655" fillId="631" borderId="650" xfId="0" applyFont="1" applyFill="1" applyBorder="1"/>
    <xf numFmtId="0" fontId="656" fillId="632" borderId="651" xfId="0" applyFont="1" applyFill="1" applyBorder="1"/>
    <xf numFmtId="0" fontId="657" fillId="633" borderId="652" xfId="0" applyFont="1" applyFill="1" applyBorder="1"/>
    <xf numFmtId="0" fontId="658" fillId="634" borderId="653" xfId="0" applyFont="1" applyFill="1" applyBorder="1"/>
    <xf numFmtId="0" fontId="659" fillId="635" borderId="654" xfId="0" applyFont="1" applyFill="1" applyBorder="1"/>
    <xf numFmtId="0" fontId="660" fillId="636" borderId="655" xfId="0" applyFont="1" applyFill="1" applyBorder="1"/>
    <xf numFmtId="0" fontId="661" fillId="637" borderId="656" xfId="0" applyFont="1" applyFill="1" applyBorder="1"/>
    <xf numFmtId="0" fontId="662" fillId="638" borderId="657" xfId="0" applyFont="1" applyFill="1" applyBorder="1"/>
    <xf numFmtId="0" fontId="663" fillId="639" borderId="658" xfId="0" applyFont="1" applyFill="1" applyBorder="1"/>
    <xf numFmtId="0" fontId="664" fillId="640" borderId="659" xfId="0" applyFont="1" applyFill="1" applyBorder="1"/>
    <xf numFmtId="0" fontId="665" fillId="641" borderId="660" xfId="0" applyFont="1" applyFill="1" applyBorder="1"/>
    <xf numFmtId="0" fontId="666" fillId="642" borderId="661" xfId="0" applyFont="1" applyFill="1" applyBorder="1"/>
    <xf numFmtId="0" fontId="667" fillId="643" borderId="662" xfId="0" applyFont="1" applyFill="1" applyBorder="1"/>
    <xf numFmtId="0" fontId="668" fillId="644" borderId="663" xfId="0" applyFont="1" applyFill="1" applyBorder="1"/>
    <xf numFmtId="0" fontId="669" fillId="645" borderId="664" xfId="0" applyFont="1" applyFill="1" applyBorder="1"/>
    <xf numFmtId="0" fontId="670" fillId="646" borderId="665" xfId="0" applyFont="1" applyFill="1" applyBorder="1"/>
    <xf numFmtId="0" fontId="671" fillId="647" borderId="666" xfId="0" applyFont="1" applyFill="1" applyBorder="1"/>
    <xf numFmtId="0" fontId="672" fillId="648" borderId="667" xfId="0" applyFont="1" applyFill="1" applyBorder="1"/>
    <xf numFmtId="0" fontId="673" fillId="649" borderId="668" xfId="0" applyFont="1" applyFill="1" applyBorder="1"/>
    <xf numFmtId="0" fontId="674" fillId="650" borderId="669" xfId="0" applyFont="1" applyFill="1" applyBorder="1"/>
    <xf numFmtId="0" fontId="675" fillId="651" borderId="670" xfId="0" applyFont="1" applyFill="1" applyBorder="1"/>
    <xf numFmtId="0" fontId="676" fillId="652" borderId="671" xfId="0" applyFont="1" applyFill="1" applyBorder="1"/>
    <xf numFmtId="0" fontId="677" fillId="653" borderId="672" xfId="0" applyFont="1" applyFill="1" applyBorder="1"/>
    <xf numFmtId="0" fontId="678" fillId="654" borderId="673" xfId="0" applyFont="1" applyFill="1" applyBorder="1"/>
    <xf numFmtId="0" fontId="679" fillId="655" borderId="674" xfId="0" applyFont="1" applyFill="1" applyBorder="1"/>
    <xf numFmtId="0" fontId="680" fillId="656" borderId="675" xfId="0" applyFont="1" applyFill="1" applyBorder="1"/>
    <xf numFmtId="0" fontId="682" fillId="657" borderId="676" xfId="0" applyFont="1" applyFill="1" applyBorder="1"/>
    <xf numFmtId="0" fontId="683" fillId="658" borderId="677" xfId="0" applyFont="1" applyFill="1" applyBorder="1"/>
    <xf numFmtId="0" fontId="684" fillId="659" borderId="678" xfId="0" applyFont="1" applyFill="1" applyBorder="1"/>
    <xf numFmtId="0" fontId="685" fillId="660" borderId="679" xfId="0" applyFont="1" applyFill="1" applyBorder="1"/>
    <xf numFmtId="0" fontId="686" fillId="661" borderId="680" xfId="0" applyFont="1" applyFill="1" applyBorder="1"/>
    <xf numFmtId="0" fontId="687" fillId="662" borderId="681" xfId="0" applyFont="1" applyFill="1" applyBorder="1"/>
    <xf numFmtId="0" fontId="688" fillId="663" borderId="682" xfId="0" applyFont="1" applyFill="1" applyBorder="1"/>
    <xf numFmtId="0" fontId="689" fillId="664" borderId="683" xfId="0" applyFont="1" applyFill="1" applyBorder="1"/>
    <xf numFmtId="0" fontId="690" fillId="665" borderId="684" xfId="0" applyFont="1" applyFill="1" applyBorder="1"/>
    <xf numFmtId="0" fontId="691" fillId="666" borderId="685" xfId="0" applyFont="1" applyFill="1" applyBorder="1"/>
    <xf numFmtId="0" fontId="692" fillId="667" borderId="686" xfId="0" applyFont="1" applyFill="1" applyBorder="1"/>
    <xf numFmtId="0" fontId="693" fillId="668" borderId="687" xfId="0" applyFont="1" applyFill="1" applyBorder="1"/>
    <xf numFmtId="0" fontId="694" fillId="669" borderId="688" xfId="0" applyFont="1" applyFill="1" applyBorder="1"/>
    <xf numFmtId="0" fontId="695" fillId="670" borderId="689" xfId="0" applyFont="1" applyFill="1" applyBorder="1"/>
    <xf numFmtId="0" fontId="696" fillId="671" borderId="690" xfId="0" applyFont="1" applyFill="1" applyBorder="1"/>
    <xf numFmtId="0" fontId="697" fillId="672" borderId="691" xfId="0" applyFont="1" applyFill="1" applyBorder="1"/>
    <xf numFmtId="0" fontId="698" fillId="673" borderId="692" xfId="0" applyFont="1" applyFill="1" applyBorder="1"/>
    <xf numFmtId="0" fontId="699" fillId="674" borderId="693" xfId="0" applyFont="1" applyFill="1" applyBorder="1"/>
    <xf numFmtId="0" fontId="700" fillId="675" borderId="694" xfId="0" applyFont="1" applyFill="1" applyBorder="1"/>
    <xf numFmtId="0" fontId="701" fillId="676" borderId="695" xfId="0" applyFont="1" applyFill="1" applyBorder="1"/>
    <xf numFmtId="0" fontId="702" fillId="677" borderId="696" xfId="0" applyFont="1" applyFill="1" applyBorder="1"/>
    <xf numFmtId="0" fontId="703" fillId="678" borderId="697" xfId="0" applyFont="1" applyFill="1" applyBorder="1"/>
    <xf numFmtId="0" fontId="704" fillId="679" borderId="698" xfId="0" applyFont="1" applyFill="1" applyBorder="1"/>
    <xf numFmtId="0" fontId="705" fillId="680" borderId="699" xfId="0" applyFont="1" applyFill="1" applyBorder="1"/>
    <xf numFmtId="0" fontId="706" fillId="681" borderId="700" xfId="0" applyFont="1" applyFill="1" applyBorder="1"/>
    <xf numFmtId="0" fontId="707" fillId="682" borderId="701" xfId="0" applyFont="1" applyFill="1" applyBorder="1"/>
    <xf numFmtId="0" fontId="708" fillId="683" borderId="702" xfId="0" applyFont="1" applyFill="1" applyBorder="1"/>
    <xf numFmtId="0" fontId="709" fillId="684" borderId="703" xfId="0" applyFont="1" applyFill="1" applyBorder="1"/>
    <xf numFmtId="0" fontId="710" fillId="685" borderId="704" xfId="0" applyFont="1" applyFill="1" applyBorder="1"/>
    <xf numFmtId="0" fontId="711" fillId="686" borderId="705" xfId="0" applyFont="1" applyFill="1" applyBorder="1"/>
    <xf numFmtId="0" fontId="712" fillId="687" borderId="706" xfId="0" applyFont="1" applyFill="1" applyBorder="1"/>
    <xf numFmtId="0" fontId="713" fillId="688" borderId="707" xfId="0" applyFont="1" applyFill="1" applyBorder="1"/>
    <xf numFmtId="0" fontId="0" fillId="689" borderId="0" xfId="0" applyFill="1"/>
    <xf numFmtId="0" fontId="0" fillId="690" borderId="0" xfId="0" applyFill="1"/>
    <xf numFmtId="165" fontId="0" fillId="0" borderId="0" xfId="0" applyNumberFormat="1"/>
    <xf numFmtId="0" fontId="0" fillId="691" borderId="0" xfId="0" applyFill="1"/>
    <xf numFmtId="0" fontId="0" fillId="692" borderId="0" xfId="0" applyFill="1"/>
    <xf numFmtId="0" fontId="0" fillId="693" borderId="0" xfId="0" applyFill="1"/>
    <xf numFmtId="3" fontId="0" fillId="0" borderId="0" xfId="0" applyNumberFormat="1"/>
    <xf numFmtId="166" fontId="0" fillId="0" borderId="0" xfId="2" applyNumberFormat="1" applyFont="1"/>
    <xf numFmtId="2" fontId="0" fillId="0" borderId="0" xfId="0" applyNumberFormat="1"/>
    <xf numFmtId="0" fontId="3" fillId="689" borderId="0" xfId="0" applyFont="1" applyFill="1"/>
    <xf numFmtId="0" fontId="3" fillId="694" borderId="707" xfId="3" applyFill="1"/>
    <xf numFmtId="0" fontId="3" fillId="693" borderId="707" xfId="3" applyFill="1"/>
    <xf numFmtId="0" fontId="3" fillId="0" borderId="707" xfId="3"/>
    <xf numFmtId="3" fontId="3" fillId="0" borderId="707" xfId="3" applyNumberFormat="1"/>
    <xf numFmtId="2" fontId="3" fillId="0" borderId="707" xfId="3" applyNumberFormat="1" applyAlignment="1">
      <alignment horizontal="center"/>
    </xf>
    <xf numFmtId="0" fontId="3" fillId="692" borderId="707" xfId="3" applyFill="1"/>
    <xf numFmtId="0" fontId="3" fillId="0" borderId="707" xfId="4"/>
    <xf numFmtId="0" fontId="232" fillId="224" borderId="227" xfId="0" applyFont="1" applyFill="1" applyBorder="1" applyAlignment="1">
      <alignment horizontal="center"/>
    </xf>
    <xf numFmtId="0" fontId="233" fillId="225" borderId="228" xfId="0" applyFont="1"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1" fillId="0" borderId="0" xfId="0" applyFont="1" applyAlignment="1">
      <alignment horizontal="center"/>
    </xf>
    <xf numFmtId="0" fontId="196" fillId="188" borderId="191" xfId="0" applyFont="1" applyFill="1" applyBorder="1" applyAlignment="1">
      <alignment horizontal="center"/>
    </xf>
    <xf numFmtId="0" fontId="198" fillId="190" borderId="193" xfId="0" applyFont="1" applyFill="1" applyBorder="1" applyAlignment="1">
      <alignment horizontal="center"/>
    </xf>
    <xf numFmtId="0" fontId="200" fillId="192" borderId="195" xfId="0" applyFont="1" applyFill="1" applyBorder="1" applyAlignment="1">
      <alignment horizontal="center"/>
    </xf>
    <xf numFmtId="0" fontId="202" fillId="194" borderId="197" xfId="0" applyFont="1" applyFill="1" applyBorder="1" applyAlignment="1">
      <alignment horizontal="center"/>
    </xf>
    <xf numFmtId="0" fontId="204" fillId="196" borderId="199" xfId="0" applyFont="1" applyFill="1" applyBorder="1" applyAlignment="1">
      <alignment horizontal="center"/>
    </xf>
    <xf numFmtId="0" fontId="206" fillId="198" borderId="201" xfId="0" applyFont="1" applyFill="1" applyBorder="1" applyAlignment="1">
      <alignment horizontal="center"/>
    </xf>
    <xf numFmtId="0" fontId="208" fillId="200" borderId="203" xfId="0" applyFont="1" applyFill="1" applyBorder="1" applyAlignment="1">
      <alignment horizontal="center"/>
    </xf>
    <xf numFmtId="0" fontId="210" fillId="202" borderId="205" xfId="0" applyFont="1" applyFill="1" applyBorder="1" applyAlignment="1">
      <alignment horizontal="center"/>
    </xf>
    <xf numFmtId="14" fontId="0" fillId="0" borderId="707" xfId="0" applyNumberFormat="1" applyBorder="1" applyAlignment="1">
      <alignment horizontal="center"/>
    </xf>
    <xf numFmtId="0" fontId="2" fillId="0" borderId="0" xfId="0" applyFont="1" applyAlignment="1">
      <alignment horizontal="center"/>
    </xf>
    <xf numFmtId="0" fontId="0" fillId="690" borderId="0" xfId="0" applyFill="1" applyAlignment="1">
      <alignment horizontal="center"/>
    </xf>
    <xf numFmtId="0" fontId="681" fillId="0" borderId="0" xfId="0" applyFont="1"/>
    <xf numFmtId="0" fontId="22" fillId="0" borderId="17" xfId="0" applyFont="1" applyBorder="1"/>
    <xf numFmtId="0" fontId="0" fillId="700" borderId="0" xfId="0" applyFill="1"/>
    <xf numFmtId="0" fontId="0" fillId="700" borderId="0" xfId="0" applyFill="1" applyAlignment="1">
      <alignment horizontal="center"/>
    </xf>
    <xf numFmtId="0" fontId="584" fillId="0" borderId="579" xfId="0" applyFont="1" applyBorder="1"/>
    <xf numFmtId="0" fontId="585" fillId="0" borderId="580" xfId="0" applyFont="1" applyBorder="1"/>
    <xf numFmtId="0" fontId="586" fillId="0" borderId="581" xfId="0" applyFont="1" applyBorder="1"/>
    <xf numFmtId="0" fontId="587" fillId="0" borderId="582" xfId="0" applyFont="1" applyBorder="1"/>
    <xf numFmtId="0" fontId="588" fillId="0" borderId="583" xfId="0" applyFont="1" applyBorder="1"/>
    <xf numFmtId="0" fontId="589" fillId="0" borderId="584" xfId="0" applyFont="1" applyBorder="1"/>
    <xf numFmtId="0" fontId="590" fillId="0" borderId="585" xfId="0" applyFont="1" applyBorder="1"/>
    <xf numFmtId="166" fontId="0" fillId="0" borderId="0" xfId="2" applyNumberFormat="1" applyFont="1" applyFill="1"/>
    <xf numFmtId="0" fontId="5" fillId="0" borderId="707" xfId="5"/>
    <xf numFmtId="0" fontId="149" fillId="0" borderId="144" xfId="0" applyFont="1" applyFill="1" applyBorder="1"/>
    <xf numFmtId="0" fontId="150" fillId="0" borderId="145" xfId="0" applyFont="1" applyFill="1" applyBorder="1"/>
    <xf numFmtId="0" fontId="151" fillId="0" borderId="146" xfId="0" applyFont="1" applyFill="1" applyBorder="1"/>
    <xf numFmtId="0" fontId="0" fillId="0" borderId="0" xfId="0" applyFill="1"/>
    <xf numFmtId="0" fontId="715" fillId="688" borderId="707" xfId="0" applyFont="1" applyFill="1" applyBorder="1"/>
    <xf numFmtId="0" fontId="715" fillId="666" borderId="707" xfId="0" applyFont="1" applyFill="1" applyBorder="1"/>
    <xf numFmtId="0" fontId="468" fillId="0" borderId="463" xfId="0" applyFont="1" applyFill="1" applyBorder="1"/>
    <xf numFmtId="0" fontId="469" fillId="0" borderId="464" xfId="0" applyFont="1" applyFill="1" applyBorder="1"/>
    <xf numFmtId="0" fontId="715" fillId="658" borderId="707" xfId="0" applyFont="1" applyFill="1" applyBorder="1"/>
    <xf numFmtId="0" fontId="715" fillId="662" borderId="707" xfId="0" applyFont="1" applyFill="1" applyBorder="1"/>
    <xf numFmtId="0" fontId="256" fillId="0" borderId="251" xfId="0" applyFont="1" applyFill="1" applyBorder="1"/>
    <xf numFmtId="0" fontId="257" fillId="0" borderId="252" xfId="0" applyFont="1" applyFill="1" applyBorder="1"/>
    <xf numFmtId="0" fontId="258" fillId="0" borderId="253" xfId="0" applyFont="1" applyFill="1" applyBorder="1"/>
    <xf numFmtId="0" fontId="320" fillId="0" borderId="315" xfId="0" applyFont="1" applyFill="1" applyBorder="1"/>
    <xf numFmtId="0" fontId="321" fillId="0" borderId="316" xfId="0" applyFont="1" applyFill="1" applyBorder="1"/>
    <xf numFmtId="0" fontId="322" fillId="0" borderId="317" xfId="0" applyFont="1" applyFill="1" applyBorder="1"/>
    <xf numFmtId="0" fontId="323" fillId="0" borderId="318" xfId="0" applyFont="1" applyFill="1" applyBorder="1"/>
    <xf numFmtId="0" fontId="2" fillId="0" borderId="707" xfId="5" applyFont="1"/>
    <xf numFmtId="0" fontId="2" fillId="0" borderId="707" xfId="5" applyFont="1" applyAlignment="1">
      <alignment horizontal="center"/>
    </xf>
    <xf numFmtId="0" fontId="5" fillId="658" borderId="707" xfId="5" applyFill="1"/>
    <xf numFmtId="0" fontId="5" fillId="666" borderId="707" xfId="5" applyFill="1"/>
    <xf numFmtId="0" fontId="5" fillId="662" borderId="707" xfId="5" applyFill="1"/>
    <xf numFmtId="0" fontId="5" fillId="688" borderId="707" xfId="5" applyFill="1"/>
    <xf numFmtId="0" fontId="3" fillId="0" borderId="707" xfId="5" applyFont="1"/>
    <xf numFmtId="0" fontId="3" fillId="695" borderId="707" xfId="5" applyFont="1" applyFill="1"/>
    <xf numFmtId="0" fontId="3" fillId="696" borderId="707" xfId="5" applyFont="1" applyFill="1"/>
    <xf numFmtId="0" fontId="3" fillId="697" borderId="707" xfId="5" applyFont="1" applyFill="1"/>
    <xf numFmtId="0" fontId="5" fillId="0" borderId="707" xfId="5" applyAlignment="1">
      <alignment horizontal="center"/>
    </xf>
    <xf numFmtId="3" fontId="5" fillId="0" borderId="707" xfId="5" applyNumberFormat="1"/>
    <xf numFmtId="4" fontId="5" fillId="0" borderId="707" xfId="5" applyNumberFormat="1"/>
    <xf numFmtId="2" fontId="5" fillId="0" borderId="707" xfId="5" applyNumberFormat="1"/>
    <xf numFmtId="0" fontId="3" fillId="698" borderId="707" xfId="5" applyFont="1" applyFill="1"/>
    <xf numFmtId="0" fontId="3" fillId="699" borderId="707" xfId="5" applyFont="1" applyFill="1"/>
    <xf numFmtId="0" fontId="5" fillId="0" borderId="708" xfId="5" applyBorder="1"/>
  </cellXfs>
  <cellStyles count="6">
    <cellStyle name="Comma" xfId="2" builtinId="3"/>
    <cellStyle name="Normal" xfId="0" builtinId="0"/>
    <cellStyle name="Normal 2" xfId="1" xr:uid="{1B70EEC7-9B80-430B-A14E-3AA397894502}"/>
    <cellStyle name="Normal 3" xfId="4" xr:uid="{98873EF0-7708-4F96-B3F8-FD623ADA389F}"/>
    <cellStyle name="Normal 4" xfId="3" xr:uid="{BABE3C2F-B19D-4E3D-A48C-5A878531C33B}"/>
    <cellStyle name="Normal 5" xfId="5" xr:uid="{B955969F-E4A0-47F9-A917-8C99DC4EB833}"/>
  </cellStyles>
  <dxfs count="0"/>
  <tableStyles count="0" defaultTableStyle="TableStyleMedium2" defaultPivotStyle="PivotStyleLight16"/>
  <colors>
    <mruColors>
      <color rgb="FFB7630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3"/>
  <sheetViews>
    <sheetView workbookViewId="0">
      <pane xSplit="1" ySplit="5" topLeftCell="B261" activePane="bottomRight" state="frozen"/>
      <selection pane="topRight" activeCell="B1" sqref="B1"/>
      <selection pane="bottomLeft" activeCell="A6" sqref="A6"/>
      <selection pane="bottomRight" activeCell="A283" sqref="A283"/>
    </sheetView>
  </sheetViews>
  <sheetFormatPr defaultRowHeight="14.4"/>
  <cols>
    <col min="1" max="1" width="41.44140625" bestFit="1" customWidth="1"/>
    <col min="2" max="2" width="44.21875" bestFit="1" customWidth="1"/>
    <col min="3" max="3" width="36" bestFit="1" customWidth="1"/>
    <col min="4" max="4" width="255.5546875" bestFit="1" customWidth="1"/>
    <col min="5" max="5" width="36" bestFit="1" customWidth="1"/>
  </cols>
  <sheetData>
    <row r="1" spans="1:5" s="3" customFormat="1">
      <c r="A1" s="2"/>
    </row>
    <row r="2" spans="1:5">
      <c r="A2" t="s">
        <v>44</v>
      </c>
      <c r="B2" t="str">
        <f>HYPERLINK("https://community.aimms.com/aimms-network-design-user-group-51/uploading-data-in-network-design-1173", "AIMMS Community: Uploading data in Network Design")</f>
        <v>AIMMS Community: Uploading data in Network Design</v>
      </c>
    </row>
    <row r="3" spans="1:5">
      <c r="A3" t="s">
        <v>45</v>
      </c>
      <c r="B3" t="str">
        <f>HYPERLINK("https://scnavigator-manual.aimms.com/", "SC Navigator Documentation")</f>
        <v>SC Navigator Documentation</v>
      </c>
    </row>
    <row r="5" spans="1:5" s="2" customFormat="1">
      <c r="A5" s="2" t="s">
        <v>26</v>
      </c>
      <c r="B5" s="2" t="s">
        <v>27</v>
      </c>
      <c r="C5" s="2" t="s">
        <v>28</v>
      </c>
      <c r="D5" s="2" t="s">
        <v>29</v>
      </c>
      <c r="E5" s="2" t="s">
        <v>30</v>
      </c>
    </row>
    <row r="6" spans="1:5">
      <c r="A6" t="str">
        <f>HYPERLINK("#'Location Product'!D1", "Jump to Attribute")</f>
        <v>Jump to Attribute</v>
      </c>
      <c r="B6" s="5" t="s">
        <v>43</v>
      </c>
      <c r="C6" s="6" t="s">
        <v>34</v>
      </c>
      <c r="D6" t="s">
        <v>35</v>
      </c>
      <c r="E6" t="s">
        <v>36</v>
      </c>
    </row>
    <row r="7" spans="1:5">
      <c r="A7" t="str">
        <f>HYPERLINK("#'Location Product'!E1", "Jump to Attribute")</f>
        <v>Jump to Attribute</v>
      </c>
      <c r="B7" s="7" t="s">
        <v>43</v>
      </c>
      <c r="C7" s="8" t="s">
        <v>37</v>
      </c>
      <c r="D7" t="s">
        <v>38</v>
      </c>
      <c r="E7" t="s">
        <v>39</v>
      </c>
    </row>
    <row r="8" spans="1:5">
      <c r="A8" t="str">
        <f>HYPERLINK("#'Location Product'!F1", "Jump to Attribute")</f>
        <v>Jump to Attribute</v>
      </c>
      <c r="B8" s="9" t="s">
        <v>43</v>
      </c>
      <c r="C8" s="10" t="s">
        <v>40</v>
      </c>
      <c r="D8" t="s">
        <v>41</v>
      </c>
      <c r="E8" t="s">
        <v>39</v>
      </c>
    </row>
    <row r="9" spans="1:5">
      <c r="A9" t="str">
        <f>HYPERLINK("#'UOM Conversions'!C1", "Jump to Attribute")</f>
        <v>Jump to Attribute</v>
      </c>
      <c r="B9" s="11" t="s">
        <v>49</v>
      </c>
      <c r="C9" s="12" t="s">
        <v>46</v>
      </c>
      <c r="D9" t="s">
        <v>47</v>
      </c>
      <c r="E9" t="s">
        <v>36</v>
      </c>
    </row>
    <row r="10" spans="1:5">
      <c r="A10" t="str">
        <f>HYPERLINK("#'String Settings'!A3", "Jump to Attribute")</f>
        <v>Jump to Attribute</v>
      </c>
      <c r="B10" s="22" t="s">
        <v>61</v>
      </c>
      <c r="C10" s="23" t="s">
        <v>50</v>
      </c>
      <c r="D10" t="s">
        <v>51</v>
      </c>
      <c r="E10" t="s">
        <v>36</v>
      </c>
    </row>
    <row r="11" spans="1:5">
      <c r="A11" t="str">
        <f>HYPERLINK("#'String Settings'!A4", "Jump to Attribute")</f>
        <v>Jump to Attribute</v>
      </c>
      <c r="B11" s="24" t="s">
        <v>61</v>
      </c>
      <c r="C11" s="25" t="s">
        <v>52</v>
      </c>
      <c r="D11" t="s">
        <v>53</v>
      </c>
      <c r="E11" t="s">
        <v>36</v>
      </c>
    </row>
    <row r="12" spans="1:5">
      <c r="A12" t="str">
        <f>HYPERLINK("#'String Settings'!A5", "Jump to Attribute")</f>
        <v>Jump to Attribute</v>
      </c>
      <c r="B12" s="26" t="s">
        <v>61</v>
      </c>
      <c r="C12" s="27" t="s">
        <v>54</v>
      </c>
      <c r="D12" t="s">
        <v>55</v>
      </c>
      <c r="E12" t="s">
        <v>36</v>
      </c>
    </row>
    <row r="13" spans="1:5">
      <c r="A13" t="str">
        <f>HYPERLINK("#'String Settings'!A6", "Jump to Attribute")</f>
        <v>Jump to Attribute</v>
      </c>
      <c r="B13" s="28" t="s">
        <v>61</v>
      </c>
      <c r="C13" s="29" t="s">
        <v>56</v>
      </c>
      <c r="D13" t="s">
        <v>57</v>
      </c>
      <c r="E13" t="s">
        <v>36</v>
      </c>
    </row>
    <row r="14" spans="1:5">
      <c r="A14" t="str">
        <f>HYPERLINK("#'String Settings'!A7", "Jump to Attribute")</f>
        <v>Jump to Attribute</v>
      </c>
      <c r="B14" s="30" t="s">
        <v>61</v>
      </c>
      <c r="C14" s="31" t="s">
        <v>58</v>
      </c>
      <c r="D14" t="s">
        <v>59</v>
      </c>
      <c r="E14" t="s">
        <v>36</v>
      </c>
    </row>
    <row r="15" spans="1:5">
      <c r="A15" t="str">
        <f>HYPERLINK("#'Settings'!A3", "Jump to Attribute")</f>
        <v>Jump to Attribute</v>
      </c>
      <c r="B15" s="48" t="s">
        <v>78</v>
      </c>
      <c r="C15" s="49" t="s">
        <v>62</v>
      </c>
      <c r="D15" t="s">
        <v>63</v>
      </c>
      <c r="E15" t="s">
        <v>36</v>
      </c>
    </row>
    <row r="16" spans="1:5">
      <c r="A16" t="str">
        <f>HYPERLINK("#'Settings'!A4", "Jump to Attribute")</f>
        <v>Jump to Attribute</v>
      </c>
      <c r="B16" s="50" t="s">
        <v>78</v>
      </c>
      <c r="C16" s="51" t="s">
        <v>64</v>
      </c>
      <c r="D16" t="s">
        <v>65</v>
      </c>
      <c r="E16" t="s">
        <v>36</v>
      </c>
    </row>
    <row r="17" spans="1:5">
      <c r="A17" t="str">
        <f>HYPERLINK("#'Settings'!A5", "Jump to Attribute")</f>
        <v>Jump to Attribute</v>
      </c>
      <c r="B17" s="52" t="s">
        <v>78</v>
      </c>
      <c r="C17" s="53" t="s">
        <v>66</v>
      </c>
      <c r="D17" t="s">
        <v>67</v>
      </c>
      <c r="E17" t="s">
        <v>36</v>
      </c>
    </row>
    <row r="18" spans="1:5">
      <c r="A18" t="str">
        <f>HYPERLINK("#'Settings'!A6", "Jump to Attribute")</f>
        <v>Jump to Attribute</v>
      </c>
      <c r="B18" s="54" t="s">
        <v>78</v>
      </c>
      <c r="C18" s="55" t="s">
        <v>68</v>
      </c>
      <c r="D18" t="s">
        <v>69</v>
      </c>
      <c r="E18" t="s">
        <v>36</v>
      </c>
    </row>
    <row r="19" spans="1:5">
      <c r="A19" t="str">
        <f>HYPERLINK("#'Settings'!A7", "Jump to Attribute")</f>
        <v>Jump to Attribute</v>
      </c>
      <c r="B19" s="56" t="s">
        <v>78</v>
      </c>
      <c r="C19" s="57" t="s">
        <v>70</v>
      </c>
      <c r="D19" t="s">
        <v>71</v>
      </c>
      <c r="E19" t="s">
        <v>36</v>
      </c>
    </row>
    <row r="20" spans="1:5">
      <c r="A20" t="str">
        <f>HYPERLINK("#'Settings'!A8", "Jump to Attribute")</f>
        <v>Jump to Attribute</v>
      </c>
      <c r="B20" s="58" t="s">
        <v>78</v>
      </c>
      <c r="C20" s="59" t="s">
        <v>72</v>
      </c>
      <c r="D20" t="s">
        <v>73</v>
      </c>
      <c r="E20" t="s">
        <v>36</v>
      </c>
    </row>
    <row r="21" spans="1:5">
      <c r="A21" t="str">
        <f>HYPERLINK("#'Settings'!A9", "Jump to Attribute")</f>
        <v>Jump to Attribute</v>
      </c>
      <c r="B21" s="60" t="s">
        <v>78</v>
      </c>
      <c r="C21" s="61" t="s">
        <v>74</v>
      </c>
      <c r="D21" t="s">
        <v>75</v>
      </c>
      <c r="E21" t="s">
        <v>36</v>
      </c>
    </row>
    <row r="22" spans="1:5">
      <c r="A22" t="str">
        <f>HYPERLINK("#'Settings'!A10", "Jump to Attribute")</f>
        <v>Jump to Attribute</v>
      </c>
      <c r="B22" s="62" t="s">
        <v>78</v>
      </c>
      <c r="C22" s="63" t="s">
        <v>76</v>
      </c>
      <c r="D22" t="s">
        <v>77</v>
      </c>
      <c r="E22" t="s">
        <v>36</v>
      </c>
    </row>
    <row r="23" spans="1:5">
      <c r="A23" t="str">
        <f>HYPERLINK("#'Production Routing'!E1", "Jump to Attribute")</f>
        <v>Jump to Attribute</v>
      </c>
      <c r="B23" s="64" t="s">
        <v>89</v>
      </c>
      <c r="C23" s="65" t="s">
        <v>79</v>
      </c>
      <c r="D23" t="s">
        <v>80</v>
      </c>
      <c r="E23" t="s">
        <v>36</v>
      </c>
    </row>
    <row r="24" spans="1:5">
      <c r="A24" t="str">
        <f>HYPERLINK("#'Production Routing'!F1", "Jump to Attribute")</f>
        <v>Jump to Attribute</v>
      </c>
      <c r="B24" s="66" t="s">
        <v>89</v>
      </c>
      <c r="C24" s="67" t="s">
        <v>81</v>
      </c>
      <c r="D24" t="s">
        <v>82</v>
      </c>
      <c r="E24" t="s">
        <v>36</v>
      </c>
    </row>
    <row r="25" spans="1:5">
      <c r="A25" t="str">
        <f>HYPERLINK("#'Production Routing'!G1", "Jump to Attribute")</f>
        <v>Jump to Attribute</v>
      </c>
      <c r="B25" s="68" t="s">
        <v>89</v>
      </c>
      <c r="C25" s="69" t="s">
        <v>83</v>
      </c>
      <c r="D25" t="s">
        <v>84</v>
      </c>
      <c r="E25" t="s">
        <v>36</v>
      </c>
    </row>
    <row r="26" spans="1:5">
      <c r="A26" t="str">
        <f>HYPERLINK("#'Production Routing'!H1", "Jump to Attribute")</f>
        <v>Jump to Attribute</v>
      </c>
      <c r="B26" s="70" t="s">
        <v>89</v>
      </c>
      <c r="C26" s="71" t="s">
        <v>85</v>
      </c>
      <c r="D26" t="s">
        <v>86</v>
      </c>
      <c r="E26" t="s">
        <v>36</v>
      </c>
    </row>
    <row r="27" spans="1:5">
      <c r="A27" t="str">
        <f>HYPERLINK("#'Production Routing'!I1", "Jump to Attribute")</f>
        <v>Jump to Attribute</v>
      </c>
      <c r="B27" s="72" t="s">
        <v>89</v>
      </c>
      <c r="C27" s="73" t="s">
        <v>87</v>
      </c>
      <c r="D27" t="s">
        <v>88</v>
      </c>
      <c r="E27" t="s">
        <v>36</v>
      </c>
    </row>
    <row r="28" spans="1:5">
      <c r="A28" t="str">
        <f>HYPERLINK("#'Transport Cost'!F1", "Jump to Attribute")</f>
        <v>Jump to Attribute</v>
      </c>
      <c r="B28" s="74" t="s">
        <v>162</v>
      </c>
      <c r="C28" s="75" t="s">
        <v>23</v>
      </c>
      <c r="D28" t="s">
        <v>90</v>
      </c>
      <c r="E28" t="s">
        <v>36</v>
      </c>
    </row>
    <row r="29" spans="1:5">
      <c r="A29" t="str">
        <f>HYPERLINK("#'Transport Cost'!G1", "Jump to Attribute")</f>
        <v>Jump to Attribute</v>
      </c>
      <c r="B29" s="76" t="s">
        <v>162</v>
      </c>
      <c r="C29" s="77" t="s">
        <v>91</v>
      </c>
      <c r="D29" t="s">
        <v>92</v>
      </c>
      <c r="E29" t="s">
        <v>36</v>
      </c>
    </row>
    <row r="30" spans="1:5">
      <c r="A30" t="str">
        <f>HYPERLINK("#'Transport Cost'!H1", "Jump to Attribute")</f>
        <v>Jump to Attribute</v>
      </c>
      <c r="B30" s="78" t="s">
        <v>162</v>
      </c>
      <c r="C30" s="79" t="s">
        <v>93</v>
      </c>
      <c r="D30" t="s">
        <v>94</v>
      </c>
      <c r="E30" t="s">
        <v>36</v>
      </c>
    </row>
    <row r="31" spans="1:5">
      <c r="A31" t="str">
        <f>HYPERLINK("#'Transport Cost'!I1", "Jump to Attribute")</f>
        <v>Jump to Attribute</v>
      </c>
      <c r="B31" s="80" t="s">
        <v>162</v>
      </c>
      <c r="C31" s="81" t="s">
        <v>95</v>
      </c>
      <c r="D31" t="s">
        <v>96</v>
      </c>
      <c r="E31" t="s">
        <v>36</v>
      </c>
    </row>
    <row r="32" spans="1:5">
      <c r="A32" t="str">
        <f>HYPERLINK("#'Transport Cost'!J1", "Jump to Attribute")</f>
        <v>Jump to Attribute</v>
      </c>
      <c r="B32" s="82" t="s">
        <v>162</v>
      </c>
      <c r="C32" s="83" t="s">
        <v>97</v>
      </c>
      <c r="D32" t="s">
        <v>98</v>
      </c>
      <c r="E32" t="s">
        <v>36</v>
      </c>
    </row>
    <row r="33" spans="1:5">
      <c r="A33" t="str">
        <f>HYPERLINK("#'Transport Cost'!K1", "Jump to Attribute")</f>
        <v>Jump to Attribute</v>
      </c>
      <c r="B33" s="84" t="s">
        <v>162</v>
      </c>
      <c r="C33" s="85" t="s">
        <v>99</v>
      </c>
      <c r="D33" t="s">
        <v>100</v>
      </c>
      <c r="E33" t="s">
        <v>36</v>
      </c>
    </row>
    <row r="34" spans="1:5">
      <c r="A34" t="str">
        <f>HYPERLINK("#'Transport Cost'!L1", "Jump to Attribute")</f>
        <v>Jump to Attribute</v>
      </c>
      <c r="B34" s="86" t="s">
        <v>162</v>
      </c>
      <c r="C34" s="87" t="s">
        <v>101</v>
      </c>
      <c r="D34" t="s">
        <v>102</v>
      </c>
      <c r="E34" t="s">
        <v>36</v>
      </c>
    </row>
    <row r="35" spans="1:5">
      <c r="A35" t="str">
        <f>HYPERLINK("#'Transport Cost'!M1", "Jump to Attribute")</f>
        <v>Jump to Attribute</v>
      </c>
      <c r="B35" s="88" t="s">
        <v>162</v>
      </c>
      <c r="C35" s="89" t="s">
        <v>103</v>
      </c>
      <c r="D35" t="s">
        <v>104</v>
      </c>
      <c r="E35" t="s">
        <v>36</v>
      </c>
    </row>
    <row r="36" spans="1:5">
      <c r="A36" t="str">
        <f>HYPERLINK("#'Transport Cost'!N1", "Jump to Attribute")</f>
        <v>Jump to Attribute</v>
      </c>
      <c r="B36" s="90" t="s">
        <v>162</v>
      </c>
      <c r="C36" s="91" t="s">
        <v>34</v>
      </c>
      <c r="D36" t="s">
        <v>105</v>
      </c>
      <c r="E36" t="s">
        <v>36</v>
      </c>
    </row>
    <row r="37" spans="1:5">
      <c r="A37" t="str">
        <f>HYPERLINK("#'Transport Cost'!O1", "Jump to Attribute")</f>
        <v>Jump to Attribute</v>
      </c>
      <c r="B37" s="92" t="s">
        <v>162</v>
      </c>
      <c r="C37" s="93" t="s">
        <v>106</v>
      </c>
      <c r="D37" t="s">
        <v>107</v>
      </c>
      <c r="E37" t="s">
        <v>39</v>
      </c>
    </row>
    <row r="38" spans="1:5">
      <c r="A38" t="str">
        <f>HYPERLINK("#'Transport Cost'!P1", "Jump to Attribute")</f>
        <v>Jump to Attribute</v>
      </c>
      <c r="B38" s="94" t="s">
        <v>162</v>
      </c>
      <c r="C38" s="95" t="s">
        <v>108</v>
      </c>
      <c r="D38" t="s">
        <v>109</v>
      </c>
      <c r="E38" t="s">
        <v>110</v>
      </c>
    </row>
    <row r="39" spans="1:5">
      <c r="A39" t="str">
        <f>HYPERLINK("#'Transport Cost'!Q1", "Jump to Attribute")</f>
        <v>Jump to Attribute</v>
      </c>
      <c r="B39" s="96" t="s">
        <v>162</v>
      </c>
      <c r="C39" s="97" t="s">
        <v>111</v>
      </c>
      <c r="D39" t="s">
        <v>112</v>
      </c>
      <c r="E39" t="s">
        <v>36</v>
      </c>
    </row>
    <row r="40" spans="1:5">
      <c r="A40" t="str">
        <f>HYPERLINK("#'Transport Cost'!R1", "Jump to Attribute")</f>
        <v>Jump to Attribute</v>
      </c>
      <c r="B40" s="98" t="s">
        <v>162</v>
      </c>
      <c r="C40" s="99" t="s">
        <v>113</v>
      </c>
      <c r="D40" t="s">
        <v>114</v>
      </c>
      <c r="E40" t="s">
        <v>39</v>
      </c>
    </row>
    <row r="41" spans="1:5">
      <c r="A41" t="str">
        <f>HYPERLINK("#'Transport Cost'!S1", "Jump to Attribute")</f>
        <v>Jump to Attribute</v>
      </c>
      <c r="B41" s="100" t="s">
        <v>162</v>
      </c>
      <c r="C41" s="101" t="s">
        <v>115</v>
      </c>
      <c r="D41" t="s">
        <v>116</v>
      </c>
      <c r="E41" t="s">
        <v>39</v>
      </c>
    </row>
    <row r="42" spans="1:5">
      <c r="A42" t="str">
        <f>HYPERLINK("#'Transport Cost'!T1", "Jump to Attribute")</f>
        <v>Jump to Attribute</v>
      </c>
      <c r="B42" s="102" t="s">
        <v>162</v>
      </c>
      <c r="C42" s="103" t="s">
        <v>117</v>
      </c>
      <c r="D42" t="s">
        <v>118</v>
      </c>
      <c r="E42" t="s">
        <v>39</v>
      </c>
    </row>
    <row r="43" spans="1:5">
      <c r="A43" t="str">
        <f>HYPERLINK("#'Transport Cost'!U1", "Jump to Attribute")</f>
        <v>Jump to Attribute</v>
      </c>
      <c r="B43" s="104" t="s">
        <v>162</v>
      </c>
      <c r="C43" s="105" t="s">
        <v>119</v>
      </c>
      <c r="D43" t="s">
        <v>120</v>
      </c>
      <c r="E43" t="s">
        <v>39</v>
      </c>
    </row>
    <row r="44" spans="1:5">
      <c r="A44" t="str">
        <f>HYPERLINK("#'Transport Cost'!V1", "Jump to Attribute")</f>
        <v>Jump to Attribute</v>
      </c>
      <c r="B44" s="106" t="s">
        <v>162</v>
      </c>
      <c r="C44" s="107" t="s">
        <v>121</v>
      </c>
      <c r="D44" t="s">
        <v>122</v>
      </c>
      <c r="E44" t="s">
        <v>36</v>
      </c>
    </row>
    <row r="45" spans="1:5">
      <c r="A45" t="str">
        <f>HYPERLINK("#'Transport Cost'!W1", "Jump to Attribute")</f>
        <v>Jump to Attribute</v>
      </c>
      <c r="B45" s="108" t="s">
        <v>162</v>
      </c>
      <c r="C45" s="109" t="s">
        <v>123</v>
      </c>
      <c r="D45" t="s">
        <v>124</v>
      </c>
      <c r="E45" t="s">
        <v>36</v>
      </c>
    </row>
    <row r="46" spans="1:5">
      <c r="A46" t="str">
        <f>HYPERLINK("#'Transport Cost'!X1", "Jump to Attribute")</f>
        <v>Jump to Attribute</v>
      </c>
      <c r="B46" s="110" t="s">
        <v>162</v>
      </c>
      <c r="C46" s="111" t="s">
        <v>125</v>
      </c>
      <c r="D46" t="s">
        <v>126</v>
      </c>
      <c r="E46" t="s">
        <v>36</v>
      </c>
    </row>
    <row r="47" spans="1:5">
      <c r="A47" t="str">
        <f>HYPERLINK("#'Transport Cost'!Y1", "Jump to Attribute")</f>
        <v>Jump to Attribute</v>
      </c>
      <c r="B47" s="112" t="s">
        <v>162</v>
      </c>
      <c r="C47" s="113" t="s">
        <v>127</v>
      </c>
      <c r="D47" t="s">
        <v>128</v>
      </c>
      <c r="E47" t="s">
        <v>36</v>
      </c>
    </row>
    <row r="48" spans="1:5">
      <c r="A48" t="str">
        <f>HYPERLINK("#'Transport Cost'!Z1", "Jump to Attribute")</f>
        <v>Jump to Attribute</v>
      </c>
      <c r="B48" s="114" t="s">
        <v>162</v>
      </c>
      <c r="C48" s="115" t="s">
        <v>129</v>
      </c>
      <c r="D48" t="s">
        <v>130</v>
      </c>
      <c r="E48" t="s">
        <v>36</v>
      </c>
    </row>
    <row r="49" spans="1:5">
      <c r="A49" t="str">
        <f>HYPERLINK("#'Transport Cost'!AA1", "Jump to Attribute")</f>
        <v>Jump to Attribute</v>
      </c>
      <c r="B49" s="116" t="s">
        <v>162</v>
      </c>
      <c r="C49" s="117" t="s">
        <v>131</v>
      </c>
      <c r="D49" t="s">
        <v>132</v>
      </c>
      <c r="E49" t="s">
        <v>36</v>
      </c>
    </row>
    <row r="50" spans="1:5">
      <c r="A50" t="str">
        <f>HYPERLINK("#'Transport Cost'!AB1", "Jump to Attribute")</f>
        <v>Jump to Attribute</v>
      </c>
      <c r="B50" s="118" t="s">
        <v>162</v>
      </c>
      <c r="C50" s="119" t="s">
        <v>133</v>
      </c>
      <c r="D50" t="s">
        <v>134</v>
      </c>
      <c r="E50" t="s">
        <v>110</v>
      </c>
    </row>
    <row r="51" spans="1:5">
      <c r="A51" t="str">
        <f>HYPERLINK("#'Transport Cost'!AC1", "Jump to Attribute")</f>
        <v>Jump to Attribute</v>
      </c>
      <c r="B51" s="120" t="s">
        <v>162</v>
      </c>
      <c r="C51" s="121" t="s">
        <v>135</v>
      </c>
      <c r="D51" t="s">
        <v>136</v>
      </c>
      <c r="E51" t="s">
        <v>36</v>
      </c>
    </row>
    <row r="52" spans="1:5">
      <c r="A52" t="str">
        <f>HYPERLINK("#'Transport Cost'!AD1", "Jump to Attribute")</f>
        <v>Jump to Attribute</v>
      </c>
      <c r="B52" s="122" t="s">
        <v>162</v>
      </c>
      <c r="C52" s="123" t="s">
        <v>137</v>
      </c>
      <c r="D52" t="s">
        <v>138</v>
      </c>
      <c r="E52" t="s">
        <v>36</v>
      </c>
    </row>
    <row r="53" spans="1:5">
      <c r="A53" t="str">
        <f>HYPERLINK("#'Transport Cost'!AE1", "Jump to Attribute")</f>
        <v>Jump to Attribute</v>
      </c>
      <c r="B53" s="124" t="s">
        <v>162</v>
      </c>
      <c r="C53" s="125" t="s">
        <v>139</v>
      </c>
      <c r="D53" t="s">
        <v>140</v>
      </c>
      <c r="E53" t="s">
        <v>36</v>
      </c>
    </row>
    <row r="54" spans="1:5">
      <c r="A54" t="str">
        <f>HYPERLINK("#'Transport Cost'!AF1", "Jump to Attribute")</f>
        <v>Jump to Attribute</v>
      </c>
      <c r="B54" s="126" t="s">
        <v>162</v>
      </c>
      <c r="C54" s="127" t="s">
        <v>141</v>
      </c>
      <c r="D54" t="s">
        <v>142</v>
      </c>
      <c r="E54" t="s">
        <v>36</v>
      </c>
    </row>
    <row r="55" spans="1:5">
      <c r="A55" t="str">
        <f>HYPERLINK("#'Transport Cost'!AG1", "Jump to Attribute")</f>
        <v>Jump to Attribute</v>
      </c>
      <c r="B55" s="128" t="s">
        <v>162</v>
      </c>
      <c r="C55" s="129" t="s">
        <v>143</v>
      </c>
      <c r="D55" t="s">
        <v>144</v>
      </c>
      <c r="E55" t="s">
        <v>36</v>
      </c>
    </row>
    <row r="56" spans="1:5">
      <c r="A56" t="str">
        <f>HYPERLINK("#'Transport Cost'!AH1", "Jump to Attribute")</f>
        <v>Jump to Attribute</v>
      </c>
      <c r="B56" s="130" t="s">
        <v>162</v>
      </c>
      <c r="C56" s="131" t="s">
        <v>145</v>
      </c>
      <c r="D56" t="s">
        <v>146</v>
      </c>
      <c r="E56" t="s">
        <v>110</v>
      </c>
    </row>
    <row r="57" spans="1:5">
      <c r="A57" t="str">
        <f>HYPERLINK("#'Transport Cost'!AI1", "Jump to Attribute")</f>
        <v>Jump to Attribute</v>
      </c>
      <c r="B57" s="132" t="s">
        <v>162</v>
      </c>
      <c r="C57" s="133" t="s">
        <v>147</v>
      </c>
      <c r="D57" t="s">
        <v>148</v>
      </c>
      <c r="E57" t="s">
        <v>36</v>
      </c>
    </row>
    <row r="58" spans="1:5">
      <c r="A58" t="str">
        <f>HYPERLINK("#'Transport Cost'!AJ1", "Jump to Attribute")</f>
        <v>Jump to Attribute</v>
      </c>
      <c r="B58" s="134" t="s">
        <v>162</v>
      </c>
      <c r="C58" s="135" t="s">
        <v>149</v>
      </c>
      <c r="D58" t="s">
        <v>150</v>
      </c>
      <c r="E58" t="s">
        <v>36</v>
      </c>
    </row>
    <row r="59" spans="1:5">
      <c r="A59" t="str">
        <f>HYPERLINK("#'Transport Cost'!AK1", "Jump to Attribute")</f>
        <v>Jump to Attribute</v>
      </c>
      <c r="B59" s="136" t="s">
        <v>162</v>
      </c>
      <c r="C59" s="137" t="s">
        <v>151</v>
      </c>
      <c r="D59" t="s">
        <v>152</v>
      </c>
      <c r="E59" t="s">
        <v>36</v>
      </c>
    </row>
    <row r="60" spans="1:5">
      <c r="A60" t="str">
        <f>HYPERLINK("#'Transport Cost'!AL1", "Jump to Attribute")</f>
        <v>Jump to Attribute</v>
      </c>
      <c r="B60" s="138" t="s">
        <v>162</v>
      </c>
      <c r="C60" s="139" t="s">
        <v>153</v>
      </c>
      <c r="D60" t="s">
        <v>154</v>
      </c>
      <c r="E60" t="s">
        <v>36</v>
      </c>
    </row>
    <row r="61" spans="1:5">
      <c r="A61" t="str">
        <f>HYPERLINK("#'Transport Cost'!AM1", "Jump to Attribute")</f>
        <v>Jump to Attribute</v>
      </c>
      <c r="B61" s="140" t="s">
        <v>162</v>
      </c>
      <c r="C61" s="141" t="s">
        <v>155</v>
      </c>
      <c r="D61" t="s">
        <v>156</v>
      </c>
      <c r="E61" t="s">
        <v>36</v>
      </c>
    </row>
    <row r="62" spans="1:5">
      <c r="A62" t="str">
        <f>HYPERLINK("#'Transport Cost'!AN1", "Jump to Attribute")</f>
        <v>Jump to Attribute</v>
      </c>
      <c r="B62" s="142" t="s">
        <v>162</v>
      </c>
      <c r="C62" s="143" t="s">
        <v>157</v>
      </c>
      <c r="D62" t="s">
        <v>158</v>
      </c>
      <c r="E62" t="s">
        <v>110</v>
      </c>
    </row>
    <row r="63" spans="1:5">
      <c r="A63" t="str">
        <f>HYPERLINK("#'Location Period'!C1", "Jump to Attribute")</f>
        <v>Jump to Attribute</v>
      </c>
      <c r="B63" s="147" t="s">
        <v>173</v>
      </c>
      <c r="C63" s="148" t="s">
        <v>119</v>
      </c>
      <c r="D63" t="s">
        <v>163</v>
      </c>
      <c r="E63" t="s">
        <v>36</v>
      </c>
    </row>
    <row r="64" spans="1:5">
      <c r="A64" t="str">
        <f>HYPERLINK("#'Location Period'!D1", "Jump to Attribute")</f>
        <v>Jump to Attribute</v>
      </c>
      <c r="B64" s="149" t="s">
        <v>173</v>
      </c>
      <c r="C64" s="150" t="s">
        <v>121</v>
      </c>
      <c r="D64" t="s">
        <v>164</v>
      </c>
      <c r="E64" t="s">
        <v>36</v>
      </c>
    </row>
    <row r="65" spans="1:5">
      <c r="A65" t="str">
        <f>HYPERLINK("#'Location Period'!E1", "Jump to Attribute")</f>
        <v>Jump to Attribute</v>
      </c>
      <c r="B65" s="151" t="s">
        <v>173</v>
      </c>
      <c r="C65" s="152" t="s">
        <v>165</v>
      </c>
      <c r="D65" t="s">
        <v>166</v>
      </c>
      <c r="E65" t="s">
        <v>36</v>
      </c>
    </row>
    <row r="66" spans="1:5">
      <c r="A66" t="str">
        <f>HYPERLINK("#'Location Period'!F1", "Jump to Attribute")</f>
        <v>Jump to Attribute</v>
      </c>
      <c r="B66" s="153" t="s">
        <v>173</v>
      </c>
      <c r="C66" s="154" t="s">
        <v>167</v>
      </c>
      <c r="D66" t="s">
        <v>168</v>
      </c>
      <c r="E66" t="s">
        <v>36</v>
      </c>
    </row>
    <row r="67" spans="1:5">
      <c r="A67" t="str">
        <f>HYPERLINK("#'Location Period'!G1", "Jump to Attribute")</f>
        <v>Jump to Attribute</v>
      </c>
      <c r="B67" s="155" t="s">
        <v>173</v>
      </c>
      <c r="C67" s="156" t="s">
        <v>169</v>
      </c>
      <c r="D67" t="s">
        <v>170</v>
      </c>
      <c r="E67" t="s">
        <v>36</v>
      </c>
    </row>
    <row r="68" spans="1:5">
      <c r="A68" t="str">
        <f>HYPERLINK("#'Location Period'!H1", "Jump to Attribute")</f>
        <v>Jump to Attribute</v>
      </c>
      <c r="B68" s="157" t="s">
        <v>173</v>
      </c>
      <c r="C68" s="158" t="s">
        <v>171</v>
      </c>
      <c r="D68" t="s">
        <v>172</v>
      </c>
      <c r="E68" t="s">
        <v>36</v>
      </c>
    </row>
    <row r="69" spans="1:5">
      <c r="A69" t="str">
        <f>HYPERLINK("#'Locations'!C1", "Jump to Attribute")</f>
        <v>Jump to Attribute</v>
      </c>
      <c r="B69" s="175" t="s">
        <v>192</v>
      </c>
      <c r="C69" s="176" t="s">
        <v>175</v>
      </c>
      <c r="D69" t="s">
        <v>176</v>
      </c>
      <c r="E69" t="s">
        <v>36</v>
      </c>
    </row>
    <row r="70" spans="1:5">
      <c r="A70" t="str">
        <f>HYPERLINK("#'Locations'!D1", "Jump to Attribute")</f>
        <v>Jump to Attribute</v>
      </c>
      <c r="B70" s="177" t="s">
        <v>192</v>
      </c>
      <c r="C70" s="178" t="s">
        <v>177</v>
      </c>
      <c r="D70" t="s">
        <v>178</v>
      </c>
      <c r="E70" t="s">
        <v>36</v>
      </c>
    </row>
    <row r="71" spans="1:5">
      <c r="A71" t="str">
        <f>HYPERLINK("#'Locations'!E1", "Jump to Attribute")</f>
        <v>Jump to Attribute</v>
      </c>
      <c r="B71" s="179" t="s">
        <v>192</v>
      </c>
      <c r="C71" s="180" t="s">
        <v>179</v>
      </c>
      <c r="D71" t="s">
        <v>180</v>
      </c>
      <c r="E71" t="s">
        <v>36</v>
      </c>
    </row>
    <row r="72" spans="1:5">
      <c r="A72" t="str">
        <f>HYPERLINK("#'Locations'!F1", "Jump to Attribute")</f>
        <v>Jump to Attribute</v>
      </c>
      <c r="B72" s="181" t="s">
        <v>192</v>
      </c>
      <c r="C72" s="182" t="s">
        <v>181</v>
      </c>
      <c r="D72" t="s">
        <v>182</v>
      </c>
      <c r="E72" t="s">
        <v>36</v>
      </c>
    </row>
    <row r="73" spans="1:5">
      <c r="A73" t="str">
        <f>HYPERLINK("#'Locations'!G1", "Jump to Attribute")</f>
        <v>Jump to Attribute</v>
      </c>
      <c r="B73" s="183" t="s">
        <v>192</v>
      </c>
      <c r="C73" s="184" t="s">
        <v>183</v>
      </c>
      <c r="D73" t="s">
        <v>184</v>
      </c>
      <c r="E73" t="s">
        <v>36</v>
      </c>
    </row>
    <row r="74" spans="1:5">
      <c r="A74" t="str">
        <f>HYPERLINK("#'Locations'!H1", "Jump to Attribute")</f>
        <v>Jump to Attribute</v>
      </c>
      <c r="B74" s="185" t="s">
        <v>192</v>
      </c>
      <c r="C74" s="186" t="s">
        <v>185</v>
      </c>
      <c r="D74" t="s">
        <v>186</v>
      </c>
      <c r="E74" t="s">
        <v>36</v>
      </c>
    </row>
    <row r="75" spans="1:5">
      <c r="A75" t="str">
        <f>HYPERLINK("#'Locations'!I1", "Jump to Attribute")</f>
        <v>Jump to Attribute</v>
      </c>
      <c r="B75" s="187" t="s">
        <v>192</v>
      </c>
      <c r="C75" s="188" t="s">
        <v>187</v>
      </c>
      <c r="D75" t="s">
        <v>188</v>
      </c>
      <c r="E75" t="s">
        <v>36</v>
      </c>
    </row>
    <row r="76" spans="1:5">
      <c r="A76" t="str">
        <f>HYPERLINK("#'Locations'!J1", "Jump to Attribute")</f>
        <v>Jump to Attribute</v>
      </c>
      <c r="B76" s="189" t="s">
        <v>192</v>
      </c>
      <c r="C76" s="190" t="s">
        <v>189</v>
      </c>
      <c r="D76" t="s">
        <v>190</v>
      </c>
      <c r="E76" t="s">
        <v>36</v>
      </c>
    </row>
    <row r="77" spans="1:5">
      <c r="A77" t="str">
        <f>HYPERLINK("#'Periods'!A1", "Jump to Attribute")</f>
        <v>Jump to Attribute</v>
      </c>
      <c r="B77" s="199" t="s">
        <v>210</v>
      </c>
      <c r="C77" s="200" t="s">
        <v>13</v>
      </c>
      <c r="D77" t="s">
        <v>211</v>
      </c>
      <c r="E77" t="s">
        <v>36</v>
      </c>
    </row>
    <row r="78" spans="1:5">
      <c r="A78" t="str">
        <f>HYPERLINK("#'Periods'!A1", "Jump to Attribute")</f>
        <v>Jump to Attribute</v>
      </c>
      <c r="B78" s="201" t="s">
        <v>210</v>
      </c>
      <c r="C78" s="202" t="s">
        <v>14</v>
      </c>
      <c r="D78" t="s">
        <v>212</v>
      </c>
      <c r="E78" t="s">
        <v>36</v>
      </c>
    </row>
    <row r="79" spans="1:5">
      <c r="A79" t="str">
        <f>HYPERLINK("#'Periods'!E1", "Jump to Attribute")</f>
        <v>Jump to Attribute</v>
      </c>
      <c r="B79" s="203" t="s">
        <v>210</v>
      </c>
      <c r="C79" s="204" t="s">
        <v>193</v>
      </c>
      <c r="D79" t="s">
        <v>194</v>
      </c>
      <c r="E79" t="s">
        <v>36</v>
      </c>
    </row>
    <row r="80" spans="1:5">
      <c r="A80" t="str">
        <f>HYPERLINK("#'Periods'!F1", "Jump to Attribute")</f>
        <v>Jump to Attribute</v>
      </c>
      <c r="B80" s="205" t="s">
        <v>210</v>
      </c>
      <c r="C80" s="206" t="s">
        <v>195</v>
      </c>
      <c r="D80" t="s">
        <v>196</v>
      </c>
      <c r="E80" t="s">
        <v>36</v>
      </c>
    </row>
    <row r="81" spans="1:5">
      <c r="A81" t="str">
        <f>HYPERLINK("#'Periods'!G1", "Jump to Attribute")</f>
        <v>Jump to Attribute</v>
      </c>
      <c r="B81" s="207" t="s">
        <v>210</v>
      </c>
      <c r="C81" s="208" t="s">
        <v>197</v>
      </c>
      <c r="D81" t="s">
        <v>198</v>
      </c>
      <c r="E81" t="s">
        <v>36</v>
      </c>
    </row>
    <row r="82" spans="1:5">
      <c r="A82" t="str">
        <f>HYPERLINK("#'Periods'!H1", "Jump to Attribute")</f>
        <v>Jump to Attribute</v>
      </c>
      <c r="B82" s="209" t="s">
        <v>210</v>
      </c>
      <c r="C82" s="210" t="s">
        <v>199</v>
      </c>
      <c r="D82" t="s">
        <v>200</v>
      </c>
      <c r="E82" t="s">
        <v>36</v>
      </c>
    </row>
    <row r="83" spans="1:5">
      <c r="A83" t="str">
        <f>HYPERLINK("#'Periods'!I1", "Jump to Attribute")</f>
        <v>Jump to Attribute</v>
      </c>
      <c r="B83" s="211" t="s">
        <v>210</v>
      </c>
      <c r="C83" s="212" t="s">
        <v>201</v>
      </c>
      <c r="D83" t="s">
        <v>202</v>
      </c>
      <c r="E83" t="s">
        <v>36</v>
      </c>
    </row>
    <row r="84" spans="1:5">
      <c r="A84" t="str">
        <f>HYPERLINK("#'Periods'!J1", "Jump to Attribute")</f>
        <v>Jump to Attribute</v>
      </c>
      <c r="B84" s="213" t="s">
        <v>210</v>
      </c>
      <c r="C84" s="214" t="s">
        <v>203</v>
      </c>
      <c r="D84" t="s">
        <v>204</v>
      </c>
      <c r="E84" t="s">
        <v>36</v>
      </c>
    </row>
    <row r="85" spans="1:5">
      <c r="A85" t="str">
        <f>HYPERLINK("#'Periods'!K1", "Jump to Attribute")</f>
        <v>Jump to Attribute</v>
      </c>
      <c r="B85" s="215" t="s">
        <v>210</v>
      </c>
      <c r="C85" s="216" t="s">
        <v>205</v>
      </c>
      <c r="D85" t="s">
        <v>206</v>
      </c>
      <c r="E85" t="s">
        <v>36</v>
      </c>
    </row>
    <row r="86" spans="1:5">
      <c r="A86" t="str">
        <f>HYPERLINK("#'Periods'!L1", "Jump to Attribute")</f>
        <v>Jump to Attribute</v>
      </c>
      <c r="B86" s="217" t="s">
        <v>210</v>
      </c>
      <c r="C86" s="218" t="s">
        <v>207</v>
      </c>
      <c r="D86" t="s">
        <v>208</v>
      </c>
      <c r="E86" t="s">
        <v>36</v>
      </c>
    </row>
    <row r="87" spans="1:5">
      <c r="A87" t="str">
        <f>HYPERLINK("#'Mode of Transport'!B1", "Jump to Attribute")</f>
        <v>Jump to Attribute</v>
      </c>
      <c r="B87" s="219" t="s">
        <v>20</v>
      </c>
      <c r="C87" s="220" t="s">
        <v>213</v>
      </c>
      <c r="D87" t="s">
        <v>214</v>
      </c>
      <c r="E87" t="s">
        <v>36</v>
      </c>
    </row>
    <row r="88" spans="1:5">
      <c r="A88" t="str">
        <f>HYPERLINK("#'Mode of Transport'!C1", "Jump to Attribute")</f>
        <v>Jump to Attribute</v>
      </c>
      <c r="B88" s="221" t="s">
        <v>20</v>
      </c>
      <c r="C88" s="222" t="s">
        <v>215</v>
      </c>
      <c r="D88" t="s">
        <v>216</v>
      </c>
      <c r="E88" t="s">
        <v>36</v>
      </c>
    </row>
    <row r="89" spans="1:5">
      <c r="A89" t="str">
        <f>HYPERLINK("#'Transport Trip Data'!D1", "Jump to Attribute")</f>
        <v>Jump to Attribute</v>
      </c>
      <c r="B89" s="225" t="s">
        <v>221</v>
      </c>
      <c r="C89" s="226" t="s">
        <v>217</v>
      </c>
      <c r="D89" t="s">
        <v>218</v>
      </c>
      <c r="E89" t="s">
        <v>36</v>
      </c>
    </row>
    <row r="90" spans="1:5">
      <c r="A90" t="str">
        <f>HYPERLINK("#'Transport Trip Data'!E1", "Jump to Attribute")</f>
        <v>Jump to Attribute</v>
      </c>
      <c r="B90" s="227" t="s">
        <v>221</v>
      </c>
      <c r="C90" s="228" t="s">
        <v>219</v>
      </c>
      <c r="D90" t="s">
        <v>220</v>
      </c>
      <c r="E90" t="s">
        <v>36</v>
      </c>
    </row>
    <row r="91" spans="1:5">
      <c r="A91" t="str">
        <f>HYPERLINK("#'Supplier Product'!F1", "Jump to Attribute")</f>
        <v>Jump to Attribute</v>
      </c>
      <c r="B91" s="241" t="s">
        <v>256</v>
      </c>
      <c r="C91" s="242" t="s">
        <v>23</v>
      </c>
      <c r="D91" t="s">
        <v>90</v>
      </c>
      <c r="E91" t="s">
        <v>36</v>
      </c>
    </row>
    <row r="92" spans="1:5">
      <c r="A92" t="str">
        <f>HYPERLINK("#'Supplier Product'!G1", "Jump to Attribute")</f>
        <v>Jump to Attribute</v>
      </c>
      <c r="B92" s="243" t="s">
        <v>256</v>
      </c>
      <c r="C92" s="244" t="s">
        <v>91</v>
      </c>
      <c r="D92" t="s">
        <v>222</v>
      </c>
      <c r="E92" t="s">
        <v>36</v>
      </c>
    </row>
    <row r="93" spans="1:5">
      <c r="A93" t="str">
        <f>HYPERLINK("#'Supplier Product'!H1", "Jump to Attribute")</f>
        <v>Jump to Attribute</v>
      </c>
      <c r="B93" s="245" t="s">
        <v>256</v>
      </c>
      <c r="C93" s="246" t="s">
        <v>115</v>
      </c>
      <c r="D93" t="s">
        <v>223</v>
      </c>
      <c r="E93" t="s">
        <v>39</v>
      </c>
    </row>
    <row r="94" spans="1:5">
      <c r="A94" t="str">
        <f>HYPERLINK("#'Supplier Product'!I1", "Jump to Attribute")</f>
        <v>Jump to Attribute</v>
      </c>
      <c r="B94" s="247" t="s">
        <v>256</v>
      </c>
      <c r="C94" s="248" t="s">
        <v>117</v>
      </c>
      <c r="D94" t="s">
        <v>224</v>
      </c>
      <c r="E94" t="s">
        <v>39</v>
      </c>
    </row>
    <row r="95" spans="1:5">
      <c r="A95" t="str">
        <f>HYPERLINK("#'Supplier Product'!J1", "Jump to Attribute")</f>
        <v>Jump to Attribute</v>
      </c>
      <c r="B95" s="249" t="s">
        <v>256</v>
      </c>
      <c r="C95" s="250" t="s">
        <v>165</v>
      </c>
      <c r="D95" t="s">
        <v>225</v>
      </c>
      <c r="E95" t="s">
        <v>36</v>
      </c>
    </row>
    <row r="96" spans="1:5">
      <c r="A96" t="str">
        <f>HYPERLINK("#'Supplier Product'!K1", "Jump to Attribute")</f>
        <v>Jump to Attribute</v>
      </c>
      <c r="B96" s="251" t="s">
        <v>256</v>
      </c>
      <c r="C96" s="252" t="s">
        <v>226</v>
      </c>
      <c r="D96" t="s">
        <v>227</v>
      </c>
      <c r="E96" t="s">
        <v>39</v>
      </c>
    </row>
    <row r="97" spans="1:5">
      <c r="A97" t="str">
        <f>HYPERLINK("#'Supplier Product'!L1", "Jump to Attribute")</f>
        <v>Jump to Attribute</v>
      </c>
      <c r="B97" s="253" t="s">
        <v>256</v>
      </c>
      <c r="C97" s="254" t="s">
        <v>228</v>
      </c>
      <c r="D97" t="s">
        <v>229</v>
      </c>
      <c r="E97" t="s">
        <v>39</v>
      </c>
    </row>
    <row r="98" spans="1:5">
      <c r="A98" t="str">
        <f>HYPERLINK("#'Supplier Product'!M1", "Jump to Attribute")</f>
        <v>Jump to Attribute</v>
      </c>
      <c r="B98" s="255" t="s">
        <v>256</v>
      </c>
      <c r="C98" s="256" t="s">
        <v>230</v>
      </c>
      <c r="D98" t="s">
        <v>231</v>
      </c>
      <c r="E98" t="s">
        <v>36</v>
      </c>
    </row>
    <row r="99" spans="1:5">
      <c r="A99" t="str">
        <f>HYPERLINK("#'Supplier Product'!N1", "Jump to Attribute")</f>
        <v>Jump to Attribute</v>
      </c>
      <c r="B99" s="257" t="s">
        <v>256</v>
      </c>
      <c r="C99" s="258" t="s">
        <v>232</v>
      </c>
      <c r="D99" t="s">
        <v>233</v>
      </c>
      <c r="E99" t="s">
        <v>36</v>
      </c>
    </row>
    <row r="100" spans="1:5">
      <c r="A100" t="str">
        <f>HYPERLINK("#'Supplier Product'!O1", "Jump to Attribute")</f>
        <v>Jump to Attribute</v>
      </c>
      <c r="B100" s="259" t="s">
        <v>256</v>
      </c>
      <c r="C100" s="260" t="s">
        <v>119</v>
      </c>
      <c r="D100" t="s">
        <v>234</v>
      </c>
      <c r="E100" t="s">
        <v>39</v>
      </c>
    </row>
    <row r="101" spans="1:5">
      <c r="A101" t="str">
        <f>HYPERLINK("#'Supplier Product'!P1", "Jump to Attribute")</f>
        <v>Jump to Attribute</v>
      </c>
      <c r="B101" s="261" t="s">
        <v>256</v>
      </c>
      <c r="C101" s="262" t="s">
        <v>121</v>
      </c>
      <c r="D101" t="s">
        <v>235</v>
      </c>
      <c r="E101" t="s">
        <v>36</v>
      </c>
    </row>
    <row r="102" spans="1:5">
      <c r="A102" t="str">
        <f>HYPERLINK("#'Supplier Product'!Q1", "Jump to Attribute")</f>
        <v>Jump to Attribute</v>
      </c>
      <c r="B102" s="263" t="s">
        <v>256</v>
      </c>
      <c r="C102" s="264" t="s">
        <v>236</v>
      </c>
      <c r="D102" t="s">
        <v>237</v>
      </c>
      <c r="E102" t="s">
        <v>36</v>
      </c>
    </row>
    <row r="103" spans="1:5">
      <c r="A103" t="str">
        <f>HYPERLINK("#'Supplier Product'!R1", "Jump to Attribute")</f>
        <v>Jump to Attribute</v>
      </c>
      <c r="B103" s="265" t="s">
        <v>256</v>
      </c>
      <c r="C103" s="266" t="s">
        <v>167</v>
      </c>
      <c r="D103" t="s">
        <v>168</v>
      </c>
      <c r="E103" t="s">
        <v>36</v>
      </c>
    </row>
    <row r="104" spans="1:5">
      <c r="A104" t="str">
        <f>HYPERLINK("#'Supplier Product'!S1", "Jump to Attribute")</f>
        <v>Jump to Attribute</v>
      </c>
      <c r="B104" s="267" t="s">
        <v>256</v>
      </c>
      <c r="C104" s="268" t="s">
        <v>238</v>
      </c>
      <c r="D104" t="s">
        <v>239</v>
      </c>
      <c r="E104" t="s">
        <v>39</v>
      </c>
    </row>
    <row r="105" spans="1:5">
      <c r="A105" t="str">
        <f>HYPERLINK("#'Supplier Product'!T1", "Jump to Attribute")</f>
        <v>Jump to Attribute</v>
      </c>
      <c r="B105" s="269" t="s">
        <v>256</v>
      </c>
      <c r="C105" s="270" t="s">
        <v>240</v>
      </c>
      <c r="D105" t="s">
        <v>241</v>
      </c>
      <c r="E105" t="s">
        <v>36</v>
      </c>
    </row>
    <row r="106" spans="1:5">
      <c r="A106" t="str">
        <f>HYPERLINK("#'Supplier Product'!U1", "Jump to Attribute")</f>
        <v>Jump to Attribute</v>
      </c>
      <c r="B106" s="271" t="s">
        <v>256</v>
      </c>
      <c r="C106" s="272" t="s">
        <v>242</v>
      </c>
      <c r="D106" t="s">
        <v>243</v>
      </c>
      <c r="E106" t="s">
        <v>36</v>
      </c>
    </row>
    <row r="107" spans="1:5">
      <c r="A107" t="str">
        <f>HYPERLINK("#'Supplier Product'!V1", "Jump to Attribute")</f>
        <v>Jump to Attribute</v>
      </c>
      <c r="B107" s="273" t="s">
        <v>256</v>
      </c>
      <c r="C107" s="274" t="s">
        <v>169</v>
      </c>
      <c r="D107" t="s">
        <v>170</v>
      </c>
      <c r="E107" t="s">
        <v>36</v>
      </c>
    </row>
    <row r="108" spans="1:5">
      <c r="A108" t="str">
        <f>HYPERLINK("#'Supplier Product'!W1", "Jump to Attribute")</f>
        <v>Jump to Attribute</v>
      </c>
      <c r="B108" s="275" t="s">
        <v>256</v>
      </c>
      <c r="C108" s="276" t="s">
        <v>244</v>
      </c>
      <c r="D108" t="s">
        <v>245</v>
      </c>
      <c r="E108" t="s">
        <v>39</v>
      </c>
    </row>
    <row r="109" spans="1:5">
      <c r="A109" t="str">
        <f>HYPERLINK("#'Supplier Product'!X1", "Jump to Attribute")</f>
        <v>Jump to Attribute</v>
      </c>
      <c r="B109" s="277" t="s">
        <v>256</v>
      </c>
      <c r="C109" s="278" t="s">
        <v>246</v>
      </c>
      <c r="D109" t="s">
        <v>247</v>
      </c>
      <c r="E109" t="s">
        <v>36</v>
      </c>
    </row>
    <row r="110" spans="1:5">
      <c r="A110" t="str">
        <f>HYPERLINK("#'Supplier Product'!Y1", "Jump to Attribute")</f>
        <v>Jump to Attribute</v>
      </c>
      <c r="B110" s="279" t="s">
        <v>256</v>
      </c>
      <c r="C110" s="280" t="s">
        <v>248</v>
      </c>
      <c r="D110" t="s">
        <v>249</v>
      </c>
      <c r="E110" t="s">
        <v>36</v>
      </c>
    </row>
    <row r="111" spans="1:5">
      <c r="A111" t="str">
        <f>HYPERLINK("#'Supplier Product'!Z1", "Jump to Attribute")</f>
        <v>Jump to Attribute</v>
      </c>
      <c r="B111" s="281" t="s">
        <v>256</v>
      </c>
      <c r="C111" s="282" t="s">
        <v>171</v>
      </c>
      <c r="D111" t="s">
        <v>172</v>
      </c>
      <c r="E111" t="s">
        <v>36</v>
      </c>
    </row>
    <row r="112" spans="1:5">
      <c r="A112" t="str">
        <f>HYPERLINK("#'Supplier Product'!AA1", "Jump to Attribute")</f>
        <v>Jump to Attribute</v>
      </c>
      <c r="B112" s="283" t="s">
        <v>256</v>
      </c>
      <c r="C112" s="284" t="s">
        <v>250</v>
      </c>
      <c r="D112" t="s">
        <v>251</v>
      </c>
      <c r="E112" t="s">
        <v>39</v>
      </c>
    </row>
    <row r="113" spans="1:5">
      <c r="A113" t="str">
        <f>HYPERLINK("#'Supplier Product'!AB1", "Jump to Attribute")</f>
        <v>Jump to Attribute</v>
      </c>
      <c r="B113" s="285" t="s">
        <v>256</v>
      </c>
      <c r="C113" s="286" t="s">
        <v>252</v>
      </c>
      <c r="D113" t="s">
        <v>253</v>
      </c>
      <c r="E113" t="s">
        <v>36</v>
      </c>
    </row>
    <row r="114" spans="1:5">
      <c r="A114" t="str">
        <f>HYPERLINK("#'Supplier Product'!AC1", "Jump to Attribute")</f>
        <v>Jump to Attribute</v>
      </c>
      <c r="B114" s="287" t="s">
        <v>256</v>
      </c>
      <c r="C114" s="288" t="s">
        <v>254</v>
      </c>
      <c r="D114" t="s">
        <v>255</v>
      </c>
      <c r="E114" t="s">
        <v>36</v>
      </c>
    </row>
    <row r="115" spans="1:5">
      <c r="A115" t="str">
        <f>HYPERLINK("#'Warehouse Product'!F1", "Jump to Attribute")</f>
        <v>Jump to Attribute</v>
      </c>
      <c r="B115" s="302" t="s">
        <v>272</v>
      </c>
      <c r="C115" s="303" t="s">
        <v>23</v>
      </c>
      <c r="D115" t="s">
        <v>90</v>
      </c>
      <c r="E115" t="s">
        <v>36</v>
      </c>
    </row>
    <row r="116" spans="1:5">
      <c r="A116" t="str">
        <f>HYPERLINK("#'Warehouse Product'!G1", "Jump to Attribute")</f>
        <v>Jump to Attribute</v>
      </c>
      <c r="B116" s="304" t="s">
        <v>272</v>
      </c>
      <c r="C116" s="305" t="s">
        <v>257</v>
      </c>
      <c r="D116" t="s">
        <v>258</v>
      </c>
      <c r="E116" t="s">
        <v>36</v>
      </c>
    </row>
    <row r="117" spans="1:5">
      <c r="A117" t="str">
        <f>HYPERLINK("#'Warehouse Product'!H1", "Jump to Attribute")</f>
        <v>Jump to Attribute</v>
      </c>
      <c r="B117" s="306" t="s">
        <v>272</v>
      </c>
      <c r="C117" s="307" t="s">
        <v>115</v>
      </c>
      <c r="D117" t="s">
        <v>259</v>
      </c>
      <c r="E117" t="s">
        <v>260</v>
      </c>
    </row>
    <row r="118" spans="1:5">
      <c r="A118" t="str">
        <f>HYPERLINK("#'Warehouse Product'!I1", "Jump to Attribute")</f>
        <v>Jump to Attribute</v>
      </c>
      <c r="B118" s="308" t="s">
        <v>272</v>
      </c>
      <c r="C118" s="309" t="s">
        <v>117</v>
      </c>
      <c r="D118" t="s">
        <v>261</v>
      </c>
      <c r="E118" t="s">
        <v>260</v>
      </c>
    </row>
    <row r="119" spans="1:5">
      <c r="A119" t="str">
        <f>HYPERLINK("#'Warehouse Product'!J1", "Jump to Attribute")</f>
        <v>Jump to Attribute</v>
      </c>
      <c r="B119" s="310" t="s">
        <v>272</v>
      </c>
      <c r="C119" s="311" t="s">
        <v>165</v>
      </c>
      <c r="D119" t="s">
        <v>262</v>
      </c>
      <c r="E119" t="s">
        <v>36</v>
      </c>
    </row>
    <row r="120" spans="1:5">
      <c r="A120" t="str">
        <f>HYPERLINK("#'Warehouse Product'!K1", "Jump to Attribute")</f>
        <v>Jump to Attribute</v>
      </c>
      <c r="B120" s="312" t="s">
        <v>272</v>
      </c>
      <c r="C120" s="313" t="s">
        <v>226</v>
      </c>
      <c r="D120" t="s">
        <v>263</v>
      </c>
      <c r="E120" t="s">
        <v>260</v>
      </c>
    </row>
    <row r="121" spans="1:5">
      <c r="A121" t="str">
        <f>HYPERLINK("#'Warehouse Product'!L1", "Jump to Attribute")</f>
        <v>Jump to Attribute</v>
      </c>
      <c r="B121" s="314" t="s">
        <v>272</v>
      </c>
      <c r="C121" s="315" t="s">
        <v>228</v>
      </c>
      <c r="D121" t="s">
        <v>264</v>
      </c>
      <c r="E121" t="s">
        <v>260</v>
      </c>
    </row>
    <row r="122" spans="1:5">
      <c r="A122" t="str">
        <f>HYPERLINK("#'Warehouse Product'!M1", "Jump to Attribute")</f>
        <v>Jump to Attribute</v>
      </c>
      <c r="B122" s="316" t="s">
        <v>272</v>
      </c>
      <c r="C122" s="317" t="s">
        <v>230</v>
      </c>
      <c r="D122" t="s">
        <v>265</v>
      </c>
      <c r="E122" t="s">
        <v>36</v>
      </c>
    </row>
    <row r="123" spans="1:5">
      <c r="A123" t="str">
        <f>HYPERLINK("#'Warehouse Product'!N1", "Jump to Attribute")</f>
        <v>Jump to Attribute</v>
      </c>
      <c r="B123" s="318" t="s">
        <v>272</v>
      </c>
      <c r="C123" s="319" t="s">
        <v>232</v>
      </c>
      <c r="D123" t="s">
        <v>266</v>
      </c>
      <c r="E123" t="s">
        <v>36</v>
      </c>
    </row>
    <row r="124" spans="1:5">
      <c r="A124" t="str">
        <f>HYPERLINK("#'Warehouse Product'!O1", "Jump to Attribute")</f>
        <v>Jump to Attribute</v>
      </c>
      <c r="B124" s="320" t="s">
        <v>272</v>
      </c>
      <c r="C124" s="321" t="s">
        <v>119</v>
      </c>
      <c r="D124" t="s">
        <v>267</v>
      </c>
      <c r="E124" t="s">
        <v>260</v>
      </c>
    </row>
    <row r="125" spans="1:5">
      <c r="A125" t="str">
        <f>HYPERLINK("#'Warehouse Product'!P1", "Jump to Attribute")</f>
        <v>Jump to Attribute</v>
      </c>
      <c r="B125" s="322" t="s">
        <v>272</v>
      </c>
      <c r="C125" s="323" t="s">
        <v>121</v>
      </c>
      <c r="D125" t="s">
        <v>268</v>
      </c>
      <c r="E125" t="s">
        <v>36</v>
      </c>
    </row>
    <row r="126" spans="1:5">
      <c r="A126" t="str">
        <f>HYPERLINK("#'Warehouse Product'!Q1", "Jump to Attribute")</f>
        <v>Jump to Attribute</v>
      </c>
      <c r="B126" s="324" t="s">
        <v>272</v>
      </c>
      <c r="C126" s="325" t="s">
        <v>236</v>
      </c>
      <c r="D126" t="s">
        <v>269</v>
      </c>
      <c r="E126" t="s">
        <v>36</v>
      </c>
    </row>
    <row r="127" spans="1:5">
      <c r="A127" t="str">
        <f>HYPERLINK("#'Warehouse Product'!R1", "Jump to Attribute")</f>
        <v>Jump to Attribute</v>
      </c>
      <c r="B127" s="326" t="s">
        <v>272</v>
      </c>
      <c r="C127" s="327" t="s">
        <v>270</v>
      </c>
      <c r="D127" t="s">
        <v>271</v>
      </c>
      <c r="E127" t="s">
        <v>36</v>
      </c>
    </row>
    <row r="128" spans="1:5">
      <c r="A128" t="str">
        <f>HYPERLINK("#'Warehouse Product'!S1", "Jump to Attribute")</f>
        <v>Jump to Attribute</v>
      </c>
      <c r="B128" s="328" t="s">
        <v>272</v>
      </c>
      <c r="C128" s="329" t="s">
        <v>167</v>
      </c>
      <c r="D128" t="s">
        <v>168</v>
      </c>
      <c r="E128" t="s">
        <v>36</v>
      </c>
    </row>
    <row r="129" spans="1:5">
      <c r="A129" t="str">
        <f>HYPERLINK("#'Warehouse Product'!T1", "Jump to Attribute")</f>
        <v>Jump to Attribute</v>
      </c>
      <c r="B129" s="330" t="s">
        <v>272</v>
      </c>
      <c r="C129" s="331" t="s">
        <v>238</v>
      </c>
      <c r="D129" t="s">
        <v>239</v>
      </c>
      <c r="E129" t="s">
        <v>260</v>
      </c>
    </row>
    <row r="130" spans="1:5">
      <c r="A130" t="str">
        <f>HYPERLINK("#'Warehouse Product'!U1", "Jump to Attribute")</f>
        <v>Jump to Attribute</v>
      </c>
      <c r="B130" s="332" t="s">
        <v>272</v>
      </c>
      <c r="C130" s="333" t="s">
        <v>240</v>
      </c>
      <c r="D130" t="s">
        <v>241</v>
      </c>
      <c r="E130" t="s">
        <v>36</v>
      </c>
    </row>
    <row r="131" spans="1:5">
      <c r="A131" t="str">
        <f>HYPERLINK("#'Warehouse Product'!V1", "Jump to Attribute")</f>
        <v>Jump to Attribute</v>
      </c>
      <c r="B131" s="334" t="s">
        <v>272</v>
      </c>
      <c r="C131" s="335" t="s">
        <v>242</v>
      </c>
      <c r="D131" t="s">
        <v>243</v>
      </c>
      <c r="E131" t="s">
        <v>36</v>
      </c>
    </row>
    <row r="132" spans="1:5">
      <c r="A132" t="str">
        <f>HYPERLINK("#'Warehouse Product'!W1", "Jump to Attribute")</f>
        <v>Jump to Attribute</v>
      </c>
      <c r="B132" s="336" t="s">
        <v>272</v>
      </c>
      <c r="C132" s="337" t="s">
        <v>169</v>
      </c>
      <c r="D132" t="s">
        <v>170</v>
      </c>
      <c r="E132" t="s">
        <v>36</v>
      </c>
    </row>
    <row r="133" spans="1:5">
      <c r="A133" t="str">
        <f>HYPERLINK("#'Warehouse Product'!X1", "Jump to Attribute")</f>
        <v>Jump to Attribute</v>
      </c>
      <c r="B133" s="338" t="s">
        <v>272</v>
      </c>
      <c r="C133" s="339" t="s">
        <v>244</v>
      </c>
      <c r="D133" t="s">
        <v>245</v>
      </c>
      <c r="E133" t="s">
        <v>260</v>
      </c>
    </row>
    <row r="134" spans="1:5">
      <c r="A134" t="str">
        <f>HYPERLINK("#'Warehouse Product'!Y1", "Jump to Attribute")</f>
        <v>Jump to Attribute</v>
      </c>
      <c r="B134" s="340" t="s">
        <v>272</v>
      </c>
      <c r="C134" s="341" t="s">
        <v>246</v>
      </c>
      <c r="D134" t="s">
        <v>247</v>
      </c>
      <c r="E134" t="s">
        <v>36</v>
      </c>
    </row>
    <row r="135" spans="1:5">
      <c r="A135" t="str">
        <f>HYPERLINK("#'Warehouse Product'!Z1", "Jump to Attribute")</f>
        <v>Jump to Attribute</v>
      </c>
      <c r="B135" s="342" t="s">
        <v>272</v>
      </c>
      <c r="C135" s="343" t="s">
        <v>248</v>
      </c>
      <c r="D135" t="s">
        <v>249</v>
      </c>
      <c r="E135" t="s">
        <v>36</v>
      </c>
    </row>
    <row r="136" spans="1:5">
      <c r="A136" t="str">
        <f>HYPERLINK("#'Warehouse Product'!AA1", "Jump to Attribute")</f>
        <v>Jump to Attribute</v>
      </c>
      <c r="B136" s="344" t="s">
        <v>272</v>
      </c>
      <c r="C136" s="345" t="s">
        <v>171</v>
      </c>
      <c r="D136" t="s">
        <v>172</v>
      </c>
      <c r="E136" t="s">
        <v>36</v>
      </c>
    </row>
    <row r="137" spans="1:5">
      <c r="A137" t="str">
        <f>HYPERLINK("#'Warehouse Product'!AB1", "Jump to Attribute")</f>
        <v>Jump to Attribute</v>
      </c>
      <c r="B137" s="346" t="s">
        <v>272</v>
      </c>
      <c r="C137" s="347" t="s">
        <v>250</v>
      </c>
      <c r="D137" t="s">
        <v>251</v>
      </c>
      <c r="E137" t="s">
        <v>260</v>
      </c>
    </row>
    <row r="138" spans="1:5">
      <c r="A138" t="str">
        <f>HYPERLINK("#'Warehouse Product'!AC1", "Jump to Attribute")</f>
        <v>Jump to Attribute</v>
      </c>
      <c r="B138" s="348" t="s">
        <v>272</v>
      </c>
      <c r="C138" s="349" t="s">
        <v>252</v>
      </c>
      <c r="D138" t="s">
        <v>253</v>
      </c>
      <c r="E138" t="s">
        <v>36</v>
      </c>
    </row>
    <row r="139" spans="1:5">
      <c r="A139" t="str">
        <f>HYPERLINK("#'Warehouse Product'!AD1", "Jump to Attribute")</f>
        <v>Jump to Attribute</v>
      </c>
      <c r="B139" s="350" t="s">
        <v>272</v>
      </c>
      <c r="C139" s="351" t="s">
        <v>254</v>
      </c>
      <c r="D139" t="s">
        <v>255</v>
      </c>
      <c r="E139" t="s">
        <v>36</v>
      </c>
    </row>
    <row r="140" spans="1:5">
      <c r="A140" t="str">
        <f>HYPERLINK("#'Inventory Product'!F1", "Jump to Attribute")</f>
        <v>Jump to Attribute</v>
      </c>
      <c r="B140" s="352" t="s">
        <v>293</v>
      </c>
      <c r="C140" s="353" t="s">
        <v>23</v>
      </c>
      <c r="D140" t="s">
        <v>90</v>
      </c>
      <c r="E140" t="s">
        <v>36</v>
      </c>
    </row>
    <row r="141" spans="1:5">
      <c r="A141" t="str">
        <f>HYPERLINK("#'Inventory Product'!G1", "Jump to Attribute")</f>
        <v>Jump to Attribute</v>
      </c>
      <c r="B141" s="354" t="s">
        <v>293</v>
      </c>
      <c r="C141" s="355" t="s">
        <v>273</v>
      </c>
      <c r="D141" t="s">
        <v>274</v>
      </c>
      <c r="E141" t="s">
        <v>36</v>
      </c>
    </row>
    <row r="142" spans="1:5">
      <c r="A142" t="str">
        <f>HYPERLINK("#'Inventory Product'!H1", "Jump to Attribute")</f>
        <v>Jump to Attribute</v>
      </c>
      <c r="B142" s="356" t="s">
        <v>293</v>
      </c>
      <c r="C142" s="357" t="s">
        <v>275</v>
      </c>
      <c r="D142" t="s">
        <v>276</v>
      </c>
      <c r="E142" t="s">
        <v>110</v>
      </c>
    </row>
    <row r="143" spans="1:5">
      <c r="A143" t="str">
        <f>HYPERLINK("#'Inventory Product'!I1", "Jump to Attribute")</f>
        <v>Jump to Attribute</v>
      </c>
      <c r="B143" s="358" t="s">
        <v>293</v>
      </c>
      <c r="C143" s="359" t="s">
        <v>277</v>
      </c>
      <c r="D143" t="s">
        <v>278</v>
      </c>
      <c r="E143" t="s">
        <v>110</v>
      </c>
    </row>
    <row r="144" spans="1:5">
      <c r="A144" t="str">
        <f>HYPERLINK("#'Inventory Product'!J1", "Jump to Attribute")</f>
        <v>Jump to Attribute</v>
      </c>
      <c r="B144" s="360" t="s">
        <v>293</v>
      </c>
      <c r="C144" s="361" t="s">
        <v>279</v>
      </c>
      <c r="D144" t="s">
        <v>280</v>
      </c>
      <c r="E144" t="s">
        <v>110</v>
      </c>
    </row>
    <row r="145" spans="1:5">
      <c r="A145" t="str">
        <f>HYPERLINK("#'Inventory Product'!K1", "Jump to Attribute")</f>
        <v>Jump to Attribute</v>
      </c>
      <c r="B145" s="362" t="s">
        <v>293</v>
      </c>
      <c r="C145" s="363" t="s">
        <v>281</v>
      </c>
      <c r="D145" t="s">
        <v>282</v>
      </c>
      <c r="E145" t="s">
        <v>110</v>
      </c>
    </row>
    <row r="146" spans="1:5">
      <c r="A146" t="str">
        <f>HYPERLINK("#'Inventory Product'!L1", "Jump to Attribute")</f>
        <v>Jump to Attribute</v>
      </c>
      <c r="B146" s="364" t="s">
        <v>293</v>
      </c>
      <c r="C146" s="365" t="s">
        <v>283</v>
      </c>
      <c r="D146" t="s">
        <v>284</v>
      </c>
      <c r="E146" t="s">
        <v>36</v>
      </c>
    </row>
    <row r="147" spans="1:5">
      <c r="A147" t="str">
        <f>HYPERLINK("#'Inventory Product'!M1", "Jump to Attribute")</f>
        <v>Jump to Attribute</v>
      </c>
      <c r="B147" s="366" t="s">
        <v>293</v>
      </c>
      <c r="C147" s="367" t="s">
        <v>285</v>
      </c>
      <c r="D147" t="s">
        <v>286</v>
      </c>
      <c r="E147" t="s">
        <v>36</v>
      </c>
    </row>
    <row r="148" spans="1:5">
      <c r="A148" t="str">
        <f>HYPERLINK("#'Inventory Product'!N1", "Jump to Attribute")</f>
        <v>Jump to Attribute</v>
      </c>
      <c r="B148" s="368" t="s">
        <v>293</v>
      </c>
      <c r="C148" s="369" t="s">
        <v>287</v>
      </c>
      <c r="D148" t="s">
        <v>288</v>
      </c>
      <c r="E148" t="s">
        <v>110</v>
      </c>
    </row>
    <row r="149" spans="1:5">
      <c r="A149" t="str">
        <f>HYPERLINK("#'Inventory Product'!O1", "Jump to Attribute")</f>
        <v>Jump to Attribute</v>
      </c>
      <c r="B149" s="370" t="s">
        <v>293</v>
      </c>
      <c r="C149" s="371" t="s">
        <v>289</v>
      </c>
      <c r="D149" t="s">
        <v>290</v>
      </c>
      <c r="E149" t="s">
        <v>110</v>
      </c>
    </row>
    <row r="150" spans="1:5">
      <c r="A150" t="str">
        <f>HYPERLINK("#'Inventory Product'!P1", "Jump to Attribute")</f>
        <v>Jump to Attribute</v>
      </c>
      <c r="B150" s="372" t="s">
        <v>293</v>
      </c>
      <c r="C150" s="373" t="s">
        <v>291</v>
      </c>
      <c r="D150" t="s">
        <v>292</v>
      </c>
      <c r="E150" t="s">
        <v>110</v>
      </c>
    </row>
    <row r="151" spans="1:5">
      <c r="A151" t="str">
        <f>HYPERLINK("#'Stepwise Transport Cost'!G1", "Jump to Attribute")</f>
        <v>Jump to Attribute</v>
      </c>
      <c r="B151" s="374" t="s">
        <v>296</v>
      </c>
      <c r="C151" s="375" t="s">
        <v>23</v>
      </c>
      <c r="D151" t="s">
        <v>90</v>
      </c>
      <c r="E151" t="s">
        <v>36</v>
      </c>
    </row>
    <row r="152" spans="1:5">
      <c r="A152" t="str">
        <f>HYPERLINK("#'Stepwise Transport Cost'!H1", "Jump to Attribute")</f>
        <v>Jump to Attribute</v>
      </c>
      <c r="B152" s="376" t="s">
        <v>296</v>
      </c>
      <c r="C152" s="377" t="s">
        <v>91</v>
      </c>
      <c r="D152" t="s">
        <v>92</v>
      </c>
      <c r="E152" t="s">
        <v>36</v>
      </c>
    </row>
    <row r="153" spans="1:5">
      <c r="A153" t="str">
        <f>HYPERLINK("#'Stepwise Transport Cost'!I1", "Jump to Attribute")</f>
        <v>Jump to Attribute</v>
      </c>
      <c r="B153" s="378" t="s">
        <v>296</v>
      </c>
      <c r="C153" s="379" t="s">
        <v>115</v>
      </c>
      <c r="D153" t="s">
        <v>104</v>
      </c>
      <c r="E153" t="s">
        <v>39</v>
      </c>
    </row>
    <row r="154" spans="1:5">
      <c r="A154" t="str">
        <f>HYPERLINK("#'Stepwise Transport Cost'!J1", "Jump to Attribute")</f>
        <v>Jump to Attribute</v>
      </c>
      <c r="B154" s="380" t="s">
        <v>296</v>
      </c>
      <c r="C154" s="381" t="s">
        <v>117</v>
      </c>
      <c r="D154" t="s">
        <v>294</v>
      </c>
      <c r="E154" t="s">
        <v>39</v>
      </c>
    </row>
    <row r="155" spans="1:5">
      <c r="A155" t="str">
        <f>HYPERLINK("#'Stepwise Transport Cost'!K1", "Jump to Attribute")</f>
        <v>Jump to Attribute</v>
      </c>
      <c r="B155" s="382" t="s">
        <v>296</v>
      </c>
      <c r="C155" s="383" t="s">
        <v>97</v>
      </c>
      <c r="D155" t="s">
        <v>98</v>
      </c>
      <c r="E155" t="s">
        <v>39</v>
      </c>
    </row>
    <row r="156" spans="1:5">
      <c r="A156" t="str">
        <f>HYPERLINK("#'Stepwise Transport Cost'!L1", "Jump to Attribute")</f>
        <v>Jump to Attribute</v>
      </c>
      <c r="B156" s="384" t="s">
        <v>296</v>
      </c>
      <c r="C156" s="385" t="s">
        <v>228</v>
      </c>
      <c r="D156" t="s">
        <v>295</v>
      </c>
      <c r="E156" t="s">
        <v>39</v>
      </c>
    </row>
    <row r="157" spans="1:5">
      <c r="A157" t="str">
        <f>HYPERLINK("#'Stepwise Transport Cost'!M1", "Jump to Attribute")</f>
        <v>Jump to Attribute</v>
      </c>
      <c r="B157" s="386" t="s">
        <v>296</v>
      </c>
      <c r="C157" s="387" t="s">
        <v>119</v>
      </c>
      <c r="D157" t="s">
        <v>120</v>
      </c>
      <c r="E157" t="s">
        <v>39</v>
      </c>
    </row>
    <row r="158" spans="1:5">
      <c r="A158" t="str">
        <f>HYPERLINK("#'Stepwise Transport Cost'!N1", "Jump to Attribute")</f>
        <v>Jump to Attribute</v>
      </c>
      <c r="B158" s="388" t="s">
        <v>296</v>
      </c>
      <c r="C158" s="389" t="s">
        <v>121</v>
      </c>
      <c r="D158" t="s">
        <v>122</v>
      </c>
      <c r="E158" t="s">
        <v>36</v>
      </c>
    </row>
    <row r="159" spans="1:5">
      <c r="A159" t="str">
        <f>HYPERLINK("#'Stepwise Transport Cost'!O1", "Jump to Attribute")</f>
        <v>Jump to Attribute</v>
      </c>
      <c r="B159" s="390" t="s">
        <v>296</v>
      </c>
      <c r="C159" s="391" t="s">
        <v>125</v>
      </c>
      <c r="D159" t="s">
        <v>126</v>
      </c>
      <c r="E159" t="s">
        <v>39</v>
      </c>
    </row>
    <row r="160" spans="1:5">
      <c r="A160" t="str">
        <f>HYPERLINK("#'Stepwise Transport Cost'!P1", "Jump to Attribute")</f>
        <v>Jump to Attribute</v>
      </c>
      <c r="B160" s="392" t="s">
        <v>296</v>
      </c>
      <c r="C160" s="393" t="s">
        <v>135</v>
      </c>
      <c r="D160" t="s">
        <v>136</v>
      </c>
      <c r="E160" t="s">
        <v>39</v>
      </c>
    </row>
    <row r="161" spans="1:5">
      <c r="A161" t="str">
        <f>HYPERLINK("#'Stepwise Transport Cost'!Q1", "Jump to Attribute")</f>
        <v>Jump to Attribute</v>
      </c>
      <c r="B161" s="394" t="s">
        <v>296</v>
      </c>
      <c r="C161" s="395" t="s">
        <v>147</v>
      </c>
      <c r="D161" t="s">
        <v>148</v>
      </c>
      <c r="E161" t="s">
        <v>39</v>
      </c>
    </row>
    <row r="162" spans="1:5">
      <c r="A162" t="str">
        <f>HYPERLINK("#'Rate cards'!D1", "Jump to Attribute")</f>
        <v>Jump to Attribute</v>
      </c>
      <c r="B162" s="396" t="s">
        <v>309</v>
      </c>
      <c r="C162" s="397" t="s">
        <v>297</v>
      </c>
      <c r="D162" t="s">
        <v>298</v>
      </c>
      <c r="E162" t="s">
        <v>36</v>
      </c>
    </row>
    <row r="163" spans="1:5">
      <c r="A163" t="str">
        <f>HYPERLINK("#'Rate cards'!E1", "Jump to Attribute")</f>
        <v>Jump to Attribute</v>
      </c>
      <c r="B163" s="398" t="s">
        <v>309</v>
      </c>
      <c r="C163" s="399" t="s">
        <v>299</v>
      </c>
      <c r="D163" t="s">
        <v>300</v>
      </c>
      <c r="E163" t="s">
        <v>36</v>
      </c>
    </row>
    <row r="164" spans="1:5">
      <c r="A164" t="str">
        <f>HYPERLINK("#'Rate cards'!F1", "Jump to Attribute")</f>
        <v>Jump to Attribute</v>
      </c>
      <c r="B164" s="400" t="s">
        <v>309</v>
      </c>
      <c r="C164" s="401" t="s">
        <v>301</v>
      </c>
      <c r="D164" t="s">
        <v>302</v>
      </c>
      <c r="E164" t="s">
        <v>36</v>
      </c>
    </row>
    <row r="165" spans="1:5">
      <c r="A165" t="str">
        <f>HYPERLINK("#'Rate cards'!G1", "Jump to Attribute")</f>
        <v>Jump to Attribute</v>
      </c>
      <c r="B165" s="402" t="s">
        <v>309</v>
      </c>
      <c r="C165" s="403" t="s">
        <v>303</v>
      </c>
      <c r="D165" t="s">
        <v>304</v>
      </c>
      <c r="E165" t="s">
        <v>36</v>
      </c>
    </row>
    <row r="166" spans="1:5">
      <c r="A166" t="str">
        <f>HYPERLINK("#'Rate cards'!H1", "Jump to Attribute")</f>
        <v>Jump to Attribute</v>
      </c>
      <c r="B166" s="404" t="s">
        <v>309</v>
      </c>
      <c r="C166" s="405" t="s">
        <v>97</v>
      </c>
      <c r="D166" t="s">
        <v>305</v>
      </c>
      <c r="E166" t="s">
        <v>36</v>
      </c>
    </row>
    <row r="167" spans="1:5">
      <c r="A167" t="str">
        <f>HYPERLINK("#'Rate cards'!I1", "Jump to Attribute")</f>
        <v>Jump to Attribute</v>
      </c>
      <c r="B167" s="406" t="s">
        <v>309</v>
      </c>
      <c r="C167" s="407" t="s">
        <v>99</v>
      </c>
      <c r="D167" t="s">
        <v>306</v>
      </c>
      <c r="E167" t="s">
        <v>36</v>
      </c>
    </row>
    <row r="168" spans="1:5">
      <c r="A168" t="str">
        <f>HYPERLINK("#'Rate cards'!J1", "Jump to Attribute")</f>
        <v>Jump to Attribute</v>
      </c>
      <c r="B168" s="408" t="s">
        <v>309</v>
      </c>
      <c r="C168" s="409" t="s">
        <v>101</v>
      </c>
      <c r="D168" t="s">
        <v>307</v>
      </c>
      <c r="E168" t="s">
        <v>36</v>
      </c>
    </row>
    <row r="169" spans="1:5">
      <c r="A169" t="str">
        <f>HYPERLINK("#'Rate cards'!K1", "Jump to Attribute")</f>
        <v>Jump to Attribute</v>
      </c>
      <c r="B169" s="410" t="s">
        <v>309</v>
      </c>
      <c r="C169" s="411" t="s">
        <v>103</v>
      </c>
      <c r="D169" t="s">
        <v>308</v>
      </c>
      <c r="E169" t="s">
        <v>36</v>
      </c>
    </row>
    <row r="170" spans="1:5">
      <c r="A170" t="str">
        <f>HYPERLINK("#'Rate cards'!L1", "Jump to Attribute")</f>
        <v>Jump to Attribute</v>
      </c>
      <c r="B170" s="412" t="s">
        <v>309</v>
      </c>
      <c r="C170" s="413" t="s">
        <v>125</v>
      </c>
      <c r="D170" t="s">
        <v>126</v>
      </c>
      <c r="E170" t="s">
        <v>36</v>
      </c>
    </row>
    <row r="171" spans="1:5">
      <c r="A171" t="str">
        <f>HYPERLINK("#'Rate cards'!M1", "Jump to Attribute")</f>
        <v>Jump to Attribute</v>
      </c>
      <c r="B171" s="414" t="s">
        <v>309</v>
      </c>
      <c r="C171" s="415" t="s">
        <v>127</v>
      </c>
      <c r="D171" t="s">
        <v>128</v>
      </c>
      <c r="E171" t="s">
        <v>36</v>
      </c>
    </row>
    <row r="172" spans="1:5">
      <c r="A172" t="str">
        <f>HYPERLINK("#'Rate cards'!N1", "Jump to Attribute")</f>
        <v>Jump to Attribute</v>
      </c>
      <c r="B172" s="416" t="s">
        <v>309</v>
      </c>
      <c r="C172" s="417" t="s">
        <v>129</v>
      </c>
      <c r="D172" t="s">
        <v>130</v>
      </c>
      <c r="E172" t="s">
        <v>36</v>
      </c>
    </row>
    <row r="173" spans="1:5">
      <c r="A173" t="str">
        <f>HYPERLINK("#'Rate cards'!O1", "Jump to Attribute")</f>
        <v>Jump to Attribute</v>
      </c>
      <c r="B173" s="418" t="s">
        <v>309</v>
      </c>
      <c r="C173" s="419" t="s">
        <v>131</v>
      </c>
      <c r="D173" t="s">
        <v>132</v>
      </c>
      <c r="E173" t="s">
        <v>36</v>
      </c>
    </row>
    <row r="174" spans="1:5">
      <c r="A174" t="str">
        <f>HYPERLINK("#'Rate cards'!P1", "Jump to Attribute")</f>
        <v>Jump to Attribute</v>
      </c>
      <c r="B174" s="420" t="s">
        <v>309</v>
      </c>
      <c r="C174" s="421" t="s">
        <v>135</v>
      </c>
      <c r="D174" t="s">
        <v>136</v>
      </c>
      <c r="E174" t="s">
        <v>36</v>
      </c>
    </row>
    <row r="175" spans="1:5">
      <c r="A175" t="str">
        <f>HYPERLINK("#'Rate cards'!Q1", "Jump to Attribute")</f>
        <v>Jump to Attribute</v>
      </c>
      <c r="B175" s="422" t="s">
        <v>309</v>
      </c>
      <c r="C175" s="423" t="s">
        <v>139</v>
      </c>
      <c r="D175" t="s">
        <v>140</v>
      </c>
      <c r="E175" t="s">
        <v>36</v>
      </c>
    </row>
    <row r="176" spans="1:5">
      <c r="A176" t="str">
        <f>HYPERLINK("#'Rate cards'!R1", "Jump to Attribute")</f>
        <v>Jump to Attribute</v>
      </c>
      <c r="B176" s="424" t="s">
        <v>309</v>
      </c>
      <c r="C176" s="425" t="s">
        <v>141</v>
      </c>
      <c r="D176" t="s">
        <v>142</v>
      </c>
      <c r="E176" t="s">
        <v>36</v>
      </c>
    </row>
    <row r="177" spans="1:5">
      <c r="A177" t="str">
        <f>HYPERLINK("#'Rate cards'!S1", "Jump to Attribute")</f>
        <v>Jump to Attribute</v>
      </c>
      <c r="B177" s="426" t="s">
        <v>309</v>
      </c>
      <c r="C177" s="427" t="s">
        <v>143</v>
      </c>
      <c r="D177" t="s">
        <v>144</v>
      </c>
      <c r="E177" t="s">
        <v>36</v>
      </c>
    </row>
    <row r="178" spans="1:5">
      <c r="A178" t="str">
        <f>HYPERLINK("#'Rate cards'!T1", "Jump to Attribute")</f>
        <v>Jump to Attribute</v>
      </c>
      <c r="B178" s="428" t="s">
        <v>309</v>
      </c>
      <c r="C178" s="429" t="s">
        <v>147</v>
      </c>
      <c r="D178" t="s">
        <v>148</v>
      </c>
      <c r="E178" t="s">
        <v>36</v>
      </c>
    </row>
    <row r="179" spans="1:5">
      <c r="A179" t="str">
        <f>HYPERLINK("#'Rate cards'!U1", "Jump to Attribute")</f>
        <v>Jump to Attribute</v>
      </c>
      <c r="B179" s="430" t="s">
        <v>309</v>
      </c>
      <c r="C179" s="431" t="s">
        <v>151</v>
      </c>
      <c r="D179" t="s">
        <v>152</v>
      </c>
      <c r="E179" t="s">
        <v>36</v>
      </c>
    </row>
    <row r="180" spans="1:5">
      <c r="A180" t="str">
        <f>HYPERLINK("#'Rate cards'!V1", "Jump to Attribute")</f>
        <v>Jump to Attribute</v>
      </c>
      <c r="B180" s="432" t="s">
        <v>309</v>
      </c>
      <c r="C180" s="433" t="s">
        <v>153</v>
      </c>
      <c r="D180" t="s">
        <v>154</v>
      </c>
      <c r="E180" t="s">
        <v>36</v>
      </c>
    </row>
    <row r="181" spans="1:5">
      <c r="A181" t="str">
        <f>HYPERLINK("#'Rate cards'!W1", "Jump to Attribute")</f>
        <v>Jump to Attribute</v>
      </c>
      <c r="B181" s="434" t="s">
        <v>309</v>
      </c>
      <c r="C181" s="435" t="s">
        <v>155</v>
      </c>
      <c r="D181" t="s">
        <v>156</v>
      </c>
      <c r="E181" t="s">
        <v>36</v>
      </c>
    </row>
    <row r="182" spans="1:5">
      <c r="A182" t="str">
        <f>HYPERLINK("#'Supplier'!E1", "Jump to Attribute")</f>
        <v>Jump to Attribute</v>
      </c>
      <c r="B182" s="446" t="s">
        <v>4</v>
      </c>
      <c r="C182" s="447" t="s">
        <v>91</v>
      </c>
      <c r="D182" t="s">
        <v>310</v>
      </c>
      <c r="E182" t="s">
        <v>36</v>
      </c>
    </row>
    <row r="183" spans="1:5">
      <c r="A183" t="str">
        <f>HYPERLINK("#'Supplier'!F1", "Jump to Attribute")</f>
        <v>Jump to Attribute</v>
      </c>
      <c r="B183" s="448" t="s">
        <v>4</v>
      </c>
      <c r="C183" s="449" t="s">
        <v>115</v>
      </c>
      <c r="D183" t="s">
        <v>311</v>
      </c>
      <c r="E183" t="s">
        <v>312</v>
      </c>
    </row>
    <row r="184" spans="1:5">
      <c r="A184" t="str">
        <f>HYPERLINK("#'Supplier'!G1", "Jump to Attribute")</f>
        <v>Jump to Attribute</v>
      </c>
      <c r="B184" s="450" t="s">
        <v>4</v>
      </c>
      <c r="C184" s="451" t="s">
        <v>117</v>
      </c>
      <c r="D184" t="s">
        <v>313</v>
      </c>
      <c r="E184" t="s">
        <v>312</v>
      </c>
    </row>
    <row r="185" spans="1:5">
      <c r="A185" t="str">
        <f>HYPERLINK("#'Supplier'!H1", "Jump to Attribute")</f>
        <v>Jump to Attribute</v>
      </c>
      <c r="B185" s="452" t="s">
        <v>4</v>
      </c>
      <c r="C185" s="453" t="s">
        <v>165</v>
      </c>
      <c r="D185" t="s">
        <v>314</v>
      </c>
      <c r="E185" t="s">
        <v>36</v>
      </c>
    </row>
    <row r="186" spans="1:5">
      <c r="A186" t="str">
        <f>HYPERLINK("#'Supplier'!I1", "Jump to Attribute")</f>
        <v>Jump to Attribute</v>
      </c>
      <c r="B186" s="454" t="s">
        <v>4</v>
      </c>
      <c r="C186" s="455" t="s">
        <v>226</v>
      </c>
      <c r="D186" t="s">
        <v>315</v>
      </c>
      <c r="E186" t="s">
        <v>312</v>
      </c>
    </row>
    <row r="187" spans="1:5">
      <c r="A187" t="str">
        <f>HYPERLINK("#'Supplier'!J1", "Jump to Attribute")</f>
        <v>Jump to Attribute</v>
      </c>
      <c r="B187" s="456" t="s">
        <v>4</v>
      </c>
      <c r="C187" s="457" t="s">
        <v>228</v>
      </c>
      <c r="D187" t="s">
        <v>316</v>
      </c>
      <c r="E187" t="s">
        <v>312</v>
      </c>
    </row>
    <row r="188" spans="1:5">
      <c r="A188" t="str">
        <f>HYPERLINK("#'Supplier'!K1", "Jump to Attribute")</f>
        <v>Jump to Attribute</v>
      </c>
      <c r="B188" s="458" t="s">
        <v>4</v>
      </c>
      <c r="C188" s="459" t="s">
        <v>230</v>
      </c>
      <c r="D188" t="s">
        <v>317</v>
      </c>
      <c r="E188" t="s">
        <v>36</v>
      </c>
    </row>
    <row r="189" spans="1:5">
      <c r="A189" t="str">
        <f>HYPERLINK("#'Supplier'!L1", "Jump to Attribute")</f>
        <v>Jump to Attribute</v>
      </c>
      <c r="B189" s="460" t="s">
        <v>4</v>
      </c>
      <c r="C189" s="461" t="s">
        <v>232</v>
      </c>
      <c r="D189" t="s">
        <v>318</v>
      </c>
      <c r="E189" t="s">
        <v>36</v>
      </c>
    </row>
    <row r="190" spans="1:5">
      <c r="A190" t="str">
        <f>HYPERLINK("#'Supplier'!M1", "Jump to Attribute")</f>
        <v>Jump to Attribute</v>
      </c>
      <c r="B190" s="462" t="s">
        <v>4</v>
      </c>
      <c r="C190" s="463" t="s">
        <v>119</v>
      </c>
      <c r="D190" t="s">
        <v>319</v>
      </c>
      <c r="E190" t="s">
        <v>36</v>
      </c>
    </row>
    <row r="191" spans="1:5">
      <c r="A191" t="str">
        <f>HYPERLINK("#'Supplier'!N1", "Jump to Attribute")</f>
        <v>Jump to Attribute</v>
      </c>
      <c r="B191" s="464" t="s">
        <v>4</v>
      </c>
      <c r="C191" s="465" t="s">
        <v>121</v>
      </c>
      <c r="D191" t="s">
        <v>320</v>
      </c>
      <c r="E191" t="s">
        <v>36</v>
      </c>
    </row>
    <row r="192" spans="1:5">
      <c r="A192" t="str">
        <f>HYPERLINK("#'Supplier'!O1", "Jump to Attribute")</f>
        <v>Jump to Attribute</v>
      </c>
      <c r="B192" s="466" t="s">
        <v>4</v>
      </c>
      <c r="C192" s="467" t="s">
        <v>321</v>
      </c>
      <c r="D192" t="s">
        <v>322</v>
      </c>
      <c r="E192" t="s">
        <v>323</v>
      </c>
    </row>
    <row r="193" spans="1:5">
      <c r="A193" t="str">
        <f>HYPERLINK("#'Supplier'!P1", "Jump to Attribute")</f>
        <v>Jump to Attribute</v>
      </c>
      <c r="B193" s="468" t="s">
        <v>4</v>
      </c>
      <c r="C193" s="469" t="s">
        <v>324</v>
      </c>
      <c r="D193" t="s">
        <v>325</v>
      </c>
      <c r="E193" t="s">
        <v>323</v>
      </c>
    </row>
    <row r="194" spans="1:5">
      <c r="A194" t="str">
        <f>HYPERLINK("#'Supplier'!Q1", "Jump to Attribute")</f>
        <v>Jump to Attribute</v>
      </c>
      <c r="B194" s="470" t="s">
        <v>4</v>
      </c>
      <c r="C194" s="471" t="s">
        <v>326</v>
      </c>
      <c r="D194" t="s">
        <v>327</v>
      </c>
      <c r="E194" t="s">
        <v>323</v>
      </c>
    </row>
    <row r="195" spans="1:5">
      <c r="A195" t="str">
        <f>HYPERLINK("#'Supplier'!R1", "Jump to Attribute")</f>
        <v>Jump to Attribute</v>
      </c>
      <c r="B195" s="472" t="s">
        <v>4</v>
      </c>
      <c r="C195" s="473" t="s">
        <v>328</v>
      </c>
      <c r="D195" t="s">
        <v>329</v>
      </c>
      <c r="E195" t="s">
        <v>323</v>
      </c>
    </row>
    <row r="196" spans="1:5">
      <c r="A196" t="str">
        <f>HYPERLINK("#'Supplier'!S1", "Jump to Attribute")</f>
        <v>Jump to Attribute</v>
      </c>
      <c r="B196" s="474" t="s">
        <v>4</v>
      </c>
      <c r="C196" s="475" t="s">
        <v>167</v>
      </c>
      <c r="D196" t="s">
        <v>168</v>
      </c>
      <c r="E196" t="s">
        <v>36</v>
      </c>
    </row>
    <row r="197" spans="1:5">
      <c r="A197" t="str">
        <f>HYPERLINK("#'Supplier'!T1", "Jump to Attribute")</f>
        <v>Jump to Attribute</v>
      </c>
      <c r="B197" s="476" t="s">
        <v>4</v>
      </c>
      <c r="C197" s="477" t="s">
        <v>238</v>
      </c>
      <c r="D197" t="s">
        <v>239</v>
      </c>
      <c r="E197" t="s">
        <v>312</v>
      </c>
    </row>
    <row r="198" spans="1:5">
      <c r="A198" t="str">
        <f>HYPERLINK("#'Supplier'!U1", "Jump to Attribute")</f>
        <v>Jump to Attribute</v>
      </c>
      <c r="B198" s="478" t="s">
        <v>4</v>
      </c>
      <c r="C198" s="479" t="s">
        <v>240</v>
      </c>
      <c r="D198" t="s">
        <v>241</v>
      </c>
      <c r="E198" t="s">
        <v>36</v>
      </c>
    </row>
    <row r="199" spans="1:5">
      <c r="A199" t="str">
        <f>HYPERLINK("#'Supplier'!V1", "Jump to Attribute")</f>
        <v>Jump to Attribute</v>
      </c>
      <c r="B199" s="480" t="s">
        <v>4</v>
      </c>
      <c r="C199" s="481" t="s">
        <v>242</v>
      </c>
      <c r="D199" t="s">
        <v>243</v>
      </c>
      <c r="E199" t="s">
        <v>36</v>
      </c>
    </row>
    <row r="200" spans="1:5">
      <c r="A200" t="str">
        <f>HYPERLINK("#'Supplier'!W1", "Jump to Attribute")</f>
        <v>Jump to Attribute</v>
      </c>
      <c r="B200" s="482" t="s">
        <v>4</v>
      </c>
      <c r="C200" s="483" t="s">
        <v>169</v>
      </c>
      <c r="D200" t="s">
        <v>170</v>
      </c>
      <c r="E200" t="s">
        <v>36</v>
      </c>
    </row>
    <row r="201" spans="1:5">
      <c r="A201" t="str">
        <f>HYPERLINK("#'Supplier'!X1", "Jump to Attribute")</f>
        <v>Jump to Attribute</v>
      </c>
      <c r="B201" s="484" t="s">
        <v>4</v>
      </c>
      <c r="C201" s="485" t="s">
        <v>244</v>
      </c>
      <c r="D201" t="s">
        <v>245</v>
      </c>
      <c r="E201" t="s">
        <v>312</v>
      </c>
    </row>
    <row r="202" spans="1:5">
      <c r="A202" t="str">
        <f>HYPERLINK("#'Supplier'!Y1", "Jump to Attribute")</f>
        <v>Jump to Attribute</v>
      </c>
      <c r="B202" s="486" t="s">
        <v>4</v>
      </c>
      <c r="C202" s="487" t="s">
        <v>246</v>
      </c>
      <c r="D202" t="s">
        <v>247</v>
      </c>
      <c r="E202" t="s">
        <v>36</v>
      </c>
    </row>
    <row r="203" spans="1:5">
      <c r="A203" t="str">
        <f>HYPERLINK("#'Supplier'!Z1", "Jump to Attribute")</f>
        <v>Jump to Attribute</v>
      </c>
      <c r="B203" s="488" t="s">
        <v>4</v>
      </c>
      <c r="C203" s="489" t="s">
        <v>248</v>
      </c>
      <c r="D203" t="s">
        <v>249</v>
      </c>
      <c r="E203" t="s">
        <v>36</v>
      </c>
    </row>
    <row r="204" spans="1:5">
      <c r="A204" t="str">
        <f>HYPERLINK("#'Supplier'!AA1", "Jump to Attribute")</f>
        <v>Jump to Attribute</v>
      </c>
      <c r="B204" s="490" t="s">
        <v>4</v>
      </c>
      <c r="C204" s="491" t="s">
        <v>171</v>
      </c>
      <c r="D204" t="s">
        <v>172</v>
      </c>
      <c r="E204" t="s">
        <v>36</v>
      </c>
    </row>
    <row r="205" spans="1:5">
      <c r="A205" t="str">
        <f>HYPERLINK("#'Supplier'!AB1", "Jump to Attribute")</f>
        <v>Jump to Attribute</v>
      </c>
      <c r="B205" s="492" t="s">
        <v>4</v>
      </c>
      <c r="C205" s="493" t="s">
        <v>250</v>
      </c>
      <c r="D205" t="s">
        <v>251</v>
      </c>
      <c r="E205" t="s">
        <v>312</v>
      </c>
    </row>
    <row r="206" spans="1:5">
      <c r="A206" t="str">
        <f>HYPERLINK("#'Supplier'!AC1", "Jump to Attribute")</f>
        <v>Jump to Attribute</v>
      </c>
      <c r="B206" s="494" t="s">
        <v>4</v>
      </c>
      <c r="C206" s="495" t="s">
        <v>252</v>
      </c>
      <c r="D206" t="s">
        <v>253</v>
      </c>
      <c r="E206" t="s">
        <v>36</v>
      </c>
    </row>
    <row r="207" spans="1:5">
      <c r="A207" t="str">
        <f>HYPERLINK("#'Supplier'!AD1", "Jump to Attribute")</f>
        <v>Jump to Attribute</v>
      </c>
      <c r="B207" s="496" t="s">
        <v>4</v>
      </c>
      <c r="C207" s="497" t="s">
        <v>254</v>
      </c>
      <c r="D207" t="s">
        <v>255</v>
      </c>
      <c r="E207" t="s">
        <v>36</v>
      </c>
    </row>
    <row r="208" spans="1:5">
      <c r="A208" t="str">
        <f>HYPERLINK("#'Production'!E1", "Jump to Attribute")</f>
        <v>Jump to Attribute</v>
      </c>
      <c r="B208" s="498" t="s">
        <v>24</v>
      </c>
      <c r="C208" s="499" t="s">
        <v>330</v>
      </c>
      <c r="D208" t="s">
        <v>331</v>
      </c>
      <c r="E208" t="s">
        <v>36</v>
      </c>
    </row>
    <row r="209" spans="1:5">
      <c r="A209" t="str">
        <f>HYPERLINK("#'Production'!F1", "Jump to Attribute")</f>
        <v>Jump to Attribute</v>
      </c>
      <c r="B209" s="500" t="s">
        <v>24</v>
      </c>
      <c r="C209" s="501" t="s">
        <v>115</v>
      </c>
      <c r="D209" t="s">
        <v>332</v>
      </c>
      <c r="E209" t="s">
        <v>333</v>
      </c>
    </row>
    <row r="210" spans="1:5">
      <c r="A210" t="str">
        <f>HYPERLINK("#'Production'!G1", "Jump to Attribute")</f>
        <v>Jump to Attribute</v>
      </c>
      <c r="B210" s="502" t="s">
        <v>24</v>
      </c>
      <c r="C210" s="503" t="s">
        <v>117</v>
      </c>
      <c r="D210" t="s">
        <v>334</v>
      </c>
      <c r="E210" t="s">
        <v>333</v>
      </c>
    </row>
    <row r="211" spans="1:5">
      <c r="A211" t="str">
        <f>HYPERLINK("#'Production'!H1", "Jump to Attribute")</f>
        <v>Jump to Attribute</v>
      </c>
      <c r="B211" s="504" t="s">
        <v>24</v>
      </c>
      <c r="C211" s="505" t="s">
        <v>165</v>
      </c>
      <c r="D211" t="s">
        <v>335</v>
      </c>
      <c r="E211" t="s">
        <v>36</v>
      </c>
    </row>
    <row r="212" spans="1:5">
      <c r="A212" t="str">
        <f>HYPERLINK("#'Production'!I1", "Jump to Attribute")</f>
        <v>Jump to Attribute</v>
      </c>
      <c r="B212" s="506" t="s">
        <v>24</v>
      </c>
      <c r="C212" s="507" t="s">
        <v>226</v>
      </c>
      <c r="D212" t="s">
        <v>336</v>
      </c>
      <c r="E212" t="s">
        <v>333</v>
      </c>
    </row>
    <row r="213" spans="1:5">
      <c r="A213" t="str">
        <f>HYPERLINK("#'Production'!J1", "Jump to Attribute")</f>
        <v>Jump to Attribute</v>
      </c>
      <c r="B213" s="508" t="s">
        <v>24</v>
      </c>
      <c r="C213" s="509" t="s">
        <v>228</v>
      </c>
      <c r="D213" t="s">
        <v>337</v>
      </c>
      <c r="E213" t="s">
        <v>333</v>
      </c>
    </row>
    <row r="214" spans="1:5">
      <c r="A214" t="str">
        <f>HYPERLINK("#'Production'!K1", "Jump to Attribute")</f>
        <v>Jump to Attribute</v>
      </c>
      <c r="B214" s="510" t="s">
        <v>24</v>
      </c>
      <c r="C214" s="511" t="s">
        <v>232</v>
      </c>
      <c r="D214" t="s">
        <v>338</v>
      </c>
      <c r="E214" t="s">
        <v>36</v>
      </c>
    </row>
    <row r="215" spans="1:5">
      <c r="A215" t="str">
        <f>HYPERLINK("#'Production'!L1", "Jump to Attribute")</f>
        <v>Jump to Attribute</v>
      </c>
      <c r="B215" s="512" t="s">
        <v>24</v>
      </c>
      <c r="C215" s="513" t="s">
        <v>230</v>
      </c>
      <c r="D215" t="s">
        <v>339</v>
      </c>
      <c r="E215" t="s">
        <v>36</v>
      </c>
    </row>
    <row r="216" spans="1:5">
      <c r="A216" t="str">
        <f>HYPERLINK("#'Production'!M1", "Jump to Attribute")</f>
        <v>Jump to Attribute</v>
      </c>
      <c r="B216" s="514" t="s">
        <v>24</v>
      </c>
      <c r="C216" s="515" t="s">
        <v>119</v>
      </c>
      <c r="D216" t="s">
        <v>340</v>
      </c>
      <c r="E216" t="s">
        <v>36</v>
      </c>
    </row>
    <row r="217" spans="1:5">
      <c r="A217" t="str">
        <f>HYPERLINK("#'Production'!N1", "Jump to Attribute")</f>
        <v>Jump to Attribute</v>
      </c>
      <c r="B217" s="516" t="s">
        <v>24</v>
      </c>
      <c r="C217" s="517" t="s">
        <v>121</v>
      </c>
      <c r="D217" t="s">
        <v>341</v>
      </c>
      <c r="E217" t="s">
        <v>36</v>
      </c>
    </row>
    <row r="218" spans="1:5">
      <c r="A218" t="str">
        <f>HYPERLINK("#'Production'!O1", "Jump to Attribute")</f>
        <v>Jump to Attribute</v>
      </c>
      <c r="B218" s="518" t="s">
        <v>24</v>
      </c>
      <c r="C218" s="519" t="s">
        <v>321</v>
      </c>
      <c r="D218" t="s">
        <v>322</v>
      </c>
      <c r="E218" t="s">
        <v>312</v>
      </c>
    </row>
    <row r="219" spans="1:5">
      <c r="A219" t="str">
        <f>HYPERLINK("#'Production'!P1", "Jump to Attribute")</f>
        <v>Jump to Attribute</v>
      </c>
      <c r="B219" s="520" t="s">
        <v>24</v>
      </c>
      <c r="C219" s="521" t="s">
        <v>324</v>
      </c>
      <c r="D219" t="s">
        <v>325</v>
      </c>
      <c r="E219" t="s">
        <v>312</v>
      </c>
    </row>
    <row r="220" spans="1:5">
      <c r="A220" t="str">
        <f>HYPERLINK("#'Production'!Q1", "Jump to Attribute")</f>
        <v>Jump to Attribute</v>
      </c>
      <c r="B220" s="522" t="s">
        <v>24</v>
      </c>
      <c r="C220" s="523" t="s">
        <v>326</v>
      </c>
      <c r="D220" t="s">
        <v>327</v>
      </c>
      <c r="E220" t="s">
        <v>312</v>
      </c>
    </row>
    <row r="221" spans="1:5">
      <c r="A221" t="str">
        <f>HYPERLINK("#'Production'!R1", "Jump to Attribute")</f>
        <v>Jump to Attribute</v>
      </c>
      <c r="B221" s="524" t="s">
        <v>24</v>
      </c>
      <c r="C221" s="525" t="s">
        <v>328</v>
      </c>
      <c r="D221" t="s">
        <v>329</v>
      </c>
      <c r="E221" t="s">
        <v>312</v>
      </c>
    </row>
    <row r="222" spans="1:5">
      <c r="A222" t="str">
        <f>HYPERLINK("#'Production'!S1", "Jump to Attribute")</f>
        <v>Jump to Attribute</v>
      </c>
      <c r="B222" s="526" t="s">
        <v>24</v>
      </c>
      <c r="C222" s="527" t="s">
        <v>236</v>
      </c>
      <c r="D222" t="s">
        <v>342</v>
      </c>
      <c r="E222" t="s">
        <v>36</v>
      </c>
    </row>
    <row r="223" spans="1:5">
      <c r="A223" t="str">
        <f>HYPERLINK("#'Production'!T1", "Jump to Attribute")</f>
        <v>Jump to Attribute</v>
      </c>
      <c r="B223" s="528" t="s">
        <v>24</v>
      </c>
      <c r="C223" s="529" t="s">
        <v>167</v>
      </c>
      <c r="D223" t="s">
        <v>168</v>
      </c>
      <c r="E223" t="s">
        <v>36</v>
      </c>
    </row>
    <row r="224" spans="1:5">
      <c r="A224" t="str">
        <f>HYPERLINK("#'Production'!U1", "Jump to Attribute")</f>
        <v>Jump to Attribute</v>
      </c>
      <c r="B224" s="530" t="s">
        <v>24</v>
      </c>
      <c r="C224" s="531" t="s">
        <v>238</v>
      </c>
      <c r="D224" t="s">
        <v>239</v>
      </c>
      <c r="E224" t="s">
        <v>333</v>
      </c>
    </row>
    <row r="225" spans="1:5">
      <c r="A225" t="str">
        <f>HYPERLINK("#'Production'!V1", "Jump to Attribute")</f>
        <v>Jump to Attribute</v>
      </c>
      <c r="B225" s="532" t="s">
        <v>24</v>
      </c>
      <c r="C225" s="533" t="s">
        <v>242</v>
      </c>
      <c r="D225" t="s">
        <v>243</v>
      </c>
      <c r="E225" t="s">
        <v>36</v>
      </c>
    </row>
    <row r="226" spans="1:5">
      <c r="A226" t="str">
        <f>HYPERLINK("#'Production'!W1", "Jump to Attribute")</f>
        <v>Jump to Attribute</v>
      </c>
      <c r="B226" s="534" t="s">
        <v>24</v>
      </c>
      <c r="C226" s="535" t="s">
        <v>240</v>
      </c>
      <c r="D226" t="s">
        <v>241</v>
      </c>
      <c r="E226" t="s">
        <v>36</v>
      </c>
    </row>
    <row r="227" spans="1:5">
      <c r="A227" t="str">
        <f>HYPERLINK("#'Production'!X1", "Jump to Attribute")</f>
        <v>Jump to Attribute</v>
      </c>
      <c r="B227" s="536" t="s">
        <v>24</v>
      </c>
      <c r="C227" s="537" t="s">
        <v>169</v>
      </c>
      <c r="D227" t="s">
        <v>170</v>
      </c>
      <c r="E227" t="s">
        <v>36</v>
      </c>
    </row>
    <row r="228" spans="1:5">
      <c r="A228" t="str">
        <f>HYPERLINK("#'Production'!Y1", "Jump to Attribute")</f>
        <v>Jump to Attribute</v>
      </c>
      <c r="B228" s="538" t="s">
        <v>24</v>
      </c>
      <c r="C228" s="539" t="s">
        <v>244</v>
      </c>
      <c r="D228" t="s">
        <v>245</v>
      </c>
      <c r="E228" t="s">
        <v>333</v>
      </c>
    </row>
    <row r="229" spans="1:5">
      <c r="A229" t="str">
        <f>HYPERLINK("#'Production'!Z1", "Jump to Attribute")</f>
        <v>Jump to Attribute</v>
      </c>
      <c r="B229" s="540" t="s">
        <v>24</v>
      </c>
      <c r="C229" s="541" t="s">
        <v>248</v>
      </c>
      <c r="D229" t="s">
        <v>249</v>
      </c>
      <c r="E229" t="s">
        <v>36</v>
      </c>
    </row>
    <row r="230" spans="1:5">
      <c r="A230" t="str">
        <f>HYPERLINK("#'Production'!AA1", "Jump to Attribute")</f>
        <v>Jump to Attribute</v>
      </c>
      <c r="B230" s="542" t="s">
        <v>24</v>
      </c>
      <c r="C230" s="543" t="s">
        <v>246</v>
      </c>
      <c r="D230" t="s">
        <v>247</v>
      </c>
      <c r="E230" t="s">
        <v>36</v>
      </c>
    </row>
    <row r="231" spans="1:5">
      <c r="A231" t="str">
        <f>HYPERLINK("#'Production'!AB1", "Jump to Attribute")</f>
        <v>Jump to Attribute</v>
      </c>
      <c r="B231" s="544" t="s">
        <v>24</v>
      </c>
      <c r="C231" s="545" t="s">
        <v>171</v>
      </c>
      <c r="D231" t="s">
        <v>172</v>
      </c>
      <c r="E231" t="s">
        <v>36</v>
      </c>
    </row>
    <row r="232" spans="1:5">
      <c r="A232" t="str">
        <f>HYPERLINK("#'Production'!AC1", "Jump to Attribute")</f>
        <v>Jump to Attribute</v>
      </c>
      <c r="B232" s="546" t="s">
        <v>24</v>
      </c>
      <c r="C232" s="547" t="s">
        <v>250</v>
      </c>
      <c r="D232" t="s">
        <v>251</v>
      </c>
      <c r="E232" t="s">
        <v>333</v>
      </c>
    </row>
    <row r="233" spans="1:5">
      <c r="A233" t="str">
        <f>HYPERLINK("#'Production'!AD1", "Jump to Attribute")</f>
        <v>Jump to Attribute</v>
      </c>
      <c r="B233" s="548" t="s">
        <v>24</v>
      </c>
      <c r="C233" s="549" t="s">
        <v>254</v>
      </c>
      <c r="D233" t="s">
        <v>255</v>
      </c>
      <c r="E233" t="s">
        <v>36</v>
      </c>
    </row>
    <row r="234" spans="1:5">
      <c r="A234" t="str">
        <f>HYPERLINK("#'Production'!AE1", "Jump to Attribute")</f>
        <v>Jump to Attribute</v>
      </c>
      <c r="B234" s="550" t="s">
        <v>24</v>
      </c>
      <c r="C234" s="551" t="s">
        <v>252</v>
      </c>
      <c r="D234" t="s">
        <v>253</v>
      </c>
      <c r="E234" t="s">
        <v>36</v>
      </c>
    </row>
    <row r="235" spans="1:5">
      <c r="A235" t="str">
        <f>HYPERLINK("#'Warehouse'!E1", "Jump to Attribute")</f>
        <v>Jump to Attribute</v>
      </c>
      <c r="B235" s="560" t="s">
        <v>22</v>
      </c>
      <c r="C235" s="561" t="s">
        <v>257</v>
      </c>
      <c r="D235" t="s">
        <v>343</v>
      </c>
      <c r="E235" t="s">
        <v>36</v>
      </c>
    </row>
    <row r="236" spans="1:5">
      <c r="A236" t="str">
        <f>HYPERLINK("#'Warehouse'!F1", "Jump to Attribute")</f>
        <v>Jump to Attribute</v>
      </c>
      <c r="B236" s="562" t="s">
        <v>22</v>
      </c>
      <c r="C236" s="563" t="s">
        <v>115</v>
      </c>
      <c r="D236" t="s">
        <v>332</v>
      </c>
      <c r="E236" t="s">
        <v>333</v>
      </c>
    </row>
    <row r="237" spans="1:5">
      <c r="A237" t="str">
        <f>HYPERLINK("#'Warehouse'!G1", "Jump to Attribute")</f>
        <v>Jump to Attribute</v>
      </c>
      <c r="B237" s="564" t="s">
        <v>22</v>
      </c>
      <c r="C237" s="565" t="s">
        <v>117</v>
      </c>
      <c r="D237" t="s">
        <v>334</v>
      </c>
      <c r="E237" t="s">
        <v>333</v>
      </c>
    </row>
    <row r="238" spans="1:5">
      <c r="A238" t="str">
        <f>HYPERLINK("#'Warehouse'!H1", "Jump to Attribute")</f>
        <v>Jump to Attribute</v>
      </c>
      <c r="B238" s="566" t="s">
        <v>22</v>
      </c>
      <c r="C238" s="567" t="s">
        <v>165</v>
      </c>
      <c r="D238" t="s">
        <v>335</v>
      </c>
      <c r="E238" t="s">
        <v>36</v>
      </c>
    </row>
    <row r="239" spans="1:5">
      <c r="A239" t="str">
        <f>HYPERLINK("#'Warehouse'!I1", "Jump to Attribute")</f>
        <v>Jump to Attribute</v>
      </c>
      <c r="B239" s="568" t="s">
        <v>22</v>
      </c>
      <c r="C239" s="569" t="s">
        <v>226</v>
      </c>
      <c r="D239" t="s">
        <v>336</v>
      </c>
      <c r="E239" t="s">
        <v>333</v>
      </c>
    </row>
    <row r="240" spans="1:5">
      <c r="A240" t="str">
        <f>HYPERLINK("#'Warehouse'!J1", "Jump to Attribute")</f>
        <v>Jump to Attribute</v>
      </c>
      <c r="B240" s="570" t="s">
        <v>22</v>
      </c>
      <c r="C240" s="571" t="s">
        <v>228</v>
      </c>
      <c r="D240" t="s">
        <v>337</v>
      </c>
      <c r="E240" t="s">
        <v>333</v>
      </c>
    </row>
    <row r="241" spans="1:5">
      <c r="A241" t="str">
        <f>HYPERLINK("#'Warehouse'!K1", "Jump to Attribute")</f>
        <v>Jump to Attribute</v>
      </c>
      <c r="B241" s="572" t="s">
        <v>22</v>
      </c>
      <c r="C241" s="573" t="s">
        <v>232</v>
      </c>
      <c r="D241" t="s">
        <v>338</v>
      </c>
      <c r="E241" t="s">
        <v>36</v>
      </c>
    </row>
    <row r="242" spans="1:5">
      <c r="A242" t="str">
        <f>HYPERLINK("#'Warehouse'!L1", "Jump to Attribute")</f>
        <v>Jump to Attribute</v>
      </c>
      <c r="B242" s="574" t="s">
        <v>22</v>
      </c>
      <c r="C242" s="575" t="s">
        <v>230</v>
      </c>
      <c r="D242" t="s">
        <v>339</v>
      </c>
      <c r="E242" t="s">
        <v>36</v>
      </c>
    </row>
    <row r="243" spans="1:5">
      <c r="A243" t="str">
        <f>HYPERLINK("#'Warehouse'!M1", "Jump to Attribute")</f>
        <v>Jump to Attribute</v>
      </c>
      <c r="B243" s="576" t="s">
        <v>22</v>
      </c>
      <c r="C243" s="577" t="s">
        <v>119</v>
      </c>
      <c r="D243" t="s">
        <v>340</v>
      </c>
      <c r="E243" t="s">
        <v>36</v>
      </c>
    </row>
    <row r="244" spans="1:5">
      <c r="A244" t="str">
        <f>HYPERLINK("#'Warehouse'!N1", "Jump to Attribute")</f>
        <v>Jump to Attribute</v>
      </c>
      <c r="B244" s="578" t="s">
        <v>22</v>
      </c>
      <c r="C244" s="579" t="s">
        <v>121</v>
      </c>
      <c r="D244" t="s">
        <v>341</v>
      </c>
      <c r="E244" t="s">
        <v>36</v>
      </c>
    </row>
    <row r="245" spans="1:5">
      <c r="A245" t="str">
        <f>HYPERLINK("#'Warehouse'!O1", "Jump to Attribute")</f>
        <v>Jump to Attribute</v>
      </c>
      <c r="B245" s="580" t="s">
        <v>22</v>
      </c>
      <c r="C245" s="581" t="s">
        <v>321</v>
      </c>
      <c r="D245" t="s">
        <v>322</v>
      </c>
      <c r="E245" t="s">
        <v>312</v>
      </c>
    </row>
    <row r="246" spans="1:5">
      <c r="A246" t="str">
        <f>HYPERLINK("#'Warehouse'!P1", "Jump to Attribute")</f>
        <v>Jump to Attribute</v>
      </c>
      <c r="B246" s="582" t="s">
        <v>22</v>
      </c>
      <c r="C246" s="583" t="s">
        <v>324</v>
      </c>
      <c r="D246" t="s">
        <v>325</v>
      </c>
      <c r="E246" t="s">
        <v>312</v>
      </c>
    </row>
    <row r="247" spans="1:5">
      <c r="A247" t="str">
        <f>HYPERLINK("#'Warehouse'!Q1", "Jump to Attribute")</f>
        <v>Jump to Attribute</v>
      </c>
      <c r="B247" s="584" t="s">
        <v>22</v>
      </c>
      <c r="C247" s="585" t="s">
        <v>326</v>
      </c>
      <c r="D247" t="s">
        <v>327</v>
      </c>
      <c r="E247" t="s">
        <v>312</v>
      </c>
    </row>
    <row r="248" spans="1:5">
      <c r="A248" t="str">
        <f>HYPERLINK("#'Warehouse'!R1", "Jump to Attribute")</f>
        <v>Jump to Attribute</v>
      </c>
      <c r="B248" s="586" t="s">
        <v>22</v>
      </c>
      <c r="C248" s="587" t="s">
        <v>328</v>
      </c>
      <c r="D248" t="s">
        <v>329</v>
      </c>
      <c r="E248" t="s">
        <v>312</v>
      </c>
    </row>
    <row r="249" spans="1:5">
      <c r="A249" t="str">
        <f>HYPERLINK("#'Warehouse'!S1", "Jump to Attribute")</f>
        <v>Jump to Attribute</v>
      </c>
      <c r="B249" s="588" t="s">
        <v>22</v>
      </c>
      <c r="C249" s="589" t="s">
        <v>167</v>
      </c>
      <c r="D249" t="s">
        <v>168</v>
      </c>
      <c r="E249" t="s">
        <v>36</v>
      </c>
    </row>
    <row r="250" spans="1:5">
      <c r="A250" t="str">
        <f>HYPERLINK("#'Warehouse'!T1", "Jump to Attribute")</f>
        <v>Jump to Attribute</v>
      </c>
      <c r="B250" s="590" t="s">
        <v>22</v>
      </c>
      <c r="C250" s="591" t="s">
        <v>238</v>
      </c>
      <c r="D250" t="s">
        <v>239</v>
      </c>
      <c r="E250" t="s">
        <v>333</v>
      </c>
    </row>
    <row r="251" spans="1:5">
      <c r="A251" t="str">
        <f>HYPERLINK("#'Warehouse'!U1", "Jump to Attribute")</f>
        <v>Jump to Attribute</v>
      </c>
      <c r="B251" s="592" t="s">
        <v>22</v>
      </c>
      <c r="C251" s="593" t="s">
        <v>242</v>
      </c>
      <c r="D251" t="s">
        <v>243</v>
      </c>
      <c r="E251" t="s">
        <v>36</v>
      </c>
    </row>
    <row r="252" spans="1:5">
      <c r="A252" t="str">
        <f>HYPERLINK("#'Warehouse'!V1", "Jump to Attribute")</f>
        <v>Jump to Attribute</v>
      </c>
      <c r="B252" s="594" t="s">
        <v>22</v>
      </c>
      <c r="C252" s="595" t="s">
        <v>240</v>
      </c>
      <c r="D252" t="s">
        <v>241</v>
      </c>
      <c r="E252" t="s">
        <v>36</v>
      </c>
    </row>
    <row r="253" spans="1:5">
      <c r="A253" t="str">
        <f>HYPERLINK("#'Warehouse'!W1", "Jump to Attribute")</f>
        <v>Jump to Attribute</v>
      </c>
      <c r="B253" s="596" t="s">
        <v>22</v>
      </c>
      <c r="C253" s="597" t="s">
        <v>169</v>
      </c>
      <c r="D253" t="s">
        <v>170</v>
      </c>
      <c r="E253" t="s">
        <v>36</v>
      </c>
    </row>
    <row r="254" spans="1:5">
      <c r="A254" t="str">
        <f>HYPERLINK("#'Warehouse'!X1", "Jump to Attribute")</f>
        <v>Jump to Attribute</v>
      </c>
      <c r="B254" s="598" t="s">
        <v>22</v>
      </c>
      <c r="C254" s="599" t="s">
        <v>244</v>
      </c>
      <c r="D254" t="s">
        <v>245</v>
      </c>
      <c r="E254" t="s">
        <v>333</v>
      </c>
    </row>
    <row r="255" spans="1:5">
      <c r="A255" t="str">
        <f>HYPERLINK("#'Warehouse'!Y1", "Jump to Attribute")</f>
        <v>Jump to Attribute</v>
      </c>
      <c r="B255" s="600" t="s">
        <v>22</v>
      </c>
      <c r="C255" s="601" t="s">
        <v>248</v>
      </c>
      <c r="D255" t="s">
        <v>249</v>
      </c>
      <c r="E255" t="s">
        <v>36</v>
      </c>
    </row>
    <row r="256" spans="1:5">
      <c r="A256" t="str">
        <f>HYPERLINK("#'Warehouse'!Z1", "Jump to Attribute")</f>
        <v>Jump to Attribute</v>
      </c>
      <c r="B256" s="602" t="s">
        <v>22</v>
      </c>
      <c r="C256" s="603" t="s">
        <v>246</v>
      </c>
      <c r="D256" t="s">
        <v>247</v>
      </c>
      <c r="E256" t="s">
        <v>36</v>
      </c>
    </row>
    <row r="257" spans="1:5">
      <c r="A257" t="str">
        <f>HYPERLINK("#'Warehouse'!AA1", "Jump to Attribute")</f>
        <v>Jump to Attribute</v>
      </c>
      <c r="B257" s="604" t="s">
        <v>22</v>
      </c>
      <c r="C257" s="605" t="s">
        <v>171</v>
      </c>
      <c r="D257" t="s">
        <v>172</v>
      </c>
      <c r="E257" t="s">
        <v>36</v>
      </c>
    </row>
    <row r="258" spans="1:5">
      <c r="A258" t="str">
        <f>HYPERLINK("#'Warehouse'!AB1", "Jump to Attribute")</f>
        <v>Jump to Attribute</v>
      </c>
      <c r="B258" s="606" t="s">
        <v>22</v>
      </c>
      <c r="C258" s="607" t="s">
        <v>250</v>
      </c>
      <c r="D258" t="s">
        <v>251</v>
      </c>
      <c r="E258" t="s">
        <v>333</v>
      </c>
    </row>
    <row r="259" spans="1:5">
      <c r="A259" t="str">
        <f>HYPERLINK("#'Warehouse'!AC1", "Jump to Attribute")</f>
        <v>Jump to Attribute</v>
      </c>
      <c r="B259" s="608" t="s">
        <v>22</v>
      </c>
      <c r="C259" s="609" t="s">
        <v>254</v>
      </c>
      <c r="D259" t="s">
        <v>255</v>
      </c>
      <c r="E259" t="s">
        <v>36</v>
      </c>
    </row>
    <row r="260" spans="1:5">
      <c r="A260" t="str">
        <f>HYPERLINK("#'Warehouse'!AD1", "Jump to Attribute")</f>
        <v>Jump to Attribute</v>
      </c>
      <c r="B260" s="610" t="s">
        <v>22</v>
      </c>
      <c r="C260" s="611" t="s">
        <v>252</v>
      </c>
      <c r="D260" t="s">
        <v>253</v>
      </c>
      <c r="E260" t="s">
        <v>36</v>
      </c>
    </row>
    <row r="261" spans="1:5">
      <c r="A261" t="str">
        <f>HYPERLINK("#'Inventory'!E1", "Jump to Attribute")</f>
        <v>Jump to Attribute</v>
      </c>
      <c r="B261" s="612" t="s">
        <v>350</v>
      </c>
      <c r="C261" s="613" t="s">
        <v>273</v>
      </c>
      <c r="D261" t="s">
        <v>344</v>
      </c>
      <c r="E261" t="s">
        <v>36</v>
      </c>
    </row>
    <row r="262" spans="1:5">
      <c r="A262" t="str">
        <f>HYPERLINK("#'Inventory'!F1", "Jump to Attribute")</f>
        <v>Jump to Attribute</v>
      </c>
      <c r="B262" s="614" t="s">
        <v>350</v>
      </c>
      <c r="C262" s="615" t="s">
        <v>275</v>
      </c>
      <c r="D262" t="s">
        <v>345</v>
      </c>
      <c r="E262" t="s">
        <v>36</v>
      </c>
    </row>
    <row r="263" spans="1:5">
      <c r="A263" t="str">
        <f>HYPERLINK("#'Inventory'!G1", "Jump to Attribute")</f>
        <v>Jump to Attribute</v>
      </c>
      <c r="B263" s="616" t="s">
        <v>350</v>
      </c>
      <c r="C263" s="617" t="s">
        <v>277</v>
      </c>
      <c r="D263" t="s">
        <v>346</v>
      </c>
      <c r="E263" t="s">
        <v>36</v>
      </c>
    </row>
    <row r="264" spans="1:5">
      <c r="A264" t="str">
        <f>HYPERLINK("#'Inventory'!H1", "Jump to Attribute")</f>
        <v>Jump to Attribute</v>
      </c>
      <c r="B264" s="618" t="s">
        <v>350</v>
      </c>
      <c r="C264" s="619" t="s">
        <v>279</v>
      </c>
      <c r="D264" t="s">
        <v>347</v>
      </c>
      <c r="E264" t="s">
        <v>36</v>
      </c>
    </row>
    <row r="265" spans="1:5">
      <c r="A265" t="str">
        <f>HYPERLINK("#'Inventory'!I1", "Jump to Attribute")</f>
        <v>Jump to Attribute</v>
      </c>
      <c r="B265" s="620" t="s">
        <v>350</v>
      </c>
      <c r="C265" s="621" t="s">
        <v>281</v>
      </c>
      <c r="D265" t="s">
        <v>348</v>
      </c>
      <c r="E265" t="s">
        <v>36</v>
      </c>
    </row>
    <row r="266" spans="1:5">
      <c r="A266" t="str">
        <f>HYPERLINK("#'Inventory'!J1", "Jump to Attribute")</f>
        <v>Jump to Attribute</v>
      </c>
      <c r="B266" s="622" t="s">
        <v>350</v>
      </c>
      <c r="C266" s="623" t="s">
        <v>283</v>
      </c>
      <c r="D266" t="s">
        <v>349</v>
      </c>
      <c r="E266" t="s">
        <v>36</v>
      </c>
    </row>
    <row r="267" spans="1:5">
      <c r="A267" t="str">
        <f>HYPERLINK("#'Inventory'!K1", "Jump to Attribute")</f>
        <v>Jump to Attribute</v>
      </c>
      <c r="B267" s="624" t="s">
        <v>350</v>
      </c>
      <c r="C267" s="625" t="s">
        <v>287</v>
      </c>
      <c r="D267" t="s">
        <v>288</v>
      </c>
      <c r="E267" t="s">
        <v>36</v>
      </c>
    </row>
    <row r="268" spans="1:5">
      <c r="A268" t="str">
        <f>HYPERLINK("#'Inventory'!L1", "Jump to Attribute")</f>
        <v>Jump to Attribute</v>
      </c>
      <c r="B268" s="626" t="s">
        <v>350</v>
      </c>
      <c r="C268" s="627" t="s">
        <v>289</v>
      </c>
      <c r="D268" t="s">
        <v>290</v>
      </c>
      <c r="E268" t="s">
        <v>36</v>
      </c>
    </row>
    <row r="269" spans="1:5">
      <c r="A269" t="str">
        <f>HYPERLINK("#'Inventory'!M1", "Jump to Attribute")</f>
        <v>Jump to Attribute</v>
      </c>
      <c r="B269" s="628" t="s">
        <v>350</v>
      </c>
      <c r="C269" s="629" t="s">
        <v>291</v>
      </c>
      <c r="D269" t="s">
        <v>292</v>
      </c>
      <c r="E269" t="s">
        <v>36</v>
      </c>
    </row>
    <row r="270" spans="1:5">
      <c r="A270" t="str">
        <f>HYPERLINK("#'Bill Of Material'!D1", "Jump to Attribute")</f>
        <v>Jump to Attribute</v>
      </c>
      <c r="B270" s="630" t="s">
        <v>355</v>
      </c>
      <c r="C270" s="631" t="s">
        <v>23</v>
      </c>
      <c r="D270" t="s">
        <v>90</v>
      </c>
      <c r="E270" t="s">
        <v>36</v>
      </c>
    </row>
    <row r="271" spans="1:5">
      <c r="A271" t="str">
        <f>HYPERLINK("#'Bill Of Material'!E1", "Jump to Attribute")</f>
        <v>Jump to Attribute</v>
      </c>
      <c r="B271" s="632" t="s">
        <v>355</v>
      </c>
      <c r="C271" s="633" t="s">
        <v>351</v>
      </c>
      <c r="D271" t="s">
        <v>352</v>
      </c>
      <c r="E271" t="s">
        <v>36</v>
      </c>
    </row>
    <row r="272" spans="1:5">
      <c r="A272" t="str">
        <f>HYPERLINK("#'Bill Of Material'!F1", "Jump to Attribute")</f>
        <v>Jump to Attribute</v>
      </c>
      <c r="B272" s="634" t="s">
        <v>355</v>
      </c>
      <c r="C272" s="635" t="s">
        <v>353</v>
      </c>
      <c r="D272" t="s">
        <v>354</v>
      </c>
      <c r="E272" t="s">
        <v>36</v>
      </c>
    </row>
    <row r="273" spans="1:5">
      <c r="A273" t="str">
        <f>HYPERLINK("#'Custom Objectives'!B1", "Jump to Attribute")</f>
        <v>Jump to Attribute</v>
      </c>
      <c r="B273" s="636" t="s">
        <v>365</v>
      </c>
      <c r="C273" s="637" t="s">
        <v>356</v>
      </c>
      <c r="D273" t="s">
        <v>357</v>
      </c>
      <c r="E273" t="s">
        <v>36</v>
      </c>
    </row>
    <row r="274" spans="1:5">
      <c r="A274" t="str">
        <f>HYPERLINK("#'Custom Objectives'!C1", "Jump to Attribute")</f>
        <v>Jump to Attribute</v>
      </c>
      <c r="B274" s="638" t="s">
        <v>365</v>
      </c>
      <c r="C274" s="639" t="s">
        <v>23</v>
      </c>
      <c r="D274" t="s">
        <v>358</v>
      </c>
      <c r="E274" t="s">
        <v>36</v>
      </c>
    </row>
    <row r="275" spans="1:5">
      <c r="A275" t="str">
        <f>HYPERLINK("#'Custom Objectives'!D1", "Jump to Attribute")</f>
        <v>Jump to Attribute</v>
      </c>
      <c r="B275" s="640" t="s">
        <v>365</v>
      </c>
      <c r="C275" s="641" t="s">
        <v>359</v>
      </c>
      <c r="D275" t="s">
        <v>360</v>
      </c>
      <c r="E275" t="s">
        <v>36</v>
      </c>
    </row>
    <row r="276" spans="1:5">
      <c r="A276" t="str">
        <f>HYPERLINK("#'Custom Objectives'!E1", "Jump to Attribute")</f>
        <v>Jump to Attribute</v>
      </c>
      <c r="B276" s="642" t="s">
        <v>365</v>
      </c>
      <c r="C276" s="643" t="s">
        <v>361</v>
      </c>
      <c r="D276" t="s">
        <v>362</v>
      </c>
      <c r="E276" t="s">
        <v>36</v>
      </c>
    </row>
    <row r="277" spans="1:5">
      <c r="A277" t="str">
        <f>HYPERLINK("#'Custom Objectives'!F1", "Jump to Attribute")</f>
        <v>Jump to Attribute</v>
      </c>
      <c r="B277" s="644" t="s">
        <v>365</v>
      </c>
      <c r="C277" s="645" t="s">
        <v>363</v>
      </c>
      <c r="D277" t="s">
        <v>364</v>
      </c>
      <c r="E277" t="s">
        <v>36</v>
      </c>
    </row>
    <row r="278" spans="1:5">
      <c r="A278" t="str">
        <f>HYPERLINK("#'Customer Product Data'!E1", "Jump to Attribute")</f>
        <v>Jump to Attribute</v>
      </c>
      <c r="B278" s="650" t="s">
        <v>378</v>
      </c>
      <c r="C278" s="651" t="s">
        <v>23</v>
      </c>
      <c r="D278" t="s">
        <v>90</v>
      </c>
      <c r="E278" t="s">
        <v>36</v>
      </c>
    </row>
    <row r="279" spans="1:5">
      <c r="A279" t="str">
        <f>HYPERLINK("#'Customer Product Data'!F1", "Jump to Attribute")</f>
        <v>Jump to Attribute</v>
      </c>
      <c r="B279" s="652" t="s">
        <v>378</v>
      </c>
      <c r="C279" s="653" t="s">
        <v>366</v>
      </c>
      <c r="D279" t="s">
        <v>367</v>
      </c>
      <c r="E279" t="s">
        <v>36</v>
      </c>
    </row>
    <row r="280" spans="1:5">
      <c r="A280" t="str">
        <f>HYPERLINK("#'Customer Product Data'!G1", "Jump to Attribute")</f>
        <v>Jump to Attribute</v>
      </c>
      <c r="B280" s="654" t="s">
        <v>378</v>
      </c>
      <c r="C280" s="655" t="s">
        <v>368</v>
      </c>
      <c r="D280" t="s">
        <v>369</v>
      </c>
      <c r="E280" t="s">
        <v>36</v>
      </c>
    </row>
    <row r="281" spans="1:5">
      <c r="A281" t="str">
        <f>HYPERLINK("#'Customer Product Data'!H1", "Jump to Attribute")</f>
        <v>Jump to Attribute</v>
      </c>
      <c r="B281" s="656" t="s">
        <v>378</v>
      </c>
      <c r="C281" s="657" t="s">
        <v>226</v>
      </c>
      <c r="D281" t="s">
        <v>370</v>
      </c>
      <c r="E281" t="s">
        <v>36</v>
      </c>
    </row>
    <row r="282" spans="1:5">
      <c r="A282" t="str">
        <f>HYPERLINK("#'Customer Product Data'!I1", "Jump to Attribute")</f>
        <v>Jump to Attribute</v>
      </c>
      <c r="B282" s="658" t="s">
        <v>378</v>
      </c>
      <c r="C282" s="659" t="s">
        <v>371</v>
      </c>
      <c r="D282" t="s">
        <v>372</v>
      </c>
      <c r="E282" t="s">
        <v>36</v>
      </c>
    </row>
    <row r="283" spans="1:5">
      <c r="A283" t="str">
        <f>HYPERLINK("#'Customer Product Data'!J1", "Jump to Attribute")</f>
        <v>Jump to Attribute</v>
      </c>
      <c r="B283" s="660" t="s">
        <v>378</v>
      </c>
      <c r="C283" s="661" t="s">
        <v>34</v>
      </c>
      <c r="D283" t="s">
        <v>373</v>
      </c>
      <c r="E283" t="s">
        <v>36</v>
      </c>
    </row>
    <row r="284" spans="1:5">
      <c r="A284" t="str">
        <f>HYPERLINK("#'Customer Product Data'!K1", "Jump to Attribute")</f>
        <v>Jump to Attribute</v>
      </c>
      <c r="B284" s="662" t="s">
        <v>378</v>
      </c>
      <c r="C284" s="663" t="s">
        <v>374</v>
      </c>
      <c r="D284" t="s">
        <v>375</v>
      </c>
      <c r="E284" t="s">
        <v>376</v>
      </c>
    </row>
    <row r="285" spans="1:5">
      <c r="A285" t="str">
        <f>HYPERLINK("#'Customer Product Data'!L1", "Jump to Attribute")</f>
        <v>Jump to Attribute</v>
      </c>
      <c r="B285" s="664" t="s">
        <v>378</v>
      </c>
      <c r="C285" s="665" t="s">
        <v>37</v>
      </c>
      <c r="D285" t="s">
        <v>377</v>
      </c>
      <c r="E285" t="s">
        <v>376</v>
      </c>
    </row>
    <row r="286" spans="1:5">
      <c r="A286" t="str">
        <f>HYPERLINK("#'Customer Product Data'!M1", "Jump to Attribute")</f>
        <v>Jump to Attribute</v>
      </c>
      <c r="B286" s="666" t="s">
        <v>378</v>
      </c>
      <c r="C286" s="667" t="s">
        <v>238</v>
      </c>
      <c r="D286" t="s">
        <v>239</v>
      </c>
      <c r="E286" t="s">
        <v>36</v>
      </c>
    </row>
    <row r="287" spans="1:5">
      <c r="A287" t="str">
        <f>HYPERLINK("#'Customer Product Data'!N1", "Jump to Attribute")</f>
        <v>Jump to Attribute</v>
      </c>
      <c r="B287" s="668" t="s">
        <v>378</v>
      </c>
      <c r="C287" s="669" t="s">
        <v>244</v>
      </c>
      <c r="D287" t="s">
        <v>245</v>
      </c>
      <c r="E287" t="s">
        <v>36</v>
      </c>
    </row>
    <row r="288" spans="1:5">
      <c r="A288" t="str">
        <f>HYPERLINK("#'Customer Product Data'!O1", "Jump to Attribute")</f>
        <v>Jump to Attribute</v>
      </c>
      <c r="B288" s="670" t="s">
        <v>378</v>
      </c>
      <c r="C288" s="671" t="s">
        <v>250</v>
      </c>
      <c r="D288" t="s">
        <v>251</v>
      </c>
      <c r="E288" t="s">
        <v>36</v>
      </c>
    </row>
    <row r="289" spans="1:5">
      <c r="A289" t="str">
        <f>HYPERLINK("#'Location Groups'!A1", "Jump to Attribute")</f>
        <v>Jump to Attribute</v>
      </c>
      <c r="B289" s="672" t="s">
        <v>380</v>
      </c>
      <c r="C289" s="673" t="s">
        <v>11</v>
      </c>
      <c r="D289" t="s">
        <v>381</v>
      </c>
      <c r="E289" t="s">
        <v>36</v>
      </c>
    </row>
    <row r="290" spans="1:5">
      <c r="A290" t="str">
        <f>HYPERLINK("#'Product Groups'!A1", "Jump to Attribute")</f>
        <v>Jump to Attribute</v>
      </c>
      <c r="B290" s="674" t="s">
        <v>383</v>
      </c>
      <c r="C290" s="675" t="s">
        <v>11</v>
      </c>
      <c r="D290" t="s">
        <v>384</v>
      </c>
      <c r="E290" t="s">
        <v>36</v>
      </c>
    </row>
    <row r="291" spans="1:5">
      <c r="A291" t="str">
        <f>HYPERLINK("#'Customer Groups'!A1", "Jump to Attribute")</f>
        <v>Jump to Attribute</v>
      </c>
      <c r="B291" s="676" t="s">
        <v>385</v>
      </c>
      <c r="C291" s="677" t="s">
        <v>11</v>
      </c>
      <c r="D291" t="s">
        <v>386</v>
      </c>
      <c r="E291" t="s">
        <v>36</v>
      </c>
    </row>
    <row r="292" spans="1:5">
      <c r="A292" t="str">
        <f>HYPERLINK("#'Warehouse Groups'!A1", "Jump to Attribute")</f>
        <v>Jump to Attribute</v>
      </c>
      <c r="B292" s="678" t="s">
        <v>387</v>
      </c>
      <c r="C292" s="679" t="s">
        <v>11</v>
      </c>
      <c r="D292" t="s">
        <v>388</v>
      </c>
      <c r="E292" t="s">
        <v>36</v>
      </c>
    </row>
    <row r="293" spans="1:5">
      <c r="A293" t="str">
        <f>HYPERLINK("#'Production Groups'!A1", "Jump to Attribute")</f>
        <v>Jump to Attribute</v>
      </c>
      <c r="B293" s="680" t="s">
        <v>389</v>
      </c>
      <c r="C293" s="681" t="s">
        <v>11</v>
      </c>
      <c r="D293" t="s">
        <v>388</v>
      </c>
      <c r="E293" t="s">
        <v>36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B3"/>
  <sheetViews>
    <sheetView workbookViewId="0">
      <pane ySplit="1" topLeftCell="A2" activePane="bottomLeft" state="frozen"/>
      <selection pane="bottomLeft" activeCell="I21" sqref="I21"/>
    </sheetView>
  </sheetViews>
  <sheetFormatPr defaultRowHeight="14.4"/>
  <cols>
    <col min="1" max="2" width="12.109375" bestFit="1" customWidth="1"/>
  </cols>
  <sheetData>
    <row r="1" spans="1:2" s="3" customFormat="1">
      <c r="A1" s="4" t="s">
        <v>4</v>
      </c>
      <c r="B1" s="1" t="s">
        <v>9</v>
      </c>
    </row>
    <row r="2" spans="1:2">
      <c r="A2" s="685" t="s">
        <v>394</v>
      </c>
      <c r="B2" s="685" t="s">
        <v>394</v>
      </c>
    </row>
    <row r="3" spans="1:2">
      <c r="A3" s="685" t="s">
        <v>395</v>
      </c>
      <c r="B3" s="685" t="s">
        <v>395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85BE5-499B-406C-B8C9-A708B7E7A2D1}">
  <sheetPr>
    <tabColor rgb="FFFFFF00"/>
  </sheetPr>
  <dimension ref="A1:R25"/>
  <sheetViews>
    <sheetView workbookViewId="0">
      <pane xSplit="4" ySplit="1" topLeftCell="N2" activePane="bottomRight" state="frozen"/>
      <selection pane="topRight" activeCell="E1" sqref="E1"/>
      <selection pane="bottomLeft" activeCell="A2" sqref="A2"/>
      <selection pane="bottomRight" activeCell="R23" sqref="R23"/>
    </sheetView>
  </sheetViews>
  <sheetFormatPr defaultRowHeight="14.4"/>
  <cols>
    <col min="1" max="2" width="12.6640625" bestFit="1" customWidth="1"/>
    <col min="3" max="3" width="4.77734375" bestFit="1" customWidth="1"/>
    <col min="4" max="4" width="7.77734375" bestFit="1" customWidth="1"/>
    <col min="5" max="5" width="8.33203125" bestFit="1" customWidth="1"/>
    <col min="6" max="6" width="16.21875" bestFit="1" customWidth="1"/>
    <col min="7" max="7" width="16.6640625" bestFit="1" customWidth="1"/>
    <col min="8" max="8" width="9.33203125" bestFit="1" customWidth="1"/>
    <col min="9" max="9" width="11.77734375" bestFit="1" customWidth="1"/>
    <col min="10" max="10" width="23.6640625" bestFit="1" customWidth="1"/>
    <col min="11" max="11" width="10.88671875" bestFit="1" customWidth="1"/>
    <col min="12" max="12" width="11.77734375" bestFit="1" customWidth="1"/>
    <col min="13" max="13" width="10.33203125" bestFit="1" customWidth="1"/>
    <col min="14" max="14" width="10.44140625" bestFit="1" customWidth="1"/>
    <col min="16" max="16" width="41.33203125" bestFit="1" customWidth="1"/>
    <col min="17" max="17" width="63.88671875" bestFit="1" customWidth="1"/>
    <col min="18" max="18" width="38.44140625" bestFit="1" customWidth="1"/>
  </cols>
  <sheetData>
    <row r="1" spans="1:18">
      <c r="A1" s="2" t="s">
        <v>4</v>
      </c>
      <c r="B1" s="2" t="s">
        <v>1</v>
      </c>
      <c r="C1" s="713" t="s">
        <v>21</v>
      </c>
      <c r="D1" s="713" t="s">
        <v>2</v>
      </c>
      <c r="E1" s="436" t="s">
        <v>91</v>
      </c>
      <c r="F1" s="437" t="s">
        <v>115</v>
      </c>
      <c r="G1" s="438" t="s">
        <v>117</v>
      </c>
      <c r="H1" s="439" t="s">
        <v>165</v>
      </c>
      <c r="I1" s="440" t="s">
        <v>226</v>
      </c>
      <c r="J1" s="441" t="s">
        <v>228</v>
      </c>
      <c r="K1" s="442" t="s">
        <v>230</v>
      </c>
      <c r="L1" s="443" t="s">
        <v>232</v>
      </c>
      <c r="M1" s="444" t="s">
        <v>119</v>
      </c>
      <c r="N1" s="445" t="s">
        <v>121</v>
      </c>
    </row>
    <row r="2" spans="1:18">
      <c r="A2" s="685" t="s">
        <v>394</v>
      </c>
      <c r="B2" s="685" t="s">
        <v>394</v>
      </c>
      <c r="C2" s="701">
        <v>1</v>
      </c>
      <c r="D2" s="701">
        <v>2023</v>
      </c>
      <c r="E2">
        <v>1</v>
      </c>
      <c r="F2" s="688"/>
      <c r="G2" s="688">
        <v>3500000</v>
      </c>
      <c r="P2" t="s">
        <v>710</v>
      </c>
      <c r="Q2" t="s">
        <v>32</v>
      </c>
      <c r="R2" t="s">
        <v>33</v>
      </c>
    </row>
    <row r="3" spans="1:18">
      <c r="A3" s="685" t="s">
        <v>395</v>
      </c>
      <c r="B3" s="685" t="s">
        <v>395</v>
      </c>
      <c r="C3" s="701">
        <v>1</v>
      </c>
      <c r="D3" s="701">
        <v>2023</v>
      </c>
      <c r="E3">
        <v>1</v>
      </c>
      <c r="F3" s="688"/>
      <c r="G3" s="688">
        <v>3500000</v>
      </c>
      <c r="P3" s="736" t="s">
        <v>91</v>
      </c>
      <c r="Q3" t="s">
        <v>310</v>
      </c>
      <c r="R3" t="s">
        <v>36</v>
      </c>
    </row>
    <row r="4" spans="1:18">
      <c r="P4" s="737" t="s">
        <v>115</v>
      </c>
      <c r="Q4" t="s">
        <v>311</v>
      </c>
      <c r="R4" t="s">
        <v>312</v>
      </c>
    </row>
    <row r="5" spans="1:18">
      <c r="P5" s="737" t="s">
        <v>117</v>
      </c>
      <c r="Q5" t="s">
        <v>313</v>
      </c>
      <c r="R5" t="s">
        <v>312</v>
      </c>
    </row>
    <row r="6" spans="1:18">
      <c r="P6" s="733" t="s">
        <v>165</v>
      </c>
      <c r="Q6" t="s">
        <v>314</v>
      </c>
      <c r="R6" t="s">
        <v>36</v>
      </c>
    </row>
    <row r="7" spans="1:18">
      <c r="P7" s="733" t="s">
        <v>226</v>
      </c>
      <c r="Q7" t="s">
        <v>315</v>
      </c>
      <c r="R7" t="s">
        <v>312</v>
      </c>
    </row>
    <row r="8" spans="1:18">
      <c r="P8" s="733" t="s">
        <v>228</v>
      </c>
      <c r="Q8" t="s">
        <v>316</v>
      </c>
      <c r="R8" t="s">
        <v>312</v>
      </c>
    </row>
    <row r="9" spans="1:18">
      <c r="P9" s="733" t="s">
        <v>230</v>
      </c>
      <c r="Q9" t="s">
        <v>317</v>
      </c>
      <c r="R9" t="s">
        <v>36</v>
      </c>
    </row>
    <row r="10" spans="1:18">
      <c r="P10" s="733" t="s">
        <v>232</v>
      </c>
      <c r="Q10" t="s">
        <v>318</v>
      </c>
      <c r="R10" t="s">
        <v>36</v>
      </c>
    </row>
    <row r="11" spans="1:18">
      <c r="P11" s="732" t="s">
        <v>119</v>
      </c>
      <c r="Q11" t="s">
        <v>319</v>
      </c>
      <c r="R11" t="s">
        <v>36</v>
      </c>
    </row>
    <row r="12" spans="1:18">
      <c r="P12" s="732" t="s">
        <v>121</v>
      </c>
      <c r="Q12" t="s">
        <v>320</v>
      </c>
      <c r="R12" t="s">
        <v>36</v>
      </c>
    </row>
    <row r="13" spans="1:18">
      <c r="P13" s="737" t="s">
        <v>321</v>
      </c>
      <c r="Q13" t="s">
        <v>322</v>
      </c>
      <c r="R13" t="s">
        <v>323</v>
      </c>
    </row>
    <row r="14" spans="1:18">
      <c r="P14" s="737" t="s">
        <v>324</v>
      </c>
      <c r="Q14" t="s">
        <v>325</v>
      </c>
      <c r="R14" t="s">
        <v>323</v>
      </c>
    </row>
    <row r="15" spans="1:18">
      <c r="P15" s="737" t="s">
        <v>326</v>
      </c>
      <c r="Q15" t="s">
        <v>327</v>
      </c>
      <c r="R15" t="s">
        <v>323</v>
      </c>
    </row>
    <row r="16" spans="1:18">
      <c r="P16" s="737" t="s">
        <v>328</v>
      </c>
      <c r="Q16" t="s">
        <v>329</v>
      </c>
      <c r="R16" t="s">
        <v>323</v>
      </c>
    </row>
    <row r="17" spans="16:18">
      <c r="P17" s="737" t="s">
        <v>711</v>
      </c>
      <c r="Q17" t="s">
        <v>712</v>
      </c>
      <c r="R17" t="s">
        <v>312</v>
      </c>
    </row>
    <row r="18" spans="16:18">
      <c r="P18" s="737" t="s">
        <v>713</v>
      </c>
      <c r="Q18" t="s">
        <v>714</v>
      </c>
      <c r="R18" t="s">
        <v>312</v>
      </c>
    </row>
    <row r="20" spans="16:18">
      <c r="P20" t="s">
        <v>709</v>
      </c>
    </row>
    <row r="21" spans="16:18">
      <c r="P21" t="str">
        <f>HYPERLINK("https://aimms.getlearnworlds.com/path-player?courseid=strategic-network-design&amp;unit=64c11c1031cc59a24e04b636Unit", "How To Model Suppliers")</f>
        <v>How To Model Suppliers</v>
      </c>
    </row>
    <row r="22" spans="16:18">
      <c r="P22" s="734"/>
      <c r="Q22" s="731"/>
      <c r="R22" s="731"/>
    </row>
    <row r="23" spans="16:18">
      <c r="P23" s="735"/>
      <c r="Q23" s="731"/>
      <c r="R23" s="731"/>
    </row>
    <row r="24" spans="16:18">
      <c r="P24" s="731"/>
      <c r="Q24" s="731"/>
      <c r="R24" s="731"/>
    </row>
    <row r="25" spans="16:18">
      <c r="P25" s="731"/>
      <c r="Q25" s="731"/>
      <c r="R25" s="73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C50C-31BD-4CA4-9618-4B0788690D70}">
  <sheetPr>
    <tabColor rgb="FFFFFF00"/>
  </sheetPr>
  <dimension ref="A1:U21"/>
  <sheetViews>
    <sheetView zoomScaleNormal="100" workbookViewId="0">
      <pane xSplit="5" ySplit="1" topLeftCell="F2" activePane="bottomRight" state="frozen"/>
      <selection pane="topRight" activeCell="F1" sqref="F1"/>
      <selection pane="bottomLeft" activeCell="A2" sqref="A2"/>
      <selection pane="bottomRight" activeCell="A19" sqref="A19"/>
    </sheetView>
  </sheetViews>
  <sheetFormatPr defaultRowHeight="14.4"/>
  <cols>
    <col min="1" max="1" width="24.44140625" bestFit="1" customWidth="1"/>
    <col min="2" max="3" width="12.6640625" bestFit="1" customWidth="1"/>
    <col min="4" max="4" width="4.77734375" bestFit="1" customWidth="1"/>
    <col min="5" max="5" width="7.77734375" bestFit="1" customWidth="1"/>
    <col min="6" max="6" width="5.33203125" bestFit="1" customWidth="1"/>
    <col min="7" max="7" width="8.33203125" bestFit="1" customWidth="1"/>
    <col min="8" max="8" width="16.21875" bestFit="1" customWidth="1"/>
    <col min="9" max="9" width="16.6640625" bestFit="1" customWidth="1"/>
    <col min="10" max="10" width="9.33203125" bestFit="1" customWidth="1"/>
    <col min="11" max="11" width="11.77734375" bestFit="1" customWidth="1"/>
    <col min="12" max="12" width="23.6640625" bestFit="1" customWidth="1"/>
    <col min="13" max="13" width="10.88671875" bestFit="1" customWidth="1"/>
    <col min="14" max="14" width="11.77734375" bestFit="1" customWidth="1"/>
    <col min="15" max="15" width="10.33203125" bestFit="1" customWidth="1"/>
    <col min="16" max="16" width="10.44140625" bestFit="1" customWidth="1"/>
    <col min="17" max="17" width="17" bestFit="1" customWidth="1"/>
    <col min="19" max="19" width="41.33203125" bestFit="1" customWidth="1"/>
    <col min="20" max="20" width="103.77734375" bestFit="1" customWidth="1"/>
    <col min="21" max="21" width="38.44140625" bestFit="1" customWidth="1"/>
  </cols>
  <sheetData>
    <row r="1" spans="1:21" s="3" customFormat="1">
      <c r="A1" s="2" t="s">
        <v>0</v>
      </c>
      <c r="B1" s="2" t="s">
        <v>4</v>
      </c>
      <c r="C1" s="2" t="s">
        <v>1</v>
      </c>
      <c r="D1" s="713" t="s">
        <v>21</v>
      </c>
      <c r="E1" s="713" t="s">
        <v>2</v>
      </c>
      <c r="F1" s="229" t="s">
        <v>23</v>
      </c>
      <c r="G1" s="230" t="s">
        <v>91</v>
      </c>
      <c r="H1" s="231" t="s">
        <v>115</v>
      </c>
      <c r="I1" s="232" t="s">
        <v>117</v>
      </c>
      <c r="J1" s="233" t="s">
        <v>165</v>
      </c>
      <c r="K1" s="234" t="s">
        <v>226</v>
      </c>
      <c r="L1" s="235" t="s">
        <v>228</v>
      </c>
      <c r="M1" s="236" t="s">
        <v>230</v>
      </c>
      <c r="N1" s="237" t="s">
        <v>232</v>
      </c>
      <c r="O1" s="238" t="s">
        <v>119</v>
      </c>
      <c r="P1" s="239" t="s">
        <v>121</v>
      </c>
      <c r="Q1" s="240" t="s">
        <v>236</v>
      </c>
    </row>
    <row r="2" spans="1:21">
      <c r="A2" s="683" t="s">
        <v>702</v>
      </c>
      <c r="B2" s="683" t="s">
        <v>394</v>
      </c>
      <c r="C2" s="683" t="s">
        <v>394</v>
      </c>
      <c r="D2" s="714">
        <v>1</v>
      </c>
      <c r="E2" s="701">
        <v>2023</v>
      </c>
      <c r="F2" t="s">
        <v>391</v>
      </c>
      <c r="G2">
        <v>1</v>
      </c>
      <c r="H2" s="689"/>
      <c r="I2" s="689"/>
      <c r="K2" s="690">
        <v>6</v>
      </c>
    </row>
    <row r="3" spans="1:21">
      <c r="A3" s="683" t="s">
        <v>703</v>
      </c>
      <c r="B3" s="683" t="s">
        <v>394</v>
      </c>
      <c r="C3" s="683" t="s">
        <v>394</v>
      </c>
      <c r="D3" s="714">
        <v>1</v>
      </c>
      <c r="E3" s="701">
        <v>2023</v>
      </c>
      <c r="F3" t="s">
        <v>391</v>
      </c>
      <c r="G3">
        <v>1</v>
      </c>
      <c r="H3" s="689"/>
      <c r="I3" s="689"/>
      <c r="K3" s="690">
        <v>8</v>
      </c>
      <c r="S3" t="s">
        <v>710</v>
      </c>
      <c r="T3" t="s">
        <v>32</v>
      </c>
      <c r="U3" t="s">
        <v>33</v>
      </c>
    </row>
    <row r="4" spans="1:21">
      <c r="A4" s="683" t="s">
        <v>701</v>
      </c>
      <c r="B4" s="683" t="s">
        <v>394</v>
      </c>
      <c r="C4" s="683" t="s">
        <v>394</v>
      </c>
      <c r="D4" s="714">
        <v>1</v>
      </c>
      <c r="E4" s="701">
        <v>2023</v>
      </c>
      <c r="F4" t="s">
        <v>391</v>
      </c>
      <c r="G4">
        <v>1</v>
      </c>
      <c r="H4" s="689"/>
      <c r="I4" s="689"/>
      <c r="K4" s="690">
        <v>14</v>
      </c>
      <c r="S4" s="736" t="s">
        <v>23</v>
      </c>
      <c r="T4" t="s">
        <v>90</v>
      </c>
      <c r="U4" t="s">
        <v>36</v>
      </c>
    </row>
    <row r="5" spans="1:21">
      <c r="A5" s="717" t="s">
        <v>702</v>
      </c>
      <c r="B5" s="717" t="s">
        <v>395</v>
      </c>
      <c r="C5" s="717" t="s">
        <v>395</v>
      </c>
      <c r="D5" s="718">
        <v>1</v>
      </c>
      <c r="E5" s="701">
        <v>2023</v>
      </c>
      <c r="F5" t="s">
        <v>391</v>
      </c>
      <c r="G5">
        <v>1</v>
      </c>
      <c r="H5" s="689"/>
      <c r="I5" s="689"/>
      <c r="K5" s="690">
        <v>6</v>
      </c>
      <c r="S5" s="736" t="s">
        <v>91</v>
      </c>
      <c r="T5" t="s">
        <v>222</v>
      </c>
      <c r="U5" t="s">
        <v>36</v>
      </c>
    </row>
    <row r="6" spans="1:21">
      <c r="A6" s="717" t="s">
        <v>703</v>
      </c>
      <c r="B6" s="717" t="s">
        <v>395</v>
      </c>
      <c r="C6" s="717" t="s">
        <v>395</v>
      </c>
      <c r="D6" s="718">
        <v>1</v>
      </c>
      <c r="E6" s="701">
        <v>2023</v>
      </c>
      <c r="F6" t="s">
        <v>391</v>
      </c>
      <c r="G6">
        <v>1</v>
      </c>
      <c r="H6" s="689"/>
      <c r="I6" s="689"/>
      <c r="K6" s="690">
        <v>8</v>
      </c>
      <c r="S6" s="737" t="s">
        <v>115</v>
      </c>
      <c r="T6" t="s">
        <v>223</v>
      </c>
      <c r="U6" t="s">
        <v>36</v>
      </c>
    </row>
    <row r="7" spans="1:21">
      <c r="A7" s="717" t="s">
        <v>701</v>
      </c>
      <c r="B7" s="717" t="s">
        <v>395</v>
      </c>
      <c r="C7" s="717" t="s">
        <v>395</v>
      </c>
      <c r="D7" s="718">
        <v>1</v>
      </c>
      <c r="E7" s="701">
        <v>2023</v>
      </c>
      <c r="F7" t="s">
        <v>391</v>
      </c>
      <c r="G7">
        <v>1</v>
      </c>
      <c r="I7" s="689"/>
      <c r="K7" s="690">
        <v>14</v>
      </c>
      <c r="S7" s="737" t="s">
        <v>117</v>
      </c>
      <c r="T7" t="s">
        <v>224</v>
      </c>
    </row>
    <row r="8" spans="1:21">
      <c r="D8" s="701"/>
      <c r="E8" s="701"/>
      <c r="H8" s="726"/>
      <c r="I8" s="726"/>
      <c r="K8" s="690"/>
      <c r="S8" s="733" t="s">
        <v>165</v>
      </c>
      <c r="T8" t="s">
        <v>225</v>
      </c>
    </row>
    <row r="9" spans="1:21">
      <c r="S9" s="733" t="s">
        <v>226</v>
      </c>
      <c r="T9" t="s">
        <v>227</v>
      </c>
    </row>
    <row r="10" spans="1:21">
      <c r="S10" s="733" t="s">
        <v>228</v>
      </c>
      <c r="T10" t="s">
        <v>229</v>
      </c>
    </row>
    <row r="11" spans="1:21">
      <c r="S11" s="733" t="s">
        <v>230</v>
      </c>
      <c r="T11" t="s">
        <v>231</v>
      </c>
    </row>
    <row r="12" spans="1:21">
      <c r="S12" s="733" t="s">
        <v>232</v>
      </c>
      <c r="T12" t="s">
        <v>233</v>
      </c>
    </row>
    <row r="13" spans="1:21">
      <c r="S13" s="732" t="s">
        <v>119</v>
      </c>
      <c r="T13" t="s">
        <v>234</v>
      </c>
    </row>
    <row r="14" spans="1:21">
      <c r="S14" s="732" t="s">
        <v>121</v>
      </c>
      <c r="T14" t="s">
        <v>235</v>
      </c>
    </row>
    <row r="15" spans="1:21">
      <c r="S15" s="732" t="s">
        <v>236</v>
      </c>
      <c r="T15" t="s">
        <v>237</v>
      </c>
    </row>
    <row r="16" spans="1:21">
      <c r="S16" s="738"/>
    </row>
    <row r="17" spans="19:19">
      <c r="S17" s="739"/>
    </row>
    <row r="18" spans="19:19">
      <c r="S18" s="740"/>
    </row>
    <row r="19" spans="19:19">
      <c r="S19" s="731"/>
    </row>
    <row r="20" spans="19:19">
      <c r="S20" s="731"/>
    </row>
    <row r="21" spans="19:19">
      <c r="S21" s="7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3E8A-2B93-4734-B0C5-303DA5F312D1}">
  <sheetPr>
    <tabColor theme="3" tint="0.59996337778862885"/>
  </sheetPr>
  <dimension ref="A1:B1"/>
  <sheetViews>
    <sheetView workbookViewId="0">
      <pane ySplit="1" topLeftCell="A3" activePane="bottomLeft" state="frozen"/>
      <selection pane="bottomLeft" activeCell="M41" sqref="M41"/>
    </sheetView>
  </sheetViews>
  <sheetFormatPr defaultRowHeight="14.4"/>
  <cols>
    <col min="1" max="2" width="18" bestFit="1" customWidth="1"/>
  </cols>
  <sheetData>
    <row r="1" spans="1:2" s="3" customFormat="1">
      <c r="A1" s="4"/>
      <c r="B1"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D11CE-5B8F-4491-96A6-84553CAC5B62}">
  <sheetPr>
    <tabColor theme="3" tint="0.59996337778862885"/>
  </sheetPr>
  <dimension ref="A1:C32"/>
  <sheetViews>
    <sheetView workbookViewId="0">
      <pane ySplit="1" topLeftCell="A2" activePane="bottomLeft" state="frozen"/>
      <selection pane="bottomLeft" activeCell="F8" sqref="F5:F8"/>
    </sheetView>
  </sheetViews>
  <sheetFormatPr defaultRowHeight="14.4"/>
  <cols>
    <col min="1" max="1" width="10" bestFit="1" customWidth="1"/>
    <col min="2" max="2" width="18" bestFit="1" customWidth="1"/>
    <col min="3" max="3" width="5.77734375" bestFit="1" customWidth="1"/>
    <col min="6" max="6" width="37.109375" bestFit="1" customWidth="1"/>
  </cols>
  <sheetData>
    <row r="1" spans="1:3" s="3" customFormat="1">
      <c r="A1" s="4" t="s">
        <v>22</v>
      </c>
      <c r="B1" s="1" t="s">
        <v>25</v>
      </c>
      <c r="C1" s="1" t="s">
        <v>11</v>
      </c>
    </row>
    <row r="2" spans="1:3">
      <c r="A2" s="687" t="s">
        <v>696</v>
      </c>
      <c r="B2" s="687" t="s">
        <v>425</v>
      </c>
      <c r="C2" s="687">
        <v>1</v>
      </c>
    </row>
    <row r="3" spans="1:3">
      <c r="A3" s="687" t="s">
        <v>696</v>
      </c>
      <c r="B3" s="687" t="s">
        <v>426</v>
      </c>
      <c r="C3" s="687">
        <v>1</v>
      </c>
    </row>
    <row r="4" spans="1:3">
      <c r="A4" s="686" t="s">
        <v>697</v>
      </c>
      <c r="B4" s="686" t="s">
        <v>401</v>
      </c>
      <c r="C4" s="686">
        <v>1</v>
      </c>
    </row>
    <row r="5" spans="1:3">
      <c r="A5" s="686" t="s">
        <v>697</v>
      </c>
      <c r="B5" s="686" t="s">
        <v>399</v>
      </c>
      <c r="C5" s="686">
        <v>1</v>
      </c>
    </row>
    <row r="6" spans="1:3">
      <c r="A6" s="686" t="s">
        <v>697</v>
      </c>
      <c r="B6" s="686" t="s">
        <v>405</v>
      </c>
      <c r="C6" s="686">
        <v>1</v>
      </c>
    </row>
    <row r="7" spans="1:3">
      <c r="A7" s="686" t="s">
        <v>697</v>
      </c>
      <c r="B7" s="686" t="s">
        <v>419</v>
      </c>
      <c r="C7" s="686">
        <v>1</v>
      </c>
    </row>
    <row r="8" spans="1:3">
      <c r="A8" s="686" t="s">
        <v>697</v>
      </c>
      <c r="B8" s="686" t="s">
        <v>412</v>
      </c>
      <c r="C8" s="686">
        <v>1</v>
      </c>
    </row>
    <row r="9" spans="1:3">
      <c r="A9" s="686" t="s">
        <v>697</v>
      </c>
      <c r="B9" s="686" t="s">
        <v>416</v>
      </c>
      <c r="C9" s="686">
        <v>1</v>
      </c>
    </row>
    <row r="10" spans="1:3">
      <c r="A10" s="686" t="s">
        <v>697</v>
      </c>
      <c r="B10" s="686" t="s">
        <v>404</v>
      </c>
      <c r="C10" s="686">
        <v>1</v>
      </c>
    </row>
    <row r="11" spans="1:3">
      <c r="A11" s="686" t="s">
        <v>697</v>
      </c>
      <c r="B11" s="686" t="s">
        <v>411</v>
      </c>
      <c r="C11" s="686">
        <v>1</v>
      </c>
    </row>
    <row r="12" spans="1:3">
      <c r="A12" s="686" t="s">
        <v>697</v>
      </c>
      <c r="B12" s="686" t="s">
        <v>398</v>
      </c>
      <c r="C12" s="686">
        <v>1</v>
      </c>
    </row>
    <row r="13" spans="1:3">
      <c r="A13" s="686" t="s">
        <v>697</v>
      </c>
      <c r="B13" s="686" t="s">
        <v>421</v>
      </c>
      <c r="C13" s="686">
        <v>1</v>
      </c>
    </row>
    <row r="14" spans="1:3">
      <c r="A14" s="686" t="s">
        <v>697</v>
      </c>
      <c r="B14" s="686" t="s">
        <v>420</v>
      </c>
      <c r="C14" s="686">
        <v>1</v>
      </c>
    </row>
    <row r="15" spans="1:3">
      <c r="A15" s="686" t="s">
        <v>697</v>
      </c>
      <c r="B15" s="686" t="s">
        <v>396</v>
      </c>
      <c r="C15" s="686">
        <v>1</v>
      </c>
    </row>
    <row r="16" spans="1:3">
      <c r="A16" s="686" t="s">
        <v>697</v>
      </c>
      <c r="B16" s="686" t="s">
        <v>424</v>
      </c>
      <c r="C16" s="686">
        <v>1</v>
      </c>
    </row>
    <row r="17" spans="1:3">
      <c r="A17" s="686" t="s">
        <v>697</v>
      </c>
      <c r="B17" s="686" t="s">
        <v>415</v>
      </c>
      <c r="C17" s="686">
        <v>1</v>
      </c>
    </row>
    <row r="18" spans="1:3">
      <c r="A18" s="686" t="s">
        <v>697</v>
      </c>
      <c r="B18" s="686" t="s">
        <v>400</v>
      </c>
      <c r="C18" s="686">
        <v>1</v>
      </c>
    </row>
    <row r="19" spans="1:3">
      <c r="A19" s="686" t="s">
        <v>697</v>
      </c>
      <c r="B19" s="686" t="s">
        <v>409</v>
      </c>
      <c r="C19" s="686">
        <v>1</v>
      </c>
    </row>
    <row r="20" spans="1:3">
      <c r="A20" s="686" t="s">
        <v>697</v>
      </c>
      <c r="B20" s="686" t="s">
        <v>417</v>
      </c>
      <c r="C20" s="686">
        <v>1</v>
      </c>
    </row>
    <row r="21" spans="1:3">
      <c r="A21" s="686" t="s">
        <v>697</v>
      </c>
      <c r="B21" s="686" t="s">
        <v>407</v>
      </c>
      <c r="C21" s="686">
        <v>1</v>
      </c>
    </row>
    <row r="22" spans="1:3">
      <c r="A22" s="686" t="s">
        <v>697</v>
      </c>
      <c r="B22" s="686" t="s">
        <v>402</v>
      </c>
      <c r="C22" s="686">
        <v>1</v>
      </c>
    </row>
    <row r="23" spans="1:3">
      <c r="A23" s="686" t="s">
        <v>697</v>
      </c>
      <c r="B23" s="686" t="s">
        <v>406</v>
      </c>
      <c r="C23" s="686">
        <v>1</v>
      </c>
    </row>
    <row r="24" spans="1:3">
      <c r="A24" s="686" t="s">
        <v>697</v>
      </c>
      <c r="B24" s="686" t="s">
        <v>422</v>
      </c>
      <c r="C24" s="686">
        <v>1</v>
      </c>
    </row>
    <row r="25" spans="1:3">
      <c r="A25" s="686" t="s">
        <v>697</v>
      </c>
      <c r="B25" s="686" t="s">
        <v>414</v>
      </c>
      <c r="C25" s="686">
        <v>1</v>
      </c>
    </row>
    <row r="26" spans="1:3">
      <c r="A26" s="686" t="s">
        <v>697</v>
      </c>
      <c r="B26" s="686" t="s">
        <v>397</v>
      </c>
      <c r="C26" s="686">
        <v>1</v>
      </c>
    </row>
    <row r="27" spans="1:3">
      <c r="A27" s="686" t="s">
        <v>697</v>
      </c>
      <c r="B27" s="686" t="s">
        <v>403</v>
      </c>
      <c r="C27" s="686">
        <v>1</v>
      </c>
    </row>
    <row r="28" spans="1:3">
      <c r="A28" s="686" t="s">
        <v>697</v>
      </c>
      <c r="B28" s="686" t="s">
        <v>423</v>
      </c>
      <c r="C28" s="686">
        <v>1</v>
      </c>
    </row>
    <row r="29" spans="1:3">
      <c r="A29" s="686" t="s">
        <v>697</v>
      </c>
      <c r="B29" s="686" t="s">
        <v>413</v>
      </c>
      <c r="C29" s="686">
        <v>1</v>
      </c>
    </row>
    <row r="30" spans="1:3">
      <c r="A30" s="686" t="s">
        <v>697</v>
      </c>
      <c r="B30" s="686" t="s">
        <v>418</v>
      </c>
      <c r="C30" s="686">
        <v>1</v>
      </c>
    </row>
    <row r="31" spans="1:3">
      <c r="A31" s="686" t="s">
        <v>697</v>
      </c>
      <c r="B31" s="686" t="s">
        <v>408</v>
      </c>
      <c r="C31" s="686">
        <v>1</v>
      </c>
    </row>
    <row r="32" spans="1:3">
      <c r="A32" s="686" t="s">
        <v>697</v>
      </c>
      <c r="B32" s="686" t="s">
        <v>410</v>
      </c>
      <c r="C32" s="686">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A396B-839F-4226-A588-F0E32B8D8956}">
  <sheetPr>
    <tabColor theme="3" tint="0.59996337778862885"/>
  </sheetPr>
  <dimension ref="A1:P35"/>
  <sheetViews>
    <sheetView workbookViewId="0">
      <pane xSplit="4" ySplit="1" topLeftCell="H2" activePane="bottomRight" state="frozen"/>
      <selection pane="topRight" activeCell="E1" sqref="E1"/>
      <selection pane="bottomLeft" activeCell="A2" sqref="A2"/>
      <selection pane="bottomRight" activeCell="N23" sqref="N23"/>
    </sheetView>
  </sheetViews>
  <sheetFormatPr defaultRowHeight="14.4"/>
  <cols>
    <col min="1" max="2" width="18" bestFit="1" customWidth="1"/>
    <col min="3" max="3" width="8.44140625" style="701" customWidth="1"/>
    <col min="4" max="4" width="10.77734375" style="701" customWidth="1"/>
    <col min="5" max="5" width="18.5546875" bestFit="1" customWidth="1"/>
    <col min="6" max="6" width="15.5546875" bestFit="1" customWidth="1"/>
    <col min="7" max="7" width="16" bestFit="1" customWidth="1"/>
    <col min="8" max="8" width="8.6640625" bestFit="1" customWidth="1"/>
    <col min="9" max="9" width="11" bestFit="1" customWidth="1"/>
    <col min="10" max="10" width="22.21875" bestFit="1" customWidth="1"/>
    <col min="11" max="12" width="9.77734375" bestFit="1" customWidth="1"/>
    <col min="14" max="14" width="39.44140625" bestFit="1" customWidth="1"/>
    <col min="15" max="15" width="66.88671875" bestFit="1" customWidth="1"/>
    <col min="16" max="16" width="36.44140625" bestFit="1" customWidth="1"/>
  </cols>
  <sheetData>
    <row r="1" spans="1:16">
      <c r="A1" s="1" t="s">
        <v>22</v>
      </c>
      <c r="B1" s="1" t="s">
        <v>1</v>
      </c>
      <c r="C1" s="713" t="s">
        <v>21</v>
      </c>
      <c r="D1" s="713" t="s">
        <v>2</v>
      </c>
      <c r="E1" s="552" t="s">
        <v>257</v>
      </c>
      <c r="F1" s="553" t="s">
        <v>115</v>
      </c>
      <c r="G1" s="554" t="s">
        <v>117</v>
      </c>
      <c r="H1" s="555" t="s">
        <v>165</v>
      </c>
      <c r="I1" s="556" t="s">
        <v>226</v>
      </c>
      <c r="J1" s="557" t="s">
        <v>228</v>
      </c>
      <c r="K1" s="558" t="s">
        <v>119</v>
      </c>
      <c r="L1" s="559" t="s">
        <v>121</v>
      </c>
    </row>
    <row r="2" spans="1:16">
      <c r="A2" s="693" t="s">
        <v>425</v>
      </c>
      <c r="B2" s="693" t="s">
        <v>425</v>
      </c>
      <c r="C2" s="701">
        <v>1</v>
      </c>
      <c r="D2" s="701">
        <v>2023</v>
      </c>
      <c r="E2">
        <v>1</v>
      </c>
      <c r="F2" s="688"/>
      <c r="G2" s="688">
        <v>7000000</v>
      </c>
      <c r="H2" s="688">
        <v>516256</v>
      </c>
    </row>
    <row r="3" spans="1:16">
      <c r="A3" s="693" t="s">
        <v>425</v>
      </c>
      <c r="B3" s="693" t="s">
        <v>425</v>
      </c>
      <c r="C3" s="701">
        <v>2</v>
      </c>
      <c r="D3" s="701">
        <v>2023</v>
      </c>
      <c r="E3">
        <v>1</v>
      </c>
      <c r="F3" s="688">
        <v>7000000</v>
      </c>
      <c r="G3" s="688">
        <v>7500000</v>
      </c>
      <c r="H3" s="688">
        <v>60000</v>
      </c>
      <c r="N3" t="s">
        <v>710</v>
      </c>
      <c r="O3" t="s">
        <v>32</v>
      </c>
      <c r="P3" t="s">
        <v>33</v>
      </c>
    </row>
    <row r="4" spans="1:16">
      <c r="A4" s="693" t="s">
        <v>426</v>
      </c>
      <c r="B4" s="693" t="s">
        <v>426</v>
      </c>
      <c r="C4" s="701">
        <v>1</v>
      </c>
      <c r="D4" s="701">
        <v>2023</v>
      </c>
      <c r="E4">
        <v>1</v>
      </c>
      <c r="F4" s="688"/>
      <c r="G4" s="688">
        <v>7000000</v>
      </c>
      <c r="H4" s="688">
        <v>507620</v>
      </c>
      <c r="N4" s="736" t="s">
        <v>257</v>
      </c>
      <c r="O4" t="s">
        <v>343</v>
      </c>
      <c r="P4" t="s">
        <v>36</v>
      </c>
    </row>
    <row r="5" spans="1:16">
      <c r="A5" s="693" t="s">
        <v>426</v>
      </c>
      <c r="B5" s="693" t="s">
        <v>426</v>
      </c>
      <c r="C5" s="701">
        <v>2</v>
      </c>
      <c r="D5" s="701">
        <v>2023</v>
      </c>
      <c r="E5">
        <v>1</v>
      </c>
      <c r="F5" s="688">
        <v>7000000</v>
      </c>
      <c r="G5" s="688">
        <v>7500000</v>
      </c>
      <c r="H5" s="688">
        <v>50000</v>
      </c>
      <c r="N5" s="737" t="s">
        <v>115</v>
      </c>
      <c r="O5" t="s">
        <v>332</v>
      </c>
      <c r="P5" t="s">
        <v>333</v>
      </c>
    </row>
    <row r="6" spans="1:16">
      <c r="A6" s="697" t="s">
        <v>401</v>
      </c>
      <c r="B6" s="697" t="s">
        <v>401</v>
      </c>
      <c r="C6" s="701">
        <v>1</v>
      </c>
      <c r="D6" s="701">
        <v>2023</v>
      </c>
      <c r="E6">
        <v>1</v>
      </c>
      <c r="F6" s="688"/>
      <c r="G6" s="688">
        <v>500000</v>
      </c>
      <c r="H6" s="688">
        <v>533260.66666666698</v>
      </c>
      <c r="N6" s="737" t="s">
        <v>117</v>
      </c>
      <c r="O6" t="s">
        <v>334</v>
      </c>
      <c r="P6" t="s">
        <v>333</v>
      </c>
    </row>
    <row r="7" spans="1:16">
      <c r="A7" s="697" t="s">
        <v>399</v>
      </c>
      <c r="B7" s="697" t="s">
        <v>399</v>
      </c>
      <c r="C7" s="701">
        <v>1</v>
      </c>
      <c r="D7" s="701">
        <v>2023</v>
      </c>
      <c r="E7">
        <v>1</v>
      </c>
      <c r="F7" s="688"/>
      <c r="G7" s="688">
        <v>800000</v>
      </c>
      <c r="H7" s="688">
        <v>519090.66666666698</v>
      </c>
      <c r="N7" s="733" t="s">
        <v>165</v>
      </c>
      <c r="O7" t="s">
        <v>335</v>
      </c>
      <c r="P7" t="s">
        <v>36</v>
      </c>
    </row>
    <row r="8" spans="1:16">
      <c r="A8" s="697" t="s">
        <v>405</v>
      </c>
      <c r="B8" s="697" t="s">
        <v>405</v>
      </c>
      <c r="C8" s="701">
        <v>1</v>
      </c>
      <c r="D8" s="701">
        <v>2023</v>
      </c>
      <c r="E8">
        <v>1</v>
      </c>
      <c r="F8" s="688"/>
      <c r="G8" s="688">
        <v>300000</v>
      </c>
      <c r="H8" s="688">
        <v>483852</v>
      </c>
      <c r="N8" s="733" t="s">
        <v>226</v>
      </c>
      <c r="O8" t="s">
        <v>336</v>
      </c>
      <c r="P8" t="s">
        <v>333</v>
      </c>
    </row>
    <row r="9" spans="1:16">
      <c r="A9" s="697" t="s">
        <v>419</v>
      </c>
      <c r="B9" s="697" t="s">
        <v>419</v>
      </c>
      <c r="C9" s="701">
        <v>1</v>
      </c>
      <c r="D9" s="701">
        <v>2023</v>
      </c>
      <c r="E9">
        <v>1</v>
      </c>
      <c r="F9" s="688">
        <v>50000</v>
      </c>
      <c r="G9" s="688">
        <v>300000</v>
      </c>
      <c r="H9" s="688">
        <v>482516</v>
      </c>
      <c r="N9" s="733" t="s">
        <v>228</v>
      </c>
      <c r="O9" t="s">
        <v>337</v>
      </c>
      <c r="P9" t="s">
        <v>333</v>
      </c>
    </row>
    <row r="10" spans="1:16">
      <c r="A10" s="697" t="s">
        <v>412</v>
      </c>
      <c r="B10" s="697" t="s">
        <v>412</v>
      </c>
      <c r="C10" s="701">
        <v>1</v>
      </c>
      <c r="D10" s="701">
        <v>2023</v>
      </c>
      <c r="E10">
        <v>1</v>
      </c>
      <c r="F10" s="688">
        <v>50000</v>
      </c>
      <c r="G10" s="688">
        <v>300000</v>
      </c>
      <c r="H10" s="688">
        <v>516913.33333333302</v>
      </c>
      <c r="N10" s="733" t="s">
        <v>232</v>
      </c>
      <c r="O10" t="s">
        <v>338</v>
      </c>
      <c r="P10" t="s">
        <v>36</v>
      </c>
    </row>
    <row r="11" spans="1:16">
      <c r="A11" s="697" t="s">
        <v>416</v>
      </c>
      <c r="B11" s="697" t="s">
        <v>416</v>
      </c>
      <c r="C11" s="701">
        <v>1</v>
      </c>
      <c r="D11" s="701">
        <v>2023</v>
      </c>
      <c r="E11">
        <v>1</v>
      </c>
      <c r="F11" s="688">
        <v>50000</v>
      </c>
      <c r="G11" s="688">
        <v>300000</v>
      </c>
      <c r="H11" s="688">
        <v>527145.33333333302</v>
      </c>
      <c r="N11" s="733" t="s">
        <v>230</v>
      </c>
      <c r="O11" t="s">
        <v>339</v>
      </c>
      <c r="P11" t="s">
        <v>36</v>
      </c>
    </row>
    <row r="12" spans="1:16">
      <c r="A12" s="697" t="s">
        <v>404</v>
      </c>
      <c r="B12" s="697" t="s">
        <v>404</v>
      </c>
      <c r="C12" s="701">
        <v>1</v>
      </c>
      <c r="D12" s="701">
        <v>2023</v>
      </c>
      <c r="E12">
        <v>1</v>
      </c>
      <c r="F12" s="688">
        <v>50000</v>
      </c>
      <c r="G12" s="688">
        <v>500000</v>
      </c>
      <c r="H12" s="688">
        <v>508908</v>
      </c>
      <c r="N12" s="732" t="s">
        <v>119</v>
      </c>
      <c r="O12" t="s">
        <v>340</v>
      </c>
      <c r="P12" t="s">
        <v>36</v>
      </c>
    </row>
    <row r="13" spans="1:16">
      <c r="A13" s="697" t="s">
        <v>411</v>
      </c>
      <c r="B13" s="697" t="s">
        <v>411</v>
      </c>
      <c r="C13" s="701">
        <v>1</v>
      </c>
      <c r="D13" s="701">
        <v>2023</v>
      </c>
      <c r="E13">
        <v>1</v>
      </c>
      <c r="F13" s="688">
        <v>50000</v>
      </c>
      <c r="G13" s="688">
        <v>300000</v>
      </c>
      <c r="H13" s="688">
        <v>512406.66666666698</v>
      </c>
      <c r="N13" s="732" t="s">
        <v>121</v>
      </c>
      <c r="O13" t="s">
        <v>341</v>
      </c>
      <c r="P13" t="s">
        <v>36</v>
      </c>
    </row>
    <row r="14" spans="1:16">
      <c r="A14" s="697" t="s">
        <v>398</v>
      </c>
      <c r="B14" s="697" t="s">
        <v>398</v>
      </c>
      <c r="C14" s="701">
        <v>1</v>
      </c>
      <c r="D14" s="701">
        <v>2023</v>
      </c>
      <c r="E14">
        <v>1</v>
      </c>
      <c r="F14" s="688">
        <v>50000</v>
      </c>
      <c r="G14" s="688">
        <v>300000</v>
      </c>
      <c r="H14" s="688">
        <v>507008</v>
      </c>
      <c r="N14" s="737" t="s">
        <v>321</v>
      </c>
      <c r="O14" t="s">
        <v>322</v>
      </c>
      <c r="P14" t="s">
        <v>312</v>
      </c>
    </row>
    <row r="15" spans="1:16">
      <c r="A15" s="697" t="s">
        <v>421</v>
      </c>
      <c r="B15" s="697" t="s">
        <v>421</v>
      </c>
      <c r="C15" s="701">
        <v>1</v>
      </c>
      <c r="D15" s="701">
        <v>2023</v>
      </c>
      <c r="E15">
        <v>1</v>
      </c>
      <c r="F15" s="688">
        <v>50000</v>
      </c>
      <c r="G15" s="688">
        <v>300000</v>
      </c>
      <c r="H15" s="688">
        <v>504586</v>
      </c>
      <c r="N15" s="737" t="s">
        <v>324</v>
      </c>
      <c r="O15" t="s">
        <v>325</v>
      </c>
      <c r="P15" t="s">
        <v>312</v>
      </c>
    </row>
    <row r="16" spans="1:16">
      <c r="A16" s="697" t="s">
        <v>420</v>
      </c>
      <c r="B16" s="697" t="s">
        <v>420</v>
      </c>
      <c r="C16" s="701">
        <v>1</v>
      </c>
      <c r="D16" s="701">
        <v>2023</v>
      </c>
      <c r="E16">
        <v>1</v>
      </c>
      <c r="F16" s="688">
        <v>50000</v>
      </c>
      <c r="G16" s="688">
        <v>300000</v>
      </c>
      <c r="H16" s="688">
        <v>501722.66666666698</v>
      </c>
      <c r="N16" s="737" t="s">
        <v>326</v>
      </c>
      <c r="O16" t="s">
        <v>327</v>
      </c>
      <c r="P16" t="s">
        <v>312</v>
      </c>
    </row>
    <row r="17" spans="1:16">
      <c r="A17" s="697" t="s">
        <v>396</v>
      </c>
      <c r="B17" s="697" t="s">
        <v>396</v>
      </c>
      <c r="C17" s="701">
        <v>1</v>
      </c>
      <c r="D17" s="701">
        <v>2023</v>
      </c>
      <c r="E17">
        <v>1</v>
      </c>
      <c r="F17" s="688">
        <v>50000</v>
      </c>
      <c r="G17" s="688">
        <v>300000</v>
      </c>
      <c r="H17" s="688">
        <v>520772</v>
      </c>
      <c r="N17" s="737" t="s">
        <v>328</v>
      </c>
      <c r="O17" t="s">
        <v>329</v>
      </c>
      <c r="P17" t="s">
        <v>312</v>
      </c>
    </row>
    <row r="18" spans="1:16">
      <c r="A18" s="697" t="s">
        <v>424</v>
      </c>
      <c r="B18" s="697" t="s">
        <v>424</v>
      </c>
      <c r="C18" s="701">
        <v>1</v>
      </c>
      <c r="D18" s="701">
        <v>2023</v>
      </c>
      <c r="E18">
        <v>1</v>
      </c>
      <c r="F18" s="688"/>
      <c r="G18" s="688">
        <v>300000</v>
      </c>
      <c r="H18" s="688">
        <v>508215.33333333302</v>
      </c>
      <c r="N18" s="737" t="s">
        <v>715</v>
      </c>
      <c r="O18" t="s">
        <v>716</v>
      </c>
      <c r="P18" t="s">
        <v>333</v>
      </c>
    </row>
    <row r="19" spans="1:16">
      <c r="A19" s="697" t="s">
        <v>415</v>
      </c>
      <c r="B19" s="697" t="s">
        <v>415</v>
      </c>
      <c r="C19" s="701">
        <v>1</v>
      </c>
      <c r="D19" s="701">
        <v>2023</v>
      </c>
      <c r="E19">
        <v>1</v>
      </c>
      <c r="F19" s="688"/>
      <c r="G19" s="688">
        <v>300000</v>
      </c>
      <c r="H19" s="688">
        <v>510907.33333333302</v>
      </c>
      <c r="N19" s="737" t="s">
        <v>717</v>
      </c>
      <c r="O19" t="s">
        <v>718</v>
      </c>
      <c r="P19" t="s">
        <v>333</v>
      </c>
    </row>
    <row r="20" spans="1:16">
      <c r="A20" s="697" t="s">
        <v>400</v>
      </c>
      <c r="B20" s="697" t="s">
        <v>400</v>
      </c>
      <c r="C20" s="701">
        <v>1</v>
      </c>
      <c r="D20" s="701">
        <v>2023</v>
      </c>
      <c r="E20">
        <v>1</v>
      </c>
      <c r="F20" s="688"/>
      <c r="G20" s="688">
        <v>300000</v>
      </c>
      <c r="H20" s="688">
        <v>491300.66666666698</v>
      </c>
    </row>
    <row r="21" spans="1:16">
      <c r="A21" s="697" t="s">
        <v>409</v>
      </c>
      <c r="B21" s="697" t="s">
        <v>409</v>
      </c>
      <c r="C21" s="701">
        <v>1</v>
      </c>
      <c r="D21" s="701">
        <v>2023</v>
      </c>
      <c r="E21">
        <v>1</v>
      </c>
      <c r="F21" s="688"/>
      <c r="G21" s="688">
        <v>300000</v>
      </c>
      <c r="H21" s="688">
        <v>483094</v>
      </c>
      <c r="N21" t="s">
        <v>709</v>
      </c>
    </row>
    <row r="22" spans="1:16">
      <c r="A22" s="697" t="s">
        <v>417</v>
      </c>
      <c r="B22" s="697" t="s">
        <v>417</v>
      </c>
      <c r="C22" s="701">
        <v>1</v>
      </c>
      <c r="D22" s="701">
        <v>2023</v>
      </c>
      <c r="E22">
        <v>1</v>
      </c>
      <c r="F22" s="688"/>
      <c r="G22" s="688">
        <v>300000</v>
      </c>
      <c r="H22" s="688">
        <v>518820</v>
      </c>
      <c r="N22" t="str">
        <f>HYPERLINK("https://aimms.getlearnworlds.com/path-player?courseid=strategic-network-design&amp;unit=64c11c357ac769ddb40c3473Unit", "How To Model Warehouses")</f>
        <v>How To Model Warehouses</v>
      </c>
    </row>
    <row r="23" spans="1:16">
      <c r="A23" s="697" t="s">
        <v>407</v>
      </c>
      <c r="B23" s="697" t="s">
        <v>407</v>
      </c>
      <c r="C23" s="701">
        <v>1</v>
      </c>
      <c r="D23" s="701">
        <v>2023</v>
      </c>
      <c r="E23">
        <v>1</v>
      </c>
      <c r="F23" s="688"/>
      <c r="G23" s="688">
        <v>300000</v>
      </c>
      <c r="H23" s="688">
        <v>531180</v>
      </c>
      <c r="N23" s="719"/>
    </row>
    <row r="24" spans="1:16">
      <c r="A24" s="697" t="s">
        <v>402</v>
      </c>
      <c r="B24" s="697" t="s">
        <v>402</v>
      </c>
      <c r="C24" s="701">
        <v>1</v>
      </c>
      <c r="D24" s="701">
        <v>2023</v>
      </c>
      <c r="E24">
        <v>1</v>
      </c>
      <c r="F24" s="688"/>
      <c r="G24" s="688">
        <v>300000</v>
      </c>
      <c r="H24" s="688">
        <v>498356</v>
      </c>
      <c r="N24" s="720"/>
    </row>
    <row r="25" spans="1:16">
      <c r="A25" s="697" t="s">
        <v>406</v>
      </c>
      <c r="B25" s="697" t="s">
        <v>406</v>
      </c>
      <c r="C25" s="701">
        <v>1</v>
      </c>
      <c r="D25" s="701">
        <v>2023</v>
      </c>
      <c r="E25">
        <v>1</v>
      </c>
      <c r="F25" s="688"/>
      <c r="G25" s="688">
        <v>400000</v>
      </c>
      <c r="H25" s="688">
        <v>485478.66666666698</v>
      </c>
      <c r="N25" s="721"/>
    </row>
    <row r="26" spans="1:16">
      <c r="A26" s="697" t="s">
        <v>422</v>
      </c>
      <c r="B26" s="697" t="s">
        <v>422</v>
      </c>
      <c r="C26" s="701">
        <v>1</v>
      </c>
      <c r="D26" s="701">
        <v>2023</v>
      </c>
      <c r="E26">
        <v>1</v>
      </c>
      <c r="F26" s="688"/>
      <c r="G26" s="688">
        <v>400000</v>
      </c>
      <c r="H26" s="688">
        <v>506680.66666666698</v>
      </c>
      <c r="N26" s="722"/>
    </row>
    <row r="27" spans="1:16">
      <c r="A27" s="697" t="s">
        <v>414</v>
      </c>
      <c r="B27" s="697" t="s">
        <v>414</v>
      </c>
      <c r="C27" s="701">
        <v>1</v>
      </c>
      <c r="D27" s="701">
        <v>2023</v>
      </c>
      <c r="E27">
        <v>1</v>
      </c>
      <c r="F27" s="688"/>
      <c r="G27" s="688">
        <v>400000</v>
      </c>
      <c r="H27" s="688">
        <v>492566.66666666698</v>
      </c>
      <c r="N27" s="723"/>
    </row>
    <row r="28" spans="1:16">
      <c r="A28" s="697" t="s">
        <v>397</v>
      </c>
      <c r="B28" s="697" t="s">
        <v>397</v>
      </c>
      <c r="C28" s="701">
        <v>1</v>
      </c>
      <c r="D28" s="701">
        <v>2023</v>
      </c>
      <c r="E28">
        <v>1</v>
      </c>
      <c r="F28" s="688"/>
      <c r="G28" s="688">
        <v>800000</v>
      </c>
      <c r="H28" s="688">
        <v>503752.66666666698</v>
      </c>
      <c r="N28" s="724"/>
    </row>
    <row r="29" spans="1:16">
      <c r="A29" s="697" t="s">
        <v>403</v>
      </c>
      <c r="B29" s="697" t="s">
        <v>403</v>
      </c>
      <c r="C29" s="701">
        <v>1</v>
      </c>
      <c r="D29" s="701">
        <v>2023</v>
      </c>
      <c r="E29">
        <v>1</v>
      </c>
      <c r="F29" s="688"/>
      <c r="G29" s="688">
        <v>300000</v>
      </c>
      <c r="H29" s="688">
        <v>486751.33333333302</v>
      </c>
      <c r="N29" s="725"/>
    </row>
    <row r="30" spans="1:16">
      <c r="A30" s="697" t="s">
        <v>423</v>
      </c>
      <c r="B30" s="697" t="s">
        <v>423</v>
      </c>
      <c r="C30" s="701">
        <v>1</v>
      </c>
      <c r="D30" s="701">
        <v>2023</v>
      </c>
      <c r="E30">
        <v>1</v>
      </c>
      <c r="F30" s="688"/>
      <c r="G30" s="688">
        <v>300000</v>
      </c>
      <c r="H30" s="688">
        <v>519692</v>
      </c>
    </row>
    <row r="31" spans="1:16">
      <c r="A31" s="697" t="s">
        <v>413</v>
      </c>
      <c r="B31" s="697" t="s">
        <v>413</v>
      </c>
      <c r="C31" s="701">
        <v>1</v>
      </c>
      <c r="D31" s="701">
        <v>2023</v>
      </c>
      <c r="E31">
        <v>1</v>
      </c>
      <c r="F31" s="688"/>
      <c r="G31" s="688">
        <v>300000</v>
      </c>
      <c r="H31" s="688">
        <v>515550</v>
      </c>
    </row>
    <row r="32" spans="1:16">
      <c r="A32" s="697" t="s">
        <v>418</v>
      </c>
      <c r="B32" s="697" t="s">
        <v>418</v>
      </c>
      <c r="C32" s="701">
        <v>1</v>
      </c>
      <c r="D32" s="701">
        <v>2023</v>
      </c>
      <c r="E32">
        <v>1</v>
      </c>
      <c r="F32" s="688"/>
      <c r="G32" s="688">
        <v>300000</v>
      </c>
      <c r="H32" s="688">
        <v>480128.66666666698</v>
      </c>
    </row>
    <row r="33" spans="1:8">
      <c r="A33" s="697" t="s">
        <v>408</v>
      </c>
      <c r="B33" s="697" t="s">
        <v>408</v>
      </c>
      <c r="C33" s="701">
        <v>1</v>
      </c>
      <c r="D33" s="701">
        <v>2023</v>
      </c>
      <c r="E33">
        <v>1</v>
      </c>
      <c r="F33" s="688"/>
      <c r="G33" s="688">
        <v>300000</v>
      </c>
      <c r="H33" s="688">
        <v>517064.66666666698</v>
      </c>
    </row>
    <row r="34" spans="1:8">
      <c r="A34" s="697" t="s">
        <v>410</v>
      </c>
      <c r="B34" s="697" t="s">
        <v>410</v>
      </c>
      <c r="C34" s="701">
        <v>1</v>
      </c>
      <c r="D34" s="701">
        <v>2023</v>
      </c>
      <c r="E34">
        <v>1</v>
      </c>
      <c r="F34" s="688"/>
      <c r="G34" s="688">
        <v>300000</v>
      </c>
      <c r="H34" s="688">
        <v>525758</v>
      </c>
    </row>
    <row r="35" spans="1:8">
      <c r="G35" s="688"/>
    </row>
  </sheetData>
  <autoFilter ref="A1:P34" xr:uid="{E32A396B-839F-4226-A588-F0E32B8D8956}"/>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0E9E0-B9A1-4DC4-9FDF-FF829C38119A}">
  <sheetPr>
    <tabColor theme="3" tint="0.59996337778862885"/>
  </sheetPr>
  <dimension ref="A1:W32"/>
  <sheetViews>
    <sheetView workbookViewId="0">
      <pane xSplit="5" ySplit="1" topLeftCell="Q2" activePane="bottomRight" state="frozen"/>
      <selection pane="topRight" activeCell="F1" sqref="F1"/>
      <selection pane="bottomLeft" activeCell="A2" sqref="A2"/>
      <selection pane="bottomRight" activeCell="T3" sqref="T3:W24"/>
    </sheetView>
  </sheetViews>
  <sheetFormatPr defaultRowHeight="14.4"/>
  <cols>
    <col min="1" max="1" width="20.77734375" bestFit="1" customWidth="1"/>
    <col min="2" max="3" width="18" bestFit="1" customWidth="1"/>
    <col min="4" max="4" width="6.77734375" style="701" customWidth="1"/>
    <col min="5" max="5" width="10.44140625" style="701" customWidth="1"/>
    <col min="6" max="6" width="5" bestFit="1" customWidth="1"/>
    <col min="7" max="7" width="18.5546875" bestFit="1" customWidth="1"/>
    <col min="8" max="8" width="15.5546875" bestFit="1" customWidth="1"/>
    <col min="9" max="9" width="16" bestFit="1" customWidth="1"/>
    <col min="10" max="10" width="8.6640625" bestFit="1" customWidth="1"/>
    <col min="11" max="11" width="11" bestFit="1" customWidth="1"/>
    <col min="12" max="12" width="22.21875" bestFit="1" customWidth="1"/>
    <col min="13" max="13" width="10.109375" bestFit="1" customWidth="1"/>
    <col min="14" max="14" width="11.109375" bestFit="1" customWidth="1"/>
    <col min="15" max="16" width="9.77734375" bestFit="1" customWidth="1"/>
    <col min="17" max="17" width="16" bestFit="1" customWidth="1"/>
    <col min="18" max="18" width="13.33203125" bestFit="1" customWidth="1"/>
    <col min="20" max="20" width="39.44140625" bestFit="1" customWidth="1"/>
    <col min="21" max="21" width="100.6640625" bestFit="1" customWidth="1"/>
    <col min="22" max="22" width="36.44140625" bestFit="1" customWidth="1"/>
  </cols>
  <sheetData>
    <row r="1" spans="1:22" s="3" customFormat="1">
      <c r="A1" s="4" t="s">
        <v>0</v>
      </c>
      <c r="B1" s="1" t="s">
        <v>22</v>
      </c>
      <c r="C1" s="1" t="s">
        <v>1</v>
      </c>
      <c r="D1" s="713" t="s">
        <v>21</v>
      </c>
      <c r="E1" s="713" t="s">
        <v>2</v>
      </c>
      <c r="F1" s="289" t="s">
        <v>23</v>
      </c>
      <c r="G1" s="290" t="s">
        <v>257</v>
      </c>
      <c r="H1" s="291" t="s">
        <v>115</v>
      </c>
      <c r="I1" s="292" t="s">
        <v>117</v>
      </c>
      <c r="J1" s="293" t="s">
        <v>165</v>
      </c>
      <c r="K1" s="294" t="s">
        <v>226</v>
      </c>
      <c r="L1" s="295" t="s">
        <v>228</v>
      </c>
      <c r="M1" s="296" t="s">
        <v>230</v>
      </c>
      <c r="N1" s="297" t="s">
        <v>232</v>
      </c>
      <c r="O1" s="298" t="s">
        <v>119</v>
      </c>
      <c r="P1" s="299" t="s">
        <v>121</v>
      </c>
      <c r="Q1" s="300" t="s">
        <v>236</v>
      </c>
      <c r="R1" s="301" t="s">
        <v>270</v>
      </c>
    </row>
    <row r="2" spans="1:22">
      <c r="A2" s="692" t="s">
        <v>704</v>
      </c>
      <c r="B2" s="693" t="s">
        <v>425</v>
      </c>
      <c r="C2" s="693" t="s">
        <v>425</v>
      </c>
      <c r="D2" s="701">
        <v>1</v>
      </c>
      <c r="E2" s="701">
        <v>2023</v>
      </c>
      <c r="F2" s="694" t="s">
        <v>391</v>
      </c>
      <c r="G2">
        <v>1</v>
      </c>
      <c r="H2" s="695"/>
      <c r="I2" s="695"/>
      <c r="K2" s="696">
        <v>0.67166180321783298</v>
      </c>
    </row>
    <row r="3" spans="1:22">
      <c r="A3" s="692" t="s">
        <v>704</v>
      </c>
      <c r="B3" s="693" t="s">
        <v>426</v>
      </c>
      <c r="C3" s="693" t="s">
        <v>426</v>
      </c>
      <c r="D3" s="701">
        <v>1</v>
      </c>
      <c r="E3" s="701">
        <v>2023</v>
      </c>
      <c r="F3" s="694" t="s">
        <v>391</v>
      </c>
      <c r="G3">
        <v>1</v>
      </c>
      <c r="H3" s="695"/>
      <c r="I3" s="695"/>
      <c r="K3" s="696">
        <v>0.74598740357806304</v>
      </c>
      <c r="T3" t="s">
        <v>710</v>
      </c>
      <c r="U3" t="s">
        <v>32</v>
      </c>
      <c r="V3" t="s">
        <v>33</v>
      </c>
    </row>
    <row r="4" spans="1:22">
      <c r="A4" s="692" t="s">
        <v>704</v>
      </c>
      <c r="B4" s="697" t="s">
        <v>401</v>
      </c>
      <c r="C4" s="697" t="s">
        <v>401</v>
      </c>
      <c r="D4" s="701">
        <v>1</v>
      </c>
      <c r="E4" s="701">
        <v>2023</v>
      </c>
      <c r="F4" s="694" t="s">
        <v>391</v>
      </c>
      <c r="G4">
        <v>1</v>
      </c>
      <c r="H4" s="695"/>
      <c r="I4" s="695"/>
      <c r="K4" s="696">
        <v>0.61529744221522997</v>
      </c>
      <c r="T4" s="736" t="s">
        <v>23</v>
      </c>
      <c r="U4" t="s">
        <v>90</v>
      </c>
      <c r="V4" t="s">
        <v>36</v>
      </c>
    </row>
    <row r="5" spans="1:22">
      <c r="A5" s="692" t="s">
        <v>704</v>
      </c>
      <c r="B5" s="697" t="s">
        <v>399</v>
      </c>
      <c r="C5" s="697" t="s">
        <v>399</v>
      </c>
      <c r="D5" s="701">
        <v>1</v>
      </c>
      <c r="E5" s="701">
        <v>2023</v>
      </c>
      <c r="F5" s="694" t="s">
        <v>391</v>
      </c>
      <c r="G5">
        <v>1</v>
      </c>
      <c r="H5" s="695"/>
      <c r="I5" s="695"/>
      <c r="K5" s="696">
        <v>0.87497760402396596</v>
      </c>
      <c r="T5" s="736" t="s">
        <v>257</v>
      </c>
      <c r="U5" t="s">
        <v>258</v>
      </c>
      <c r="V5" t="s">
        <v>36</v>
      </c>
    </row>
    <row r="6" spans="1:22">
      <c r="A6" s="692" t="s">
        <v>704</v>
      </c>
      <c r="B6" s="697" t="s">
        <v>405</v>
      </c>
      <c r="C6" s="697" t="s">
        <v>405</v>
      </c>
      <c r="D6" s="701">
        <v>1</v>
      </c>
      <c r="E6" s="701">
        <v>2023</v>
      </c>
      <c r="F6" s="694" t="s">
        <v>391</v>
      </c>
      <c r="G6">
        <v>1</v>
      </c>
      <c r="H6" s="695"/>
      <c r="I6" s="695"/>
      <c r="K6" s="696">
        <v>0.94705712267305098</v>
      </c>
      <c r="T6" s="737" t="s">
        <v>115</v>
      </c>
      <c r="U6" t="s">
        <v>259</v>
      </c>
      <c r="V6" t="s">
        <v>260</v>
      </c>
    </row>
    <row r="7" spans="1:22">
      <c r="A7" s="692" t="s">
        <v>704</v>
      </c>
      <c r="B7" s="697" t="s">
        <v>419</v>
      </c>
      <c r="C7" s="697" t="s">
        <v>419</v>
      </c>
      <c r="D7" s="701">
        <v>1</v>
      </c>
      <c r="E7" s="701">
        <v>2023</v>
      </c>
      <c r="F7" s="694" t="s">
        <v>391</v>
      </c>
      <c r="G7">
        <v>1</v>
      </c>
      <c r="H7" s="695"/>
      <c r="I7" s="695"/>
      <c r="K7" s="696">
        <v>0.70229555419213296</v>
      </c>
      <c r="T7" s="737" t="s">
        <v>117</v>
      </c>
      <c r="U7" t="s">
        <v>261</v>
      </c>
      <c r="V7" t="s">
        <v>260</v>
      </c>
    </row>
    <row r="8" spans="1:22">
      <c r="A8" s="692" t="s">
        <v>704</v>
      </c>
      <c r="B8" s="697" t="s">
        <v>412</v>
      </c>
      <c r="C8" s="697" t="s">
        <v>412</v>
      </c>
      <c r="D8" s="701">
        <v>1</v>
      </c>
      <c r="E8" s="701">
        <v>2023</v>
      </c>
      <c r="F8" s="694" t="s">
        <v>391</v>
      </c>
      <c r="G8">
        <v>1</v>
      </c>
      <c r="H8" s="695"/>
      <c r="I8" s="695"/>
      <c r="K8" s="696">
        <v>0.830389709968677</v>
      </c>
      <c r="T8" s="733" t="s">
        <v>165</v>
      </c>
      <c r="U8" t="s">
        <v>262</v>
      </c>
      <c r="V8" t="s">
        <v>36</v>
      </c>
    </row>
    <row r="9" spans="1:22">
      <c r="A9" s="692" t="s">
        <v>704</v>
      </c>
      <c r="B9" s="697" t="s">
        <v>416</v>
      </c>
      <c r="C9" s="697" t="s">
        <v>416</v>
      </c>
      <c r="D9" s="701">
        <v>1</v>
      </c>
      <c r="E9" s="701">
        <v>2023</v>
      </c>
      <c r="F9" s="694" t="s">
        <v>391</v>
      </c>
      <c r="G9">
        <v>1</v>
      </c>
      <c r="H9" s="695"/>
      <c r="I9" s="695"/>
      <c r="K9" s="696">
        <v>0.88795168208187203</v>
      </c>
      <c r="T9" s="733" t="s">
        <v>226</v>
      </c>
      <c r="U9" t="s">
        <v>263</v>
      </c>
      <c r="V9" t="s">
        <v>260</v>
      </c>
    </row>
    <row r="10" spans="1:22">
      <c r="A10" s="692" t="s">
        <v>704</v>
      </c>
      <c r="B10" s="697" t="s">
        <v>404</v>
      </c>
      <c r="C10" s="697" t="s">
        <v>404</v>
      </c>
      <c r="D10" s="701">
        <v>1</v>
      </c>
      <c r="E10" s="701">
        <v>2023</v>
      </c>
      <c r="F10" s="694" t="s">
        <v>391</v>
      </c>
      <c r="G10">
        <v>1</v>
      </c>
      <c r="H10" s="695"/>
      <c r="I10" s="695"/>
      <c r="K10" s="696">
        <v>0.51064027677838097</v>
      </c>
      <c r="T10" s="733" t="s">
        <v>228</v>
      </c>
      <c r="U10" t="s">
        <v>264</v>
      </c>
      <c r="V10" t="s">
        <v>260</v>
      </c>
    </row>
    <row r="11" spans="1:22">
      <c r="A11" s="692" t="s">
        <v>704</v>
      </c>
      <c r="B11" s="697" t="s">
        <v>411</v>
      </c>
      <c r="C11" s="697" t="s">
        <v>411</v>
      </c>
      <c r="D11" s="701">
        <v>1</v>
      </c>
      <c r="E11" s="701">
        <v>2023</v>
      </c>
      <c r="F11" s="694" t="s">
        <v>391</v>
      </c>
      <c r="G11">
        <v>1</v>
      </c>
      <c r="H11" s="695"/>
      <c r="I11" s="695"/>
      <c r="K11" s="696">
        <v>0.60905733397818995</v>
      </c>
      <c r="T11" s="733" t="s">
        <v>230</v>
      </c>
      <c r="U11" t="s">
        <v>265</v>
      </c>
      <c r="V11" t="s">
        <v>36</v>
      </c>
    </row>
    <row r="12" spans="1:22">
      <c r="A12" s="692" t="s">
        <v>704</v>
      </c>
      <c r="B12" s="697" t="s">
        <v>398</v>
      </c>
      <c r="C12" s="697" t="s">
        <v>398</v>
      </c>
      <c r="D12" s="701">
        <v>1</v>
      </c>
      <c r="E12" s="701">
        <v>2023</v>
      </c>
      <c r="F12" s="694" t="s">
        <v>391</v>
      </c>
      <c r="G12">
        <v>1</v>
      </c>
      <c r="H12" s="695"/>
      <c r="I12" s="695"/>
      <c r="K12" s="696">
        <v>0.53849308891279202</v>
      </c>
      <c r="T12" s="733" t="s">
        <v>232</v>
      </c>
      <c r="U12" t="s">
        <v>266</v>
      </c>
      <c r="V12" t="s">
        <v>36</v>
      </c>
    </row>
    <row r="13" spans="1:22">
      <c r="A13" s="692" t="s">
        <v>704</v>
      </c>
      <c r="B13" s="697" t="s">
        <v>421</v>
      </c>
      <c r="C13" s="697" t="s">
        <v>421</v>
      </c>
      <c r="D13" s="701">
        <v>1</v>
      </c>
      <c r="E13" s="701">
        <v>2023</v>
      </c>
      <c r="F13" s="694" t="s">
        <v>391</v>
      </c>
      <c r="G13">
        <v>1</v>
      </c>
      <c r="H13" s="695"/>
      <c r="I13" s="695"/>
      <c r="K13" s="696">
        <v>0.89319841206592399</v>
      </c>
      <c r="T13" s="732" t="s">
        <v>119</v>
      </c>
      <c r="U13" t="s">
        <v>267</v>
      </c>
      <c r="V13" t="s">
        <v>260</v>
      </c>
    </row>
    <row r="14" spans="1:22">
      <c r="A14" s="692" t="s">
        <v>704</v>
      </c>
      <c r="B14" s="697" t="s">
        <v>420</v>
      </c>
      <c r="C14" s="697" t="s">
        <v>420</v>
      </c>
      <c r="D14" s="701">
        <v>1</v>
      </c>
      <c r="E14" s="701">
        <v>2023</v>
      </c>
      <c r="F14" s="694" t="s">
        <v>391</v>
      </c>
      <c r="G14">
        <v>1</v>
      </c>
      <c r="H14" s="695"/>
      <c r="I14" s="695"/>
      <c r="K14" s="696">
        <v>0.85150594521561696</v>
      </c>
      <c r="T14" s="732" t="s">
        <v>121</v>
      </c>
      <c r="U14" t="s">
        <v>268</v>
      </c>
      <c r="V14" t="s">
        <v>36</v>
      </c>
    </row>
    <row r="15" spans="1:22">
      <c r="A15" s="692" t="s">
        <v>704</v>
      </c>
      <c r="B15" s="697" t="s">
        <v>396</v>
      </c>
      <c r="C15" s="697" t="s">
        <v>396</v>
      </c>
      <c r="D15" s="701">
        <v>1</v>
      </c>
      <c r="E15" s="701">
        <v>2023</v>
      </c>
      <c r="F15" s="694" t="s">
        <v>391</v>
      </c>
      <c r="G15">
        <v>1</v>
      </c>
      <c r="H15" s="695"/>
      <c r="I15" s="695"/>
      <c r="K15" s="696">
        <v>0.73133077017302806</v>
      </c>
      <c r="T15" s="732" t="s">
        <v>236</v>
      </c>
      <c r="U15" t="s">
        <v>269</v>
      </c>
      <c r="V15" t="s">
        <v>36</v>
      </c>
    </row>
    <row r="16" spans="1:22">
      <c r="A16" s="692" t="s">
        <v>704</v>
      </c>
      <c r="B16" s="697" t="s">
        <v>424</v>
      </c>
      <c r="C16" s="697" t="s">
        <v>424</v>
      </c>
      <c r="D16" s="701">
        <v>1</v>
      </c>
      <c r="E16" s="701">
        <v>2023</v>
      </c>
      <c r="F16" s="694" t="s">
        <v>391</v>
      </c>
      <c r="G16">
        <v>1</v>
      </c>
      <c r="H16" s="695"/>
      <c r="I16" s="695"/>
      <c r="K16" s="696">
        <v>0.94468990639609796</v>
      </c>
      <c r="T16" s="732" t="s">
        <v>719</v>
      </c>
      <c r="U16" t="s">
        <v>720</v>
      </c>
      <c r="V16" t="s">
        <v>36</v>
      </c>
    </row>
    <row r="17" spans="1:23">
      <c r="A17" s="692" t="s">
        <v>704</v>
      </c>
      <c r="B17" s="697" t="s">
        <v>415</v>
      </c>
      <c r="C17" s="697" t="s">
        <v>415</v>
      </c>
      <c r="D17" s="701">
        <v>1</v>
      </c>
      <c r="E17" s="701">
        <v>2023</v>
      </c>
      <c r="F17" s="694" t="s">
        <v>391</v>
      </c>
      <c r="G17">
        <v>1</v>
      </c>
      <c r="H17" s="695"/>
      <c r="I17" s="695"/>
      <c r="K17" s="696">
        <v>0.77133929741172702</v>
      </c>
      <c r="T17" s="732" t="s">
        <v>721</v>
      </c>
      <c r="U17" t="s">
        <v>722</v>
      </c>
      <c r="V17" t="s">
        <v>36</v>
      </c>
    </row>
    <row r="18" spans="1:23">
      <c r="A18" s="692" t="s">
        <v>704</v>
      </c>
      <c r="B18" s="697" t="s">
        <v>400</v>
      </c>
      <c r="C18" s="697" t="s">
        <v>400</v>
      </c>
      <c r="D18" s="701">
        <v>1</v>
      </c>
      <c r="E18" s="701">
        <v>2023</v>
      </c>
      <c r="F18" s="694" t="s">
        <v>391</v>
      </c>
      <c r="G18">
        <v>1</v>
      </c>
      <c r="H18" s="695"/>
      <c r="I18" s="695"/>
      <c r="K18" s="696">
        <v>0.78549363799179095</v>
      </c>
    </row>
    <row r="19" spans="1:23">
      <c r="A19" s="692" t="s">
        <v>704</v>
      </c>
      <c r="B19" s="697" t="s">
        <v>409</v>
      </c>
      <c r="C19" s="697" t="s">
        <v>409</v>
      </c>
      <c r="D19" s="701">
        <v>1</v>
      </c>
      <c r="E19" s="701">
        <v>2023</v>
      </c>
      <c r="F19" s="694" t="s">
        <v>391</v>
      </c>
      <c r="G19">
        <v>1</v>
      </c>
      <c r="H19" s="695"/>
      <c r="I19" s="695"/>
      <c r="K19" s="696">
        <v>0.82985468658727601</v>
      </c>
      <c r="T19" t="s">
        <v>709</v>
      </c>
    </row>
    <row r="20" spans="1:23">
      <c r="A20" s="692" t="s">
        <v>704</v>
      </c>
      <c r="B20" s="697" t="s">
        <v>417</v>
      </c>
      <c r="C20" s="697" t="s">
        <v>417</v>
      </c>
      <c r="D20" s="701">
        <v>1</v>
      </c>
      <c r="E20" s="701">
        <v>2023</v>
      </c>
      <c r="F20" s="694" t="s">
        <v>391</v>
      </c>
      <c r="G20">
        <v>1</v>
      </c>
      <c r="H20" s="695"/>
      <c r="I20" s="695"/>
      <c r="K20" s="696">
        <v>0.91307036866256597</v>
      </c>
      <c r="T20" t="str">
        <f>HYPERLINK("https://aimms.getlearnworlds.com/path-player?courseid=strategic-network-design&amp;unit=64c11c357ac769ddb40c3473Unit", "How To Model Warehouses")</f>
        <v>How To Model Warehouses</v>
      </c>
    </row>
    <row r="21" spans="1:23">
      <c r="A21" s="692" t="s">
        <v>704</v>
      </c>
      <c r="B21" s="697" t="s">
        <v>407</v>
      </c>
      <c r="C21" s="697" t="s">
        <v>407</v>
      </c>
      <c r="D21" s="701">
        <v>1</v>
      </c>
      <c r="E21" s="701">
        <v>2023</v>
      </c>
      <c r="F21" s="694" t="s">
        <v>391</v>
      </c>
      <c r="G21">
        <v>1</v>
      </c>
      <c r="H21" s="695"/>
      <c r="I21" s="695"/>
      <c r="K21" s="696">
        <v>0.65634294379406899</v>
      </c>
    </row>
    <row r="22" spans="1:23">
      <c r="A22" s="692" t="s">
        <v>704</v>
      </c>
      <c r="B22" s="697" t="s">
        <v>402</v>
      </c>
      <c r="C22" s="697" t="s">
        <v>402</v>
      </c>
      <c r="D22" s="701">
        <v>1</v>
      </c>
      <c r="E22" s="701">
        <v>2023</v>
      </c>
      <c r="F22" s="694" t="s">
        <v>391</v>
      </c>
      <c r="G22">
        <v>1</v>
      </c>
      <c r="H22" s="695"/>
      <c r="I22" s="695"/>
      <c r="K22" s="696">
        <v>0.92583898797543895</v>
      </c>
    </row>
    <row r="23" spans="1:23">
      <c r="A23" s="692" t="s">
        <v>704</v>
      </c>
      <c r="B23" s="697" t="s">
        <v>406</v>
      </c>
      <c r="C23" s="697" t="s">
        <v>406</v>
      </c>
      <c r="D23" s="701">
        <v>1</v>
      </c>
      <c r="E23" s="701">
        <v>2023</v>
      </c>
      <c r="F23" s="694" t="s">
        <v>391</v>
      </c>
      <c r="G23">
        <v>1</v>
      </c>
      <c r="H23" s="695"/>
      <c r="I23" s="695"/>
      <c r="K23" s="696">
        <v>0.62954154943935703</v>
      </c>
    </row>
    <row r="24" spans="1:23">
      <c r="A24" s="692" t="s">
        <v>704</v>
      </c>
      <c r="B24" s="697" t="s">
        <v>422</v>
      </c>
      <c r="C24" s="697" t="s">
        <v>422</v>
      </c>
      <c r="D24" s="701">
        <v>1</v>
      </c>
      <c r="E24" s="701">
        <v>2023</v>
      </c>
      <c r="F24" s="694" t="s">
        <v>391</v>
      </c>
      <c r="G24">
        <v>1</v>
      </c>
      <c r="H24" s="695"/>
      <c r="I24" s="695"/>
      <c r="K24" s="696">
        <v>0.87633386496420396</v>
      </c>
    </row>
    <row r="25" spans="1:23">
      <c r="A25" s="692" t="s">
        <v>704</v>
      </c>
      <c r="B25" s="697" t="s">
        <v>414</v>
      </c>
      <c r="C25" s="697" t="s">
        <v>414</v>
      </c>
      <c r="D25" s="701">
        <v>1</v>
      </c>
      <c r="E25" s="701">
        <v>2023</v>
      </c>
      <c r="F25" s="694" t="s">
        <v>391</v>
      </c>
      <c r="G25">
        <v>1</v>
      </c>
      <c r="H25" s="695"/>
      <c r="I25" s="695"/>
      <c r="K25" s="696">
        <v>0.82789982301281695</v>
      </c>
      <c r="T25" s="741"/>
      <c r="U25" s="731"/>
      <c r="V25" s="731"/>
      <c r="W25" s="731"/>
    </row>
    <row r="26" spans="1:23">
      <c r="A26" s="692" t="s">
        <v>704</v>
      </c>
      <c r="B26" s="697" t="s">
        <v>397</v>
      </c>
      <c r="C26" s="697" t="s">
        <v>397</v>
      </c>
      <c r="D26" s="701">
        <v>1</v>
      </c>
      <c r="E26" s="701">
        <v>2023</v>
      </c>
      <c r="F26" s="694" t="s">
        <v>391</v>
      </c>
      <c r="G26">
        <v>1</v>
      </c>
      <c r="H26" s="695"/>
      <c r="I26" s="695"/>
      <c r="K26" s="696">
        <v>0.70087262774214698</v>
      </c>
      <c r="T26" s="742"/>
      <c r="U26" s="731"/>
      <c r="V26" s="731"/>
      <c r="W26" s="731"/>
    </row>
    <row r="27" spans="1:23">
      <c r="A27" s="692" t="s">
        <v>704</v>
      </c>
      <c r="B27" s="697" t="s">
        <v>403</v>
      </c>
      <c r="C27" s="697" t="s">
        <v>403</v>
      </c>
      <c r="D27" s="701">
        <v>1</v>
      </c>
      <c r="E27" s="701">
        <v>2023</v>
      </c>
      <c r="F27" s="694" t="s">
        <v>391</v>
      </c>
      <c r="G27">
        <v>1</v>
      </c>
      <c r="H27" s="695"/>
      <c r="I27" s="695"/>
      <c r="K27" s="696">
        <v>0.91606393985053303</v>
      </c>
      <c r="T27" s="743"/>
      <c r="U27" s="731"/>
      <c r="V27" s="731"/>
      <c r="W27" s="731"/>
    </row>
    <row r="28" spans="1:23">
      <c r="A28" s="692" t="s">
        <v>704</v>
      </c>
      <c r="B28" s="697" t="s">
        <v>423</v>
      </c>
      <c r="C28" s="697" t="s">
        <v>423</v>
      </c>
      <c r="D28" s="701">
        <v>1</v>
      </c>
      <c r="E28" s="701">
        <v>2023</v>
      </c>
      <c r="F28" s="694" t="s">
        <v>391</v>
      </c>
      <c r="G28">
        <v>1</v>
      </c>
      <c r="H28" s="695"/>
      <c r="I28" s="695"/>
      <c r="K28" s="696">
        <v>0.93859305525399594</v>
      </c>
      <c r="T28" s="744"/>
      <c r="U28" s="731"/>
      <c r="V28" s="731"/>
      <c r="W28" s="731"/>
    </row>
    <row r="29" spans="1:23">
      <c r="A29" s="692" t="s">
        <v>704</v>
      </c>
      <c r="B29" s="697" t="s">
        <v>413</v>
      </c>
      <c r="C29" s="697" t="s">
        <v>413</v>
      </c>
      <c r="D29" s="701">
        <v>1</v>
      </c>
      <c r="E29" s="701">
        <v>2023</v>
      </c>
      <c r="F29" s="694" t="s">
        <v>391</v>
      </c>
      <c r="G29">
        <v>1</v>
      </c>
      <c r="H29" s="695"/>
      <c r="I29" s="695"/>
      <c r="K29" s="696">
        <v>0.84393149174557003</v>
      </c>
      <c r="T29" s="731"/>
      <c r="U29" s="731"/>
      <c r="V29" s="731"/>
      <c r="W29" s="731"/>
    </row>
    <row r="30" spans="1:23">
      <c r="A30" s="692" t="s">
        <v>704</v>
      </c>
      <c r="B30" s="697" t="s">
        <v>418</v>
      </c>
      <c r="C30" s="697" t="s">
        <v>418</v>
      </c>
      <c r="D30" s="701">
        <v>1</v>
      </c>
      <c r="E30" s="701">
        <v>2023</v>
      </c>
      <c r="F30" s="694" t="s">
        <v>391</v>
      </c>
      <c r="G30">
        <v>1</v>
      </c>
      <c r="H30" s="695"/>
      <c r="I30" s="695"/>
      <c r="K30" s="696">
        <v>0.87718109039887104</v>
      </c>
      <c r="T30" s="731"/>
      <c r="U30" s="731"/>
      <c r="V30" s="731"/>
      <c r="W30" s="731"/>
    </row>
    <row r="31" spans="1:23">
      <c r="A31" s="692" t="s">
        <v>704</v>
      </c>
      <c r="B31" s="697" t="s">
        <v>408</v>
      </c>
      <c r="C31" s="697" t="s">
        <v>408</v>
      </c>
      <c r="D31" s="701">
        <v>1</v>
      </c>
      <c r="E31" s="701">
        <v>2023</v>
      </c>
      <c r="F31" s="694" t="s">
        <v>391</v>
      </c>
      <c r="G31">
        <v>1</v>
      </c>
      <c r="H31" s="695"/>
      <c r="I31" s="695"/>
      <c r="K31" s="696">
        <v>0.96674372104876005</v>
      </c>
    </row>
    <row r="32" spans="1:23">
      <c r="A32" s="692" t="s">
        <v>704</v>
      </c>
      <c r="B32" s="697" t="s">
        <v>410</v>
      </c>
      <c r="C32" s="697" t="s">
        <v>410</v>
      </c>
      <c r="D32" s="701">
        <v>1</v>
      </c>
      <c r="E32" s="701">
        <v>2023</v>
      </c>
      <c r="F32" s="694" t="s">
        <v>391</v>
      </c>
      <c r="G32">
        <v>1</v>
      </c>
      <c r="H32" s="695"/>
      <c r="I32" s="695"/>
      <c r="K32" s="696">
        <v>0.771286309887945</v>
      </c>
    </row>
  </sheetData>
  <phoneticPr fontId="71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1D3B9-B1A2-4026-86ED-27DA70A9F6F8}">
  <sheetPr>
    <tabColor rgb="FF7030A0"/>
  </sheetPr>
  <dimension ref="A1:G16"/>
  <sheetViews>
    <sheetView workbookViewId="0">
      <pane ySplit="1" topLeftCell="A2" activePane="bottomLeft" state="frozen"/>
      <selection pane="bottomLeft" activeCell="E2" sqref="E2:G8"/>
    </sheetView>
  </sheetViews>
  <sheetFormatPr defaultRowHeight="14.4"/>
  <cols>
    <col min="1" max="1" width="23.6640625" bestFit="1" customWidth="1"/>
    <col min="2" max="2" width="22.5546875" bestFit="1" customWidth="1"/>
    <col min="3" max="3" width="14.44140625" bestFit="1" customWidth="1"/>
    <col min="4" max="4" width="22.5546875" customWidth="1"/>
    <col min="5" max="5" width="72.44140625" bestFit="1" customWidth="1"/>
    <col min="6" max="6" width="67.33203125" bestFit="1" customWidth="1"/>
    <col min="7" max="8" width="36.44140625" bestFit="1" customWidth="1"/>
  </cols>
  <sheetData>
    <row r="1" spans="1:7" s="3" customFormat="1">
      <c r="A1" s="2" t="s">
        <v>20</v>
      </c>
      <c r="B1" s="699" t="s">
        <v>213</v>
      </c>
      <c r="C1" s="700" t="s">
        <v>215</v>
      </c>
      <c r="D1"/>
    </row>
    <row r="2" spans="1:7">
      <c r="A2" s="698" t="s">
        <v>705</v>
      </c>
      <c r="B2" s="701">
        <v>60</v>
      </c>
      <c r="C2" s="701"/>
      <c r="E2" t="s">
        <v>710</v>
      </c>
      <c r="F2" t="s">
        <v>32</v>
      </c>
      <c r="G2" t="s">
        <v>33</v>
      </c>
    </row>
    <row r="3" spans="1:7">
      <c r="A3" s="698" t="s">
        <v>707</v>
      </c>
      <c r="B3" s="701">
        <v>60</v>
      </c>
      <c r="C3" s="701"/>
      <c r="E3" s="732" t="s">
        <v>213</v>
      </c>
      <c r="F3" t="s">
        <v>214</v>
      </c>
      <c r="G3" t="s">
        <v>36</v>
      </c>
    </row>
    <row r="4" spans="1:7">
      <c r="A4" s="698" t="s">
        <v>706</v>
      </c>
      <c r="B4" s="701">
        <v>60</v>
      </c>
      <c r="C4" s="701"/>
      <c r="E4" s="732" t="s">
        <v>215</v>
      </c>
      <c r="F4" t="s">
        <v>216</v>
      </c>
      <c r="G4" t="s">
        <v>36</v>
      </c>
    </row>
    <row r="5" spans="1:7">
      <c r="A5" s="698" t="s">
        <v>708</v>
      </c>
      <c r="B5" s="701">
        <v>60</v>
      </c>
      <c r="C5" s="701"/>
      <c r="E5" s="732" t="s">
        <v>723</v>
      </c>
      <c r="F5" t="s">
        <v>724</v>
      </c>
      <c r="G5" t="s">
        <v>36</v>
      </c>
    </row>
    <row r="6" spans="1:7">
      <c r="B6" s="701"/>
      <c r="C6" s="701"/>
    </row>
    <row r="7" spans="1:7">
      <c r="B7" s="701"/>
      <c r="C7" s="701"/>
      <c r="E7" t="s">
        <v>709</v>
      </c>
    </row>
    <row r="8" spans="1:7">
      <c r="B8" s="701"/>
      <c r="C8" s="701"/>
      <c r="E8" t="str">
        <f>HYPERLINK("https://aimms.getlearnworlds.com/path-player?courseid=strategic-network-design&amp;unit=64c11c50f854276fd80119f3Unit", "How to define Transport Lanes")</f>
        <v>How to define Transport Lanes</v>
      </c>
    </row>
    <row r="9" spans="1:7">
      <c r="B9" s="701"/>
      <c r="C9" s="701"/>
    </row>
    <row r="10" spans="1:7">
      <c r="B10" s="701"/>
      <c r="C10" s="701"/>
    </row>
    <row r="12" spans="1:7">
      <c r="A12" s="698"/>
      <c r="B12" s="701"/>
    </row>
    <row r="13" spans="1:7">
      <c r="A13" s="698"/>
      <c r="B13" s="701"/>
    </row>
    <row r="14" spans="1:7">
      <c r="A14" s="698"/>
      <c r="B14" s="701"/>
    </row>
    <row r="15" spans="1:7">
      <c r="A15" s="698"/>
      <c r="B15" s="701"/>
    </row>
    <row r="16" spans="1:7">
      <c r="A16" s="698"/>
      <c r="B16" s="701"/>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EA33E-0506-4A51-A7DF-0D33FDCCFA9E}">
  <sheetPr>
    <tabColor rgb="FF7030A0"/>
  </sheetPr>
  <dimension ref="A1:W808"/>
  <sheetViews>
    <sheetView tabSelected="1" workbookViewId="0">
      <pane ySplit="1" topLeftCell="A2" activePane="bottomLeft" state="frozen"/>
      <selection pane="bottomLeft" activeCell="A22" sqref="A22"/>
    </sheetView>
  </sheetViews>
  <sheetFormatPr defaultRowHeight="14.4"/>
  <cols>
    <col min="1" max="1" width="24.109375" style="727" bestFit="1" customWidth="1"/>
    <col min="2" max="2" width="15.77734375" style="727" bestFit="1" customWidth="1"/>
    <col min="3" max="3" width="22" style="727" customWidth="1"/>
    <col min="4" max="4" width="17.21875" style="727" customWidth="1"/>
    <col min="5" max="5" width="9.6640625" style="727" customWidth="1"/>
    <col min="6" max="6" width="5.33203125" style="727" bestFit="1" customWidth="1"/>
    <col min="7" max="7" width="8.33203125" style="727" bestFit="1" customWidth="1"/>
    <col min="8" max="8" width="15.33203125" style="727" bestFit="1" customWidth="1"/>
    <col min="9" max="9" width="15.6640625" style="727" bestFit="1" customWidth="1"/>
    <col min="10" max="10" width="12.5546875" style="727" bestFit="1" customWidth="1"/>
    <col min="11" max="11" width="15.33203125" style="727" bestFit="1" customWidth="1"/>
    <col min="12" max="12" width="11.33203125" style="727" bestFit="1" customWidth="1"/>
    <col min="13" max="13" width="19.6640625" style="727" bestFit="1" customWidth="1"/>
    <col min="14" max="14" width="13.6640625" style="727" bestFit="1" customWidth="1"/>
    <col min="15" max="15" width="16" style="727" bestFit="1" customWidth="1"/>
    <col min="16" max="16" width="16.21875" style="727" bestFit="1" customWidth="1"/>
    <col min="17" max="17" width="16.6640625" style="727" bestFit="1" customWidth="1"/>
    <col min="18" max="18" width="10.33203125" style="727" bestFit="1" customWidth="1"/>
    <col min="19" max="19" width="10.44140625" style="727" bestFit="1" customWidth="1"/>
    <col min="20" max="20" width="8.88671875" style="727"/>
    <col min="21" max="21" width="48.77734375" style="727" customWidth="1"/>
    <col min="22" max="22" width="55.77734375" style="727" customWidth="1"/>
    <col min="23" max="23" width="51.77734375" style="727" customWidth="1"/>
    <col min="24" max="16384" width="8.88671875" style="727"/>
  </cols>
  <sheetData>
    <row r="1" spans="1:23" s="751" customFormat="1">
      <c r="A1" s="745" t="s">
        <v>20</v>
      </c>
      <c r="B1" s="745" t="s">
        <v>0</v>
      </c>
      <c r="C1" s="745" t="s">
        <v>16</v>
      </c>
      <c r="D1" s="745" t="s">
        <v>17</v>
      </c>
      <c r="E1" s="746" t="s">
        <v>2</v>
      </c>
      <c r="F1" s="747" t="s">
        <v>23</v>
      </c>
      <c r="G1" s="747" t="s">
        <v>91</v>
      </c>
      <c r="H1" s="747" t="s">
        <v>93</v>
      </c>
      <c r="I1" s="747" t="s">
        <v>95</v>
      </c>
      <c r="J1" s="748" t="s">
        <v>97</v>
      </c>
      <c r="K1" s="748" t="s">
        <v>99</v>
      </c>
      <c r="L1" s="748" t="s">
        <v>101</v>
      </c>
      <c r="M1" s="748" t="s">
        <v>103</v>
      </c>
      <c r="N1" s="749" t="s">
        <v>111</v>
      </c>
      <c r="O1" s="749" t="s">
        <v>113</v>
      </c>
      <c r="P1" s="749" t="s">
        <v>115</v>
      </c>
      <c r="Q1" s="749" t="s">
        <v>117</v>
      </c>
      <c r="R1" s="750" t="s">
        <v>119</v>
      </c>
      <c r="S1" s="750" t="s">
        <v>121</v>
      </c>
    </row>
    <row r="2" spans="1:23">
      <c r="A2" s="698" t="s">
        <v>705</v>
      </c>
      <c r="B2" s="752" t="s">
        <v>704</v>
      </c>
      <c r="C2" s="753" t="s">
        <v>695</v>
      </c>
      <c r="D2" s="754" t="s">
        <v>696</v>
      </c>
      <c r="E2" s="755">
        <v>2023</v>
      </c>
      <c r="F2" s="727" t="s">
        <v>391</v>
      </c>
      <c r="G2" s="727">
        <v>1</v>
      </c>
      <c r="I2" s="756">
        <v>1200</v>
      </c>
      <c r="J2" s="757"/>
      <c r="K2" s="758">
        <v>1.5</v>
      </c>
      <c r="L2" s="756"/>
      <c r="M2" s="756"/>
      <c r="N2" s="727">
        <v>1</v>
      </c>
      <c r="U2" s="3"/>
      <c r="V2" s="3"/>
      <c r="W2" s="3"/>
    </row>
    <row r="3" spans="1:23">
      <c r="A3" s="698" t="s">
        <v>707</v>
      </c>
      <c r="B3" s="752" t="s">
        <v>704</v>
      </c>
      <c r="C3" s="754" t="s">
        <v>696</v>
      </c>
      <c r="D3" s="759" t="s">
        <v>697</v>
      </c>
      <c r="E3" s="755">
        <v>2023</v>
      </c>
      <c r="F3" s="727" t="s">
        <v>391</v>
      </c>
      <c r="G3" s="727">
        <v>1</v>
      </c>
      <c r="I3" s="756">
        <v>1200</v>
      </c>
      <c r="J3" s="757"/>
      <c r="K3" s="758">
        <v>1.75</v>
      </c>
      <c r="L3" s="756"/>
      <c r="M3" s="756"/>
      <c r="N3" s="727">
        <v>1</v>
      </c>
      <c r="U3" t="s">
        <v>710</v>
      </c>
      <c r="V3" t="s">
        <v>32</v>
      </c>
      <c r="W3" t="s">
        <v>33</v>
      </c>
    </row>
    <row r="4" spans="1:23">
      <c r="A4" s="698" t="s">
        <v>706</v>
      </c>
      <c r="B4" s="752" t="s">
        <v>704</v>
      </c>
      <c r="C4" s="759" t="s">
        <v>697</v>
      </c>
      <c r="D4" s="760" t="s">
        <v>698</v>
      </c>
      <c r="E4" s="755">
        <v>2023</v>
      </c>
      <c r="F4" s="727" t="s">
        <v>391</v>
      </c>
      <c r="G4" s="727">
        <v>1</v>
      </c>
      <c r="I4" s="756">
        <v>600</v>
      </c>
      <c r="J4" s="757"/>
      <c r="K4" s="758">
        <v>2.5</v>
      </c>
      <c r="L4" s="756"/>
      <c r="M4" s="756"/>
      <c r="U4" s="736" t="s">
        <v>23</v>
      </c>
      <c r="V4" t="s">
        <v>90</v>
      </c>
      <c r="W4" t="s">
        <v>36</v>
      </c>
    </row>
    <row r="5" spans="1:23">
      <c r="A5" s="698" t="s">
        <v>708</v>
      </c>
      <c r="B5" s="761" t="s">
        <v>703</v>
      </c>
      <c r="C5" s="761" t="s">
        <v>421</v>
      </c>
      <c r="D5" s="761" t="s">
        <v>676</v>
      </c>
      <c r="E5" s="755">
        <v>2023</v>
      </c>
      <c r="F5" s="727" t="s">
        <v>391</v>
      </c>
      <c r="I5" s="756">
        <v>600</v>
      </c>
      <c r="K5" s="758">
        <v>2.5</v>
      </c>
      <c r="N5" s="727">
        <v>1</v>
      </c>
      <c r="O5" s="761">
        <v>875</v>
      </c>
      <c r="U5" s="736" t="s">
        <v>91</v>
      </c>
      <c r="V5" t="s">
        <v>92</v>
      </c>
      <c r="W5" t="s">
        <v>36</v>
      </c>
    </row>
    <row r="6" spans="1:23">
      <c r="A6" s="698" t="s">
        <v>708</v>
      </c>
      <c r="B6" s="761" t="s">
        <v>702</v>
      </c>
      <c r="C6" s="761" t="s">
        <v>421</v>
      </c>
      <c r="D6" s="761" t="s">
        <v>676</v>
      </c>
      <c r="E6" s="755">
        <v>2023</v>
      </c>
      <c r="F6" s="727" t="s">
        <v>391</v>
      </c>
      <c r="I6" s="756">
        <v>600</v>
      </c>
      <c r="K6" s="758">
        <v>2.5</v>
      </c>
      <c r="N6" s="727">
        <v>1</v>
      </c>
      <c r="O6" s="761">
        <v>440</v>
      </c>
      <c r="U6" s="736" t="s">
        <v>93</v>
      </c>
      <c r="V6" t="s">
        <v>94</v>
      </c>
      <c r="W6" t="s">
        <v>36</v>
      </c>
    </row>
    <row r="7" spans="1:23">
      <c r="A7" s="698" t="s">
        <v>708</v>
      </c>
      <c r="B7" s="761" t="s">
        <v>701</v>
      </c>
      <c r="C7" s="761" t="s">
        <v>421</v>
      </c>
      <c r="D7" s="761" t="s">
        <v>676</v>
      </c>
      <c r="E7" s="755">
        <v>2023</v>
      </c>
      <c r="F7" s="727" t="s">
        <v>391</v>
      </c>
      <c r="I7" s="756">
        <v>600</v>
      </c>
      <c r="K7" s="758">
        <v>2.5</v>
      </c>
      <c r="N7" s="727">
        <v>1</v>
      </c>
      <c r="O7" s="761">
        <v>1310</v>
      </c>
      <c r="U7" s="736" t="s">
        <v>95</v>
      </c>
      <c r="V7" t="s">
        <v>96</v>
      </c>
      <c r="W7" t="s">
        <v>36</v>
      </c>
    </row>
    <row r="8" spans="1:23">
      <c r="A8" s="698" t="s">
        <v>708</v>
      </c>
      <c r="B8" s="761" t="s">
        <v>703</v>
      </c>
      <c r="C8" s="761" t="s">
        <v>421</v>
      </c>
      <c r="D8" s="761" t="s">
        <v>436</v>
      </c>
      <c r="E8" s="755">
        <v>2023</v>
      </c>
      <c r="F8" s="727" t="s">
        <v>391</v>
      </c>
      <c r="I8" s="756">
        <v>600</v>
      </c>
      <c r="K8" s="758">
        <v>2.5</v>
      </c>
      <c r="N8" s="727">
        <v>1</v>
      </c>
      <c r="O8" s="761">
        <v>1815</v>
      </c>
      <c r="U8" s="733" t="s">
        <v>97</v>
      </c>
      <c r="V8" t="s">
        <v>98</v>
      </c>
      <c r="W8" t="s">
        <v>36</v>
      </c>
    </row>
    <row r="9" spans="1:23">
      <c r="A9" s="698" t="s">
        <v>708</v>
      </c>
      <c r="B9" s="761" t="s">
        <v>702</v>
      </c>
      <c r="C9" s="761" t="s">
        <v>421</v>
      </c>
      <c r="D9" s="761" t="s">
        <v>436</v>
      </c>
      <c r="E9" s="755">
        <v>2023</v>
      </c>
      <c r="F9" s="727" t="s">
        <v>391</v>
      </c>
      <c r="I9" s="756">
        <v>600</v>
      </c>
      <c r="K9" s="758">
        <v>2.5</v>
      </c>
      <c r="N9" s="727">
        <v>1</v>
      </c>
      <c r="O9" s="761">
        <v>910</v>
      </c>
      <c r="U9" s="733" t="s">
        <v>729</v>
      </c>
      <c r="V9" t="s">
        <v>100</v>
      </c>
      <c r="W9" t="s">
        <v>36</v>
      </c>
    </row>
    <row r="10" spans="1:23">
      <c r="A10" s="698" t="s">
        <v>708</v>
      </c>
      <c r="B10" s="761" t="s">
        <v>701</v>
      </c>
      <c r="C10" s="761" t="s">
        <v>421</v>
      </c>
      <c r="D10" s="761" t="s">
        <v>436</v>
      </c>
      <c r="E10" s="755">
        <v>2023</v>
      </c>
      <c r="F10" s="727" t="s">
        <v>391</v>
      </c>
      <c r="I10" s="756">
        <v>600</v>
      </c>
      <c r="K10" s="758">
        <v>2.5</v>
      </c>
      <c r="N10" s="727">
        <v>1</v>
      </c>
      <c r="O10" s="761">
        <v>2720</v>
      </c>
      <c r="U10" s="733" t="s">
        <v>730</v>
      </c>
      <c r="V10" t="s">
        <v>102</v>
      </c>
      <c r="W10" t="s">
        <v>36</v>
      </c>
    </row>
    <row r="11" spans="1:23">
      <c r="A11" s="698" t="s">
        <v>708</v>
      </c>
      <c r="B11" s="761" t="s">
        <v>703</v>
      </c>
      <c r="C11" s="761" t="s">
        <v>397</v>
      </c>
      <c r="D11" s="761" t="s">
        <v>504</v>
      </c>
      <c r="E11" s="755">
        <v>2023</v>
      </c>
      <c r="F11" s="727" t="s">
        <v>391</v>
      </c>
      <c r="I11" s="756">
        <v>600</v>
      </c>
      <c r="K11" s="758">
        <v>2.5</v>
      </c>
      <c r="N11" s="727">
        <v>1</v>
      </c>
      <c r="O11" s="761">
        <v>4545</v>
      </c>
      <c r="U11" s="733" t="s">
        <v>103</v>
      </c>
      <c r="V11" t="s">
        <v>104</v>
      </c>
      <c r="W11" t="s">
        <v>36</v>
      </c>
    </row>
    <row r="12" spans="1:23">
      <c r="A12" s="698" t="s">
        <v>708</v>
      </c>
      <c r="B12" s="761" t="s">
        <v>702</v>
      </c>
      <c r="C12" s="761" t="s">
        <v>397</v>
      </c>
      <c r="D12" s="761" t="s">
        <v>504</v>
      </c>
      <c r="E12" s="755">
        <v>2023</v>
      </c>
      <c r="F12" s="727" t="s">
        <v>391</v>
      </c>
      <c r="I12" s="756">
        <v>600</v>
      </c>
      <c r="K12" s="758">
        <v>2.5</v>
      </c>
      <c r="N12" s="727">
        <v>1</v>
      </c>
      <c r="O12" s="761">
        <v>2270</v>
      </c>
      <c r="U12" s="733" t="s">
        <v>34</v>
      </c>
      <c r="V12" t="s">
        <v>105</v>
      </c>
      <c r="W12" t="s">
        <v>36</v>
      </c>
    </row>
    <row r="13" spans="1:23">
      <c r="A13" s="698" t="s">
        <v>708</v>
      </c>
      <c r="B13" s="761" t="s">
        <v>701</v>
      </c>
      <c r="C13" s="761" t="s">
        <v>397</v>
      </c>
      <c r="D13" s="761" t="s">
        <v>504</v>
      </c>
      <c r="E13" s="755">
        <v>2023</v>
      </c>
      <c r="F13" s="727" t="s">
        <v>391</v>
      </c>
      <c r="I13" s="756">
        <v>600</v>
      </c>
      <c r="K13" s="758">
        <v>2.5</v>
      </c>
      <c r="N13" s="727">
        <v>1</v>
      </c>
      <c r="O13" s="761">
        <v>6820</v>
      </c>
      <c r="U13" s="733" t="s">
        <v>106</v>
      </c>
      <c r="V13" t="s">
        <v>107</v>
      </c>
      <c r="W13" t="s">
        <v>39</v>
      </c>
    </row>
    <row r="14" spans="1:23">
      <c r="A14" s="698" t="s">
        <v>708</v>
      </c>
      <c r="B14" s="761" t="s">
        <v>703</v>
      </c>
      <c r="C14" s="761" t="s">
        <v>397</v>
      </c>
      <c r="D14" s="761" t="s">
        <v>513</v>
      </c>
      <c r="E14" s="755">
        <v>2023</v>
      </c>
      <c r="F14" s="727" t="s">
        <v>391</v>
      </c>
      <c r="I14" s="756">
        <v>600</v>
      </c>
      <c r="K14" s="758">
        <v>2.5</v>
      </c>
      <c r="N14" s="727">
        <v>1</v>
      </c>
      <c r="O14" s="761">
        <v>11020</v>
      </c>
      <c r="U14" s="733" t="s">
        <v>108</v>
      </c>
      <c r="V14" t="s">
        <v>109</v>
      </c>
      <c r="W14" t="s">
        <v>110</v>
      </c>
    </row>
    <row r="15" spans="1:23">
      <c r="A15" s="698" t="s">
        <v>708</v>
      </c>
      <c r="B15" s="761" t="s">
        <v>702</v>
      </c>
      <c r="C15" s="761" t="s">
        <v>397</v>
      </c>
      <c r="D15" s="761" t="s">
        <v>513</v>
      </c>
      <c r="E15" s="755">
        <v>2023</v>
      </c>
      <c r="F15" s="727" t="s">
        <v>391</v>
      </c>
      <c r="I15" s="756">
        <v>600</v>
      </c>
      <c r="K15" s="758">
        <v>2.5</v>
      </c>
      <c r="N15" s="727">
        <v>1</v>
      </c>
      <c r="O15" s="761">
        <v>5510</v>
      </c>
      <c r="U15" s="737" t="s">
        <v>111</v>
      </c>
      <c r="V15" t="s">
        <v>112</v>
      </c>
      <c r="W15" t="s">
        <v>36</v>
      </c>
    </row>
    <row r="16" spans="1:23">
      <c r="A16" s="698" t="s">
        <v>708</v>
      </c>
      <c r="B16" s="761" t="s">
        <v>701</v>
      </c>
      <c r="C16" s="761" t="s">
        <v>397</v>
      </c>
      <c r="D16" s="761" t="s">
        <v>513</v>
      </c>
      <c r="E16" s="755">
        <v>2023</v>
      </c>
      <c r="F16" s="727" t="s">
        <v>391</v>
      </c>
      <c r="I16" s="756">
        <v>600</v>
      </c>
      <c r="K16" s="758">
        <v>2.5</v>
      </c>
      <c r="N16" s="727">
        <v>1</v>
      </c>
      <c r="O16" s="761">
        <v>16525</v>
      </c>
      <c r="U16" s="737" t="s">
        <v>113</v>
      </c>
      <c r="V16" t="s">
        <v>114</v>
      </c>
      <c r="W16" t="s">
        <v>39</v>
      </c>
    </row>
    <row r="17" spans="1:23">
      <c r="A17" s="698" t="s">
        <v>708</v>
      </c>
      <c r="B17" s="761" t="s">
        <v>703</v>
      </c>
      <c r="C17" s="761" t="s">
        <v>401</v>
      </c>
      <c r="D17" s="761" t="s">
        <v>572</v>
      </c>
      <c r="E17" s="755">
        <v>2023</v>
      </c>
      <c r="F17" s="727" t="s">
        <v>391</v>
      </c>
      <c r="I17" s="756">
        <v>600</v>
      </c>
      <c r="K17" s="758">
        <v>2.5</v>
      </c>
      <c r="N17" s="727">
        <v>1</v>
      </c>
      <c r="O17" s="761">
        <v>9730</v>
      </c>
      <c r="U17" s="737" t="s">
        <v>115</v>
      </c>
      <c r="V17" t="s">
        <v>116</v>
      </c>
      <c r="W17" t="s">
        <v>39</v>
      </c>
    </row>
    <row r="18" spans="1:23">
      <c r="A18" s="698" t="s">
        <v>708</v>
      </c>
      <c r="B18" s="761" t="s">
        <v>702</v>
      </c>
      <c r="C18" s="761" t="s">
        <v>401</v>
      </c>
      <c r="D18" s="761" t="s">
        <v>572</v>
      </c>
      <c r="E18" s="755">
        <v>2023</v>
      </c>
      <c r="F18" s="727" t="s">
        <v>391</v>
      </c>
      <c r="I18" s="756">
        <v>600</v>
      </c>
      <c r="K18" s="758">
        <v>2.5</v>
      </c>
      <c r="N18" s="727">
        <v>1</v>
      </c>
      <c r="O18" s="761">
        <v>4865</v>
      </c>
      <c r="U18" s="737" t="s">
        <v>117</v>
      </c>
      <c r="V18" t="s">
        <v>118</v>
      </c>
      <c r="W18" t="s">
        <v>39</v>
      </c>
    </row>
    <row r="19" spans="1:23">
      <c r="A19" s="698" t="s">
        <v>708</v>
      </c>
      <c r="B19" s="761" t="s">
        <v>701</v>
      </c>
      <c r="C19" s="761" t="s">
        <v>401</v>
      </c>
      <c r="D19" s="761" t="s">
        <v>572</v>
      </c>
      <c r="E19" s="755">
        <v>2023</v>
      </c>
      <c r="F19" s="727" t="s">
        <v>391</v>
      </c>
      <c r="I19" s="756">
        <v>600</v>
      </c>
      <c r="K19" s="758">
        <v>2.5</v>
      </c>
      <c r="N19" s="727">
        <v>1</v>
      </c>
      <c r="O19" s="761">
        <v>14600</v>
      </c>
      <c r="U19" s="732" t="s">
        <v>119</v>
      </c>
      <c r="V19" t="s">
        <v>120</v>
      </c>
      <c r="W19" t="s">
        <v>39</v>
      </c>
    </row>
    <row r="20" spans="1:23">
      <c r="A20" s="698" t="s">
        <v>708</v>
      </c>
      <c r="B20" s="761" t="s">
        <v>703</v>
      </c>
      <c r="C20" s="761" t="s">
        <v>397</v>
      </c>
      <c r="D20" s="761" t="s">
        <v>485</v>
      </c>
      <c r="E20" s="755">
        <v>2023</v>
      </c>
      <c r="F20" s="727" t="s">
        <v>391</v>
      </c>
      <c r="I20" s="756">
        <v>600</v>
      </c>
      <c r="K20" s="758">
        <v>2.5</v>
      </c>
      <c r="N20" s="727">
        <v>1</v>
      </c>
      <c r="O20" s="761">
        <v>6050</v>
      </c>
      <c r="U20" s="732" t="s">
        <v>121</v>
      </c>
      <c r="V20" t="s">
        <v>122</v>
      </c>
      <c r="W20" t="s">
        <v>36</v>
      </c>
    </row>
    <row r="21" spans="1:23">
      <c r="A21" s="698" t="s">
        <v>708</v>
      </c>
      <c r="B21" s="761" t="s">
        <v>702</v>
      </c>
      <c r="C21" s="761" t="s">
        <v>397</v>
      </c>
      <c r="D21" s="761" t="s">
        <v>485</v>
      </c>
      <c r="E21" s="755">
        <v>2023</v>
      </c>
      <c r="F21" s="727" t="s">
        <v>391</v>
      </c>
      <c r="I21" s="756">
        <v>600</v>
      </c>
      <c r="K21" s="758">
        <v>2.5</v>
      </c>
      <c r="N21" s="727">
        <v>1</v>
      </c>
      <c r="O21" s="761">
        <v>3025</v>
      </c>
      <c r="U21"/>
      <c r="V21"/>
      <c r="W21"/>
    </row>
    <row r="22" spans="1:23">
      <c r="A22" s="698" t="s">
        <v>708</v>
      </c>
      <c r="B22" s="761" t="s">
        <v>701</v>
      </c>
      <c r="C22" s="761" t="s">
        <v>397</v>
      </c>
      <c r="D22" s="761" t="s">
        <v>485</v>
      </c>
      <c r="E22" s="755">
        <v>2023</v>
      </c>
      <c r="F22" s="727" t="s">
        <v>391</v>
      </c>
      <c r="I22" s="756">
        <v>600</v>
      </c>
      <c r="K22" s="758">
        <v>2.5</v>
      </c>
      <c r="N22" s="727">
        <v>1</v>
      </c>
      <c r="O22" s="761">
        <v>9080</v>
      </c>
      <c r="U22" t="s">
        <v>709</v>
      </c>
      <c r="V22"/>
      <c r="W22"/>
    </row>
    <row r="23" spans="1:23">
      <c r="A23" s="698" t="s">
        <v>708</v>
      </c>
      <c r="B23" s="761" t="s">
        <v>703</v>
      </c>
      <c r="C23" s="761" t="s">
        <v>398</v>
      </c>
      <c r="D23" s="761" t="s">
        <v>522</v>
      </c>
      <c r="E23" s="755">
        <v>2023</v>
      </c>
      <c r="F23" s="727" t="s">
        <v>391</v>
      </c>
      <c r="I23" s="756">
        <v>600</v>
      </c>
      <c r="K23" s="758">
        <v>2.5</v>
      </c>
      <c r="N23" s="727">
        <v>1</v>
      </c>
      <c r="O23" s="761">
        <v>5870</v>
      </c>
      <c r="U23" t="str">
        <f>HYPERLINK("https://aimms.getlearnworlds.com/path-player?courseid=strategic-network-design&amp;unit=64c11c50f854276fd80119f3Unit", "How to define Transport Lanes")</f>
        <v>How to define Transport Lanes</v>
      </c>
      <c r="V23"/>
      <c r="W23"/>
    </row>
    <row r="24" spans="1:23">
      <c r="A24" s="698" t="s">
        <v>708</v>
      </c>
      <c r="B24" s="761" t="s">
        <v>702</v>
      </c>
      <c r="C24" s="761" t="s">
        <v>398</v>
      </c>
      <c r="D24" s="761" t="s">
        <v>522</v>
      </c>
      <c r="E24" s="755">
        <v>2023</v>
      </c>
      <c r="F24" s="727" t="s">
        <v>391</v>
      </c>
      <c r="I24" s="756">
        <v>600</v>
      </c>
      <c r="K24" s="758">
        <v>2.5</v>
      </c>
      <c r="N24" s="727">
        <v>1</v>
      </c>
      <c r="O24" s="761">
        <v>2935</v>
      </c>
      <c r="U24" t="str">
        <f>HYPERLINK("https://aimms.getlearnworlds.com/path-player?courseid=strategic-network-design&amp;unit=64d5f399589bfbe53a06b9f9Unit", "How to represent your Base Case")</f>
        <v>How to represent your Base Case</v>
      </c>
      <c r="V24"/>
      <c r="W24"/>
    </row>
    <row r="25" spans="1:23">
      <c r="A25" s="698" t="s">
        <v>708</v>
      </c>
      <c r="B25" s="761" t="s">
        <v>701</v>
      </c>
      <c r="C25" s="761" t="s">
        <v>398</v>
      </c>
      <c r="D25" s="761" t="s">
        <v>522</v>
      </c>
      <c r="E25" s="755">
        <v>2023</v>
      </c>
      <c r="F25" s="727" t="s">
        <v>391</v>
      </c>
      <c r="I25" s="756">
        <v>600</v>
      </c>
      <c r="K25" s="758">
        <v>2.5</v>
      </c>
      <c r="N25" s="727">
        <v>1</v>
      </c>
      <c r="O25" s="761">
        <v>8810</v>
      </c>
      <c r="U25"/>
      <c r="V25"/>
      <c r="W25"/>
    </row>
    <row r="26" spans="1:23">
      <c r="A26" s="698" t="s">
        <v>708</v>
      </c>
      <c r="B26" s="761" t="s">
        <v>703</v>
      </c>
      <c r="C26" s="761" t="s">
        <v>397</v>
      </c>
      <c r="D26" s="761" t="s">
        <v>514</v>
      </c>
      <c r="E26" s="755">
        <v>2023</v>
      </c>
      <c r="F26" s="727" t="s">
        <v>391</v>
      </c>
      <c r="I26" s="756">
        <v>600</v>
      </c>
      <c r="K26" s="758">
        <v>2.5</v>
      </c>
      <c r="N26" s="727">
        <v>1</v>
      </c>
      <c r="O26" s="761">
        <v>535</v>
      </c>
      <c r="U26" t="s">
        <v>48</v>
      </c>
      <c r="V26"/>
      <c r="W26"/>
    </row>
    <row r="27" spans="1:23">
      <c r="A27" s="698" t="s">
        <v>708</v>
      </c>
      <c r="B27" s="761" t="s">
        <v>702</v>
      </c>
      <c r="C27" s="761" t="s">
        <v>397</v>
      </c>
      <c r="D27" s="761" t="s">
        <v>514</v>
      </c>
      <c r="E27" s="755">
        <v>2023</v>
      </c>
      <c r="F27" s="727" t="s">
        <v>391</v>
      </c>
      <c r="I27" s="756">
        <v>600</v>
      </c>
      <c r="K27" s="758">
        <v>2.5</v>
      </c>
      <c r="N27" s="727">
        <v>1</v>
      </c>
      <c r="O27" s="761">
        <v>270</v>
      </c>
      <c r="U27" t="s">
        <v>159</v>
      </c>
      <c r="V27"/>
      <c r="W27"/>
    </row>
    <row r="28" spans="1:23">
      <c r="A28" s="698" t="s">
        <v>708</v>
      </c>
      <c r="B28" s="761" t="s">
        <v>701</v>
      </c>
      <c r="C28" s="761" t="s">
        <v>397</v>
      </c>
      <c r="D28" s="761" t="s">
        <v>514</v>
      </c>
      <c r="E28" s="755">
        <v>2023</v>
      </c>
      <c r="F28" s="727" t="s">
        <v>391</v>
      </c>
      <c r="I28" s="756">
        <v>600</v>
      </c>
      <c r="K28" s="758">
        <v>2.5</v>
      </c>
      <c r="N28" s="727">
        <v>1</v>
      </c>
      <c r="O28" s="761">
        <v>805</v>
      </c>
      <c r="U28" t="s">
        <v>160</v>
      </c>
      <c r="V28"/>
      <c r="W28"/>
    </row>
    <row r="29" spans="1:23">
      <c r="A29" s="698" t="s">
        <v>708</v>
      </c>
      <c r="B29" s="761" t="s">
        <v>703</v>
      </c>
      <c r="C29" s="761" t="s">
        <v>399</v>
      </c>
      <c r="D29" s="761" t="s">
        <v>518</v>
      </c>
      <c r="E29" s="755">
        <v>2023</v>
      </c>
      <c r="F29" s="727" t="s">
        <v>391</v>
      </c>
      <c r="I29" s="756">
        <v>600</v>
      </c>
      <c r="K29" s="758">
        <v>2.5</v>
      </c>
      <c r="N29" s="727">
        <v>1</v>
      </c>
      <c r="O29" s="761">
        <v>740</v>
      </c>
      <c r="U29" t="s">
        <v>161</v>
      </c>
      <c r="V29"/>
      <c r="W29"/>
    </row>
    <row r="30" spans="1:23">
      <c r="A30" s="698" t="s">
        <v>708</v>
      </c>
      <c r="B30" s="761" t="s">
        <v>702</v>
      </c>
      <c r="C30" s="761" t="s">
        <v>399</v>
      </c>
      <c r="D30" s="761" t="s">
        <v>518</v>
      </c>
      <c r="E30" s="755">
        <v>2023</v>
      </c>
      <c r="F30" s="727" t="s">
        <v>391</v>
      </c>
      <c r="I30" s="756">
        <v>600</v>
      </c>
      <c r="K30" s="758">
        <v>2.5</v>
      </c>
      <c r="N30" s="727">
        <v>1</v>
      </c>
      <c r="O30" s="761">
        <v>370</v>
      </c>
    </row>
    <row r="31" spans="1:23">
      <c r="A31" s="698" t="s">
        <v>708</v>
      </c>
      <c r="B31" s="761" t="s">
        <v>701</v>
      </c>
      <c r="C31" s="761" t="s">
        <v>399</v>
      </c>
      <c r="D31" s="761" t="s">
        <v>518</v>
      </c>
      <c r="E31" s="755">
        <v>2023</v>
      </c>
      <c r="F31" s="727" t="s">
        <v>391</v>
      </c>
      <c r="I31" s="756">
        <v>600</v>
      </c>
      <c r="K31" s="758">
        <v>2.5</v>
      </c>
      <c r="N31" s="727">
        <v>1</v>
      </c>
      <c r="O31" s="761">
        <v>1115</v>
      </c>
    </row>
    <row r="32" spans="1:23">
      <c r="A32" s="698" t="s">
        <v>708</v>
      </c>
      <c r="B32" s="761" t="s">
        <v>703</v>
      </c>
      <c r="C32" s="761" t="s">
        <v>397</v>
      </c>
      <c r="D32" s="761" t="s">
        <v>502</v>
      </c>
      <c r="E32" s="755">
        <v>2023</v>
      </c>
      <c r="F32" s="727" t="s">
        <v>391</v>
      </c>
      <c r="I32" s="756">
        <v>600</v>
      </c>
      <c r="K32" s="758">
        <v>2.5</v>
      </c>
      <c r="N32" s="727">
        <v>1</v>
      </c>
      <c r="O32" s="761">
        <v>2750</v>
      </c>
    </row>
    <row r="33" spans="1:15">
      <c r="A33" s="698" t="s">
        <v>708</v>
      </c>
      <c r="B33" s="761" t="s">
        <v>702</v>
      </c>
      <c r="C33" s="761" t="s">
        <v>397</v>
      </c>
      <c r="D33" s="761" t="s">
        <v>502</v>
      </c>
      <c r="E33" s="755">
        <v>2023</v>
      </c>
      <c r="F33" s="727" t="s">
        <v>391</v>
      </c>
      <c r="I33" s="756">
        <v>600</v>
      </c>
      <c r="K33" s="758">
        <v>2.5</v>
      </c>
      <c r="N33" s="727">
        <v>1</v>
      </c>
      <c r="O33" s="761">
        <v>1375</v>
      </c>
    </row>
    <row r="34" spans="1:15">
      <c r="A34" s="698" t="s">
        <v>708</v>
      </c>
      <c r="B34" s="761" t="s">
        <v>701</v>
      </c>
      <c r="C34" s="761" t="s">
        <v>397</v>
      </c>
      <c r="D34" s="761" t="s">
        <v>502</v>
      </c>
      <c r="E34" s="755">
        <v>2023</v>
      </c>
      <c r="F34" s="727" t="s">
        <v>391</v>
      </c>
      <c r="I34" s="756">
        <v>600</v>
      </c>
      <c r="K34" s="758">
        <v>2.5</v>
      </c>
      <c r="N34" s="727">
        <v>1</v>
      </c>
      <c r="O34" s="761">
        <v>4130</v>
      </c>
    </row>
    <row r="35" spans="1:15">
      <c r="A35" s="698" t="s">
        <v>708</v>
      </c>
      <c r="B35" s="761" t="s">
        <v>703</v>
      </c>
      <c r="C35" s="761" t="s">
        <v>397</v>
      </c>
      <c r="D35" s="761" t="s">
        <v>507</v>
      </c>
      <c r="E35" s="755">
        <v>2023</v>
      </c>
      <c r="F35" s="727" t="s">
        <v>391</v>
      </c>
      <c r="I35" s="756">
        <v>600</v>
      </c>
      <c r="K35" s="758">
        <v>2.5</v>
      </c>
      <c r="N35" s="727">
        <v>1</v>
      </c>
      <c r="O35" s="761">
        <v>610</v>
      </c>
    </row>
    <row r="36" spans="1:15">
      <c r="A36" s="698" t="s">
        <v>708</v>
      </c>
      <c r="B36" s="761" t="s">
        <v>702</v>
      </c>
      <c r="C36" s="761" t="s">
        <v>397</v>
      </c>
      <c r="D36" s="761" t="s">
        <v>507</v>
      </c>
      <c r="E36" s="755">
        <v>2023</v>
      </c>
      <c r="F36" s="727" t="s">
        <v>391</v>
      </c>
      <c r="I36" s="756">
        <v>600</v>
      </c>
      <c r="K36" s="758">
        <v>2.5</v>
      </c>
      <c r="N36" s="727">
        <v>1</v>
      </c>
      <c r="O36" s="761">
        <v>305</v>
      </c>
    </row>
    <row r="37" spans="1:15">
      <c r="A37" s="698" t="s">
        <v>708</v>
      </c>
      <c r="B37" s="761" t="s">
        <v>701</v>
      </c>
      <c r="C37" s="761" t="s">
        <v>397</v>
      </c>
      <c r="D37" s="761" t="s">
        <v>507</v>
      </c>
      <c r="E37" s="755">
        <v>2023</v>
      </c>
      <c r="F37" s="727" t="s">
        <v>391</v>
      </c>
      <c r="I37" s="756">
        <v>600</v>
      </c>
      <c r="K37" s="758">
        <v>2.5</v>
      </c>
      <c r="N37" s="727">
        <v>1</v>
      </c>
      <c r="O37" s="761">
        <v>920</v>
      </c>
    </row>
    <row r="38" spans="1:15">
      <c r="A38" s="698" t="s">
        <v>708</v>
      </c>
      <c r="B38" s="761" t="s">
        <v>703</v>
      </c>
      <c r="C38" s="761" t="s">
        <v>399</v>
      </c>
      <c r="D38" s="761" t="s">
        <v>541</v>
      </c>
      <c r="E38" s="755">
        <v>2023</v>
      </c>
      <c r="F38" s="727" t="s">
        <v>391</v>
      </c>
      <c r="I38" s="756">
        <v>600</v>
      </c>
      <c r="K38" s="758">
        <v>2.5</v>
      </c>
      <c r="N38" s="727">
        <v>1</v>
      </c>
      <c r="O38" s="761">
        <v>3745</v>
      </c>
    </row>
    <row r="39" spans="1:15">
      <c r="A39" s="698" t="s">
        <v>708</v>
      </c>
      <c r="B39" s="761" t="s">
        <v>702</v>
      </c>
      <c r="C39" s="761" t="s">
        <v>399</v>
      </c>
      <c r="D39" s="761" t="s">
        <v>541</v>
      </c>
      <c r="E39" s="755">
        <v>2023</v>
      </c>
      <c r="F39" s="727" t="s">
        <v>391</v>
      </c>
      <c r="I39" s="756">
        <v>600</v>
      </c>
      <c r="K39" s="758">
        <v>2.5</v>
      </c>
      <c r="N39" s="727">
        <v>1</v>
      </c>
      <c r="O39" s="761">
        <v>1875</v>
      </c>
    </row>
    <row r="40" spans="1:15">
      <c r="A40" s="698" t="s">
        <v>708</v>
      </c>
      <c r="B40" s="761" t="s">
        <v>701</v>
      </c>
      <c r="C40" s="761" t="s">
        <v>399</v>
      </c>
      <c r="D40" s="761" t="s">
        <v>541</v>
      </c>
      <c r="E40" s="755">
        <v>2023</v>
      </c>
      <c r="F40" s="727" t="s">
        <v>391</v>
      </c>
      <c r="I40" s="756">
        <v>600</v>
      </c>
      <c r="K40" s="758">
        <v>2.5</v>
      </c>
      <c r="N40" s="727">
        <v>1</v>
      </c>
      <c r="O40" s="761">
        <v>5620</v>
      </c>
    </row>
    <row r="41" spans="1:15">
      <c r="A41" s="698" t="s">
        <v>708</v>
      </c>
      <c r="B41" s="761" t="s">
        <v>703</v>
      </c>
      <c r="C41" s="761" t="s">
        <v>397</v>
      </c>
      <c r="D41" s="761" t="s">
        <v>490</v>
      </c>
      <c r="E41" s="755">
        <v>2023</v>
      </c>
      <c r="F41" s="727" t="s">
        <v>391</v>
      </c>
      <c r="I41" s="756">
        <v>600</v>
      </c>
      <c r="K41" s="758">
        <v>2.5</v>
      </c>
      <c r="N41" s="727">
        <v>1</v>
      </c>
      <c r="O41" s="761">
        <v>4900</v>
      </c>
    </row>
    <row r="42" spans="1:15">
      <c r="A42" s="698" t="s">
        <v>708</v>
      </c>
      <c r="B42" s="761" t="s">
        <v>702</v>
      </c>
      <c r="C42" s="761" t="s">
        <v>397</v>
      </c>
      <c r="D42" s="761" t="s">
        <v>490</v>
      </c>
      <c r="E42" s="755">
        <v>2023</v>
      </c>
      <c r="F42" s="727" t="s">
        <v>391</v>
      </c>
      <c r="I42" s="756">
        <v>600</v>
      </c>
      <c r="K42" s="758">
        <v>2.5</v>
      </c>
      <c r="N42" s="727">
        <v>1</v>
      </c>
      <c r="O42" s="761">
        <v>2450</v>
      </c>
    </row>
    <row r="43" spans="1:15">
      <c r="A43" s="698" t="s">
        <v>708</v>
      </c>
      <c r="B43" s="761" t="s">
        <v>701</v>
      </c>
      <c r="C43" s="761" t="s">
        <v>397</v>
      </c>
      <c r="D43" s="761" t="s">
        <v>490</v>
      </c>
      <c r="E43" s="755">
        <v>2023</v>
      </c>
      <c r="F43" s="727" t="s">
        <v>391</v>
      </c>
      <c r="I43" s="756">
        <v>600</v>
      </c>
      <c r="K43" s="758">
        <v>2.5</v>
      </c>
      <c r="N43" s="727">
        <v>1</v>
      </c>
      <c r="O43" s="761">
        <v>7350</v>
      </c>
    </row>
    <row r="44" spans="1:15">
      <c r="A44" s="698" t="s">
        <v>708</v>
      </c>
      <c r="B44" s="761" t="s">
        <v>703</v>
      </c>
      <c r="C44" s="761" t="s">
        <v>397</v>
      </c>
      <c r="D44" s="761" t="s">
        <v>516</v>
      </c>
      <c r="E44" s="755">
        <v>2023</v>
      </c>
      <c r="F44" s="727" t="s">
        <v>391</v>
      </c>
      <c r="I44" s="756">
        <v>600</v>
      </c>
      <c r="K44" s="758">
        <v>2.5</v>
      </c>
      <c r="N44" s="727">
        <v>1</v>
      </c>
      <c r="O44" s="761">
        <v>1515</v>
      </c>
    </row>
    <row r="45" spans="1:15">
      <c r="A45" s="698" t="s">
        <v>708</v>
      </c>
      <c r="B45" s="761" t="s">
        <v>702</v>
      </c>
      <c r="C45" s="761" t="s">
        <v>397</v>
      </c>
      <c r="D45" s="761" t="s">
        <v>516</v>
      </c>
      <c r="E45" s="755">
        <v>2023</v>
      </c>
      <c r="F45" s="727" t="s">
        <v>391</v>
      </c>
      <c r="I45" s="756">
        <v>600</v>
      </c>
      <c r="K45" s="758">
        <v>2.5</v>
      </c>
      <c r="N45" s="727">
        <v>1</v>
      </c>
      <c r="O45" s="761">
        <v>760</v>
      </c>
    </row>
    <row r="46" spans="1:15">
      <c r="A46" s="698" t="s">
        <v>708</v>
      </c>
      <c r="B46" s="761" t="s">
        <v>701</v>
      </c>
      <c r="C46" s="761" t="s">
        <v>397</v>
      </c>
      <c r="D46" s="761" t="s">
        <v>516</v>
      </c>
      <c r="E46" s="755">
        <v>2023</v>
      </c>
      <c r="F46" s="727" t="s">
        <v>391</v>
      </c>
      <c r="I46" s="756">
        <v>600</v>
      </c>
      <c r="K46" s="758">
        <v>2.5</v>
      </c>
      <c r="N46" s="727">
        <v>1</v>
      </c>
      <c r="O46" s="761">
        <v>2275</v>
      </c>
    </row>
    <row r="47" spans="1:15">
      <c r="A47" s="698" t="s">
        <v>708</v>
      </c>
      <c r="B47" s="761" t="s">
        <v>703</v>
      </c>
      <c r="C47" s="761" t="s">
        <v>399</v>
      </c>
      <c r="D47" s="761" t="s">
        <v>528</v>
      </c>
      <c r="E47" s="755">
        <v>2023</v>
      </c>
      <c r="F47" s="727" t="s">
        <v>391</v>
      </c>
      <c r="I47" s="756">
        <v>600</v>
      </c>
      <c r="K47" s="758">
        <v>2.5</v>
      </c>
      <c r="N47" s="727">
        <v>1</v>
      </c>
      <c r="O47" s="761">
        <v>1720</v>
      </c>
    </row>
    <row r="48" spans="1:15">
      <c r="A48" s="698" t="s">
        <v>708</v>
      </c>
      <c r="B48" s="761" t="s">
        <v>702</v>
      </c>
      <c r="C48" s="761" t="s">
        <v>399</v>
      </c>
      <c r="D48" s="761" t="s">
        <v>528</v>
      </c>
      <c r="E48" s="755">
        <v>2023</v>
      </c>
      <c r="F48" s="727" t="s">
        <v>391</v>
      </c>
      <c r="I48" s="756">
        <v>600</v>
      </c>
      <c r="K48" s="758">
        <v>2.5</v>
      </c>
      <c r="N48" s="727">
        <v>1</v>
      </c>
      <c r="O48" s="761">
        <v>860</v>
      </c>
    </row>
    <row r="49" spans="1:15">
      <c r="A49" s="698" t="s">
        <v>708</v>
      </c>
      <c r="B49" s="761" t="s">
        <v>701</v>
      </c>
      <c r="C49" s="761" t="s">
        <v>399</v>
      </c>
      <c r="D49" s="761" t="s">
        <v>528</v>
      </c>
      <c r="E49" s="755">
        <v>2023</v>
      </c>
      <c r="F49" s="727" t="s">
        <v>391</v>
      </c>
      <c r="I49" s="756">
        <v>600</v>
      </c>
      <c r="K49" s="758">
        <v>2.5</v>
      </c>
      <c r="N49" s="727">
        <v>1</v>
      </c>
      <c r="O49" s="761">
        <v>2585</v>
      </c>
    </row>
    <row r="50" spans="1:15">
      <c r="A50" s="698" t="s">
        <v>708</v>
      </c>
      <c r="B50" s="761" t="s">
        <v>703</v>
      </c>
      <c r="C50" s="761" t="s">
        <v>403</v>
      </c>
      <c r="D50" s="761" t="s">
        <v>543</v>
      </c>
      <c r="E50" s="755">
        <v>2023</v>
      </c>
      <c r="F50" s="727" t="s">
        <v>391</v>
      </c>
      <c r="I50" s="756">
        <v>600</v>
      </c>
      <c r="K50" s="758">
        <v>2.5</v>
      </c>
      <c r="N50" s="727">
        <v>1</v>
      </c>
      <c r="O50" s="761">
        <v>1505</v>
      </c>
    </row>
    <row r="51" spans="1:15">
      <c r="A51" s="698" t="s">
        <v>708</v>
      </c>
      <c r="B51" s="761" t="s">
        <v>702</v>
      </c>
      <c r="C51" s="761" t="s">
        <v>403</v>
      </c>
      <c r="D51" s="761" t="s">
        <v>543</v>
      </c>
      <c r="E51" s="755">
        <v>2023</v>
      </c>
      <c r="F51" s="727" t="s">
        <v>391</v>
      </c>
      <c r="I51" s="756">
        <v>600</v>
      </c>
      <c r="K51" s="758">
        <v>2.5</v>
      </c>
      <c r="N51" s="727">
        <v>1</v>
      </c>
      <c r="O51" s="761">
        <v>750</v>
      </c>
    </row>
    <row r="52" spans="1:15">
      <c r="A52" s="698" t="s">
        <v>708</v>
      </c>
      <c r="B52" s="761" t="s">
        <v>701</v>
      </c>
      <c r="C52" s="761" t="s">
        <v>403</v>
      </c>
      <c r="D52" s="761" t="s">
        <v>543</v>
      </c>
      <c r="E52" s="755">
        <v>2023</v>
      </c>
      <c r="F52" s="727" t="s">
        <v>391</v>
      </c>
      <c r="I52" s="756">
        <v>600</v>
      </c>
      <c r="K52" s="758">
        <v>2.5</v>
      </c>
      <c r="N52" s="727">
        <v>1</v>
      </c>
      <c r="O52" s="761">
        <v>2255</v>
      </c>
    </row>
    <row r="53" spans="1:15">
      <c r="A53" s="698" t="s">
        <v>708</v>
      </c>
      <c r="B53" s="761" t="s">
        <v>703</v>
      </c>
      <c r="C53" s="761" t="s">
        <v>401</v>
      </c>
      <c r="D53" s="761" t="s">
        <v>562</v>
      </c>
      <c r="E53" s="755">
        <v>2023</v>
      </c>
      <c r="F53" s="727" t="s">
        <v>391</v>
      </c>
      <c r="I53" s="756">
        <v>600</v>
      </c>
      <c r="K53" s="758">
        <v>2.5</v>
      </c>
      <c r="N53" s="727">
        <v>1</v>
      </c>
      <c r="O53" s="761">
        <v>3435</v>
      </c>
    </row>
    <row r="54" spans="1:15">
      <c r="A54" s="698" t="s">
        <v>708</v>
      </c>
      <c r="B54" s="761" t="s">
        <v>702</v>
      </c>
      <c r="C54" s="761" t="s">
        <v>401</v>
      </c>
      <c r="D54" s="761" t="s">
        <v>562</v>
      </c>
      <c r="E54" s="755">
        <v>2023</v>
      </c>
      <c r="F54" s="727" t="s">
        <v>391</v>
      </c>
      <c r="I54" s="756">
        <v>600</v>
      </c>
      <c r="K54" s="758">
        <v>2.5</v>
      </c>
      <c r="N54" s="727">
        <v>1</v>
      </c>
      <c r="O54" s="761">
        <v>1715</v>
      </c>
    </row>
    <row r="55" spans="1:15">
      <c r="A55" s="698" t="s">
        <v>708</v>
      </c>
      <c r="B55" s="761" t="s">
        <v>701</v>
      </c>
      <c r="C55" s="761" t="s">
        <v>401</v>
      </c>
      <c r="D55" s="761" t="s">
        <v>562</v>
      </c>
      <c r="E55" s="755">
        <v>2023</v>
      </c>
      <c r="F55" s="727" t="s">
        <v>391</v>
      </c>
      <c r="I55" s="756">
        <v>600</v>
      </c>
      <c r="K55" s="758">
        <v>2.5</v>
      </c>
      <c r="N55" s="727">
        <v>1</v>
      </c>
      <c r="O55" s="761">
        <v>5150</v>
      </c>
    </row>
    <row r="56" spans="1:15">
      <c r="A56" s="698" t="s">
        <v>708</v>
      </c>
      <c r="B56" s="761" t="s">
        <v>703</v>
      </c>
      <c r="C56" s="761" t="s">
        <v>399</v>
      </c>
      <c r="D56" s="761" t="s">
        <v>539</v>
      </c>
      <c r="E56" s="755">
        <v>2023</v>
      </c>
      <c r="F56" s="727" t="s">
        <v>391</v>
      </c>
      <c r="I56" s="756">
        <v>600</v>
      </c>
      <c r="K56" s="758">
        <v>2.5</v>
      </c>
      <c r="N56" s="727">
        <v>1</v>
      </c>
      <c r="O56" s="761">
        <v>445</v>
      </c>
    </row>
    <row r="57" spans="1:15">
      <c r="A57" s="698" t="s">
        <v>708</v>
      </c>
      <c r="B57" s="761" t="s">
        <v>702</v>
      </c>
      <c r="C57" s="761" t="s">
        <v>399</v>
      </c>
      <c r="D57" s="761" t="s">
        <v>539</v>
      </c>
      <c r="E57" s="755">
        <v>2023</v>
      </c>
      <c r="F57" s="727" t="s">
        <v>391</v>
      </c>
      <c r="I57" s="756">
        <v>600</v>
      </c>
      <c r="K57" s="758">
        <v>2.5</v>
      </c>
      <c r="N57" s="727">
        <v>1</v>
      </c>
      <c r="O57" s="761">
        <v>225</v>
      </c>
    </row>
    <row r="58" spans="1:15">
      <c r="A58" s="698" t="s">
        <v>708</v>
      </c>
      <c r="B58" s="761" t="s">
        <v>701</v>
      </c>
      <c r="C58" s="761" t="s">
        <v>399</v>
      </c>
      <c r="D58" s="761" t="s">
        <v>539</v>
      </c>
      <c r="E58" s="755">
        <v>2023</v>
      </c>
      <c r="F58" s="727" t="s">
        <v>391</v>
      </c>
      <c r="I58" s="756">
        <v>600</v>
      </c>
      <c r="K58" s="758">
        <v>2.5</v>
      </c>
      <c r="N58" s="727">
        <v>1</v>
      </c>
      <c r="O58" s="761">
        <v>670</v>
      </c>
    </row>
    <row r="59" spans="1:15">
      <c r="A59" s="698" t="s">
        <v>708</v>
      </c>
      <c r="B59" s="761" t="s">
        <v>703</v>
      </c>
      <c r="C59" s="761" t="s">
        <v>397</v>
      </c>
      <c r="D59" s="761" t="s">
        <v>489</v>
      </c>
      <c r="E59" s="755">
        <v>2023</v>
      </c>
      <c r="F59" s="727" t="s">
        <v>391</v>
      </c>
      <c r="I59" s="756">
        <v>600</v>
      </c>
      <c r="K59" s="758">
        <v>2.5</v>
      </c>
      <c r="N59" s="727">
        <v>1</v>
      </c>
      <c r="O59" s="761">
        <v>1515</v>
      </c>
    </row>
    <row r="60" spans="1:15">
      <c r="A60" s="698" t="s">
        <v>708</v>
      </c>
      <c r="B60" s="761" t="s">
        <v>702</v>
      </c>
      <c r="C60" s="761" t="s">
        <v>397</v>
      </c>
      <c r="D60" s="761" t="s">
        <v>489</v>
      </c>
      <c r="E60" s="755">
        <v>2023</v>
      </c>
      <c r="F60" s="727" t="s">
        <v>391</v>
      </c>
      <c r="I60" s="756">
        <v>600</v>
      </c>
      <c r="K60" s="758">
        <v>2.5</v>
      </c>
      <c r="N60" s="727">
        <v>1</v>
      </c>
      <c r="O60" s="761">
        <v>760</v>
      </c>
    </row>
    <row r="61" spans="1:15">
      <c r="A61" s="698" t="s">
        <v>708</v>
      </c>
      <c r="B61" s="761" t="s">
        <v>701</v>
      </c>
      <c r="C61" s="761" t="s">
        <v>397</v>
      </c>
      <c r="D61" s="761" t="s">
        <v>489</v>
      </c>
      <c r="E61" s="755">
        <v>2023</v>
      </c>
      <c r="F61" s="727" t="s">
        <v>391</v>
      </c>
      <c r="I61" s="756">
        <v>600</v>
      </c>
      <c r="K61" s="758">
        <v>2.5</v>
      </c>
      <c r="N61" s="727">
        <v>1</v>
      </c>
      <c r="O61" s="761">
        <v>2275</v>
      </c>
    </row>
    <row r="62" spans="1:15">
      <c r="A62" s="698" t="s">
        <v>708</v>
      </c>
      <c r="B62" s="761" t="s">
        <v>703</v>
      </c>
      <c r="C62" s="761" t="s">
        <v>401</v>
      </c>
      <c r="D62" s="761" t="s">
        <v>568</v>
      </c>
      <c r="E62" s="755">
        <v>2023</v>
      </c>
      <c r="F62" s="727" t="s">
        <v>391</v>
      </c>
      <c r="I62" s="756">
        <v>600</v>
      </c>
      <c r="K62" s="758">
        <v>2.5</v>
      </c>
      <c r="N62" s="727">
        <v>1</v>
      </c>
      <c r="O62" s="761">
        <v>16950</v>
      </c>
    </row>
    <row r="63" spans="1:15">
      <c r="A63" s="698" t="s">
        <v>708</v>
      </c>
      <c r="B63" s="761" t="s">
        <v>702</v>
      </c>
      <c r="C63" s="761" t="s">
        <v>401</v>
      </c>
      <c r="D63" s="761" t="s">
        <v>568</v>
      </c>
      <c r="E63" s="755">
        <v>2023</v>
      </c>
      <c r="F63" s="727" t="s">
        <v>391</v>
      </c>
      <c r="I63" s="756">
        <v>600</v>
      </c>
      <c r="K63" s="758">
        <v>2.5</v>
      </c>
      <c r="N63" s="727">
        <v>1</v>
      </c>
      <c r="O63" s="761">
        <v>8470</v>
      </c>
    </row>
    <row r="64" spans="1:15">
      <c r="A64" s="698" t="s">
        <v>708</v>
      </c>
      <c r="B64" s="761" t="s">
        <v>701</v>
      </c>
      <c r="C64" s="761" t="s">
        <v>401</v>
      </c>
      <c r="D64" s="761" t="s">
        <v>568</v>
      </c>
      <c r="E64" s="755">
        <v>2023</v>
      </c>
      <c r="F64" s="727" t="s">
        <v>391</v>
      </c>
      <c r="I64" s="756">
        <v>600</v>
      </c>
      <c r="K64" s="758">
        <v>2.5</v>
      </c>
      <c r="N64" s="727">
        <v>1</v>
      </c>
      <c r="O64" s="761">
        <v>25425</v>
      </c>
    </row>
    <row r="65" spans="1:15">
      <c r="A65" s="698" t="s">
        <v>708</v>
      </c>
      <c r="B65" s="761" t="s">
        <v>703</v>
      </c>
      <c r="C65" s="761" t="s">
        <v>404</v>
      </c>
      <c r="D65" s="761" t="s">
        <v>525</v>
      </c>
      <c r="E65" s="755">
        <v>2023</v>
      </c>
      <c r="F65" s="727" t="s">
        <v>391</v>
      </c>
      <c r="I65" s="756">
        <v>600</v>
      </c>
      <c r="K65" s="758">
        <v>2.5</v>
      </c>
      <c r="N65" s="727">
        <v>1</v>
      </c>
      <c r="O65" s="761">
        <v>31150</v>
      </c>
    </row>
    <row r="66" spans="1:15">
      <c r="A66" s="698" t="s">
        <v>708</v>
      </c>
      <c r="B66" s="761" t="s">
        <v>702</v>
      </c>
      <c r="C66" s="761" t="s">
        <v>404</v>
      </c>
      <c r="D66" s="761" t="s">
        <v>525</v>
      </c>
      <c r="E66" s="755">
        <v>2023</v>
      </c>
      <c r="F66" s="727" t="s">
        <v>391</v>
      </c>
      <c r="I66" s="756">
        <v>600</v>
      </c>
      <c r="K66" s="758">
        <v>2.5</v>
      </c>
      <c r="N66" s="727">
        <v>1</v>
      </c>
      <c r="O66" s="761">
        <v>15575</v>
      </c>
    </row>
    <row r="67" spans="1:15">
      <c r="A67" s="698" t="s">
        <v>708</v>
      </c>
      <c r="B67" s="761" t="s">
        <v>701</v>
      </c>
      <c r="C67" s="761" t="s">
        <v>404</v>
      </c>
      <c r="D67" s="761" t="s">
        <v>525</v>
      </c>
      <c r="E67" s="755">
        <v>2023</v>
      </c>
      <c r="F67" s="727" t="s">
        <v>391</v>
      </c>
      <c r="I67" s="756">
        <v>600</v>
      </c>
      <c r="K67" s="758">
        <v>2.5</v>
      </c>
      <c r="N67" s="727">
        <v>1</v>
      </c>
      <c r="O67" s="761">
        <v>46725</v>
      </c>
    </row>
    <row r="68" spans="1:15">
      <c r="A68" s="698" t="s">
        <v>708</v>
      </c>
      <c r="B68" s="761" t="s">
        <v>703</v>
      </c>
      <c r="C68" s="761" t="s">
        <v>399</v>
      </c>
      <c r="D68" s="761" t="s">
        <v>428</v>
      </c>
      <c r="E68" s="755">
        <v>2023</v>
      </c>
      <c r="F68" s="727" t="s">
        <v>391</v>
      </c>
      <c r="I68" s="756">
        <v>600</v>
      </c>
      <c r="K68" s="758">
        <v>2.5</v>
      </c>
      <c r="N68" s="727">
        <v>1</v>
      </c>
      <c r="O68" s="761">
        <v>8280</v>
      </c>
    </row>
    <row r="69" spans="1:15">
      <c r="A69" s="698" t="s">
        <v>708</v>
      </c>
      <c r="B69" s="761" t="s">
        <v>702</v>
      </c>
      <c r="C69" s="761" t="s">
        <v>399</v>
      </c>
      <c r="D69" s="761" t="s">
        <v>428</v>
      </c>
      <c r="E69" s="755">
        <v>2023</v>
      </c>
      <c r="F69" s="727" t="s">
        <v>391</v>
      </c>
      <c r="I69" s="756">
        <v>600</v>
      </c>
      <c r="K69" s="758">
        <v>2.5</v>
      </c>
      <c r="N69" s="727">
        <v>1</v>
      </c>
      <c r="O69" s="761">
        <v>4140</v>
      </c>
    </row>
    <row r="70" spans="1:15">
      <c r="A70" s="698" t="s">
        <v>708</v>
      </c>
      <c r="B70" s="761" t="s">
        <v>701</v>
      </c>
      <c r="C70" s="761" t="s">
        <v>399</v>
      </c>
      <c r="D70" s="761" t="s">
        <v>428</v>
      </c>
      <c r="E70" s="755">
        <v>2023</v>
      </c>
      <c r="F70" s="727" t="s">
        <v>391</v>
      </c>
      <c r="I70" s="756">
        <v>600</v>
      </c>
      <c r="K70" s="758">
        <v>2.5</v>
      </c>
      <c r="N70" s="727">
        <v>1</v>
      </c>
      <c r="O70" s="761">
        <v>12425</v>
      </c>
    </row>
    <row r="71" spans="1:15">
      <c r="A71" s="698" t="s">
        <v>708</v>
      </c>
      <c r="B71" s="761" t="s">
        <v>703</v>
      </c>
      <c r="C71" s="761" t="s">
        <v>416</v>
      </c>
      <c r="D71" s="761" t="s">
        <v>657</v>
      </c>
      <c r="E71" s="755">
        <v>2023</v>
      </c>
      <c r="F71" s="727" t="s">
        <v>391</v>
      </c>
      <c r="I71" s="756">
        <v>600</v>
      </c>
      <c r="K71" s="758">
        <v>2.5</v>
      </c>
      <c r="N71" s="727">
        <v>1</v>
      </c>
      <c r="O71" s="761">
        <v>6920</v>
      </c>
    </row>
    <row r="72" spans="1:15">
      <c r="A72" s="698" t="s">
        <v>708</v>
      </c>
      <c r="B72" s="761" t="s">
        <v>702</v>
      </c>
      <c r="C72" s="761" t="s">
        <v>416</v>
      </c>
      <c r="D72" s="761" t="s">
        <v>657</v>
      </c>
      <c r="E72" s="755">
        <v>2023</v>
      </c>
      <c r="F72" s="727" t="s">
        <v>391</v>
      </c>
      <c r="I72" s="756">
        <v>600</v>
      </c>
      <c r="K72" s="758">
        <v>2.5</v>
      </c>
      <c r="N72" s="727">
        <v>1</v>
      </c>
      <c r="O72" s="761">
        <v>3460</v>
      </c>
    </row>
    <row r="73" spans="1:15">
      <c r="A73" s="698" t="s">
        <v>708</v>
      </c>
      <c r="B73" s="761" t="s">
        <v>701</v>
      </c>
      <c r="C73" s="761" t="s">
        <v>416</v>
      </c>
      <c r="D73" s="761" t="s">
        <v>657</v>
      </c>
      <c r="E73" s="755">
        <v>2023</v>
      </c>
      <c r="F73" s="727" t="s">
        <v>391</v>
      </c>
      <c r="I73" s="756">
        <v>600</v>
      </c>
      <c r="K73" s="758">
        <v>2.5</v>
      </c>
      <c r="N73" s="727">
        <v>1</v>
      </c>
      <c r="O73" s="761">
        <v>10380</v>
      </c>
    </row>
    <row r="74" spans="1:15">
      <c r="A74" s="698" t="s">
        <v>708</v>
      </c>
      <c r="B74" s="761" t="s">
        <v>703</v>
      </c>
      <c r="C74" s="761" t="s">
        <v>401</v>
      </c>
      <c r="D74" s="761" t="s">
        <v>586</v>
      </c>
      <c r="E74" s="755">
        <v>2023</v>
      </c>
      <c r="F74" s="727" t="s">
        <v>391</v>
      </c>
      <c r="I74" s="756">
        <v>600</v>
      </c>
      <c r="K74" s="758">
        <v>2.5</v>
      </c>
      <c r="N74" s="727">
        <v>1</v>
      </c>
      <c r="O74" s="761">
        <v>27425</v>
      </c>
    </row>
    <row r="75" spans="1:15">
      <c r="A75" s="698" t="s">
        <v>708</v>
      </c>
      <c r="B75" s="761" t="s">
        <v>702</v>
      </c>
      <c r="C75" s="761" t="s">
        <v>401</v>
      </c>
      <c r="D75" s="761" t="s">
        <v>586</v>
      </c>
      <c r="E75" s="755">
        <v>2023</v>
      </c>
      <c r="F75" s="727" t="s">
        <v>391</v>
      </c>
      <c r="I75" s="756">
        <v>600</v>
      </c>
      <c r="K75" s="758">
        <v>2.5</v>
      </c>
      <c r="N75" s="727">
        <v>1</v>
      </c>
      <c r="O75" s="761">
        <v>13700</v>
      </c>
    </row>
    <row r="76" spans="1:15">
      <c r="A76" s="698" t="s">
        <v>708</v>
      </c>
      <c r="B76" s="761" t="s">
        <v>701</v>
      </c>
      <c r="C76" s="761" t="s">
        <v>401</v>
      </c>
      <c r="D76" s="761" t="s">
        <v>586</v>
      </c>
      <c r="E76" s="755">
        <v>2023</v>
      </c>
      <c r="F76" s="727" t="s">
        <v>391</v>
      </c>
      <c r="I76" s="756">
        <v>600</v>
      </c>
      <c r="K76" s="758">
        <v>2.5</v>
      </c>
      <c r="N76" s="727">
        <v>1</v>
      </c>
      <c r="O76" s="761">
        <v>41125</v>
      </c>
    </row>
    <row r="77" spans="1:15">
      <c r="A77" s="698" t="s">
        <v>708</v>
      </c>
      <c r="B77" s="761" t="s">
        <v>703</v>
      </c>
      <c r="C77" s="761" t="s">
        <v>416</v>
      </c>
      <c r="D77" s="761" t="s">
        <v>437</v>
      </c>
      <c r="E77" s="755">
        <v>2023</v>
      </c>
      <c r="F77" s="727" t="s">
        <v>391</v>
      </c>
      <c r="I77" s="756">
        <v>600</v>
      </c>
      <c r="K77" s="758">
        <v>2.5</v>
      </c>
      <c r="N77" s="727">
        <v>1</v>
      </c>
      <c r="O77" s="761">
        <v>5390</v>
      </c>
    </row>
    <row r="78" spans="1:15">
      <c r="A78" s="698" t="s">
        <v>708</v>
      </c>
      <c r="B78" s="761" t="s">
        <v>702</v>
      </c>
      <c r="C78" s="761" t="s">
        <v>416</v>
      </c>
      <c r="D78" s="761" t="s">
        <v>437</v>
      </c>
      <c r="E78" s="755">
        <v>2023</v>
      </c>
      <c r="F78" s="727" t="s">
        <v>391</v>
      </c>
      <c r="I78" s="756">
        <v>600</v>
      </c>
      <c r="K78" s="758">
        <v>2.5</v>
      </c>
      <c r="N78" s="727">
        <v>1</v>
      </c>
      <c r="O78" s="761">
        <v>2695</v>
      </c>
    </row>
    <row r="79" spans="1:15">
      <c r="A79" s="698" t="s">
        <v>708</v>
      </c>
      <c r="B79" s="761" t="s">
        <v>701</v>
      </c>
      <c r="C79" s="761" t="s">
        <v>416</v>
      </c>
      <c r="D79" s="761" t="s">
        <v>437</v>
      </c>
      <c r="E79" s="755">
        <v>2023</v>
      </c>
      <c r="F79" s="727" t="s">
        <v>391</v>
      </c>
      <c r="I79" s="756">
        <v>600</v>
      </c>
      <c r="K79" s="758">
        <v>2.5</v>
      </c>
      <c r="N79" s="727">
        <v>1</v>
      </c>
      <c r="O79" s="761">
        <v>8080</v>
      </c>
    </row>
    <row r="80" spans="1:15">
      <c r="A80" s="698" t="s">
        <v>708</v>
      </c>
      <c r="B80" s="761" t="s">
        <v>703</v>
      </c>
      <c r="C80" s="761" t="s">
        <v>399</v>
      </c>
      <c r="D80" s="761" t="s">
        <v>533</v>
      </c>
      <c r="E80" s="755">
        <v>2023</v>
      </c>
      <c r="F80" s="727" t="s">
        <v>391</v>
      </c>
      <c r="I80" s="756">
        <v>600</v>
      </c>
      <c r="K80" s="758">
        <v>2.5</v>
      </c>
      <c r="N80" s="727">
        <v>1</v>
      </c>
      <c r="O80" s="761">
        <v>860</v>
      </c>
    </row>
    <row r="81" spans="1:15">
      <c r="A81" s="698" t="s">
        <v>708</v>
      </c>
      <c r="B81" s="761" t="s">
        <v>702</v>
      </c>
      <c r="C81" s="761" t="s">
        <v>399</v>
      </c>
      <c r="D81" s="761" t="s">
        <v>533</v>
      </c>
      <c r="E81" s="755">
        <v>2023</v>
      </c>
      <c r="F81" s="727" t="s">
        <v>391</v>
      </c>
      <c r="I81" s="756">
        <v>600</v>
      </c>
      <c r="K81" s="758">
        <v>2.5</v>
      </c>
      <c r="N81" s="727">
        <v>1</v>
      </c>
      <c r="O81" s="761">
        <v>430</v>
      </c>
    </row>
    <row r="82" spans="1:15">
      <c r="A82" s="698" t="s">
        <v>708</v>
      </c>
      <c r="B82" s="761" t="s">
        <v>701</v>
      </c>
      <c r="C82" s="761" t="s">
        <v>399</v>
      </c>
      <c r="D82" s="761" t="s">
        <v>533</v>
      </c>
      <c r="E82" s="755">
        <v>2023</v>
      </c>
      <c r="F82" s="727" t="s">
        <v>391</v>
      </c>
      <c r="I82" s="756">
        <v>600</v>
      </c>
      <c r="K82" s="758">
        <v>2.5</v>
      </c>
      <c r="N82" s="727">
        <v>1</v>
      </c>
      <c r="O82" s="761">
        <v>1295</v>
      </c>
    </row>
    <row r="83" spans="1:15">
      <c r="A83" s="698" t="s">
        <v>708</v>
      </c>
      <c r="B83" s="761" t="s">
        <v>703</v>
      </c>
      <c r="C83" s="761" t="s">
        <v>397</v>
      </c>
      <c r="D83" s="761" t="s">
        <v>501</v>
      </c>
      <c r="E83" s="755">
        <v>2023</v>
      </c>
      <c r="F83" s="727" t="s">
        <v>391</v>
      </c>
      <c r="I83" s="756">
        <v>600</v>
      </c>
      <c r="K83" s="758">
        <v>2.5</v>
      </c>
      <c r="N83" s="727">
        <v>1</v>
      </c>
      <c r="O83" s="761">
        <v>1860</v>
      </c>
    </row>
    <row r="84" spans="1:15">
      <c r="A84" s="698" t="s">
        <v>708</v>
      </c>
      <c r="B84" s="761" t="s">
        <v>702</v>
      </c>
      <c r="C84" s="761" t="s">
        <v>397</v>
      </c>
      <c r="D84" s="761" t="s">
        <v>501</v>
      </c>
      <c r="E84" s="755">
        <v>2023</v>
      </c>
      <c r="F84" s="727" t="s">
        <v>391</v>
      </c>
      <c r="I84" s="756">
        <v>600</v>
      </c>
      <c r="K84" s="758">
        <v>2.5</v>
      </c>
      <c r="N84" s="727">
        <v>1</v>
      </c>
      <c r="O84" s="761">
        <v>930</v>
      </c>
    </row>
    <row r="85" spans="1:15">
      <c r="A85" s="698" t="s">
        <v>708</v>
      </c>
      <c r="B85" s="761" t="s">
        <v>701</v>
      </c>
      <c r="C85" s="761" t="s">
        <v>397</v>
      </c>
      <c r="D85" s="761" t="s">
        <v>501</v>
      </c>
      <c r="E85" s="755">
        <v>2023</v>
      </c>
      <c r="F85" s="727" t="s">
        <v>391</v>
      </c>
      <c r="I85" s="756">
        <v>600</v>
      </c>
      <c r="K85" s="758">
        <v>2.5</v>
      </c>
      <c r="N85" s="727">
        <v>1</v>
      </c>
      <c r="O85" s="761">
        <v>2785</v>
      </c>
    </row>
    <row r="86" spans="1:15">
      <c r="A86" s="698" t="s">
        <v>708</v>
      </c>
      <c r="B86" s="761" t="s">
        <v>703</v>
      </c>
      <c r="C86" s="761" t="s">
        <v>399</v>
      </c>
      <c r="D86" s="761" t="s">
        <v>563</v>
      </c>
      <c r="E86" s="755">
        <v>2023</v>
      </c>
      <c r="F86" s="727" t="s">
        <v>391</v>
      </c>
      <c r="I86" s="756">
        <v>600</v>
      </c>
      <c r="K86" s="758">
        <v>2.5</v>
      </c>
      <c r="N86" s="727">
        <v>1</v>
      </c>
      <c r="O86" s="761">
        <v>5110</v>
      </c>
    </row>
    <row r="87" spans="1:15">
      <c r="A87" s="698" t="s">
        <v>708</v>
      </c>
      <c r="B87" s="761" t="s">
        <v>702</v>
      </c>
      <c r="C87" s="761" t="s">
        <v>399</v>
      </c>
      <c r="D87" s="761" t="s">
        <v>563</v>
      </c>
      <c r="E87" s="755">
        <v>2023</v>
      </c>
      <c r="F87" s="727" t="s">
        <v>391</v>
      </c>
      <c r="I87" s="756">
        <v>600</v>
      </c>
      <c r="K87" s="758">
        <v>2.5</v>
      </c>
      <c r="N87" s="727">
        <v>1</v>
      </c>
      <c r="O87" s="761">
        <v>2555</v>
      </c>
    </row>
    <row r="88" spans="1:15">
      <c r="A88" s="698" t="s">
        <v>708</v>
      </c>
      <c r="B88" s="761" t="s">
        <v>701</v>
      </c>
      <c r="C88" s="761" t="s">
        <v>399</v>
      </c>
      <c r="D88" s="761" t="s">
        <v>563</v>
      </c>
      <c r="E88" s="755">
        <v>2023</v>
      </c>
      <c r="F88" s="727" t="s">
        <v>391</v>
      </c>
      <c r="I88" s="756">
        <v>600</v>
      </c>
      <c r="K88" s="758">
        <v>2.5</v>
      </c>
      <c r="N88" s="727">
        <v>1</v>
      </c>
      <c r="O88" s="761">
        <v>7670</v>
      </c>
    </row>
    <row r="89" spans="1:15">
      <c r="A89" s="698" t="s">
        <v>708</v>
      </c>
      <c r="B89" s="761" t="s">
        <v>703</v>
      </c>
      <c r="C89" s="761" t="s">
        <v>405</v>
      </c>
      <c r="D89" s="761" t="s">
        <v>577</v>
      </c>
      <c r="E89" s="755">
        <v>2023</v>
      </c>
      <c r="F89" s="727" t="s">
        <v>391</v>
      </c>
      <c r="I89" s="756">
        <v>600</v>
      </c>
      <c r="K89" s="758">
        <v>2.5</v>
      </c>
      <c r="N89" s="727">
        <v>1</v>
      </c>
      <c r="O89" s="761">
        <v>15500</v>
      </c>
    </row>
    <row r="90" spans="1:15">
      <c r="A90" s="698" t="s">
        <v>708</v>
      </c>
      <c r="B90" s="761" t="s">
        <v>702</v>
      </c>
      <c r="C90" s="761" t="s">
        <v>405</v>
      </c>
      <c r="D90" s="761" t="s">
        <v>577</v>
      </c>
      <c r="E90" s="755">
        <v>2023</v>
      </c>
      <c r="F90" s="727" t="s">
        <v>391</v>
      </c>
      <c r="I90" s="756">
        <v>600</v>
      </c>
      <c r="K90" s="758">
        <v>2.5</v>
      </c>
      <c r="N90" s="727">
        <v>1</v>
      </c>
      <c r="O90" s="761">
        <v>7750</v>
      </c>
    </row>
    <row r="91" spans="1:15">
      <c r="A91" s="698" t="s">
        <v>708</v>
      </c>
      <c r="B91" s="761" t="s">
        <v>701</v>
      </c>
      <c r="C91" s="761" t="s">
        <v>405</v>
      </c>
      <c r="D91" s="761" t="s">
        <v>577</v>
      </c>
      <c r="E91" s="755">
        <v>2023</v>
      </c>
      <c r="F91" s="727" t="s">
        <v>391</v>
      </c>
      <c r="I91" s="756">
        <v>600</v>
      </c>
      <c r="K91" s="758">
        <v>2.5</v>
      </c>
      <c r="N91" s="727">
        <v>1</v>
      </c>
      <c r="O91" s="761">
        <v>23250</v>
      </c>
    </row>
    <row r="92" spans="1:15">
      <c r="A92" s="698" t="s">
        <v>708</v>
      </c>
      <c r="B92" s="761" t="s">
        <v>703</v>
      </c>
      <c r="C92" s="761" t="s">
        <v>399</v>
      </c>
      <c r="D92" s="761" t="s">
        <v>534</v>
      </c>
      <c r="E92" s="755">
        <v>2023</v>
      </c>
      <c r="F92" s="727" t="s">
        <v>391</v>
      </c>
      <c r="I92" s="756">
        <v>600</v>
      </c>
      <c r="K92" s="758">
        <v>2.5</v>
      </c>
      <c r="N92" s="727">
        <v>1</v>
      </c>
      <c r="O92" s="761">
        <v>6590</v>
      </c>
    </row>
    <row r="93" spans="1:15">
      <c r="A93" s="698" t="s">
        <v>708</v>
      </c>
      <c r="B93" s="761" t="s">
        <v>702</v>
      </c>
      <c r="C93" s="761" t="s">
        <v>399</v>
      </c>
      <c r="D93" s="761" t="s">
        <v>534</v>
      </c>
      <c r="E93" s="755">
        <v>2023</v>
      </c>
      <c r="F93" s="727" t="s">
        <v>391</v>
      </c>
      <c r="I93" s="756">
        <v>600</v>
      </c>
      <c r="K93" s="758">
        <v>2.5</v>
      </c>
      <c r="N93" s="727">
        <v>1</v>
      </c>
      <c r="O93" s="761">
        <v>3295</v>
      </c>
    </row>
    <row r="94" spans="1:15">
      <c r="A94" s="698" t="s">
        <v>708</v>
      </c>
      <c r="B94" s="761" t="s">
        <v>701</v>
      </c>
      <c r="C94" s="761" t="s">
        <v>399</v>
      </c>
      <c r="D94" s="761" t="s">
        <v>534</v>
      </c>
      <c r="E94" s="755">
        <v>2023</v>
      </c>
      <c r="F94" s="727" t="s">
        <v>391</v>
      </c>
      <c r="I94" s="756">
        <v>600</v>
      </c>
      <c r="K94" s="758">
        <v>2.5</v>
      </c>
      <c r="N94" s="727">
        <v>1</v>
      </c>
      <c r="O94" s="761">
        <v>9880</v>
      </c>
    </row>
    <row r="95" spans="1:15">
      <c r="A95" s="698" t="s">
        <v>708</v>
      </c>
      <c r="B95" s="761" t="s">
        <v>703</v>
      </c>
      <c r="C95" s="761" t="s">
        <v>403</v>
      </c>
      <c r="D95" s="761" t="s">
        <v>546</v>
      </c>
      <c r="E95" s="755">
        <v>2023</v>
      </c>
      <c r="F95" s="727" t="s">
        <v>391</v>
      </c>
      <c r="I95" s="756">
        <v>600</v>
      </c>
      <c r="K95" s="758">
        <v>2.5</v>
      </c>
      <c r="N95" s="727">
        <v>1</v>
      </c>
      <c r="O95" s="761">
        <v>1510</v>
      </c>
    </row>
    <row r="96" spans="1:15">
      <c r="A96" s="698" t="s">
        <v>708</v>
      </c>
      <c r="B96" s="761" t="s">
        <v>702</v>
      </c>
      <c r="C96" s="761" t="s">
        <v>403</v>
      </c>
      <c r="D96" s="761" t="s">
        <v>546</v>
      </c>
      <c r="E96" s="755">
        <v>2023</v>
      </c>
      <c r="F96" s="727" t="s">
        <v>391</v>
      </c>
      <c r="I96" s="756">
        <v>600</v>
      </c>
      <c r="K96" s="758">
        <v>2.5</v>
      </c>
      <c r="N96" s="727">
        <v>1</v>
      </c>
      <c r="O96" s="761">
        <v>755</v>
      </c>
    </row>
    <row r="97" spans="1:15">
      <c r="A97" s="698" t="s">
        <v>708</v>
      </c>
      <c r="B97" s="761" t="s">
        <v>701</v>
      </c>
      <c r="C97" s="761" t="s">
        <v>403</v>
      </c>
      <c r="D97" s="761" t="s">
        <v>546</v>
      </c>
      <c r="E97" s="755">
        <v>2023</v>
      </c>
      <c r="F97" s="727" t="s">
        <v>391</v>
      </c>
      <c r="I97" s="756">
        <v>600</v>
      </c>
      <c r="K97" s="758">
        <v>2.5</v>
      </c>
      <c r="N97" s="727">
        <v>1</v>
      </c>
      <c r="O97" s="761">
        <v>2260</v>
      </c>
    </row>
    <row r="98" spans="1:15">
      <c r="A98" s="698" t="s">
        <v>708</v>
      </c>
      <c r="B98" s="761" t="s">
        <v>703</v>
      </c>
      <c r="C98" s="761" t="s">
        <v>401</v>
      </c>
      <c r="D98" s="761" t="s">
        <v>553</v>
      </c>
      <c r="E98" s="755">
        <v>2023</v>
      </c>
      <c r="F98" s="727" t="s">
        <v>391</v>
      </c>
      <c r="I98" s="756">
        <v>600</v>
      </c>
      <c r="K98" s="758">
        <v>2.5</v>
      </c>
      <c r="N98" s="727">
        <v>1</v>
      </c>
      <c r="O98" s="761">
        <v>70</v>
      </c>
    </row>
    <row r="99" spans="1:15">
      <c r="A99" s="698" t="s">
        <v>708</v>
      </c>
      <c r="B99" s="761" t="s">
        <v>702</v>
      </c>
      <c r="C99" s="761" t="s">
        <v>401</v>
      </c>
      <c r="D99" s="761" t="s">
        <v>553</v>
      </c>
      <c r="E99" s="755">
        <v>2023</v>
      </c>
      <c r="F99" s="727" t="s">
        <v>391</v>
      </c>
      <c r="I99" s="756">
        <v>600</v>
      </c>
      <c r="K99" s="758">
        <v>2.5</v>
      </c>
      <c r="N99" s="727">
        <v>1</v>
      </c>
      <c r="O99" s="761">
        <v>35</v>
      </c>
    </row>
    <row r="100" spans="1:15">
      <c r="A100" s="698" t="s">
        <v>708</v>
      </c>
      <c r="B100" s="761" t="s">
        <v>701</v>
      </c>
      <c r="C100" s="761" t="s">
        <v>401</v>
      </c>
      <c r="D100" s="761" t="s">
        <v>553</v>
      </c>
      <c r="E100" s="755">
        <v>2023</v>
      </c>
      <c r="F100" s="727" t="s">
        <v>391</v>
      </c>
      <c r="I100" s="756">
        <v>600</v>
      </c>
      <c r="K100" s="758">
        <v>2.5</v>
      </c>
      <c r="N100" s="727">
        <v>1</v>
      </c>
      <c r="O100" s="761">
        <v>105</v>
      </c>
    </row>
    <row r="101" spans="1:15">
      <c r="A101" s="698" t="s">
        <v>708</v>
      </c>
      <c r="B101" s="761" t="s">
        <v>703</v>
      </c>
      <c r="C101" s="761" t="s">
        <v>421</v>
      </c>
      <c r="D101" s="761" t="s">
        <v>684</v>
      </c>
      <c r="E101" s="755">
        <v>2023</v>
      </c>
      <c r="F101" s="727" t="s">
        <v>391</v>
      </c>
      <c r="I101" s="756">
        <v>600</v>
      </c>
      <c r="K101" s="758">
        <v>2.5</v>
      </c>
      <c r="N101" s="727">
        <v>1</v>
      </c>
      <c r="O101" s="761">
        <v>890</v>
      </c>
    </row>
    <row r="102" spans="1:15">
      <c r="A102" s="698" t="s">
        <v>708</v>
      </c>
      <c r="B102" s="761" t="s">
        <v>702</v>
      </c>
      <c r="C102" s="761" t="s">
        <v>421</v>
      </c>
      <c r="D102" s="761" t="s">
        <v>684</v>
      </c>
      <c r="E102" s="755">
        <v>2023</v>
      </c>
      <c r="F102" s="727" t="s">
        <v>391</v>
      </c>
      <c r="I102" s="756">
        <v>600</v>
      </c>
      <c r="K102" s="758">
        <v>2.5</v>
      </c>
      <c r="N102" s="727">
        <v>1</v>
      </c>
      <c r="O102" s="761">
        <v>445</v>
      </c>
    </row>
    <row r="103" spans="1:15">
      <c r="A103" s="698" t="s">
        <v>708</v>
      </c>
      <c r="B103" s="761" t="s">
        <v>701</v>
      </c>
      <c r="C103" s="761" t="s">
        <v>421</v>
      </c>
      <c r="D103" s="761" t="s">
        <v>684</v>
      </c>
      <c r="E103" s="755">
        <v>2023</v>
      </c>
      <c r="F103" s="727" t="s">
        <v>391</v>
      </c>
      <c r="I103" s="756">
        <v>600</v>
      </c>
      <c r="K103" s="758">
        <v>2.5</v>
      </c>
      <c r="N103" s="727">
        <v>1</v>
      </c>
      <c r="O103" s="761">
        <v>1330</v>
      </c>
    </row>
    <row r="104" spans="1:15">
      <c r="A104" s="698" t="s">
        <v>708</v>
      </c>
      <c r="B104" s="761" t="s">
        <v>703</v>
      </c>
      <c r="C104" s="761" t="s">
        <v>399</v>
      </c>
      <c r="D104" s="761" t="s">
        <v>548</v>
      </c>
      <c r="E104" s="755">
        <v>2023</v>
      </c>
      <c r="F104" s="727" t="s">
        <v>391</v>
      </c>
      <c r="I104" s="756">
        <v>600</v>
      </c>
      <c r="K104" s="758">
        <v>2.5</v>
      </c>
      <c r="N104" s="727">
        <v>1</v>
      </c>
      <c r="O104" s="761">
        <v>39475</v>
      </c>
    </row>
    <row r="105" spans="1:15">
      <c r="A105" s="698" t="s">
        <v>708</v>
      </c>
      <c r="B105" s="761" t="s">
        <v>702</v>
      </c>
      <c r="C105" s="761" t="s">
        <v>399</v>
      </c>
      <c r="D105" s="761" t="s">
        <v>548</v>
      </c>
      <c r="E105" s="755">
        <v>2023</v>
      </c>
      <c r="F105" s="727" t="s">
        <v>391</v>
      </c>
      <c r="I105" s="756">
        <v>600</v>
      </c>
      <c r="K105" s="758">
        <v>2.5</v>
      </c>
      <c r="N105" s="727">
        <v>1</v>
      </c>
      <c r="O105" s="761">
        <v>19725</v>
      </c>
    </row>
    <row r="106" spans="1:15">
      <c r="A106" s="698" t="s">
        <v>708</v>
      </c>
      <c r="B106" s="761" t="s">
        <v>701</v>
      </c>
      <c r="C106" s="761" t="s">
        <v>399</v>
      </c>
      <c r="D106" s="761" t="s">
        <v>548</v>
      </c>
      <c r="E106" s="755">
        <v>2023</v>
      </c>
      <c r="F106" s="727" t="s">
        <v>391</v>
      </c>
      <c r="I106" s="756">
        <v>600</v>
      </c>
      <c r="K106" s="758">
        <v>2.5</v>
      </c>
      <c r="N106" s="727">
        <v>1</v>
      </c>
      <c r="O106" s="761">
        <v>59200</v>
      </c>
    </row>
    <row r="107" spans="1:15">
      <c r="A107" s="698" t="s">
        <v>708</v>
      </c>
      <c r="B107" s="761" t="s">
        <v>703</v>
      </c>
      <c r="C107" s="761" t="s">
        <v>403</v>
      </c>
      <c r="D107" s="761" t="s">
        <v>537</v>
      </c>
      <c r="E107" s="755">
        <v>2023</v>
      </c>
      <c r="F107" s="727" t="s">
        <v>391</v>
      </c>
      <c r="I107" s="756">
        <v>600</v>
      </c>
      <c r="K107" s="758">
        <v>2.5</v>
      </c>
      <c r="N107" s="727">
        <v>1</v>
      </c>
      <c r="O107" s="761">
        <v>6880</v>
      </c>
    </row>
    <row r="108" spans="1:15">
      <c r="A108" s="698" t="s">
        <v>708</v>
      </c>
      <c r="B108" s="761" t="s">
        <v>702</v>
      </c>
      <c r="C108" s="761" t="s">
        <v>403</v>
      </c>
      <c r="D108" s="761" t="s">
        <v>537</v>
      </c>
      <c r="E108" s="755">
        <v>2023</v>
      </c>
      <c r="F108" s="727" t="s">
        <v>391</v>
      </c>
      <c r="I108" s="756">
        <v>600</v>
      </c>
      <c r="K108" s="758">
        <v>2.5</v>
      </c>
      <c r="N108" s="727">
        <v>1</v>
      </c>
      <c r="O108" s="761">
        <v>3440</v>
      </c>
    </row>
    <row r="109" spans="1:15">
      <c r="A109" s="698" t="s">
        <v>708</v>
      </c>
      <c r="B109" s="761" t="s">
        <v>701</v>
      </c>
      <c r="C109" s="761" t="s">
        <v>403</v>
      </c>
      <c r="D109" s="761" t="s">
        <v>537</v>
      </c>
      <c r="E109" s="755">
        <v>2023</v>
      </c>
      <c r="F109" s="727" t="s">
        <v>391</v>
      </c>
      <c r="I109" s="756">
        <v>600</v>
      </c>
      <c r="K109" s="758">
        <v>2.5</v>
      </c>
      <c r="N109" s="727">
        <v>1</v>
      </c>
      <c r="O109" s="761">
        <v>10320</v>
      </c>
    </row>
    <row r="110" spans="1:15">
      <c r="A110" s="698" t="s">
        <v>708</v>
      </c>
      <c r="B110" s="761" t="s">
        <v>703</v>
      </c>
      <c r="C110" s="761" t="s">
        <v>403</v>
      </c>
      <c r="D110" s="761" t="s">
        <v>438</v>
      </c>
      <c r="E110" s="755">
        <v>2023</v>
      </c>
      <c r="F110" s="727" t="s">
        <v>391</v>
      </c>
      <c r="I110" s="756">
        <v>600</v>
      </c>
      <c r="K110" s="758">
        <v>2.5</v>
      </c>
      <c r="N110" s="727">
        <v>1</v>
      </c>
      <c r="O110" s="761">
        <v>1730</v>
      </c>
    </row>
    <row r="111" spans="1:15">
      <c r="A111" s="698" t="s">
        <v>708</v>
      </c>
      <c r="B111" s="761" t="s">
        <v>702</v>
      </c>
      <c r="C111" s="761" t="s">
        <v>403</v>
      </c>
      <c r="D111" s="761" t="s">
        <v>438</v>
      </c>
      <c r="E111" s="755">
        <v>2023</v>
      </c>
      <c r="F111" s="727" t="s">
        <v>391</v>
      </c>
      <c r="I111" s="756">
        <v>600</v>
      </c>
      <c r="K111" s="758">
        <v>2.5</v>
      </c>
      <c r="N111" s="727">
        <v>1</v>
      </c>
      <c r="O111" s="761">
        <v>865</v>
      </c>
    </row>
    <row r="112" spans="1:15">
      <c r="A112" s="698" t="s">
        <v>708</v>
      </c>
      <c r="B112" s="761" t="s">
        <v>701</v>
      </c>
      <c r="C112" s="761" t="s">
        <v>403</v>
      </c>
      <c r="D112" s="761" t="s">
        <v>438</v>
      </c>
      <c r="E112" s="755">
        <v>2023</v>
      </c>
      <c r="F112" s="727" t="s">
        <v>391</v>
      </c>
      <c r="I112" s="756">
        <v>600</v>
      </c>
      <c r="K112" s="758">
        <v>2.5</v>
      </c>
      <c r="N112" s="727">
        <v>1</v>
      </c>
      <c r="O112" s="761">
        <v>2595</v>
      </c>
    </row>
    <row r="113" spans="1:15">
      <c r="A113" s="698" t="s">
        <v>708</v>
      </c>
      <c r="B113" s="761" t="s">
        <v>703</v>
      </c>
      <c r="C113" s="761" t="s">
        <v>411</v>
      </c>
      <c r="D113" s="761" t="s">
        <v>638</v>
      </c>
      <c r="E113" s="755">
        <v>2023</v>
      </c>
      <c r="F113" s="727" t="s">
        <v>391</v>
      </c>
      <c r="I113" s="756">
        <v>600</v>
      </c>
      <c r="K113" s="758">
        <v>2.5</v>
      </c>
      <c r="N113" s="727">
        <v>1</v>
      </c>
      <c r="O113" s="761">
        <v>630</v>
      </c>
    </row>
    <row r="114" spans="1:15">
      <c r="A114" s="698" t="s">
        <v>708</v>
      </c>
      <c r="B114" s="761" t="s">
        <v>702</v>
      </c>
      <c r="C114" s="761" t="s">
        <v>411</v>
      </c>
      <c r="D114" s="761" t="s">
        <v>638</v>
      </c>
      <c r="E114" s="755">
        <v>2023</v>
      </c>
      <c r="F114" s="727" t="s">
        <v>391</v>
      </c>
      <c r="I114" s="756">
        <v>600</v>
      </c>
      <c r="K114" s="758">
        <v>2.5</v>
      </c>
      <c r="N114" s="727">
        <v>1</v>
      </c>
      <c r="O114" s="761">
        <v>315</v>
      </c>
    </row>
    <row r="115" spans="1:15">
      <c r="A115" s="698" t="s">
        <v>708</v>
      </c>
      <c r="B115" s="761" t="s">
        <v>701</v>
      </c>
      <c r="C115" s="761" t="s">
        <v>411</v>
      </c>
      <c r="D115" s="761" t="s">
        <v>638</v>
      </c>
      <c r="E115" s="755">
        <v>2023</v>
      </c>
      <c r="F115" s="727" t="s">
        <v>391</v>
      </c>
      <c r="I115" s="756">
        <v>600</v>
      </c>
      <c r="K115" s="758">
        <v>2.5</v>
      </c>
      <c r="N115" s="727">
        <v>1</v>
      </c>
      <c r="O115" s="761">
        <v>945</v>
      </c>
    </row>
    <row r="116" spans="1:15">
      <c r="A116" s="698" t="s">
        <v>708</v>
      </c>
      <c r="B116" s="761" t="s">
        <v>703</v>
      </c>
      <c r="C116" s="761" t="s">
        <v>407</v>
      </c>
      <c r="D116" s="761" t="s">
        <v>595</v>
      </c>
      <c r="E116" s="755">
        <v>2023</v>
      </c>
      <c r="F116" s="727" t="s">
        <v>391</v>
      </c>
      <c r="I116" s="756">
        <v>600</v>
      </c>
      <c r="K116" s="758">
        <v>2.5</v>
      </c>
      <c r="N116" s="727">
        <v>1</v>
      </c>
      <c r="O116" s="761">
        <v>25375</v>
      </c>
    </row>
    <row r="117" spans="1:15">
      <c r="A117" s="698" t="s">
        <v>708</v>
      </c>
      <c r="B117" s="761" t="s">
        <v>702</v>
      </c>
      <c r="C117" s="761" t="s">
        <v>407</v>
      </c>
      <c r="D117" s="761" t="s">
        <v>595</v>
      </c>
      <c r="E117" s="755">
        <v>2023</v>
      </c>
      <c r="F117" s="727" t="s">
        <v>391</v>
      </c>
      <c r="I117" s="756">
        <v>600</v>
      </c>
      <c r="K117" s="758">
        <v>2.5</v>
      </c>
      <c r="N117" s="727">
        <v>1</v>
      </c>
      <c r="O117" s="761">
        <v>12700</v>
      </c>
    </row>
    <row r="118" spans="1:15">
      <c r="A118" s="698" t="s">
        <v>708</v>
      </c>
      <c r="B118" s="761" t="s">
        <v>701</v>
      </c>
      <c r="C118" s="761" t="s">
        <v>407</v>
      </c>
      <c r="D118" s="761" t="s">
        <v>595</v>
      </c>
      <c r="E118" s="755">
        <v>2023</v>
      </c>
      <c r="F118" s="727" t="s">
        <v>391</v>
      </c>
      <c r="I118" s="756">
        <v>600</v>
      </c>
      <c r="K118" s="758">
        <v>2.5</v>
      </c>
      <c r="N118" s="727">
        <v>1</v>
      </c>
      <c r="O118" s="761">
        <v>38075</v>
      </c>
    </row>
    <row r="119" spans="1:15">
      <c r="A119" s="698" t="s">
        <v>708</v>
      </c>
      <c r="B119" s="761" t="s">
        <v>703</v>
      </c>
      <c r="C119" s="761" t="s">
        <v>410</v>
      </c>
      <c r="D119" s="761" t="s">
        <v>630</v>
      </c>
      <c r="E119" s="755">
        <v>2023</v>
      </c>
      <c r="F119" s="727" t="s">
        <v>391</v>
      </c>
      <c r="I119" s="756">
        <v>600</v>
      </c>
      <c r="K119" s="758">
        <v>2.5</v>
      </c>
      <c r="N119" s="727">
        <v>1</v>
      </c>
      <c r="O119" s="761">
        <v>3905</v>
      </c>
    </row>
    <row r="120" spans="1:15">
      <c r="A120" s="698" t="s">
        <v>708</v>
      </c>
      <c r="B120" s="761" t="s">
        <v>702</v>
      </c>
      <c r="C120" s="761" t="s">
        <v>410</v>
      </c>
      <c r="D120" s="761" t="s">
        <v>630</v>
      </c>
      <c r="E120" s="755">
        <v>2023</v>
      </c>
      <c r="F120" s="727" t="s">
        <v>391</v>
      </c>
      <c r="I120" s="756">
        <v>600</v>
      </c>
      <c r="K120" s="758">
        <v>2.5</v>
      </c>
      <c r="N120" s="727">
        <v>1</v>
      </c>
      <c r="O120" s="761">
        <v>1955</v>
      </c>
    </row>
    <row r="121" spans="1:15">
      <c r="A121" s="698" t="s">
        <v>708</v>
      </c>
      <c r="B121" s="761" t="s">
        <v>701</v>
      </c>
      <c r="C121" s="761" t="s">
        <v>410</v>
      </c>
      <c r="D121" s="761" t="s">
        <v>630</v>
      </c>
      <c r="E121" s="755">
        <v>2023</v>
      </c>
      <c r="F121" s="727" t="s">
        <v>391</v>
      </c>
      <c r="I121" s="756">
        <v>600</v>
      </c>
      <c r="K121" s="758">
        <v>2.5</v>
      </c>
      <c r="N121" s="727">
        <v>1</v>
      </c>
      <c r="O121" s="761">
        <v>5860</v>
      </c>
    </row>
    <row r="122" spans="1:15">
      <c r="A122" s="698" t="s">
        <v>708</v>
      </c>
      <c r="B122" s="761" t="s">
        <v>703</v>
      </c>
      <c r="C122" s="761" t="s">
        <v>397</v>
      </c>
      <c r="D122" s="761" t="s">
        <v>523</v>
      </c>
      <c r="E122" s="755">
        <v>2023</v>
      </c>
      <c r="F122" s="727" t="s">
        <v>391</v>
      </c>
      <c r="I122" s="756">
        <v>600</v>
      </c>
      <c r="K122" s="758">
        <v>2.5</v>
      </c>
      <c r="N122" s="727">
        <v>1</v>
      </c>
      <c r="O122" s="761">
        <v>6790</v>
      </c>
    </row>
    <row r="123" spans="1:15">
      <c r="A123" s="698" t="s">
        <v>708</v>
      </c>
      <c r="B123" s="761" t="s">
        <v>702</v>
      </c>
      <c r="C123" s="761" t="s">
        <v>397</v>
      </c>
      <c r="D123" s="761" t="s">
        <v>523</v>
      </c>
      <c r="E123" s="755">
        <v>2023</v>
      </c>
      <c r="F123" s="727" t="s">
        <v>391</v>
      </c>
      <c r="I123" s="756">
        <v>600</v>
      </c>
      <c r="K123" s="758">
        <v>2.5</v>
      </c>
      <c r="N123" s="727">
        <v>1</v>
      </c>
      <c r="O123" s="761">
        <v>3395</v>
      </c>
    </row>
    <row r="124" spans="1:15">
      <c r="A124" s="698" t="s">
        <v>708</v>
      </c>
      <c r="B124" s="761" t="s">
        <v>701</v>
      </c>
      <c r="C124" s="761" t="s">
        <v>397</v>
      </c>
      <c r="D124" s="761" t="s">
        <v>523</v>
      </c>
      <c r="E124" s="755">
        <v>2023</v>
      </c>
      <c r="F124" s="727" t="s">
        <v>391</v>
      </c>
      <c r="I124" s="756">
        <v>600</v>
      </c>
      <c r="K124" s="758">
        <v>2.5</v>
      </c>
      <c r="N124" s="727">
        <v>1</v>
      </c>
      <c r="O124" s="761">
        <v>10190</v>
      </c>
    </row>
    <row r="125" spans="1:15">
      <c r="A125" s="698" t="s">
        <v>708</v>
      </c>
      <c r="B125" s="761" t="s">
        <v>703</v>
      </c>
      <c r="C125" s="761" t="s">
        <v>399</v>
      </c>
      <c r="D125" s="761" t="s">
        <v>430</v>
      </c>
      <c r="E125" s="755">
        <v>2023</v>
      </c>
      <c r="F125" s="727" t="s">
        <v>391</v>
      </c>
      <c r="I125" s="756">
        <v>600</v>
      </c>
      <c r="K125" s="758">
        <v>2.5</v>
      </c>
      <c r="N125" s="727">
        <v>1</v>
      </c>
      <c r="O125" s="761">
        <v>1535</v>
      </c>
    </row>
    <row r="126" spans="1:15">
      <c r="A126" s="698" t="s">
        <v>708</v>
      </c>
      <c r="B126" s="761" t="s">
        <v>702</v>
      </c>
      <c r="C126" s="761" t="s">
        <v>399</v>
      </c>
      <c r="D126" s="761" t="s">
        <v>430</v>
      </c>
      <c r="E126" s="755">
        <v>2023</v>
      </c>
      <c r="F126" s="727" t="s">
        <v>391</v>
      </c>
      <c r="I126" s="756">
        <v>600</v>
      </c>
      <c r="K126" s="758">
        <v>2.5</v>
      </c>
      <c r="N126" s="727">
        <v>1</v>
      </c>
      <c r="O126" s="761">
        <v>765</v>
      </c>
    </row>
    <row r="127" spans="1:15">
      <c r="A127" s="698" t="s">
        <v>708</v>
      </c>
      <c r="B127" s="761" t="s">
        <v>701</v>
      </c>
      <c r="C127" s="761" t="s">
        <v>399</v>
      </c>
      <c r="D127" s="761" t="s">
        <v>430</v>
      </c>
      <c r="E127" s="755">
        <v>2023</v>
      </c>
      <c r="F127" s="727" t="s">
        <v>391</v>
      </c>
      <c r="I127" s="756">
        <v>600</v>
      </c>
      <c r="K127" s="758">
        <v>2.5</v>
      </c>
      <c r="N127" s="727">
        <v>1</v>
      </c>
      <c r="O127" s="761">
        <v>2300</v>
      </c>
    </row>
    <row r="128" spans="1:15">
      <c r="A128" s="698" t="s">
        <v>708</v>
      </c>
      <c r="B128" s="761" t="s">
        <v>703</v>
      </c>
      <c r="C128" s="761" t="s">
        <v>399</v>
      </c>
      <c r="D128" s="761" t="s">
        <v>555</v>
      </c>
      <c r="E128" s="755">
        <v>2023</v>
      </c>
      <c r="F128" s="727" t="s">
        <v>391</v>
      </c>
      <c r="I128" s="756">
        <v>600</v>
      </c>
      <c r="K128" s="758">
        <v>2.5</v>
      </c>
      <c r="N128" s="727">
        <v>1</v>
      </c>
      <c r="O128" s="761">
        <v>13900</v>
      </c>
    </row>
    <row r="129" spans="1:15">
      <c r="A129" s="698" t="s">
        <v>708</v>
      </c>
      <c r="B129" s="761" t="s">
        <v>702</v>
      </c>
      <c r="C129" s="761" t="s">
        <v>399</v>
      </c>
      <c r="D129" s="761" t="s">
        <v>555</v>
      </c>
      <c r="E129" s="755">
        <v>2023</v>
      </c>
      <c r="F129" s="727" t="s">
        <v>391</v>
      </c>
      <c r="I129" s="756">
        <v>600</v>
      </c>
      <c r="K129" s="758">
        <v>2.5</v>
      </c>
      <c r="N129" s="727">
        <v>1</v>
      </c>
      <c r="O129" s="761">
        <v>6950</v>
      </c>
    </row>
    <row r="130" spans="1:15">
      <c r="A130" s="698" t="s">
        <v>708</v>
      </c>
      <c r="B130" s="761" t="s">
        <v>701</v>
      </c>
      <c r="C130" s="761" t="s">
        <v>399</v>
      </c>
      <c r="D130" s="761" t="s">
        <v>555</v>
      </c>
      <c r="E130" s="755">
        <v>2023</v>
      </c>
      <c r="F130" s="727" t="s">
        <v>391</v>
      </c>
      <c r="I130" s="756">
        <v>600</v>
      </c>
      <c r="K130" s="758">
        <v>2.5</v>
      </c>
      <c r="N130" s="727">
        <v>1</v>
      </c>
      <c r="O130" s="761">
        <v>20850</v>
      </c>
    </row>
    <row r="131" spans="1:15">
      <c r="A131" s="698" t="s">
        <v>708</v>
      </c>
      <c r="B131" s="761" t="s">
        <v>703</v>
      </c>
      <c r="C131" s="761" t="s">
        <v>405</v>
      </c>
      <c r="D131" s="761" t="s">
        <v>609</v>
      </c>
      <c r="E131" s="755">
        <v>2023</v>
      </c>
      <c r="F131" s="727" t="s">
        <v>391</v>
      </c>
      <c r="I131" s="756">
        <v>600</v>
      </c>
      <c r="K131" s="758">
        <v>2.5</v>
      </c>
      <c r="N131" s="727">
        <v>1</v>
      </c>
      <c r="O131" s="761">
        <v>8580</v>
      </c>
    </row>
    <row r="132" spans="1:15">
      <c r="A132" s="698" t="s">
        <v>708</v>
      </c>
      <c r="B132" s="761" t="s">
        <v>702</v>
      </c>
      <c r="C132" s="761" t="s">
        <v>405</v>
      </c>
      <c r="D132" s="761" t="s">
        <v>609</v>
      </c>
      <c r="E132" s="755">
        <v>2023</v>
      </c>
      <c r="F132" s="727" t="s">
        <v>391</v>
      </c>
      <c r="I132" s="756">
        <v>600</v>
      </c>
      <c r="K132" s="758">
        <v>2.5</v>
      </c>
      <c r="N132" s="727">
        <v>1</v>
      </c>
      <c r="O132" s="761">
        <v>4290</v>
      </c>
    </row>
    <row r="133" spans="1:15">
      <c r="A133" s="698" t="s">
        <v>708</v>
      </c>
      <c r="B133" s="761" t="s">
        <v>701</v>
      </c>
      <c r="C133" s="761" t="s">
        <v>405</v>
      </c>
      <c r="D133" s="761" t="s">
        <v>609</v>
      </c>
      <c r="E133" s="755">
        <v>2023</v>
      </c>
      <c r="F133" s="727" t="s">
        <v>391</v>
      </c>
      <c r="I133" s="756">
        <v>600</v>
      </c>
      <c r="K133" s="758">
        <v>2.5</v>
      </c>
      <c r="N133" s="727">
        <v>1</v>
      </c>
      <c r="O133" s="761">
        <v>12875</v>
      </c>
    </row>
    <row r="134" spans="1:15">
      <c r="A134" s="698" t="s">
        <v>708</v>
      </c>
      <c r="B134" s="761" t="s">
        <v>703</v>
      </c>
      <c r="C134" s="761" t="s">
        <v>421</v>
      </c>
      <c r="D134" s="761" t="s">
        <v>688</v>
      </c>
      <c r="E134" s="755">
        <v>2023</v>
      </c>
      <c r="F134" s="727" t="s">
        <v>391</v>
      </c>
      <c r="I134" s="756">
        <v>600</v>
      </c>
      <c r="K134" s="758">
        <v>2.5</v>
      </c>
      <c r="N134" s="727">
        <v>1</v>
      </c>
      <c r="O134" s="761">
        <v>1565</v>
      </c>
    </row>
    <row r="135" spans="1:15">
      <c r="A135" s="698" t="s">
        <v>708</v>
      </c>
      <c r="B135" s="761" t="s">
        <v>702</v>
      </c>
      <c r="C135" s="761" t="s">
        <v>421</v>
      </c>
      <c r="D135" s="761" t="s">
        <v>688</v>
      </c>
      <c r="E135" s="755">
        <v>2023</v>
      </c>
      <c r="F135" s="727" t="s">
        <v>391</v>
      </c>
      <c r="I135" s="756">
        <v>600</v>
      </c>
      <c r="K135" s="758">
        <v>2.5</v>
      </c>
      <c r="N135" s="727">
        <v>1</v>
      </c>
      <c r="O135" s="761">
        <v>780</v>
      </c>
    </row>
    <row r="136" spans="1:15">
      <c r="A136" s="698" t="s">
        <v>708</v>
      </c>
      <c r="B136" s="761" t="s">
        <v>701</v>
      </c>
      <c r="C136" s="761" t="s">
        <v>421</v>
      </c>
      <c r="D136" s="761" t="s">
        <v>688</v>
      </c>
      <c r="E136" s="755">
        <v>2023</v>
      </c>
      <c r="F136" s="727" t="s">
        <v>391</v>
      </c>
      <c r="I136" s="756">
        <v>600</v>
      </c>
      <c r="K136" s="758">
        <v>2.5</v>
      </c>
      <c r="N136" s="727">
        <v>1</v>
      </c>
      <c r="O136" s="761">
        <v>2345</v>
      </c>
    </row>
    <row r="137" spans="1:15">
      <c r="A137" s="698" t="s">
        <v>708</v>
      </c>
      <c r="B137" s="761" t="s">
        <v>703</v>
      </c>
      <c r="C137" s="761" t="s">
        <v>419</v>
      </c>
      <c r="D137" s="761" t="s">
        <v>439</v>
      </c>
      <c r="E137" s="755">
        <v>2023</v>
      </c>
      <c r="F137" s="727" t="s">
        <v>391</v>
      </c>
      <c r="I137" s="756">
        <v>600</v>
      </c>
      <c r="K137" s="758">
        <v>2.5</v>
      </c>
      <c r="N137" s="727">
        <v>1</v>
      </c>
      <c r="O137" s="761">
        <v>25375</v>
      </c>
    </row>
    <row r="138" spans="1:15">
      <c r="A138" s="698" t="s">
        <v>708</v>
      </c>
      <c r="B138" s="761" t="s">
        <v>702</v>
      </c>
      <c r="C138" s="761" t="s">
        <v>419</v>
      </c>
      <c r="D138" s="761" t="s">
        <v>439</v>
      </c>
      <c r="E138" s="755">
        <v>2023</v>
      </c>
      <c r="F138" s="727" t="s">
        <v>391</v>
      </c>
      <c r="I138" s="756">
        <v>600</v>
      </c>
      <c r="K138" s="758">
        <v>2.5</v>
      </c>
      <c r="N138" s="727">
        <v>1</v>
      </c>
      <c r="O138" s="761">
        <v>12700</v>
      </c>
    </row>
    <row r="139" spans="1:15">
      <c r="A139" s="698" t="s">
        <v>708</v>
      </c>
      <c r="B139" s="761" t="s">
        <v>701</v>
      </c>
      <c r="C139" s="761" t="s">
        <v>419</v>
      </c>
      <c r="D139" s="761" t="s">
        <v>439</v>
      </c>
      <c r="E139" s="755">
        <v>2023</v>
      </c>
      <c r="F139" s="727" t="s">
        <v>391</v>
      </c>
      <c r="I139" s="756">
        <v>600</v>
      </c>
      <c r="K139" s="758">
        <v>2.5</v>
      </c>
      <c r="N139" s="727">
        <v>1</v>
      </c>
      <c r="O139" s="761">
        <v>38075</v>
      </c>
    </row>
    <row r="140" spans="1:15">
      <c r="A140" s="698" t="s">
        <v>708</v>
      </c>
      <c r="B140" s="761" t="s">
        <v>703</v>
      </c>
      <c r="C140" s="761" t="s">
        <v>410</v>
      </c>
      <c r="D140" s="761" t="s">
        <v>624</v>
      </c>
      <c r="E140" s="755">
        <v>2023</v>
      </c>
      <c r="F140" s="727" t="s">
        <v>391</v>
      </c>
      <c r="I140" s="756">
        <v>600</v>
      </c>
      <c r="K140" s="758">
        <v>2.5</v>
      </c>
      <c r="N140" s="727">
        <v>1</v>
      </c>
      <c r="O140" s="761">
        <v>1550</v>
      </c>
    </row>
    <row r="141" spans="1:15">
      <c r="A141" s="698" t="s">
        <v>708</v>
      </c>
      <c r="B141" s="761" t="s">
        <v>702</v>
      </c>
      <c r="C141" s="761" t="s">
        <v>410</v>
      </c>
      <c r="D141" s="761" t="s">
        <v>624</v>
      </c>
      <c r="E141" s="755">
        <v>2023</v>
      </c>
      <c r="F141" s="727" t="s">
        <v>391</v>
      </c>
      <c r="I141" s="756">
        <v>600</v>
      </c>
      <c r="K141" s="758">
        <v>2.5</v>
      </c>
      <c r="N141" s="727">
        <v>1</v>
      </c>
      <c r="O141" s="761">
        <v>775</v>
      </c>
    </row>
    <row r="142" spans="1:15">
      <c r="A142" s="698" t="s">
        <v>708</v>
      </c>
      <c r="B142" s="761" t="s">
        <v>701</v>
      </c>
      <c r="C142" s="761" t="s">
        <v>410</v>
      </c>
      <c r="D142" s="761" t="s">
        <v>624</v>
      </c>
      <c r="E142" s="755">
        <v>2023</v>
      </c>
      <c r="F142" s="727" t="s">
        <v>391</v>
      </c>
      <c r="I142" s="756">
        <v>600</v>
      </c>
      <c r="K142" s="758">
        <v>2.5</v>
      </c>
      <c r="N142" s="727">
        <v>1</v>
      </c>
      <c r="O142" s="761">
        <v>2325</v>
      </c>
    </row>
    <row r="143" spans="1:15">
      <c r="A143" s="698" t="s">
        <v>708</v>
      </c>
      <c r="B143" s="761" t="s">
        <v>703</v>
      </c>
      <c r="C143" s="761" t="s">
        <v>402</v>
      </c>
      <c r="D143" s="761" t="s">
        <v>603</v>
      </c>
      <c r="E143" s="755">
        <v>2023</v>
      </c>
      <c r="F143" s="727" t="s">
        <v>391</v>
      </c>
      <c r="I143" s="756">
        <v>600</v>
      </c>
      <c r="K143" s="758">
        <v>2.5</v>
      </c>
      <c r="N143" s="727">
        <v>1</v>
      </c>
      <c r="O143" s="761">
        <v>4800</v>
      </c>
    </row>
    <row r="144" spans="1:15">
      <c r="A144" s="698" t="s">
        <v>708</v>
      </c>
      <c r="B144" s="761" t="s">
        <v>702</v>
      </c>
      <c r="C144" s="761" t="s">
        <v>402</v>
      </c>
      <c r="D144" s="761" t="s">
        <v>603</v>
      </c>
      <c r="E144" s="755">
        <v>2023</v>
      </c>
      <c r="F144" s="727" t="s">
        <v>391</v>
      </c>
      <c r="I144" s="756">
        <v>600</v>
      </c>
      <c r="K144" s="758">
        <v>2.5</v>
      </c>
      <c r="N144" s="727">
        <v>1</v>
      </c>
      <c r="O144" s="761">
        <v>2400</v>
      </c>
    </row>
    <row r="145" spans="1:15">
      <c r="A145" s="698" t="s">
        <v>708</v>
      </c>
      <c r="B145" s="761" t="s">
        <v>701</v>
      </c>
      <c r="C145" s="761" t="s">
        <v>402</v>
      </c>
      <c r="D145" s="761" t="s">
        <v>603</v>
      </c>
      <c r="E145" s="755">
        <v>2023</v>
      </c>
      <c r="F145" s="727" t="s">
        <v>391</v>
      </c>
      <c r="I145" s="756">
        <v>600</v>
      </c>
      <c r="K145" s="758">
        <v>2.5</v>
      </c>
      <c r="N145" s="727">
        <v>1</v>
      </c>
      <c r="O145" s="761">
        <v>7200</v>
      </c>
    </row>
    <row r="146" spans="1:15">
      <c r="A146" s="698" t="s">
        <v>708</v>
      </c>
      <c r="B146" s="761" t="s">
        <v>703</v>
      </c>
      <c r="C146" s="761" t="s">
        <v>417</v>
      </c>
      <c r="D146" s="761" t="s">
        <v>659</v>
      </c>
      <c r="E146" s="755">
        <v>2023</v>
      </c>
      <c r="F146" s="727" t="s">
        <v>391</v>
      </c>
      <c r="I146" s="756">
        <v>600</v>
      </c>
      <c r="K146" s="758">
        <v>2.5</v>
      </c>
      <c r="N146" s="727">
        <v>1</v>
      </c>
      <c r="O146" s="761">
        <v>12775</v>
      </c>
    </row>
    <row r="147" spans="1:15">
      <c r="A147" s="698" t="s">
        <v>708</v>
      </c>
      <c r="B147" s="761" t="s">
        <v>702</v>
      </c>
      <c r="C147" s="761" t="s">
        <v>417</v>
      </c>
      <c r="D147" s="761" t="s">
        <v>659</v>
      </c>
      <c r="E147" s="755">
        <v>2023</v>
      </c>
      <c r="F147" s="727" t="s">
        <v>391</v>
      </c>
      <c r="I147" s="756">
        <v>600</v>
      </c>
      <c r="K147" s="758">
        <v>2.5</v>
      </c>
      <c r="N147" s="727">
        <v>1</v>
      </c>
      <c r="O147" s="761">
        <v>6380</v>
      </c>
    </row>
    <row r="148" spans="1:15">
      <c r="A148" s="698" t="s">
        <v>708</v>
      </c>
      <c r="B148" s="761" t="s">
        <v>701</v>
      </c>
      <c r="C148" s="761" t="s">
        <v>417</v>
      </c>
      <c r="D148" s="761" t="s">
        <v>659</v>
      </c>
      <c r="E148" s="755">
        <v>2023</v>
      </c>
      <c r="F148" s="727" t="s">
        <v>391</v>
      </c>
      <c r="I148" s="756">
        <v>600</v>
      </c>
      <c r="K148" s="758">
        <v>2.5</v>
      </c>
      <c r="N148" s="727">
        <v>1</v>
      </c>
      <c r="O148" s="761">
        <v>19150</v>
      </c>
    </row>
    <row r="149" spans="1:15">
      <c r="A149" s="698" t="s">
        <v>708</v>
      </c>
      <c r="B149" s="761" t="s">
        <v>703</v>
      </c>
      <c r="C149" s="761" t="s">
        <v>405</v>
      </c>
      <c r="D149" s="761" t="s">
        <v>592</v>
      </c>
      <c r="E149" s="755">
        <v>2023</v>
      </c>
      <c r="F149" s="727" t="s">
        <v>391</v>
      </c>
      <c r="I149" s="756">
        <v>600</v>
      </c>
      <c r="K149" s="758">
        <v>2.5</v>
      </c>
      <c r="N149" s="727">
        <v>1</v>
      </c>
      <c r="O149" s="761">
        <v>590</v>
      </c>
    </row>
    <row r="150" spans="1:15">
      <c r="A150" s="698" t="s">
        <v>708</v>
      </c>
      <c r="B150" s="761" t="s">
        <v>702</v>
      </c>
      <c r="C150" s="761" t="s">
        <v>405</v>
      </c>
      <c r="D150" s="761" t="s">
        <v>592</v>
      </c>
      <c r="E150" s="755">
        <v>2023</v>
      </c>
      <c r="F150" s="727" t="s">
        <v>391</v>
      </c>
      <c r="I150" s="756">
        <v>600</v>
      </c>
      <c r="K150" s="758">
        <v>2.5</v>
      </c>
      <c r="N150" s="727">
        <v>1</v>
      </c>
      <c r="O150" s="761">
        <v>295</v>
      </c>
    </row>
    <row r="151" spans="1:15">
      <c r="A151" s="698" t="s">
        <v>708</v>
      </c>
      <c r="B151" s="761" t="s">
        <v>701</v>
      </c>
      <c r="C151" s="761" t="s">
        <v>405</v>
      </c>
      <c r="D151" s="761" t="s">
        <v>592</v>
      </c>
      <c r="E151" s="755">
        <v>2023</v>
      </c>
      <c r="F151" s="727" t="s">
        <v>391</v>
      </c>
      <c r="I151" s="756">
        <v>600</v>
      </c>
      <c r="K151" s="758">
        <v>2.5</v>
      </c>
      <c r="N151" s="727">
        <v>1</v>
      </c>
      <c r="O151" s="761">
        <v>885</v>
      </c>
    </row>
    <row r="152" spans="1:15">
      <c r="A152" s="698" t="s">
        <v>708</v>
      </c>
      <c r="B152" s="761" t="s">
        <v>703</v>
      </c>
      <c r="C152" s="761" t="s">
        <v>396</v>
      </c>
      <c r="D152" s="761" t="s">
        <v>481</v>
      </c>
      <c r="E152" s="755">
        <v>2023</v>
      </c>
      <c r="F152" s="727" t="s">
        <v>391</v>
      </c>
      <c r="I152" s="756">
        <v>600</v>
      </c>
      <c r="K152" s="758">
        <v>2.5</v>
      </c>
      <c r="N152" s="727">
        <v>1</v>
      </c>
      <c r="O152" s="761">
        <v>3590</v>
      </c>
    </row>
    <row r="153" spans="1:15">
      <c r="A153" s="698" t="s">
        <v>708</v>
      </c>
      <c r="B153" s="761" t="s">
        <v>702</v>
      </c>
      <c r="C153" s="761" t="s">
        <v>396</v>
      </c>
      <c r="D153" s="761" t="s">
        <v>481</v>
      </c>
      <c r="E153" s="755">
        <v>2023</v>
      </c>
      <c r="F153" s="727" t="s">
        <v>391</v>
      </c>
      <c r="I153" s="756">
        <v>600</v>
      </c>
      <c r="K153" s="758">
        <v>2.5</v>
      </c>
      <c r="N153" s="727">
        <v>1</v>
      </c>
      <c r="O153" s="761">
        <v>1795</v>
      </c>
    </row>
    <row r="154" spans="1:15">
      <c r="A154" s="698" t="s">
        <v>708</v>
      </c>
      <c r="B154" s="761" t="s">
        <v>701</v>
      </c>
      <c r="C154" s="761" t="s">
        <v>396</v>
      </c>
      <c r="D154" s="761" t="s">
        <v>481</v>
      </c>
      <c r="E154" s="755">
        <v>2023</v>
      </c>
      <c r="F154" s="727" t="s">
        <v>391</v>
      </c>
      <c r="I154" s="756">
        <v>600</v>
      </c>
      <c r="K154" s="758">
        <v>2.5</v>
      </c>
      <c r="N154" s="727">
        <v>1</v>
      </c>
      <c r="O154" s="761">
        <v>5385</v>
      </c>
    </row>
    <row r="155" spans="1:15">
      <c r="A155" s="698" t="s">
        <v>708</v>
      </c>
      <c r="B155" s="761" t="s">
        <v>703</v>
      </c>
      <c r="C155" s="761" t="s">
        <v>402</v>
      </c>
      <c r="D155" s="761" t="s">
        <v>434</v>
      </c>
      <c r="E155" s="755">
        <v>2023</v>
      </c>
      <c r="F155" s="727" t="s">
        <v>391</v>
      </c>
      <c r="I155" s="756">
        <v>600</v>
      </c>
      <c r="K155" s="758">
        <v>2.5</v>
      </c>
      <c r="N155" s="727">
        <v>1</v>
      </c>
      <c r="O155" s="761">
        <v>3940</v>
      </c>
    </row>
    <row r="156" spans="1:15">
      <c r="A156" s="698" t="s">
        <v>708</v>
      </c>
      <c r="B156" s="761" t="s">
        <v>702</v>
      </c>
      <c r="C156" s="761" t="s">
        <v>402</v>
      </c>
      <c r="D156" s="761" t="s">
        <v>434</v>
      </c>
      <c r="E156" s="755">
        <v>2023</v>
      </c>
      <c r="F156" s="727" t="s">
        <v>391</v>
      </c>
      <c r="I156" s="756">
        <v>600</v>
      </c>
      <c r="K156" s="758">
        <v>2.5</v>
      </c>
      <c r="N156" s="727">
        <v>1</v>
      </c>
      <c r="O156" s="761">
        <v>1970</v>
      </c>
    </row>
    <row r="157" spans="1:15">
      <c r="A157" s="698" t="s">
        <v>708</v>
      </c>
      <c r="B157" s="761" t="s">
        <v>701</v>
      </c>
      <c r="C157" s="761" t="s">
        <v>402</v>
      </c>
      <c r="D157" s="761" t="s">
        <v>434</v>
      </c>
      <c r="E157" s="755">
        <v>2023</v>
      </c>
      <c r="F157" s="727" t="s">
        <v>391</v>
      </c>
      <c r="I157" s="756">
        <v>600</v>
      </c>
      <c r="K157" s="758">
        <v>2.5</v>
      </c>
      <c r="N157" s="727">
        <v>1</v>
      </c>
      <c r="O157" s="761">
        <v>5905</v>
      </c>
    </row>
    <row r="158" spans="1:15">
      <c r="A158" s="698" t="s">
        <v>708</v>
      </c>
      <c r="B158" s="761" t="s">
        <v>703</v>
      </c>
      <c r="C158" s="761" t="s">
        <v>411</v>
      </c>
      <c r="D158" s="761" t="s">
        <v>634</v>
      </c>
      <c r="E158" s="755">
        <v>2023</v>
      </c>
      <c r="F158" s="727" t="s">
        <v>391</v>
      </c>
      <c r="I158" s="756">
        <v>600</v>
      </c>
      <c r="K158" s="758">
        <v>2.5</v>
      </c>
      <c r="N158" s="727">
        <v>1</v>
      </c>
      <c r="O158" s="761">
        <v>3115</v>
      </c>
    </row>
    <row r="159" spans="1:15">
      <c r="A159" s="698" t="s">
        <v>708</v>
      </c>
      <c r="B159" s="761" t="s">
        <v>702</v>
      </c>
      <c r="C159" s="761" t="s">
        <v>411</v>
      </c>
      <c r="D159" s="761" t="s">
        <v>634</v>
      </c>
      <c r="E159" s="755">
        <v>2023</v>
      </c>
      <c r="F159" s="727" t="s">
        <v>391</v>
      </c>
      <c r="I159" s="756">
        <v>600</v>
      </c>
      <c r="K159" s="758">
        <v>2.5</v>
      </c>
      <c r="N159" s="727">
        <v>1</v>
      </c>
      <c r="O159" s="761">
        <v>1555</v>
      </c>
    </row>
    <row r="160" spans="1:15">
      <c r="A160" s="698" t="s">
        <v>708</v>
      </c>
      <c r="B160" s="761" t="s">
        <v>701</v>
      </c>
      <c r="C160" s="761" t="s">
        <v>411</v>
      </c>
      <c r="D160" s="761" t="s">
        <v>634</v>
      </c>
      <c r="E160" s="755">
        <v>2023</v>
      </c>
      <c r="F160" s="727" t="s">
        <v>391</v>
      </c>
      <c r="I160" s="756">
        <v>600</v>
      </c>
      <c r="K160" s="758">
        <v>2.5</v>
      </c>
      <c r="N160" s="727">
        <v>1</v>
      </c>
      <c r="O160" s="761">
        <v>4670</v>
      </c>
    </row>
    <row r="161" spans="1:15">
      <c r="A161" s="698" t="s">
        <v>708</v>
      </c>
      <c r="B161" s="761" t="s">
        <v>703</v>
      </c>
      <c r="C161" s="761" t="s">
        <v>412</v>
      </c>
      <c r="D161" s="761" t="s">
        <v>440</v>
      </c>
      <c r="E161" s="755">
        <v>2023</v>
      </c>
      <c r="F161" s="727" t="s">
        <v>391</v>
      </c>
      <c r="I161" s="756">
        <v>600</v>
      </c>
      <c r="K161" s="758">
        <v>2.5</v>
      </c>
      <c r="N161" s="727">
        <v>1</v>
      </c>
      <c r="O161" s="761">
        <v>2960</v>
      </c>
    </row>
    <row r="162" spans="1:15">
      <c r="A162" s="698" t="s">
        <v>708</v>
      </c>
      <c r="B162" s="761" t="s">
        <v>702</v>
      </c>
      <c r="C162" s="761" t="s">
        <v>413</v>
      </c>
      <c r="D162" s="761" t="s">
        <v>440</v>
      </c>
      <c r="E162" s="755">
        <v>2023</v>
      </c>
      <c r="F162" s="727" t="s">
        <v>391</v>
      </c>
      <c r="I162" s="756">
        <v>600</v>
      </c>
      <c r="K162" s="758">
        <v>2.5</v>
      </c>
      <c r="N162" s="727">
        <v>1</v>
      </c>
      <c r="O162" s="761">
        <v>1480</v>
      </c>
    </row>
    <row r="163" spans="1:15">
      <c r="A163" s="698" t="s">
        <v>708</v>
      </c>
      <c r="B163" s="761" t="s">
        <v>701</v>
      </c>
      <c r="C163" s="761" t="s">
        <v>412</v>
      </c>
      <c r="D163" s="761" t="s">
        <v>440</v>
      </c>
      <c r="E163" s="755">
        <v>2023</v>
      </c>
      <c r="F163" s="727" t="s">
        <v>391</v>
      </c>
      <c r="I163" s="756">
        <v>600</v>
      </c>
      <c r="K163" s="758">
        <v>2.5</v>
      </c>
      <c r="N163" s="727">
        <v>1</v>
      </c>
      <c r="O163" s="761">
        <v>4435</v>
      </c>
    </row>
    <row r="164" spans="1:15">
      <c r="A164" s="698" t="s">
        <v>708</v>
      </c>
      <c r="B164" s="761" t="s">
        <v>703</v>
      </c>
      <c r="C164" s="761" t="s">
        <v>416</v>
      </c>
      <c r="D164" s="761" t="s">
        <v>441</v>
      </c>
      <c r="E164" s="755">
        <v>2023</v>
      </c>
      <c r="F164" s="727" t="s">
        <v>391</v>
      </c>
      <c r="I164" s="756">
        <v>600</v>
      </c>
      <c r="K164" s="758">
        <v>2.5</v>
      </c>
      <c r="N164" s="727">
        <v>1</v>
      </c>
      <c r="O164" s="761">
        <v>1030</v>
      </c>
    </row>
    <row r="165" spans="1:15">
      <c r="A165" s="698" t="s">
        <v>708</v>
      </c>
      <c r="B165" s="761" t="s">
        <v>702</v>
      </c>
      <c r="C165" s="761" t="s">
        <v>416</v>
      </c>
      <c r="D165" s="761" t="s">
        <v>441</v>
      </c>
      <c r="E165" s="755">
        <v>2023</v>
      </c>
      <c r="F165" s="727" t="s">
        <v>391</v>
      </c>
      <c r="I165" s="756">
        <v>600</v>
      </c>
      <c r="K165" s="758">
        <v>2.5</v>
      </c>
      <c r="N165" s="727">
        <v>1</v>
      </c>
      <c r="O165" s="761">
        <v>515</v>
      </c>
    </row>
    <row r="166" spans="1:15">
      <c r="A166" s="698" t="s">
        <v>708</v>
      </c>
      <c r="B166" s="761" t="s">
        <v>701</v>
      </c>
      <c r="C166" s="761" t="s">
        <v>416</v>
      </c>
      <c r="D166" s="761" t="s">
        <v>441</v>
      </c>
      <c r="E166" s="755">
        <v>2023</v>
      </c>
      <c r="F166" s="727" t="s">
        <v>391</v>
      </c>
      <c r="I166" s="756">
        <v>600</v>
      </c>
      <c r="K166" s="758">
        <v>2.5</v>
      </c>
      <c r="N166" s="727">
        <v>1</v>
      </c>
      <c r="O166" s="761">
        <v>1540</v>
      </c>
    </row>
    <row r="167" spans="1:15">
      <c r="A167" s="698" t="s">
        <v>708</v>
      </c>
      <c r="B167" s="761" t="s">
        <v>703</v>
      </c>
      <c r="C167" s="761" t="s">
        <v>416</v>
      </c>
      <c r="D167" s="761" t="s">
        <v>442</v>
      </c>
      <c r="E167" s="755">
        <v>2023</v>
      </c>
      <c r="F167" s="727" t="s">
        <v>391</v>
      </c>
      <c r="I167" s="756">
        <v>600</v>
      </c>
      <c r="K167" s="758">
        <v>2.5</v>
      </c>
      <c r="N167" s="727">
        <v>1</v>
      </c>
      <c r="O167" s="761">
        <v>10780</v>
      </c>
    </row>
    <row r="168" spans="1:15">
      <c r="A168" s="698" t="s">
        <v>708</v>
      </c>
      <c r="B168" s="761" t="s">
        <v>702</v>
      </c>
      <c r="C168" s="761" t="s">
        <v>416</v>
      </c>
      <c r="D168" s="761" t="s">
        <v>442</v>
      </c>
      <c r="E168" s="755">
        <v>2023</v>
      </c>
      <c r="F168" s="727" t="s">
        <v>391</v>
      </c>
      <c r="I168" s="756">
        <v>600</v>
      </c>
      <c r="K168" s="758">
        <v>2.5</v>
      </c>
      <c r="N168" s="727">
        <v>1</v>
      </c>
      <c r="O168" s="761">
        <v>5400</v>
      </c>
    </row>
    <row r="169" spans="1:15">
      <c r="A169" s="698" t="s">
        <v>708</v>
      </c>
      <c r="B169" s="761" t="s">
        <v>701</v>
      </c>
      <c r="C169" s="761" t="s">
        <v>416</v>
      </c>
      <c r="D169" s="761" t="s">
        <v>442</v>
      </c>
      <c r="E169" s="755">
        <v>2023</v>
      </c>
      <c r="F169" s="727" t="s">
        <v>391</v>
      </c>
      <c r="I169" s="756">
        <v>600</v>
      </c>
      <c r="K169" s="758">
        <v>2.5</v>
      </c>
      <c r="N169" s="727">
        <v>1</v>
      </c>
      <c r="O169" s="761">
        <v>16175</v>
      </c>
    </row>
    <row r="170" spans="1:15">
      <c r="A170" s="698" t="s">
        <v>708</v>
      </c>
      <c r="B170" s="761" t="s">
        <v>703</v>
      </c>
      <c r="C170" s="761" t="s">
        <v>404</v>
      </c>
      <c r="D170" s="761" t="s">
        <v>608</v>
      </c>
      <c r="E170" s="755">
        <v>2023</v>
      </c>
      <c r="F170" s="727" t="s">
        <v>391</v>
      </c>
      <c r="I170" s="756">
        <v>600</v>
      </c>
      <c r="K170" s="758">
        <v>2.5</v>
      </c>
      <c r="N170" s="727">
        <v>1</v>
      </c>
      <c r="O170" s="761">
        <v>14375</v>
      </c>
    </row>
    <row r="171" spans="1:15">
      <c r="A171" s="698" t="s">
        <v>708</v>
      </c>
      <c r="B171" s="761" t="s">
        <v>702</v>
      </c>
      <c r="C171" s="761" t="s">
        <v>404</v>
      </c>
      <c r="D171" s="761" t="s">
        <v>608</v>
      </c>
      <c r="E171" s="755">
        <v>2023</v>
      </c>
      <c r="F171" s="727" t="s">
        <v>391</v>
      </c>
      <c r="I171" s="756">
        <v>600</v>
      </c>
      <c r="K171" s="758">
        <v>2.5</v>
      </c>
      <c r="N171" s="727">
        <v>1</v>
      </c>
      <c r="O171" s="761">
        <v>7190</v>
      </c>
    </row>
    <row r="172" spans="1:15">
      <c r="A172" s="698" t="s">
        <v>708</v>
      </c>
      <c r="B172" s="761" t="s">
        <v>701</v>
      </c>
      <c r="C172" s="761" t="s">
        <v>404</v>
      </c>
      <c r="D172" s="761" t="s">
        <v>608</v>
      </c>
      <c r="E172" s="755">
        <v>2023</v>
      </c>
      <c r="F172" s="727" t="s">
        <v>391</v>
      </c>
      <c r="I172" s="756">
        <v>600</v>
      </c>
      <c r="K172" s="758">
        <v>2.5</v>
      </c>
      <c r="N172" s="727">
        <v>1</v>
      </c>
      <c r="O172" s="761">
        <v>21575</v>
      </c>
    </row>
    <row r="173" spans="1:15">
      <c r="A173" s="698" t="s">
        <v>708</v>
      </c>
      <c r="B173" s="761" t="s">
        <v>703</v>
      </c>
      <c r="C173" s="761" t="s">
        <v>411</v>
      </c>
      <c r="D173" s="761" t="s">
        <v>628</v>
      </c>
      <c r="E173" s="755">
        <v>2023</v>
      </c>
      <c r="F173" s="727" t="s">
        <v>391</v>
      </c>
      <c r="I173" s="756">
        <v>600</v>
      </c>
      <c r="K173" s="758">
        <v>2.5</v>
      </c>
      <c r="N173" s="727">
        <v>1</v>
      </c>
      <c r="O173" s="761">
        <v>13100</v>
      </c>
    </row>
    <row r="174" spans="1:15">
      <c r="A174" s="698" t="s">
        <v>708</v>
      </c>
      <c r="B174" s="761" t="s">
        <v>702</v>
      </c>
      <c r="C174" s="761" t="s">
        <v>411</v>
      </c>
      <c r="D174" s="761" t="s">
        <v>628</v>
      </c>
      <c r="E174" s="755">
        <v>2023</v>
      </c>
      <c r="F174" s="727" t="s">
        <v>391</v>
      </c>
      <c r="I174" s="756">
        <v>600</v>
      </c>
      <c r="K174" s="758">
        <v>2.5</v>
      </c>
      <c r="N174" s="727">
        <v>1</v>
      </c>
      <c r="O174" s="761">
        <v>6560</v>
      </c>
    </row>
    <row r="175" spans="1:15">
      <c r="A175" s="698" t="s">
        <v>708</v>
      </c>
      <c r="B175" s="761" t="s">
        <v>701</v>
      </c>
      <c r="C175" s="761" t="s">
        <v>411</v>
      </c>
      <c r="D175" s="761" t="s">
        <v>628</v>
      </c>
      <c r="E175" s="755">
        <v>2023</v>
      </c>
      <c r="F175" s="727" t="s">
        <v>391</v>
      </c>
      <c r="I175" s="756">
        <v>600</v>
      </c>
      <c r="K175" s="758">
        <v>2.5</v>
      </c>
      <c r="N175" s="727">
        <v>1</v>
      </c>
      <c r="O175" s="761">
        <v>19675</v>
      </c>
    </row>
    <row r="176" spans="1:15">
      <c r="A176" s="698" t="s">
        <v>708</v>
      </c>
      <c r="B176" s="761" t="s">
        <v>703</v>
      </c>
      <c r="C176" s="761" t="s">
        <v>399</v>
      </c>
      <c r="D176" s="761" t="s">
        <v>526</v>
      </c>
      <c r="E176" s="755">
        <v>2023</v>
      </c>
      <c r="F176" s="727" t="s">
        <v>391</v>
      </c>
      <c r="I176" s="756">
        <v>600</v>
      </c>
      <c r="K176" s="758">
        <v>2.5</v>
      </c>
      <c r="N176" s="727">
        <v>1</v>
      </c>
      <c r="O176" s="761">
        <v>4390</v>
      </c>
    </row>
    <row r="177" spans="1:15">
      <c r="A177" s="698" t="s">
        <v>708</v>
      </c>
      <c r="B177" s="761" t="s">
        <v>702</v>
      </c>
      <c r="C177" s="761" t="s">
        <v>399</v>
      </c>
      <c r="D177" s="761" t="s">
        <v>526</v>
      </c>
      <c r="E177" s="755">
        <v>2023</v>
      </c>
      <c r="F177" s="727" t="s">
        <v>391</v>
      </c>
      <c r="I177" s="756">
        <v>600</v>
      </c>
      <c r="K177" s="758">
        <v>2.5</v>
      </c>
      <c r="N177" s="727">
        <v>1</v>
      </c>
      <c r="O177" s="761">
        <v>2195</v>
      </c>
    </row>
    <row r="178" spans="1:15">
      <c r="A178" s="698" t="s">
        <v>708</v>
      </c>
      <c r="B178" s="761" t="s">
        <v>701</v>
      </c>
      <c r="C178" s="761" t="s">
        <v>399</v>
      </c>
      <c r="D178" s="761" t="s">
        <v>526</v>
      </c>
      <c r="E178" s="755">
        <v>2023</v>
      </c>
      <c r="F178" s="727" t="s">
        <v>391</v>
      </c>
      <c r="I178" s="756">
        <v>600</v>
      </c>
      <c r="K178" s="758">
        <v>2.5</v>
      </c>
      <c r="N178" s="727">
        <v>1</v>
      </c>
      <c r="O178" s="761">
        <v>6580</v>
      </c>
    </row>
    <row r="179" spans="1:15">
      <c r="A179" s="698" t="s">
        <v>708</v>
      </c>
      <c r="B179" s="761" t="s">
        <v>703</v>
      </c>
      <c r="C179" s="761" t="s">
        <v>404</v>
      </c>
      <c r="D179" s="761" t="s">
        <v>587</v>
      </c>
      <c r="E179" s="755">
        <v>2023</v>
      </c>
      <c r="F179" s="727" t="s">
        <v>391</v>
      </c>
      <c r="I179" s="756">
        <v>600</v>
      </c>
      <c r="K179" s="758">
        <v>2.5</v>
      </c>
      <c r="N179" s="727">
        <v>1</v>
      </c>
      <c r="O179" s="761">
        <v>11125</v>
      </c>
    </row>
    <row r="180" spans="1:15">
      <c r="A180" s="698" t="s">
        <v>708</v>
      </c>
      <c r="B180" s="761" t="s">
        <v>702</v>
      </c>
      <c r="C180" s="761" t="s">
        <v>404</v>
      </c>
      <c r="D180" s="761" t="s">
        <v>587</v>
      </c>
      <c r="E180" s="755">
        <v>2023</v>
      </c>
      <c r="F180" s="727" t="s">
        <v>391</v>
      </c>
      <c r="I180" s="756">
        <v>600</v>
      </c>
      <c r="K180" s="758">
        <v>2.5</v>
      </c>
      <c r="N180" s="727">
        <v>1</v>
      </c>
      <c r="O180" s="761">
        <v>5565</v>
      </c>
    </row>
    <row r="181" spans="1:15">
      <c r="A181" s="698" t="s">
        <v>708</v>
      </c>
      <c r="B181" s="761" t="s">
        <v>701</v>
      </c>
      <c r="C181" s="761" t="s">
        <v>404</v>
      </c>
      <c r="D181" s="761" t="s">
        <v>587</v>
      </c>
      <c r="E181" s="755">
        <v>2023</v>
      </c>
      <c r="F181" s="727" t="s">
        <v>391</v>
      </c>
      <c r="I181" s="756">
        <v>600</v>
      </c>
      <c r="K181" s="758">
        <v>2.5</v>
      </c>
      <c r="N181" s="727">
        <v>1</v>
      </c>
      <c r="O181" s="761">
        <v>16700</v>
      </c>
    </row>
    <row r="182" spans="1:15">
      <c r="A182" s="698" t="s">
        <v>708</v>
      </c>
      <c r="B182" s="761" t="s">
        <v>703</v>
      </c>
      <c r="C182" s="761" t="s">
        <v>399</v>
      </c>
      <c r="D182" s="761" t="s">
        <v>521</v>
      </c>
      <c r="E182" s="755">
        <v>2023</v>
      </c>
      <c r="F182" s="727" t="s">
        <v>391</v>
      </c>
      <c r="I182" s="756">
        <v>600</v>
      </c>
      <c r="K182" s="758">
        <v>2.5</v>
      </c>
      <c r="N182" s="727">
        <v>1</v>
      </c>
      <c r="O182" s="761">
        <v>76600</v>
      </c>
    </row>
    <row r="183" spans="1:15">
      <c r="A183" s="698" t="s">
        <v>708</v>
      </c>
      <c r="B183" s="761" t="s">
        <v>702</v>
      </c>
      <c r="C183" s="761" t="s">
        <v>399</v>
      </c>
      <c r="D183" s="761" t="s">
        <v>521</v>
      </c>
      <c r="E183" s="755">
        <v>2023</v>
      </c>
      <c r="F183" s="727" t="s">
        <v>391</v>
      </c>
      <c r="I183" s="756">
        <v>600</v>
      </c>
      <c r="K183" s="758">
        <v>2.5</v>
      </c>
      <c r="N183" s="727">
        <v>1</v>
      </c>
      <c r="O183" s="761">
        <v>38325</v>
      </c>
    </row>
    <row r="184" spans="1:15">
      <c r="A184" s="698" t="s">
        <v>708</v>
      </c>
      <c r="B184" s="761" t="s">
        <v>701</v>
      </c>
      <c r="C184" s="761" t="s">
        <v>399</v>
      </c>
      <c r="D184" s="761" t="s">
        <v>521</v>
      </c>
      <c r="E184" s="755">
        <v>2023</v>
      </c>
      <c r="F184" s="727" t="s">
        <v>391</v>
      </c>
      <c r="I184" s="756">
        <v>600</v>
      </c>
      <c r="K184" s="758">
        <v>2.5</v>
      </c>
      <c r="N184" s="727">
        <v>1</v>
      </c>
      <c r="O184" s="761">
        <v>114900</v>
      </c>
    </row>
    <row r="185" spans="1:15">
      <c r="A185" s="698" t="s">
        <v>708</v>
      </c>
      <c r="B185" s="761" t="s">
        <v>703</v>
      </c>
      <c r="C185" s="761" t="s">
        <v>396</v>
      </c>
      <c r="D185" s="761" t="s">
        <v>479</v>
      </c>
      <c r="E185" s="755">
        <v>2023</v>
      </c>
      <c r="F185" s="727" t="s">
        <v>391</v>
      </c>
      <c r="I185" s="756">
        <v>600</v>
      </c>
      <c r="K185" s="758">
        <v>2.5</v>
      </c>
      <c r="N185" s="727">
        <v>1</v>
      </c>
      <c r="O185" s="761">
        <v>22050</v>
      </c>
    </row>
    <row r="186" spans="1:15">
      <c r="A186" s="698" t="s">
        <v>708</v>
      </c>
      <c r="B186" s="761" t="s">
        <v>702</v>
      </c>
      <c r="C186" s="761" t="s">
        <v>396</v>
      </c>
      <c r="D186" s="761" t="s">
        <v>479</v>
      </c>
      <c r="E186" s="755">
        <v>2023</v>
      </c>
      <c r="F186" s="727" t="s">
        <v>391</v>
      </c>
      <c r="I186" s="756">
        <v>600</v>
      </c>
      <c r="K186" s="758">
        <v>2.5</v>
      </c>
      <c r="N186" s="727">
        <v>1</v>
      </c>
      <c r="O186" s="761">
        <v>11025</v>
      </c>
    </row>
    <row r="187" spans="1:15">
      <c r="A187" s="698" t="s">
        <v>708</v>
      </c>
      <c r="B187" s="761" t="s">
        <v>701</v>
      </c>
      <c r="C187" s="761" t="s">
        <v>396</v>
      </c>
      <c r="D187" s="761" t="s">
        <v>479</v>
      </c>
      <c r="E187" s="755">
        <v>2023</v>
      </c>
      <c r="F187" s="727" t="s">
        <v>391</v>
      </c>
      <c r="I187" s="756">
        <v>600</v>
      </c>
      <c r="K187" s="758">
        <v>2.5</v>
      </c>
      <c r="N187" s="727">
        <v>1</v>
      </c>
      <c r="O187" s="761">
        <v>33075</v>
      </c>
    </row>
    <row r="188" spans="1:15">
      <c r="A188" s="698" t="s">
        <v>708</v>
      </c>
      <c r="B188" s="761" t="s">
        <v>703</v>
      </c>
      <c r="C188" s="761" t="s">
        <v>398</v>
      </c>
      <c r="D188" s="761" t="s">
        <v>429</v>
      </c>
      <c r="E188" s="755">
        <v>2023</v>
      </c>
      <c r="F188" s="727" t="s">
        <v>391</v>
      </c>
      <c r="I188" s="756">
        <v>600</v>
      </c>
      <c r="K188" s="758">
        <v>2.5</v>
      </c>
      <c r="N188" s="727">
        <v>1</v>
      </c>
      <c r="O188" s="761">
        <v>24700</v>
      </c>
    </row>
    <row r="189" spans="1:15">
      <c r="A189" s="698" t="s">
        <v>708</v>
      </c>
      <c r="B189" s="761" t="s">
        <v>702</v>
      </c>
      <c r="C189" s="761" t="s">
        <v>398</v>
      </c>
      <c r="D189" s="761" t="s">
        <v>429</v>
      </c>
      <c r="E189" s="755">
        <v>2023</v>
      </c>
      <c r="F189" s="727" t="s">
        <v>391</v>
      </c>
      <c r="I189" s="756">
        <v>600</v>
      </c>
      <c r="K189" s="758">
        <v>2.5</v>
      </c>
      <c r="N189" s="727">
        <v>1</v>
      </c>
      <c r="O189" s="761">
        <v>12350</v>
      </c>
    </row>
    <row r="190" spans="1:15">
      <c r="A190" s="698" t="s">
        <v>708</v>
      </c>
      <c r="B190" s="761" t="s">
        <v>701</v>
      </c>
      <c r="C190" s="761" t="s">
        <v>398</v>
      </c>
      <c r="D190" s="761" t="s">
        <v>429</v>
      </c>
      <c r="E190" s="755">
        <v>2023</v>
      </c>
      <c r="F190" s="727" t="s">
        <v>391</v>
      </c>
      <c r="I190" s="756">
        <v>600</v>
      </c>
      <c r="K190" s="758">
        <v>2.5</v>
      </c>
      <c r="N190" s="727">
        <v>1</v>
      </c>
      <c r="O190" s="761">
        <v>37050</v>
      </c>
    </row>
    <row r="191" spans="1:15">
      <c r="A191" s="698" t="s">
        <v>708</v>
      </c>
      <c r="B191" s="761" t="s">
        <v>703</v>
      </c>
      <c r="C191" s="761" t="s">
        <v>416</v>
      </c>
      <c r="D191" s="761" t="s">
        <v>443</v>
      </c>
      <c r="E191" s="755">
        <v>2023</v>
      </c>
      <c r="F191" s="727" t="s">
        <v>391</v>
      </c>
      <c r="I191" s="756">
        <v>600</v>
      </c>
      <c r="K191" s="758">
        <v>2.5</v>
      </c>
      <c r="N191" s="727">
        <v>1</v>
      </c>
      <c r="O191" s="761">
        <v>2130</v>
      </c>
    </row>
    <row r="192" spans="1:15">
      <c r="A192" s="698" t="s">
        <v>708</v>
      </c>
      <c r="B192" s="761" t="s">
        <v>702</v>
      </c>
      <c r="C192" s="761" t="s">
        <v>416</v>
      </c>
      <c r="D192" s="761" t="s">
        <v>443</v>
      </c>
      <c r="E192" s="755">
        <v>2023</v>
      </c>
      <c r="F192" s="727" t="s">
        <v>391</v>
      </c>
      <c r="I192" s="756">
        <v>600</v>
      </c>
      <c r="K192" s="758">
        <v>2.5</v>
      </c>
      <c r="N192" s="727">
        <v>1</v>
      </c>
      <c r="O192" s="761">
        <v>1065</v>
      </c>
    </row>
    <row r="193" spans="1:15">
      <c r="A193" s="698" t="s">
        <v>708</v>
      </c>
      <c r="B193" s="761" t="s">
        <v>701</v>
      </c>
      <c r="C193" s="761" t="s">
        <v>416</v>
      </c>
      <c r="D193" s="761" t="s">
        <v>443</v>
      </c>
      <c r="E193" s="755">
        <v>2023</v>
      </c>
      <c r="F193" s="727" t="s">
        <v>391</v>
      </c>
      <c r="I193" s="756">
        <v>600</v>
      </c>
      <c r="K193" s="758">
        <v>2.5</v>
      </c>
      <c r="N193" s="727">
        <v>1</v>
      </c>
      <c r="O193" s="761">
        <v>3195</v>
      </c>
    </row>
    <row r="194" spans="1:15">
      <c r="A194" s="698" t="s">
        <v>708</v>
      </c>
      <c r="B194" s="761" t="s">
        <v>703</v>
      </c>
      <c r="C194" s="761" t="s">
        <v>405</v>
      </c>
      <c r="D194" s="761" t="s">
        <v>623</v>
      </c>
      <c r="E194" s="755">
        <v>2023</v>
      </c>
      <c r="F194" s="727" t="s">
        <v>391</v>
      </c>
      <c r="I194" s="756">
        <v>600</v>
      </c>
      <c r="K194" s="758">
        <v>2.5</v>
      </c>
      <c r="N194" s="727">
        <v>1</v>
      </c>
      <c r="O194" s="761">
        <v>2340</v>
      </c>
    </row>
    <row r="195" spans="1:15">
      <c r="A195" s="698" t="s">
        <v>708</v>
      </c>
      <c r="B195" s="761" t="s">
        <v>702</v>
      </c>
      <c r="C195" s="761" t="s">
        <v>405</v>
      </c>
      <c r="D195" s="761" t="s">
        <v>623</v>
      </c>
      <c r="E195" s="755">
        <v>2023</v>
      </c>
      <c r="F195" s="727" t="s">
        <v>391</v>
      </c>
      <c r="I195" s="756">
        <v>600</v>
      </c>
      <c r="K195" s="758">
        <v>2.5</v>
      </c>
      <c r="N195" s="727">
        <v>1</v>
      </c>
      <c r="O195" s="761">
        <v>1170</v>
      </c>
    </row>
    <row r="196" spans="1:15">
      <c r="A196" s="698" t="s">
        <v>708</v>
      </c>
      <c r="B196" s="761" t="s">
        <v>701</v>
      </c>
      <c r="C196" s="761" t="s">
        <v>405</v>
      </c>
      <c r="D196" s="761" t="s">
        <v>623</v>
      </c>
      <c r="E196" s="755">
        <v>2023</v>
      </c>
      <c r="F196" s="727" t="s">
        <v>391</v>
      </c>
      <c r="I196" s="756">
        <v>600</v>
      </c>
      <c r="K196" s="758">
        <v>2.5</v>
      </c>
      <c r="N196" s="727">
        <v>1</v>
      </c>
      <c r="O196" s="761">
        <v>3505</v>
      </c>
    </row>
    <row r="197" spans="1:15">
      <c r="A197" s="698" t="s">
        <v>708</v>
      </c>
      <c r="B197" s="761" t="s">
        <v>703</v>
      </c>
      <c r="C197" s="761" t="s">
        <v>400</v>
      </c>
      <c r="D197" s="761" t="s">
        <v>588</v>
      </c>
      <c r="E197" s="755">
        <v>2023</v>
      </c>
      <c r="F197" s="727" t="s">
        <v>391</v>
      </c>
      <c r="I197" s="756">
        <v>600</v>
      </c>
      <c r="K197" s="758">
        <v>2.5</v>
      </c>
      <c r="N197" s="727">
        <v>1</v>
      </c>
      <c r="O197" s="761">
        <v>765</v>
      </c>
    </row>
    <row r="198" spans="1:15">
      <c r="A198" s="698" t="s">
        <v>708</v>
      </c>
      <c r="B198" s="761" t="s">
        <v>702</v>
      </c>
      <c r="C198" s="761" t="s">
        <v>400</v>
      </c>
      <c r="D198" s="761" t="s">
        <v>588</v>
      </c>
      <c r="E198" s="755">
        <v>2023</v>
      </c>
      <c r="F198" s="727" t="s">
        <v>391</v>
      </c>
      <c r="I198" s="756">
        <v>600</v>
      </c>
      <c r="K198" s="758">
        <v>2.5</v>
      </c>
      <c r="N198" s="727">
        <v>1</v>
      </c>
      <c r="O198" s="761">
        <v>380</v>
      </c>
    </row>
    <row r="199" spans="1:15">
      <c r="A199" s="698" t="s">
        <v>708</v>
      </c>
      <c r="B199" s="761" t="s">
        <v>701</v>
      </c>
      <c r="C199" s="761" t="s">
        <v>400</v>
      </c>
      <c r="D199" s="761" t="s">
        <v>588</v>
      </c>
      <c r="E199" s="755">
        <v>2023</v>
      </c>
      <c r="F199" s="727" t="s">
        <v>391</v>
      </c>
      <c r="I199" s="756">
        <v>600</v>
      </c>
      <c r="K199" s="758">
        <v>2.5</v>
      </c>
      <c r="N199" s="727">
        <v>1</v>
      </c>
      <c r="O199" s="761">
        <v>1145</v>
      </c>
    </row>
    <row r="200" spans="1:15">
      <c r="A200" s="698" t="s">
        <v>708</v>
      </c>
      <c r="B200" s="761" t="s">
        <v>703</v>
      </c>
      <c r="C200" s="761" t="s">
        <v>421</v>
      </c>
      <c r="D200" s="761" t="s">
        <v>444</v>
      </c>
      <c r="E200" s="755">
        <v>2023</v>
      </c>
      <c r="F200" s="727" t="s">
        <v>391</v>
      </c>
      <c r="I200" s="756">
        <v>600</v>
      </c>
      <c r="K200" s="758">
        <v>2.5</v>
      </c>
      <c r="N200" s="727">
        <v>1</v>
      </c>
      <c r="O200" s="761">
        <v>8470</v>
      </c>
    </row>
    <row r="201" spans="1:15">
      <c r="A201" s="698" t="s">
        <v>708</v>
      </c>
      <c r="B201" s="761" t="s">
        <v>702</v>
      </c>
      <c r="C201" s="761" t="s">
        <v>421</v>
      </c>
      <c r="D201" s="761" t="s">
        <v>444</v>
      </c>
      <c r="E201" s="755">
        <v>2023</v>
      </c>
      <c r="F201" s="727" t="s">
        <v>391</v>
      </c>
      <c r="I201" s="756">
        <v>600</v>
      </c>
      <c r="K201" s="758">
        <v>2.5</v>
      </c>
      <c r="N201" s="727">
        <v>1</v>
      </c>
      <c r="O201" s="761">
        <v>4235</v>
      </c>
    </row>
    <row r="202" spans="1:15">
      <c r="A202" s="698" t="s">
        <v>708</v>
      </c>
      <c r="B202" s="761" t="s">
        <v>701</v>
      </c>
      <c r="C202" s="761" t="s">
        <v>421</v>
      </c>
      <c r="D202" s="761" t="s">
        <v>444</v>
      </c>
      <c r="E202" s="755">
        <v>2023</v>
      </c>
      <c r="F202" s="727" t="s">
        <v>391</v>
      </c>
      <c r="I202" s="756">
        <v>600</v>
      </c>
      <c r="K202" s="758">
        <v>2.5</v>
      </c>
      <c r="N202" s="727">
        <v>1</v>
      </c>
      <c r="O202" s="761">
        <v>12700</v>
      </c>
    </row>
    <row r="203" spans="1:15">
      <c r="A203" s="698" t="s">
        <v>708</v>
      </c>
      <c r="B203" s="761" t="s">
        <v>703</v>
      </c>
      <c r="C203" s="761" t="s">
        <v>420</v>
      </c>
      <c r="D203" s="761" t="s">
        <v>653</v>
      </c>
      <c r="E203" s="755">
        <v>2023</v>
      </c>
      <c r="F203" s="727" t="s">
        <v>391</v>
      </c>
      <c r="I203" s="756">
        <v>600</v>
      </c>
      <c r="K203" s="758">
        <v>2.5</v>
      </c>
      <c r="N203" s="727">
        <v>1</v>
      </c>
      <c r="O203" s="761">
        <v>1270</v>
      </c>
    </row>
    <row r="204" spans="1:15">
      <c r="A204" s="698" t="s">
        <v>708</v>
      </c>
      <c r="B204" s="761" t="s">
        <v>702</v>
      </c>
      <c r="C204" s="761" t="s">
        <v>420</v>
      </c>
      <c r="D204" s="761" t="s">
        <v>653</v>
      </c>
      <c r="E204" s="755">
        <v>2023</v>
      </c>
      <c r="F204" s="727" t="s">
        <v>391</v>
      </c>
      <c r="I204" s="756">
        <v>600</v>
      </c>
      <c r="K204" s="758">
        <v>2.5</v>
      </c>
      <c r="N204" s="727">
        <v>1</v>
      </c>
      <c r="O204" s="761">
        <v>635</v>
      </c>
    </row>
    <row r="205" spans="1:15">
      <c r="A205" s="698" t="s">
        <v>708</v>
      </c>
      <c r="B205" s="761" t="s">
        <v>701</v>
      </c>
      <c r="C205" s="761" t="s">
        <v>420</v>
      </c>
      <c r="D205" s="761" t="s">
        <v>653</v>
      </c>
      <c r="E205" s="755">
        <v>2023</v>
      </c>
      <c r="F205" s="727" t="s">
        <v>391</v>
      </c>
      <c r="I205" s="756">
        <v>600</v>
      </c>
      <c r="K205" s="758">
        <v>2.5</v>
      </c>
      <c r="N205" s="727">
        <v>1</v>
      </c>
      <c r="O205" s="761">
        <v>1910</v>
      </c>
    </row>
    <row r="206" spans="1:15">
      <c r="A206" s="698" t="s">
        <v>708</v>
      </c>
      <c r="B206" s="761" t="s">
        <v>703</v>
      </c>
      <c r="C206" s="761" t="s">
        <v>405</v>
      </c>
      <c r="D206" s="761" t="s">
        <v>607</v>
      </c>
      <c r="E206" s="755">
        <v>2023</v>
      </c>
      <c r="F206" s="727" t="s">
        <v>391</v>
      </c>
      <c r="I206" s="756">
        <v>600</v>
      </c>
      <c r="K206" s="758">
        <v>2.5</v>
      </c>
      <c r="N206" s="727">
        <v>1</v>
      </c>
      <c r="O206" s="761">
        <v>2350</v>
      </c>
    </row>
    <row r="207" spans="1:15">
      <c r="A207" s="698" t="s">
        <v>708</v>
      </c>
      <c r="B207" s="761" t="s">
        <v>702</v>
      </c>
      <c r="C207" s="761" t="s">
        <v>405</v>
      </c>
      <c r="D207" s="761" t="s">
        <v>607</v>
      </c>
      <c r="E207" s="755">
        <v>2023</v>
      </c>
      <c r="F207" s="727" t="s">
        <v>391</v>
      </c>
      <c r="I207" s="756">
        <v>600</v>
      </c>
      <c r="K207" s="758">
        <v>2.5</v>
      </c>
      <c r="N207" s="727">
        <v>1</v>
      </c>
      <c r="O207" s="761">
        <v>1175</v>
      </c>
    </row>
    <row r="208" spans="1:15">
      <c r="A208" s="698" t="s">
        <v>708</v>
      </c>
      <c r="B208" s="761" t="s">
        <v>701</v>
      </c>
      <c r="C208" s="761" t="s">
        <v>405</v>
      </c>
      <c r="D208" s="761" t="s">
        <v>607</v>
      </c>
      <c r="E208" s="755">
        <v>2023</v>
      </c>
      <c r="F208" s="727" t="s">
        <v>391</v>
      </c>
      <c r="I208" s="756">
        <v>600</v>
      </c>
      <c r="K208" s="758">
        <v>2.5</v>
      </c>
      <c r="N208" s="727">
        <v>1</v>
      </c>
      <c r="O208" s="761">
        <v>3530</v>
      </c>
    </row>
    <row r="209" spans="1:15">
      <c r="A209" s="698" t="s">
        <v>708</v>
      </c>
      <c r="B209" s="761" t="s">
        <v>703</v>
      </c>
      <c r="C209" s="761" t="s">
        <v>401</v>
      </c>
      <c r="D209" s="761" t="s">
        <v>571</v>
      </c>
      <c r="E209" s="755">
        <v>2023</v>
      </c>
      <c r="F209" s="727" t="s">
        <v>391</v>
      </c>
      <c r="I209" s="756">
        <v>600</v>
      </c>
      <c r="K209" s="758">
        <v>2.5</v>
      </c>
      <c r="N209" s="727">
        <v>1</v>
      </c>
      <c r="O209" s="761">
        <v>4845</v>
      </c>
    </row>
    <row r="210" spans="1:15">
      <c r="A210" s="698" t="s">
        <v>708</v>
      </c>
      <c r="B210" s="761" t="s">
        <v>702</v>
      </c>
      <c r="C210" s="761" t="s">
        <v>401</v>
      </c>
      <c r="D210" s="761" t="s">
        <v>571</v>
      </c>
      <c r="E210" s="755">
        <v>2023</v>
      </c>
      <c r="F210" s="727" t="s">
        <v>391</v>
      </c>
      <c r="I210" s="756">
        <v>600</v>
      </c>
      <c r="K210" s="758">
        <v>2.5</v>
      </c>
      <c r="N210" s="727">
        <v>1</v>
      </c>
      <c r="O210" s="761">
        <v>2425</v>
      </c>
    </row>
    <row r="211" spans="1:15">
      <c r="A211" s="698" t="s">
        <v>708</v>
      </c>
      <c r="B211" s="761" t="s">
        <v>701</v>
      </c>
      <c r="C211" s="761" t="s">
        <v>401</v>
      </c>
      <c r="D211" s="761" t="s">
        <v>571</v>
      </c>
      <c r="E211" s="755">
        <v>2023</v>
      </c>
      <c r="F211" s="727" t="s">
        <v>391</v>
      </c>
      <c r="I211" s="756">
        <v>600</v>
      </c>
      <c r="K211" s="758">
        <v>2.5</v>
      </c>
      <c r="N211" s="727">
        <v>1</v>
      </c>
      <c r="O211" s="761">
        <v>7270</v>
      </c>
    </row>
    <row r="212" spans="1:15">
      <c r="A212" s="698" t="s">
        <v>708</v>
      </c>
      <c r="B212" s="761" t="s">
        <v>703</v>
      </c>
      <c r="C212" s="761" t="s">
        <v>399</v>
      </c>
      <c r="D212" s="761" t="s">
        <v>550</v>
      </c>
      <c r="E212" s="755">
        <v>2023</v>
      </c>
      <c r="F212" s="727" t="s">
        <v>391</v>
      </c>
      <c r="I212" s="756">
        <v>600</v>
      </c>
      <c r="K212" s="758">
        <v>2.5</v>
      </c>
      <c r="N212" s="727">
        <v>1</v>
      </c>
      <c r="O212" s="761">
        <v>19250</v>
      </c>
    </row>
    <row r="213" spans="1:15">
      <c r="A213" s="698" t="s">
        <v>708</v>
      </c>
      <c r="B213" s="761" t="s">
        <v>702</v>
      </c>
      <c r="C213" s="761" t="s">
        <v>399</v>
      </c>
      <c r="D213" s="761" t="s">
        <v>550</v>
      </c>
      <c r="E213" s="755">
        <v>2023</v>
      </c>
      <c r="F213" s="727" t="s">
        <v>391</v>
      </c>
      <c r="I213" s="756">
        <v>600</v>
      </c>
      <c r="K213" s="758">
        <v>2.5</v>
      </c>
      <c r="N213" s="727">
        <v>1</v>
      </c>
      <c r="O213" s="761">
        <v>9630</v>
      </c>
    </row>
    <row r="214" spans="1:15">
      <c r="A214" s="698" t="s">
        <v>708</v>
      </c>
      <c r="B214" s="761" t="s">
        <v>701</v>
      </c>
      <c r="C214" s="761" t="s">
        <v>399</v>
      </c>
      <c r="D214" s="761" t="s">
        <v>550</v>
      </c>
      <c r="E214" s="755">
        <v>2023</v>
      </c>
      <c r="F214" s="727" t="s">
        <v>391</v>
      </c>
      <c r="I214" s="756">
        <v>600</v>
      </c>
      <c r="K214" s="758">
        <v>2.5</v>
      </c>
      <c r="N214" s="727">
        <v>1</v>
      </c>
      <c r="O214" s="761">
        <v>28875</v>
      </c>
    </row>
    <row r="215" spans="1:15">
      <c r="A215" s="698" t="s">
        <v>708</v>
      </c>
      <c r="B215" s="761" t="s">
        <v>703</v>
      </c>
      <c r="C215" s="761" t="s">
        <v>411</v>
      </c>
      <c r="D215" s="761" t="s">
        <v>629</v>
      </c>
      <c r="E215" s="755">
        <v>2023</v>
      </c>
      <c r="F215" s="727" t="s">
        <v>391</v>
      </c>
      <c r="I215" s="756">
        <v>600</v>
      </c>
      <c r="K215" s="758">
        <v>2.5</v>
      </c>
      <c r="N215" s="727">
        <v>1</v>
      </c>
      <c r="O215" s="761">
        <v>1700</v>
      </c>
    </row>
    <row r="216" spans="1:15">
      <c r="A216" s="698" t="s">
        <v>708</v>
      </c>
      <c r="B216" s="761" t="s">
        <v>702</v>
      </c>
      <c r="C216" s="761" t="s">
        <v>411</v>
      </c>
      <c r="D216" s="761" t="s">
        <v>629</v>
      </c>
      <c r="E216" s="755">
        <v>2023</v>
      </c>
      <c r="F216" s="727" t="s">
        <v>391</v>
      </c>
      <c r="I216" s="756">
        <v>600</v>
      </c>
      <c r="K216" s="758">
        <v>2.5</v>
      </c>
      <c r="N216" s="727">
        <v>1</v>
      </c>
      <c r="O216" s="761">
        <v>850</v>
      </c>
    </row>
    <row r="217" spans="1:15">
      <c r="A217" s="698" t="s">
        <v>708</v>
      </c>
      <c r="B217" s="761" t="s">
        <v>701</v>
      </c>
      <c r="C217" s="761" t="s">
        <v>411</v>
      </c>
      <c r="D217" s="761" t="s">
        <v>629</v>
      </c>
      <c r="E217" s="755">
        <v>2023</v>
      </c>
      <c r="F217" s="727" t="s">
        <v>391</v>
      </c>
      <c r="I217" s="756">
        <v>600</v>
      </c>
      <c r="K217" s="758">
        <v>2.5</v>
      </c>
      <c r="N217" s="727">
        <v>1</v>
      </c>
      <c r="O217" s="761">
        <v>2550</v>
      </c>
    </row>
    <row r="218" spans="1:15">
      <c r="A218" s="698" t="s">
        <v>708</v>
      </c>
      <c r="B218" s="761" t="s">
        <v>703</v>
      </c>
      <c r="C218" s="761" t="s">
        <v>415</v>
      </c>
      <c r="D218" s="761" t="s">
        <v>636</v>
      </c>
      <c r="E218" s="755">
        <v>2023</v>
      </c>
      <c r="F218" s="727" t="s">
        <v>391</v>
      </c>
      <c r="I218" s="756">
        <v>600</v>
      </c>
      <c r="K218" s="758">
        <v>2.5</v>
      </c>
      <c r="N218" s="727">
        <v>1</v>
      </c>
      <c r="O218" s="761">
        <v>7410</v>
      </c>
    </row>
    <row r="219" spans="1:15">
      <c r="A219" s="698" t="s">
        <v>708</v>
      </c>
      <c r="B219" s="761" t="s">
        <v>702</v>
      </c>
      <c r="C219" s="761" t="s">
        <v>415</v>
      </c>
      <c r="D219" s="761" t="s">
        <v>636</v>
      </c>
      <c r="E219" s="755">
        <v>2023</v>
      </c>
      <c r="F219" s="727" t="s">
        <v>391</v>
      </c>
      <c r="I219" s="756">
        <v>600</v>
      </c>
      <c r="K219" s="758">
        <v>2.5</v>
      </c>
      <c r="N219" s="727">
        <v>1</v>
      </c>
      <c r="O219" s="761">
        <v>3705</v>
      </c>
    </row>
    <row r="220" spans="1:15">
      <c r="A220" s="698" t="s">
        <v>708</v>
      </c>
      <c r="B220" s="761" t="s">
        <v>701</v>
      </c>
      <c r="C220" s="761" t="s">
        <v>415</v>
      </c>
      <c r="D220" s="761" t="s">
        <v>636</v>
      </c>
      <c r="E220" s="755">
        <v>2023</v>
      </c>
      <c r="F220" s="727" t="s">
        <v>391</v>
      </c>
      <c r="I220" s="756">
        <v>600</v>
      </c>
      <c r="K220" s="758">
        <v>2.5</v>
      </c>
      <c r="N220" s="727">
        <v>1</v>
      </c>
      <c r="O220" s="761">
        <v>11125</v>
      </c>
    </row>
    <row r="221" spans="1:15">
      <c r="A221" s="698" t="s">
        <v>708</v>
      </c>
      <c r="B221" s="761" t="s">
        <v>703</v>
      </c>
      <c r="C221" s="761" t="s">
        <v>397</v>
      </c>
      <c r="D221" s="761" t="s">
        <v>509</v>
      </c>
      <c r="E221" s="755">
        <v>2023</v>
      </c>
      <c r="F221" s="727" t="s">
        <v>391</v>
      </c>
      <c r="I221" s="756">
        <v>600</v>
      </c>
      <c r="K221" s="758">
        <v>2.5</v>
      </c>
      <c r="N221" s="727">
        <v>1</v>
      </c>
      <c r="O221" s="761">
        <v>8520</v>
      </c>
    </row>
    <row r="222" spans="1:15">
      <c r="A222" s="698" t="s">
        <v>708</v>
      </c>
      <c r="B222" s="761" t="s">
        <v>702</v>
      </c>
      <c r="C222" s="761" t="s">
        <v>397</v>
      </c>
      <c r="D222" s="761" t="s">
        <v>509</v>
      </c>
      <c r="E222" s="755">
        <v>2023</v>
      </c>
      <c r="F222" s="727" t="s">
        <v>391</v>
      </c>
      <c r="I222" s="756">
        <v>600</v>
      </c>
      <c r="K222" s="758">
        <v>2.5</v>
      </c>
      <c r="N222" s="727">
        <v>1</v>
      </c>
      <c r="O222" s="761">
        <v>4260</v>
      </c>
    </row>
    <row r="223" spans="1:15">
      <c r="A223" s="698" t="s">
        <v>708</v>
      </c>
      <c r="B223" s="761" t="s">
        <v>701</v>
      </c>
      <c r="C223" s="761" t="s">
        <v>397</v>
      </c>
      <c r="D223" s="761" t="s">
        <v>509</v>
      </c>
      <c r="E223" s="755">
        <v>2023</v>
      </c>
      <c r="F223" s="727" t="s">
        <v>391</v>
      </c>
      <c r="I223" s="756">
        <v>600</v>
      </c>
      <c r="K223" s="758">
        <v>2.5</v>
      </c>
      <c r="N223" s="727">
        <v>1</v>
      </c>
      <c r="O223" s="761">
        <v>12775</v>
      </c>
    </row>
    <row r="224" spans="1:15">
      <c r="A224" s="698" t="s">
        <v>708</v>
      </c>
      <c r="B224" s="761" t="s">
        <v>703</v>
      </c>
      <c r="C224" s="761" t="s">
        <v>415</v>
      </c>
      <c r="D224" s="761" t="s">
        <v>632</v>
      </c>
      <c r="E224" s="755">
        <v>2023</v>
      </c>
      <c r="F224" s="727" t="s">
        <v>391</v>
      </c>
      <c r="I224" s="756">
        <v>600</v>
      </c>
      <c r="K224" s="758">
        <v>2.5</v>
      </c>
      <c r="N224" s="727">
        <v>1</v>
      </c>
      <c r="O224" s="761">
        <v>6830</v>
      </c>
    </row>
    <row r="225" spans="1:15">
      <c r="A225" s="698" t="s">
        <v>708</v>
      </c>
      <c r="B225" s="761" t="s">
        <v>702</v>
      </c>
      <c r="C225" s="761" t="s">
        <v>415</v>
      </c>
      <c r="D225" s="761" t="s">
        <v>632</v>
      </c>
      <c r="E225" s="755">
        <v>2023</v>
      </c>
      <c r="F225" s="727" t="s">
        <v>391</v>
      </c>
      <c r="I225" s="756">
        <v>600</v>
      </c>
      <c r="K225" s="758">
        <v>2.5</v>
      </c>
      <c r="N225" s="727">
        <v>1</v>
      </c>
      <c r="O225" s="761">
        <v>3415</v>
      </c>
    </row>
    <row r="226" spans="1:15">
      <c r="A226" s="698" t="s">
        <v>708</v>
      </c>
      <c r="B226" s="761" t="s">
        <v>701</v>
      </c>
      <c r="C226" s="761" t="s">
        <v>415</v>
      </c>
      <c r="D226" s="761" t="s">
        <v>632</v>
      </c>
      <c r="E226" s="755">
        <v>2023</v>
      </c>
      <c r="F226" s="727" t="s">
        <v>391</v>
      </c>
      <c r="I226" s="756">
        <v>600</v>
      </c>
      <c r="K226" s="758">
        <v>2.5</v>
      </c>
      <c r="N226" s="727">
        <v>1</v>
      </c>
      <c r="O226" s="761">
        <v>10240</v>
      </c>
    </row>
    <row r="227" spans="1:15">
      <c r="A227" s="698" t="s">
        <v>708</v>
      </c>
      <c r="B227" s="761" t="s">
        <v>703</v>
      </c>
      <c r="C227" s="761" t="s">
        <v>421</v>
      </c>
      <c r="D227" s="761" t="s">
        <v>682</v>
      </c>
      <c r="E227" s="755">
        <v>2023</v>
      </c>
      <c r="F227" s="727" t="s">
        <v>391</v>
      </c>
      <c r="I227" s="756">
        <v>600</v>
      </c>
      <c r="K227" s="758">
        <v>2.5</v>
      </c>
      <c r="N227" s="727">
        <v>1</v>
      </c>
      <c r="O227" s="761">
        <v>670</v>
      </c>
    </row>
    <row r="228" spans="1:15">
      <c r="A228" s="698" t="s">
        <v>708</v>
      </c>
      <c r="B228" s="761" t="s">
        <v>702</v>
      </c>
      <c r="C228" s="761" t="s">
        <v>421</v>
      </c>
      <c r="D228" s="761" t="s">
        <v>682</v>
      </c>
      <c r="E228" s="755">
        <v>2023</v>
      </c>
      <c r="F228" s="727" t="s">
        <v>391</v>
      </c>
      <c r="I228" s="756">
        <v>600</v>
      </c>
      <c r="K228" s="758">
        <v>2.5</v>
      </c>
      <c r="N228" s="727">
        <v>1</v>
      </c>
      <c r="O228" s="761">
        <v>335</v>
      </c>
    </row>
    <row r="229" spans="1:15">
      <c r="A229" s="698" t="s">
        <v>708</v>
      </c>
      <c r="B229" s="761" t="s">
        <v>701</v>
      </c>
      <c r="C229" s="761" t="s">
        <v>421</v>
      </c>
      <c r="D229" s="761" t="s">
        <v>682</v>
      </c>
      <c r="E229" s="755">
        <v>2023</v>
      </c>
      <c r="F229" s="727" t="s">
        <v>391</v>
      </c>
      <c r="I229" s="756">
        <v>600</v>
      </c>
      <c r="K229" s="758">
        <v>2.5</v>
      </c>
      <c r="N229" s="727">
        <v>1</v>
      </c>
      <c r="O229" s="761">
        <v>1000</v>
      </c>
    </row>
    <row r="230" spans="1:15">
      <c r="A230" s="698" t="s">
        <v>708</v>
      </c>
      <c r="B230" s="761" t="s">
        <v>703</v>
      </c>
      <c r="C230" s="761" t="s">
        <v>397</v>
      </c>
      <c r="D230" s="761" t="s">
        <v>508</v>
      </c>
      <c r="E230" s="755">
        <v>2023</v>
      </c>
      <c r="F230" s="727" t="s">
        <v>391</v>
      </c>
      <c r="I230" s="756">
        <v>600</v>
      </c>
      <c r="K230" s="758">
        <v>2.5</v>
      </c>
      <c r="N230" s="727">
        <v>1</v>
      </c>
      <c r="O230" s="761">
        <v>9820</v>
      </c>
    </row>
    <row r="231" spans="1:15">
      <c r="A231" s="698" t="s">
        <v>708</v>
      </c>
      <c r="B231" s="761" t="s">
        <v>702</v>
      </c>
      <c r="C231" s="761" t="s">
        <v>397</v>
      </c>
      <c r="D231" s="761" t="s">
        <v>508</v>
      </c>
      <c r="E231" s="755">
        <v>2023</v>
      </c>
      <c r="F231" s="727" t="s">
        <v>391</v>
      </c>
      <c r="I231" s="756">
        <v>600</v>
      </c>
      <c r="K231" s="758">
        <v>2.5</v>
      </c>
      <c r="N231" s="727">
        <v>1</v>
      </c>
      <c r="O231" s="761">
        <v>4910</v>
      </c>
    </row>
    <row r="232" spans="1:15">
      <c r="A232" s="698" t="s">
        <v>708</v>
      </c>
      <c r="B232" s="761" t="s">
        <v>701</v>
      </c>
      <c r="C232" s="761" t="s">
        <v>397</v>
      </c>
      <c r="D232" s="761" t="s">
        <v>508</v>
      </c>
      <c r="E232" s="755">
        <v>2023</v>
      </c>
      <c r="F232" s="727" t="s">
        <v>391</v>
      </c>
      <c r="I232" s="756">
        <v>600</v>
      </c>
      <c r="K232" s="758">
        <v>2.5</v>
      </c>
      <c r="N232" s="727">
        <v>1</v>
      </c>
      <c r="O232" s="761">
        <v>14725</v>
      </c>
    </row>
    <row r="233" spans="1:15">
      <c r="A233" s="698" t="s">
        <v>708</v>
      </c>
      <c r="B233" s="761" t="s">
        <v>703</v>
      </c>
      <c r="C233" s="761" t="s">
        <v>420</v>
      </c>
      <c r="D233" s="761" t="s">
        <v>435</v>
      </c>
      <c r="E233" s="755">
        <v>2023</v>
      </c>
      <c r="F233" s="727" t="s">
        <v>391</v>
      </c>
      <c r="I233" s="756">
        <v>600</v>
      </c>
      <c r="K233" s="758">
        <v>2.5</v>
      </c>
      <c r="N233" s="727">
        <v>1</v>
      </c>
      <c r="O233" s="761">
        <v>7920</v>
      </c>
    </row>
    <row r="234" spans="1:15">
      <c r="A234" s="698" t="s">
        <v>708</v>
      </c>
      <c r="B234" s="761" t="s">
        <v>702</v>
      </c>
      <c r="C234" s="761" t="s">
        <v>420</v>
      </c>
      <c r="D234" s="761" t="s">
        <v>435</v>
      </c>
      <c r="E234" s="755">
        <v>2023</v>
      </c>
      <c r="F234" s="727" t="s">
        <v>391</v>
      </c>
      <c r="I234" s="756">
        <v>600</v>
      </c>
      <c r="K234" s="758">
        <v>2.5</v>
      </c>
      <c r="N234" s="727">
        <v>1</v>
      </c>
      <c r="O234" s="761">
        <v>3960</v>
      </c>
    </row>
    <row r="235" spans="1:15">
      <c r="A235" s="698" t="s">
        <v>708</v>
      </c>
      <c r="B235" s="761" t="s">
        <v>701</v>
      </c>
      <c r="C235" s="761" t="s">
        <v>420</v>
      </c>
      <c r="D235" s="761" t="s">
        <v>435</v>
      </c>
      <c r="E235" s="755">
        <v>2023</v>
      </c>
      <c r="F235" s="727" t="s">
        <v>391</v>
      </c>
      <c r="I235" s="756">
        <v>600</v>
      </c>
      <c r="K235" s="758">
        <v>2.5</v>
      </c>
      <c r="N235" s="727">
        <v>1</v>
      </c>
      <c r="O235" s="761">
        <v>11875</v>
      </c>
    </row>
    <row r="236" spans="1:15">
      <c r="A236" s="698" t="s">
        <v>708</v>
      </c>
      <c r="B236" s="761" t="s">
        <v>703</v>
      </c>
      <c r="C236" s="761" t="s">
        <v>399</v>
      </c>
      <c r="D236" s="761" t="s">
        <v>552</v>
      </c>
      <c r="E236" s="755">
        <v>2023</v>
      </c>
      <c r="F236" s="727" t="s">
        <v>391</v>
      </c>
      <c r="I236" s="756">
        <v>600</v>
      </c>
      <c r="K236" s="758">
        <v>2.5</v>
      </c>
      <c r="N236" s="727">
        <v>1</v>
      </c>
      <c r="O236" s="761">
        <v>3180</v>
      </c>
    </row>
    <row r="237" spans="1:15">
      <c r="A237" s="698" t="s">
        <v>708</v>
      </c>
      <c r="B237" s="761" t="s">
        <v>702</v>
      </c>
      <c r="C237" s="761" t="s">
        <v>399</v>
      </c>
      <c r="D237" s="761" t="s">
        <v>552</v>
      </c>
      <c r="E237" s="755">
        <v>2023</v>
      </c>
      <c r="F237" s="727" t="s">
        <v>391</v>
      </c>
      <c r="I237" s="756">
        <v>600</v>
      </c>
      <c r="K237" s="758">
        <v>2.5</v>
      </c>
      <c r="N237" s="727">
        <v>1</v>
      </c>
      <c r="O237" s="761">
        <v>1590</v>
      </c>
    </row>
    <row r="238" spans="1:15">
      <c r="A238" s="698" t="s">
        <v>708</v>
      </c>
      <c r="B238" s="761" t="s">
        <v>701</v>
      </c>
      <c r="C238" s="761" t="s">
        <v>399</v>
      </c>
      <c r="D238" s="761" t="s">
        <v>552</v>
      </c>
      <c r="E238" s="755">
        <v>2023</v>
      </c>
      <c r="F238" s="727" t="s">
        <v>391</v>
      </c>
      <c r="I238" s="756">
        <v>600</v>
      </c>
      <c r="K238" s="758">
        <v>2.5</v>
      </c>
      <c r="N238" s="727">
        <v>1</v>
      </c>
      <c r="O238" s="761">
        <v>4765</v>
      </c>
    </row>
    <row r="239" spans="1:15">
      <c r="A239" s="698" t="s">
        <v>708</v>
      </c>
      <c r="B239" s="761" t="s">
        <v>703</v>
      </c>
      <c r="C239" s="761" t="s">
        <v>420</v>
      </c>
      <c r="D239" s="761" t="s">
        <v>665</v>
      </c>
      <c r="E239" s="755">
        <v>2023</v>
      </c>
      <c r="F239" s="727" t="s">
        <v>391</v>
      </c>
      <c r="I239" s="756">
        <v>600</v>
      </c>
      <c r="K239" s="758">
        <v>2.5</v>
      </c>
      <c r="N239" s="727">
        <v>1</v>
      </c>
      <c r="O239" s="761">
        <v>305</v>
      </c>
    </row>
    <row r="240" spans="1:15">
      <c r="A240" s="698" t="s">
        <v>708</v>
      </c>
      <c r="B240" s="761" t="s">
        <v>702</v>
      </c>
      <c r="C240" s="761" t="s">
        <v>420</v>
      </c>
      <c r="D240" s="761" t="s">
        <v>665</v>
      </c>
      <c r="E240" s="755">
        <v>2023</v>
      </c>
      <c r="F240" s="727" t="s">
        <v>391</v>
      </c>
      <c r="I240" s="756">
        <v>600</v>
      </c>
      <c r="K240" s="758">
        <v>2.5</v>
      </c>
      <c r="N240" s="727">
        <v>1</v>
      </c>
      <c r="O240" s="761">
        <v>150</v>
      </c>
    </row>
    <row r="241" spans="1:15">
      <c r="A241" s="698" t="s">
        <v>708</v>
      </c>
      <c r="B241" s="761" t="s">
        <v>701</v>
      </c>
      <c r="C241" s="761" t="s">
        <v>420</v>
      </c>
      <c r="D241" s="761" t="s">
        <v>665</v>
      </c>
      <c r="E241" s="755">
        <v>2023</v>
      </c>
      <c r="F241" s="727" t="s">
        <v>391</v>
      </c>
      <c r="I241" s="756">
        <v>600</v>
      </c>
      <c r="K241" s="758">
        <v>2.5</v>
      </c>
      <c r="N241" s="727">
        <v>1</v>
      </c>
      <c r="O241" s="761">
        <v>455</v>
      </c>
    </row>
    <row r="242" spans="1:15">
      <c r="A242" s="698" t="s">
        <v>708</v>
      </c>
      <c r="B242" s="761" t="s">
        <v>703</v>
      </c>
      <c r="C242" s="761" t="s">
        <v>396</v>
      </c>
      <c r="D242" s="761" t="s">
        <v>480</v>
      </c>
      <c r="E242" s="755">
        <v>2023</v>
      </c>
      <c r="F242" s="727" t="s">
        <v>391</v>
      </c>
      <c r="I242" s="756">
        <v>600</v>
      </c>
      <c r="K242" s="758">
        <v>2.5</v>
      </c>
      <c r="N242" s="727">
        <v>1</v>
      </c>
      <c r="O242" s="761">
        <v>21300</v>
      </c>
    </row>
    <row r="243" spans="1:15">
      <c r="A243" s="698" t="s">
        <v>708</v>
      </c>
      <c r="B243" s="761" t="s">
        <v>702</v>
      </c>
      <c r="C243" s="761" t="s">
        <v>396</v>
      </c>
      <c r="D243" s="761" t="s">
        <v>480</v>
      </c>
      <c r="E243" s="755">
        <v>2023</v>
      </c>
      <c r="F243" s="727" t="s">
        <v>391</v>
      </c>
      <c r="I243" s="756">
        <v>600</v>
      </c>
      <c r="K243" s="758">
        <v>2.5</v>
      </c>
      <c r="N243" s="727">
        <v>1</v>
      </c>
      <c r="O243" s="761">
        <v>10660</v>
      </c>
    </row>
    <row r="244" spans="1:15">
      <c r="A244" s="698" t="s">
        <v>708</v>
      </c>
      <c r="B244" s="761" t="s">
        <v>701</v>
      </c>
      <c r="C244" s="761" t="s">
        <v>396</v>
      </c>
      <c r="D244" s="761" t="s">
        <v>480</v>
      </c>
      <c r="E244" s="755">
        <v>2023</v>
      </c>
      <c r="F244" s="727" t="s">
        <v>391</v>
      </c>
      <c r="I244" s="756">
        <v>600</v>
      </c>
      <c r="K244" s="758">
        <v>2.5</v>
      </c>
      <c r="N244" s="727">
        <v>1</v>
      </c>
      <c r="O244" s="761">
        <v>31975</v>
      </c>
    </row>
    <row r="245" spans="1:15">
      <c r="A245" s="698" t="s">
        <v>708</v>
      </c>
      <c r="B245" s="761" t="s">
        <v>703</v>
      </c>
      <c r="C245" s="761" t="s">
        <v>416</v>
      </c>
      <c r="D245" s="761" t="s">
        <v>650</v>
      </c>
      <c r="E245" s="755">
        <v>2023</v>
      </c>
      <c r="F245" s="727" t="s">
        <v>391</v>
      </c>
      <c r="I245" s="756">
        <v>600</v>
      </c>
      <c r="K245" s="758">
        <v>2.5</v>
      </c>
      <c r="N245" s="727">
        <v>1</v>
      </c>
      <c r="O245" s="761">
        <v>2370</v>
      </c>
    </row>
    <row r="246" spans="1:15">
      <c r="A246" s="698" t="s">
        <v>708</v>
      </c>
      <c r="B246" s="761" t="s">
        <v>702</v>
      </c>
      <c r="C246" s="761" t="s">
        <v>416</v>
      </c>
      <c r="D246" s="761" t="s">
        <v>650</v>
      </c>
      <c r="E246" s="755">
        <v>2023</v>
      </c>
      <c r="F246" s="727" t="s">
        <v>391</v>
      </c>
      <c r="I246" s="756">
        <v>600</v>
      </c>
      <c r="K246" s="758">
        <v>2.5</v>
      </c>
      <c r="N246" s="727">
        <v>1</v>
      </c>
      <c r="O246" s="761">
        <v>1185</v>
      </c>
    </row>
    <row r="247" spans="1:15">
      <c r="A247" s="698" t="s">
        <v>708</v>
      </c>
      <c r="B247" s="761" t="s">
        <v>701</v>
      </c>
      <c r="C247" s="761" t="s">
        <v>416</v>
      </c>
      <c r="D247" s="761" t="s">
        <v>650</v>
      </c>
      <c r="E247" s="755">
        <v>2023</v>
      </c>
      <c r="F247" s="727" t="s">
        <v>391</v>
      </c>
      <c r="I247" s="756">
        <v>600</v>
      </c>
      <c r="K247" s="758">
        <v>2.5</v>
      </c>
      <c r="N247" s="727">
        <v>1</v>
      </c>
      <c r="O247" s="761">
        <v>3560</v>
      </c>
    </row>
    <row r="248" spans="1:15">
      <c r="A248" s="698" t="s">
        <v>708</v>
      </c>
      <c r="B248" s="761" t="s">
        <v>703</v>
      </c>
      <c r="C248" s="761" t="s">
        <v>399</v>
      </c>
      <c r="D248" s="761" t="s">
        <v>520</v>
      </c>
      <c r="E248" s="755">
        <v>2023</v>
      </c>
      <c r="F248" s="727" t="s">
        <v>391</v>
      </c>
      <c r="I248" s="756">
        <v>600</v>
      </c>
      <c r="K248" s="758">
        <v>2.5</v>
      </c>
      <c r="N248" s="727">
        <v>1</v>
      </c>
      <c r="O248" s="761">
        <v>20950</v>
      </c>
    </row>
    <row r="249" spans="1:15">
      <c r="A249" s="698" t="s">
        <v>708</v>
      </c>
      <c r="B249" s="761" t="s">
        <v>702</v>
      </c>
      <c r="C249" s="761" t="s">
        <v>399</v>
      </c>
      <c r="D249" s="761" t="s">
        <v>520</v>
      </c>
      <c r="E249" s="755">
        <v>2023</v>
      </c>
      <c r="F249" s="727" t="s">
        <v>391</v>
      </c>
      <c r="I249" s="756">
        <v>600</v>
      </c>
      <c r="K249" s="758">
        <v>2.5</v>
      </c>
      <c r="N249" s="727">
        <v>1</v>
      </c>
      <c r="O249" s="761">
        <v>10470</v>
      </c>
    </row>
    <row r="250" spans="1:15">
      <c r="A250" s="698" t="s">
        <v>708</v>
      </c>
      <c r="B250" s="761" t="s">
        <v>701</v>
      </c>
      <c r="C250" s="761" t="s">
        <v>399</v>
      </c>
      <c r="D250" s="761" t="s">
        <v>520</v>
      </c>
      <c r="E250" s="755">
        <v>2023</v>
      </c>
      <c r="F250" s="727" t="s">
        <v>391</v>
      </c>
      <c r="I250" s="756">
        <v>600</v>
      </c>
      <c r="K250" s="758">
        <v>2.5</v>
      </c>
      <c r="N250" s="727">
        <v>1</v>
      </c>
      <c r="O250" s="761">
        <v>31425</v>
      </c>
    </row>
    <row r="251" spans="1:15">
      <c r="A251" s="698" t="s">
        <v>708</v>
      </c>
      <c r="B251" s="761" t="s">
        <v>703</v>
      </c>
      <c r="C251" s="761" t="s">
        <v>399</v>
      </c>
      <c r="D251" s="761" t="s">
        <v>524</v>
      </c>
      <c r="E251" s="755">
        <v>2023</v>
      </c>
      <c r="F251" s="727" t="s">
        <v>391</v>
      </c>
      <c r="I251" s="756">
        <v>600</v>
      </c>
      <c r="K251" s="758">
        <v>2.5</v>
      </c>
      <c r="N251" s="727">
        <v>1</v>
      </c>
      <c r="O251" s="761">
        <v>4220</v>
      </c>
    </row>
    <row r="252" spans="1:15">
      <c r="A252" s="698" t="s">
        <v>708</v>
      </c>
      <c r="B252" s="761" t="s">
        <v>702</v>
      </c>
      <c r="C252" s="761" t="s">
        <v>399</v>
      </c>
      <c r="D252" s="761" t="s">
        <v>524</v>
      </c>
      <c r="E252" s="755">
        <v>2023</v>
      </c>
      <c r="F252" s="727" t="s">
        <v>391</v>
      </c>
      <c r="I252" s="756">
        <v>600</v>
      </c>
      <c r="K252" s="758">
        <v>2.5</v>
      </c>
      <c r="N252" s="727">
        <v>1</v>
      </c>
      <c r="O252" s="761">
        <v>2110</v>
      </c>
    </row>
    <row r="253" spans="1:15">
      <c r="A253" s="698" t="s">
        <v>708</v>
      </c>
      <c r="B253" s="761" t="s">
        <v>701</v>
      </c>
      <c r="C253" s="761" t="s">
        <v>399</v>
      </c>
      <c r="D253" s="761" t="s">
        <v>524</v>
      </c>
      <c r="E253" s="755">
        <v>2023</v>
      </c>
      <c r="F253" s="727" t="s">
        <v>391</v>
      </c>
      <c r="I253" s="756">
        <v>600</v>
      </c>
      <c r="K253" s="758">
        <v>2.5</v>
      </c>
      <c r="N253" s="727">
        <v>1</v>
      </c>
      <c r="O253" s="761">
        <v>6330</v>
      </c>
    </row>
    <row r="254" spans="1:15">
      <c r="A254" s="698" t="s">
        <v>708</v>
      </c>
      <c r="B254" s="761" t="s">
        <v>703</v>
      </c>
      <c r="C254" s="761" t="s">
        <v>397</v>
      </c>
      <c r="D254" s="761" t="s">
        <v>486</v>
      </c>
      <c r="E254" s="755">
        <v>2023</v>
      </c>
      <c r="F254" s="727" t="s">
        <v>391</v>
      </c>
      <c r="I254" s="756">
        <v>600</v>
      </c>
      <c r="K254" s="758">
        <v>2.5</v>
      </c>
      <c r="N254" s="727">
        <v>1</v>
      </c>
      <c r="O254" s="761">
        <v>2590</v>
      </c>
    </row>
    <row r="255" spans="1:15">
      <c r="A255" s="698" t="s">
        <v>708</v>
      </c>
      <c r="B255" s="761" t="s">
        <v>702</v>
      </c>
      <c r="C255" s="761" t="s">
        <v>397</v>
      </c>
      <c r="D255" s="761" t="s">
        <v>486</v>
      </c>
      <c r="E255" s="755">
        <v>2023</v>
      </c>
      <c r="F255" s="727" t="s">
        <v>391</v>
      </c>
      <c r="I255" s="756">
        <v>600</v>
      </c>
      <c r="K255" s="758">
        <v>2.5</v>
      </c>
      <c r="N255" s="727">
        <v>1</v>
      </c>
      <c r="O255" s="761">
        <v>1295</v>
      </c>
    </row>
    <row r="256" spans="1:15">
      <c r="A256" s="698" t="s">
        <v>708</v>
      </c>
      <c r="B256" s="761" t="s">
        <v>701</v>
      </c>
      <c r="C256" s="761" t="s">
        <v>397</v>
      </c>
      <c r="D256" s="761" t="s">
        <v>486</v>
      </c>
      <c r="E256" s="755">
        <v>2023</v>
      </c>
      <c r="F256" s="727" t="s">
        <v>391</v>
      </c>
      <c r="I256" s="756">
        <v>600</v>
      </c>
      <c r="K256" s="758">
        <v>2.5</v>
      </c>
      <c r="N256" s="727">
        <v>1</v>
      </c>
      <c r="O256" s="761">
        <v>3880</v>
      </c>
    </row>
    <row r="257" spans="1:15">
      <c r="A257" s="698" t="s">
        <v>708</v>
      </c>
      <c r="B257" s="761" t="s">
        <v>703</v>
      </c>
      <c r="C257" s="761" t="s">
        <v>421</v>
      </c>
      <c r="D257" s="761" t="s">
        <v>669</v>
      </c>
      <c r="E257" s="755">
        <v>2023</v>
      </c>
      <c r="F257" s="727" t="s">
        <v>391</v>
      </c>
      <c r="I257" s="756">
        <v>600</v>
      </c>
      <c r="K257" s="758">
        <v>2.5</v>
      </c>
      <c r="N257" s="727">
        <v>1</v>
      </c>
      <c r="O257" s="761">
        <v>530</v>
      </c>
    </row>
    <row r="258" spans="1:15">
      <c r="A258" s="698" t="s">
        <v>708</v>
      </c>
      <c r="B258" s="761" t="s">
        <v>702</v>
      </c>
      <c r="C258" s="761" t="s">
        <v>421</v>
      </c>
      <c r="D258" s="761" t="s">
        <v>669</v>
      </c>
      <c r="E258" s="755">
        <v>2023</v>
      </c>
      <c r="F258" s="727" t="s">
        <v>391</v>
      </c>
      <c r="I258" s="756">
        <v>600</v>
      </c>
      <c r="K258" s="758">
        <v>2.5</v>
      </c>
      <c r="N258" s="727">
        <v>1</v>
      </c>
      <c r="O258" s="761">
        <v>265</v>
      </c>
    </row>
    <row r="259" spans="1:15">
      <c r="A259" s="698" t="s">
        <v>708</v>
      </c>
      <c r="B259" s="761" t="s">
        <v>701</v>
      </c>
      <c r="C259" s="761" t="s">
        <v>421</v>
      </c>
      <c r="D259" s="761" t="s">
        <v>669</v>
      </c>
      <c r="E259" s="755">
        <v>2023</v>
      </c>
      <c r="F259" s="727" t="s">
        <v>391</v>
      </c>
      <c r="I259" s="756">
        <v>600</v>
      </c>
      <c r="K259" s="758">
        <v>2.5</v>
      </c>
      <c r="N259" s="727">
        <v>1</v>
      </c>
      <c r="O259" s="761">
        <v>800</v>
      </c>
    </row>
    <row r="260" spans="1:15">
      <c r="A260" s="698" t="s">
        <v>708</v>
      </c>
      <c r="B260" s="761" t="s">
        <v>703</v>
      </c>
      <c r="C260" s="761" t="s">
        <v>398</v>
      </c>
      <c r="D260" s="761" t="s">
        <v>557</v>
      </c>
      <c r="E260" s="755">
        <v>2023</v>
      </c>
      <c r="F260" s="727" t="s">
        <v>391</v>
      </c>
      <c r="I260" s="756">
        <v>600</v>
      </c>
      <c r="K260" s="758">
        <v>2.5</v>
      </c>
      <c r="N260" s="727">
        <v>1</v>
      </c>
      <c r="O260" s="761">
        <v>7680</v>
      </c>
    </row>
    <row r="261" spans="1:15">
      <c r="A261" s="698" t="s">
        <v>708</v>
      </c>
      <c r="B261" s="761" t="s">
        <v>702</v>
      </c>
      <c r="C261" s="761" t="s">
        <v>398</v>
      </c>
      <c r="D261" s="761" t="s">
        <v>557</v>
      </c>
      <c r="E261" s="755">
        <v>2023</v>
      </c>
      <c r="F261" s="727" t="s">
        <v>391</v>
      </c>
      <c r="I261" s="756">
        <v>600</v>
      </c>
      <c r="K261" s="758">
        <v>2.5</v>
      </c>
      <c r="N261" s="727">
        <v>1</v>
      </c>
      <c r="O261" s="761">
        <v>3840</v>
      </c>
    </row>
    <row r="262" spans="1:15">
      <c r="A262" s="698" t="s">
        <v>708</v>
      </c>
      <c r="B262" s="761" t="s">
        <v>701</v>
      </c>
      <c r="C262" s="761" t="s">
        <v>398</v>
      </c>
      <c r="D262" s="761" t="s">
        <v>557</v>
      </c>
      <c r="E262" s="755">
        <v>2023</v>
      </c>
      <c r="F262" s="727" t="s">
        <v>391</v>
      </c>
      <c r="I262" s="756">
        <v>600</v>
      </c>
      <c r="K262" s="758">
        <v>2.5</v>
      </c>
      <c r="N262" s="727">
        <v>1</v>
      </c>
      <c r="O262" s="761">
        <v>11525</v>
      </c>
    </row>
    <row r="263" spans="1:15">
      <c r="A263" s="698" t="s">
        <v>708</v>
      </c>
      <c r="B263" s="761" t="s">
        <v>703</v>
      </c>
      <c r="C263" s="761" t="s">
        <v>406</v>
      </c>
      <c r="D263" s="761" t="s">
        <v>605</v>
      </c>
      <c r="E263" s="755">
        <v>2023</v>
      </c>
      <c r="F263" s="727" t="s">
        <v>391</v>
      </c>
      <c r="I263" s="756">
        <v>600</v>
      </c>
      <c r="K263" s="758">
        <v>2.5</v>
      </c>
      <c r="N263" s="727">
        <v>1</v>
      </c>
      <c r="O263" s="761">
        <v>7310</v>
      </c>
    </row>
    <row r="264" spans="1:15">
      <c r="A264" s="698" t="s">
        <v>708</v>
      </c>
      <c r="B264" s="761" t="s">
        <v>702</v>
      </c>
      <c r="C264" s="761" t="s">
        <v>406</v>
      </c>
      <c r="D264" s="761" t="s">
        <v>605</v>
      </c>
      <c r="E264" s="755">
        <v>2023</v>
      </c>
      <c r="F264" s="727" t="s">
        <v>391</v>
      </c>
      <c r="I264" s="756">
        <v>600</v>
      </c>
      <c r="K264" s="758">
        <v>2.5</v>
      </c>
      <c r="N264" s="727">
        <v>1</v>
      </c>
      <c r="O264" s="761">
        <v>3655</v>
      </c>
    </row>
    <row r="265" spans="1:15">
      <c r="A265" s="698" t="s">
        <v>708</v>
      </c>
      <c r="B265" s="761" t="s">
        <v>701</v>
      </c>
      <c r="C265" s="761" t="s">
        <v>406</v>
      </c>
      <c r="D265" s="761" t="s">
        <v>605</v>
      </c>
      <c r="E265" s="755">
        <v>2023</v>
      </c>
      <c r="F265" s="727" t="s">
        <v>391</v>
      </c>
      <c r="I265" s="756">
        <v>600</v>
      </c>
      <c r="K265" s="758">
        <v>2.5</v>
      </c>
      <c r="N265" s="727">
        <v>1</v>
      </c>
      <c r="O265" s="761">
        <v>10960</v>
      </c>
    </row>
    <row r="266" spans="1:15">
      <c r="A266" s="698" t="s">
        <v>708</v>
      </c>
      <c r="B266" s="761" t="s">
        <v>703</v>
      </c>
      <c r="C266" s="761" t="s">
        <v>410</v>
      </c>
      <c r="D266" s="761" t="s">
        <v>445</v>
      </c>
      <c r="E266" s="755">
        <v>2023</v>
      </c>
      <c r="F266" s="727" t="s">
        <v>391</v>
      </c>
      <c r="I266" s="756">
        <v>600</v>
      </c>
      <c r="K266" s="758">
        <v>2.5</v>
      </c>
      <c r="N266" s="727">
        <v>1</v>
      </c>
      <c r="O266" s="761">
        <v>13950</v>
      </c>
    </row>
    <row r="267" spans="1:15">
      <c r="A267" s="698" t="s">
        <v>708</v>
      </c>
      <c r="B267" s="761" t="s">
        <v>702</v>
      </c>
      <c r="C267" s="761" t="s">
        <v>410</v>
      </c>
      <c r="D267" s="761" t="s">
        <v>445</v>
      </c>
      <c r="E267" s="755">
        <v>2023</v>
      </c>
      <c r="F267" s="727" t="s">
        <v>391</v>
      </c>
      <c r="I267" s="756">
        <v>600</v>
      </c>
      <c r="K267" s="758">
        <v>2.5</v>
      </c>
      <c r="N267" s="727">
        <v>1</v>
      </c>
      <c r="O267" s="761">
        <v>6980</v>
      </c>
    </row>
    <row r="268" spans="1:15">
      <c r="A268" s="698" t="s">
        <v>708</v>
      </c>
      <c r="B268" s="761" t="s">
        <v>701</v>
      </c>
      <c r="C268" s="761" t="s">
        <v>410</v>
      </c>
      <c r="D268" s="761" t="s">
        <v>445</v>
      </c>
      <c r="E268" s="755">
        <v>2023</v>
      </c>
      <c r="F268" s="727" t="s">
        <v>391</v>
      </c>
      <c r="I268" s="756">
        <v>600</v>
      </c>
      <c r="K268" s="758">
        <v>2.5</v>
      </c>
      <c r="N268" s="727">
        <v>1</v>
      </c>
      <c r="O268" s="761">
        <v>20925</v>
      </c>
    </row>
    <row r="269" spans="1:15">
      <c r="A269" s="698" t="s">
        <v>708</v>
      </c>
      <c r="B269" s="761" t="s">
        <v>703</v>
      </c>
      <c r="C269" s="761" t="s">
        <v>404</v>
      </c>
      <c r="D269" s="761" t="s">
        <v>612</v>
      </c>
      <c r="E269" s="755">
        <v>2023</v>
      </c>
      <c r="F269" s="727" t="s">
        <v>391</v>
      </c>
      <c r="I269" s="756">
        <v>600</v>
      </c>
      <c r="K269" s="758">
        <v>2.5</v>
      </c>
      <c r="N269" s="727">
        <v>1</v>
      </c>
      <c r="O269" s="761">
        <v>2365</v>
      </c>
    </row>
    <row r="270" spans="1:15">
      <c r="A270" s="698" t="s">
        <v>708</v>
      </c>
      <c r="B270" s="761" t="s">
        <v>702</v>
      </c>
      <c r="C270" s="761" t="s">
        <v>404</v>
      </c>
      <c r="D270" s="761" t="s">
        <v>612</v>
      </c>
      <c r="E270" s="755">
        <v>2023</v>
      </c>
      <c r="F270" s="727" t="s">
        <v>391</v>
      </c>
      <c r="I270" s="756">
        <v>600</v>
      </c>
      <c r="K270" s="758">
        <v>2.5</v>
      </c>
      <c r="N270" s="727">
        <v>1</v>
      </c>
      <c r="O270" s="761">
        <v>1180</v>
      </c>
    </row>
    <row r="271" spans="1:15">
      <c r="A271" s="698" t="s">
        <v>708</v>
      </c>
      <c r="B271" s="761" t="s">
        <v>701</v>
      </c>
      <c r="C271" s="761" t="s">
        <v>404</v>
      </c>
      <c r="D271" s="761" t="s">
        <v>612</v>
      </c>
      <c r="E271" s="755">
        <v>2023</v>
      </c>
      <c r="F271" s="727" t="s">
        <v>391</v>
      </c>
      <c r="I271" s="756">
        <v>600</v>
      </c>
      <c r="K271" s="758">
        <v>2.5</v>
      </c>
      <c r="N271" s="727">
        <v>1</v>
      </c>
      <c r="O271" s="761">
        <v>3545</v>
      </c>
    </row>
    <row r="272" spans="1:15">
      <c r="A272" s="698" t="s">
        <v>708</v>
      </c>
      <c r="B272" s="761" t="s">
        <v>703</v>
      </c>
      <c r="C272" s="761" t="s">
        <v>420</v>
      </c>
      <c r="D272" s="761" t="s">
        <v>661</v>
      </c>
      <c r="E272" s="755">
        <v>2023</v>
      </c>
      <c r="F272" s="727" t="s">
        <v>391</v>
      </c>
      <c r="I272" s="756">
        <v>600</v>
      </c>
      <c r="K272" s="758">
        <v>2.5</v>
      </c>
      <c r="N272" s="727">
        <v>1</v>
      </c>
      <c r="O272" s="761">
        <v>570</v>
      </c>
    </row>
    <row r="273" spans="1:15">
      <c r="A273" s="698" t="s">
        <v>708</v>
      </c>
      <c r="B273" s="761" t="s">
        <v>702</v>
      </c>
      <c r="C273" s="761" t="s">
        <v>420</v>
      </c>
      <c r="D273" s="761" t="s">
        <v>661</v>
      </c>
      <c r="E273" s="755">
        <v>2023</v>
      </c>
      <c r="F273" s="727" t="s">
        <v>391</v>
      </c>
      <c r="I273" s="756">
        <v>600</v>
      </c>
      <c r="K273" s="758">
        <v>2.5</v>
      </c>
      <c r="N273" s="727">
        <v>1</v>
      </c>
      <c r="O273" s="761">
        <v>285</v>
      </c>
    </row>
    <row r="274" spans="1:15">
      <c r="A274" s="698" t="s">
        <v>708</v>
      </c>
      <c r="B274" s="761" t="s">
        <v>701</v>
      </c>
      <c r="C274" s="761" t="s">
        <v>420</v>
      </c>
      <c r="D274" s="761" t="s">
        <v>661</v>
      </c>
      <c r="E274" s="755">
        <v>2023</v>
      </c>
      <c r="F274" s="727" t="s">
        <v>391</v>
      </c>
      <c r="I274" s="756">
        <v>600</v>
      </c>
      <c r="K274" s="758">
        <v>2.5</v>
      </c>
      <c r="N274" s="727">
        <v>1</v>
      </c>
      <c r="O274" s="761">
        <v>860</v>
      </c>
    </row>
    <row r="275" spans="1:15">
      <c r="A275" s="698" t="s">
        <v>708</v>
      </c>
      <c r="B275" s="761" t="s">
        <v>703</v>
      </c>
      <c r="C275" s="761" t="s">
        <v>399</v>
      </c>
      <c r="D275" s="761" t="s">
        <v>527</v>
      </c>
      <c r="E275" s="755">
        <v>2023</v>
      </c>
      <c r="F275" s="727" t="s">
        <v>391</v>
      </c>
      <c r="I275" s="756">
        <v>600</v>
      </c>
      <c r="K275" s="758">
        <v>2.5</v>
      </c>
      <c r="N275" s="727">
        <v>1</v>
      </c>
      <c r="O275" s="761">
        <v>3730</v>
      </c>
    </row>
    <row r="276" spans="1:15">
      <c r="A276" s="698" t="s">
        <v>708</v>
      </c>
      <c r="B276" s="761" t="s">
        <v>702</v>
      </c>
      <c r="C276" s="761" t="s">
        <v>399</v>
      </c>
      <c r="D276" s="761" t="s">
        <v>527</v>
      </c>
      <c r="E276" s="755">
        <v>2023</v>
      </c>
      <c r="F276" s="727" t="s">
        <v>391</v>
      </c>
      <c r="I276" s="756">
        <v>600</v>
      </c>
      <c r="K276" s="758">
        <v>2.5</v>
      </c>
      <c r="N276" s="727">
        <v>1</v>
      </c>
      <c r="O276" s="761">
        <v>1865</v>
      </c>
    </row>
    <row r="277" spans="1:15">
      <c r="A277" s="698" t="s">
        <v>708</v>
      </c>
      <c r="B277" s="761" t="s">
        <v>701</v>
      </c>
      <c r="C277" s="761" t="s">
        <v>399</v>
      </c>
      <c r="D277" s="761" t="s">
        <v>527</v>
      </c>
      <c r="E277" s="755">
        <v>2023</v>
      </c>
      <c r="F277" s="727" t="s">
        <v>391</v>
      </c>
      <c r="I277" s="756">
        <v>600</v>
      </c>
      <c r="K277" s="758">
        <v>2.5</v>
      </c>
      <c r="N277" s="727">
        <v>1</v>
      </c>
      <c r="O277" s="761">
        <v>5590</v>
      </c>
    </row>
    <row r="278" spans="1:15">
      <c r="A278" s="698" t="s">
        <v>708</v>
      </c>
      <c r="B278" s="761" t="s">
        <v>703</v>
      </c>
      <c r="C278" s="761" t="s">
        <v>401</v>
      </c>
      <c r="D278" s="761" t="s">
        <v>573</v>
      </c>
      <c r="E278" s="755">
        <v>2023</v>
      </c>
      <c r="F278" s="727" t="s">
        <v>391</v>
      </c>
      <c r="I278" s="756">
        <v>600</v>
      </c>
      <c r="K278" s="758">
        <v>2.5</v>
      </c>
      <c r="N278" s="727">
        <v>1</v>
      </c>
      <c r="O278" s="761">
        <v>7370</v>
      </c>
    </row>
    <row r="279" spans="1:15">
      <c r="A279" s="698" t="s">
        <v>708</v>
      </c>
      <c r="B279" s="761" t="s">
        <v>702</v>
      </c>
      <c r="C279" s="761" t="s">
        <v>401</v>
      </c>
      <c r="D279" s="761" t="s">
        <v>573</v>
      </c>
      <c r="E279" s="755">
        <v>2023</v>
      </c>
      <c r="F279" s="727" t="s">
        <v>391</v>
      </c>
      <c r="I279" s="756">
        <v>600</v>
      </c>
      <c r="K279" s="758">
        <v>2.5</v>
      </c>
      <c r="N279" s="727">
        <v>1</v>
      </c>
      <c r="O279" s="761">
        <v>3685</v>
      </c>
    </row>
    <row r="280" spans="1:15">
      <c r="A280" s="698" t="s">
        <v>708</v>
      </c>
      <c r="B280" s="761" t="s">
        <v>701</v>
      </c>
      <c r="C280" s="761" t="s">
        <v>401</v>
      </c>
      <c r="D280" s="761" t="s">
        <v>573</v>
      </c>
      <c r="E280" s="755">
        <v>2023</v>
      </c>
      <c r="F280" s="727" t="s">
        <v>391</v>
      </c>
      <c r="I280" s="756">
        <v>600</v>
      </c>
      <c r="K280" s="758">
        <v>2.5</v>
      </c>
      <c r="N280" s="727">
        <v>1</v>
      </c>
      <c r="O280" s="761">
        <v>11050</v>
      </c>
    </row>
    <row r="281" spans="1:15">
      <c r="A281" s="698" t="s">
        <v>708</v>
      </c>
      <c r="B281" s="761" t="s">
        <v>703</v>
      </c>
      <c r="C281" s="761" t="s">
        <v>418</v>
      </c>
      <c r="D281" s="761" t="s">
        <v>666</v>
      </c>
      <c r="E281" s="755">
        <v>2023</v>
      </c>
      <c r="F281" s="727" t="s">
        <v>391</v>
      </c>
      <c r="I281" s="756">
        <v>600</v>
      </c>
      <c r="K281" s="758">
        <v>2.5</v>
      </c>
      <c r="N281" s="727">
        <v>1</v>
      </c>
      <c r="O281" s="761">
        <v>4670</v>
      </c>
    </row>
    <row r="282" spans="1:15">
      <c r="A282" s="698" t="s">
        <v>708</v>
      </c>
      <c r="B282" s="761" t="s">
        <v>702</v>
      </c>
      <c r="C282" s="761" t="s">
        <v>418</v>
      </c>
      <c r="D282" s="761" t="s">
        <v>666</v>
      </c>
      <c r="E282" s="755">
        <v>2023</v>
      </c>
      <c r="F282" s="727" t="s">
        <v>391</v>
      </c>
      <c r="I282" s="756">
        <v>600</v>
      </c>
      <c r="K282" s="758">
        <v>2.5</v>
      </c>
      <c r="N282" s="727">
        <v>1</v>
      </c>
      <c r="O282" s="761">
        <v>2335</v>
      </c>
    </row>
    <row r="283" spans="1:15">
      <c r="A283" s="698" t="s">
        <v>708</v>
      </c>
      <c r="B283" s="761" t="s">
        <v>701</v>
      </c>
      <c r="C283" s="761" t="s">
        <v>418</v>
      </c>
      <c r="D283" s="761" t="s">
        <v>666</v>
      </c>
      <c r="E283" s="755">
        <v>2023</v>
      </c>
      <c r="F283" s="727" t="s">
        <v>391</v>
      </c>
      <c r="I283" s="756">
        <v>600</v>
      </c>
      <c r="K283" s="758">
        <v>2.5</v>
      </c>
      <c r="N283" s="727">
        <v>1</v>
      </c>
      <c r="O283" s="761">
        <v>7000</v>
      </c>
    </row>
    <row r="284" spans="1:15">
      <c r="A284" s="698" t="s">
        <v>708</v>
      </c>
      <c r="B284" s="761" t="s">
        <v>703</v>
      </c>
      <c r="C284" s="761" t="s">
        <v>407</v>
      </c>
      <c r="D284" s="761" t="s">
        <v>618</v>
      </c>
      <c r="E284" s="755">
        <v>2023</v>
      </c>
      <c r="F284" s="727" t="s">
        <v>391</v>
      </c>
      <c r="I284" s="756">
        <v>600</v>
      </c>
      <c r="K284" s="758">
        <v>2.5</v>
      </c>
      <c r="N284" s="727">
        <v>1</v>
      </c>
      <c r="O284" s="761">
        <v>5590</v>
      </c>
    </row>
    <row r="285" spans="1:15">
      <c r="A285" s="698" t="s">
        <v>708</v>
      </c>
      <c r="B285" s="761" t="s">
        <v>702</v>
      </c>
      <c r="C285" s="761" t="s">
        <v>407</v>
      </c>
      <c r="D285" s="761" t="s">
        <v>618</v>
      </c>
      <c r="E285" s="755">
        <v>2023</v>
      </c>
      <c r="F285" s="727" t="s">
        <v>391</v>
      </c>
      <c r="I285" s="756">
        <v>600</v>
      </c>
      <c r="K285" s="758">
        <v>2.5</v>
      </c>
      <c r="N285" s="727">
        <v>1</v>
      </c>
      <c r="O285" s="761">
        <v>2795</v>
      </c>
    </row>
    <row r="286" spans="1:15">
      <c r="A286" s="698" t="s">
        <v>708</v>
      </c>
      <c r="B286" s="761" t="s">
        <v>701</v>
      </c>
      <c r="C286" s="761" t="s">
        <v>407</v>
      </c>
      <c r="D286" s="761" t="s">
        <v>618</v>
      </c>
      <c r="E286" s="755">
        <v>2023</v>
      </c>
      <c r="F286" s="727" t="s">
        <v>391</v>
      </c>
      <c r="I286" s="756">
        <v>600</v>
      </c>
      <c r="K286" s="758">
        <v>2.5</v>
      </c>
      <c r="N286" s="727">
        <v>1</v>
      </c>
      <c r="O286" s="761">
        <v>8390</v>
      </c>
    </row>
    <row r="287" spans="1:15">
      <c r="A287" s="698" t="s">
        <v>708</v>
      </c>
      <c r="B287" s="761" t="s">
        <v>703</v>
      </c>
      <c r="C287" s="761" t="s">
        <v>416</v>
      </c>
      <c r="D287" s="761" t="s">
        <v>446</v>
      </c>
      <c r="E287" s="755">
        <v>2023</v>
      </c>
      <c r="F287" s="727" t="s">
        <v>391</v>
      </c>
      <c r="I287" s="756">
        <v>600</v>
      </c>
      <c r="K287" s="758">
        <v>2.5</v>
      </c>
      <c r="N287" s="727">
        <v>1</v>
      </c>
      <c r="O287" s="761">
        <v>2640</v>
      </c>
    </row>
    <row r="288" spans="1:15">
      <c r="A288" s="698" t="s">
        <v>708</v>
      </c>
      <c r="B288" s="761" t="s">
        <v>702</v>
      </c>
      <c r="C288" s="761" t="s">
        <v>416</v>
      </c>
      <c r="D288" s="761" t="s">
        <v>446</v>
      </c>
      <c r="E288" s="755">
        <v>2023</v>
      </c>
      <c r="F288" s="727" t="s">
        <v>391</v>
      </c>
      <c r="I288" s="756">
        <v>600</v>
      </c>
      <c r="K288" s="758">
        <v>2.5</v>
      </c>
      <c r="N288" s="727">
        <v>1</v>
      </c>
      <c r="O288" s="761">
        <v>1310</v>
      </c>
    </row>
    <row r="289" spans="1:15">
      <c r="A289" s="698" t="s">
        <v>708</v>
      </c>
      <c r="B289" s="761" t="s">
        <v>701</v>
      </c>
      <c r="C289" s="761" t="s">
        <v>416</v>
      </c>
      <c r="D289" s="761" t="s">
        <v>446</v>
      </c>
      <c r="E289" s="755">
        <v>2023</v>
      </c>
      <c r="F289" s="727" t="s">
        <v>391</v>
      </c>
      <c r="I289" s="756">
        <v>600</v>
      </c>
      <c r="K289" s="758">
        <v>2.5</v>
      </c>
      <c r="N289" s="727">
        <v>1</v>
      </c>
      <c r="O289" s="761">
        <v>3955</v>
      </c>
    </row>
    <row r="290" spans="1:15">
      <c r="A290" s="698" t="s">
        <v>708</v>
      </c>
      <c r="B290" s="761" t="s">
        <v>703</v>
      </c>
      <c r="C290" s="761" t="s">
        <v>420</v>
      </c>
      <c r="D290" s="761" t="s">
        <v>673</v>
      </c>
      <c r="E290" s="755">
        <v>2023</v>
      </c>
      <c r="F290" s="727" t="s">
        <v>391</v>
      </c>
      <c r="I290" s="756">
        <v>600</v>
      </c>
      <c r="K290" s="758">
        <v>2.5</v>
      </c>
      <c r="N290" s="727">
        <v>1</v>
      </c>
      <c r="O290" s="761">
        <v>6910</v>
      </c>
    </row>
    <row r="291" spans="1:15">
      <c r="A291" s="698" t="s">
        <v>708</v>
      </c>
      <c r="B291" s="761" t="s">
        <v>702</v>
      </c>
      <c r="C291" s="761" t="s">
        <v>420</v>
      </c>
      <c r="D291" s="761" t="s">
        <v>673</v>
      </c>
      <c r="E291" s="755">
        <v>2023</v>
      </c>
      <c r="F291" s="727" t="s">
        <v>391</v>
      </c>
      <c r="I291" s="756">
        <v>600</v>
      </c>
      <c r="K291" s="758">
        <v>2.5</v>
      </c>
      <c r="N291" s="727">
        <v>1</v>
      </c>
      <c r="O291" s="761">
        <v>3455</v>
      </c>
    </row>
    <row r="292" spans="1:15">
      <c r="A292" s="698" t="s">
        <v>708</v>
      </c>
      <c r="B292" s="761" t="s">
        <v>701</v>
      </c>
      <c r="C292" s="761" t="s">
        <v>420</v>
      </c>
      <c r="D292" s="761" t="s">
        <v>673</v>
      </c>
      <c r="E292" s="755">
        <v>2023</v>
      </c>
      <c r="F292" s="727" t="s">
        <v>391</v>
      </c>
      <c r="I292" s="756">
        <v>600</v>
      </c>
      <c r="K292" s="758">
        <v>2.5</v>
      </c>
      <c r="N292" s="727">
        <v>1</v>
      </c>
      <c r="O292" s="761">
        <v>10370</v>
      </c>
    </row>
    <row r="293" spans="1:15">
      <c r="A293" s="698" t="s">
        <v>708</v>
      </c>
      <c r="B293" s="761" t="s">
        <v>703</v>
      </c>
      <c r="C293" s="761" t="s">
        <v>421</v>
      </c>
      <c r="D293" s="761" t="s">
        <v>677</v>
      </c>
      <c r="E293" s="755">
        <v>2023</v>
      </c>
      <c r="F293" s="727" t="s">
        <v>391</v>
      </c>
      <c r="I293" s="756">
        <v>600</v>
      </c>
      <c r="K293" s="758">
        <v>2.5</v>
      </c>
      <c r="N293" s="727">
        <v>1</v>
      </c>
      <c r="O293" s="761">
        <v>4070</v>
      </c>
    </row>
    <row r="294" spans="1:15">
      <c r="A294" s="698" t="s">
        <v>708</v>
      </c>
      <c r="B294" s="761" t="s">
        <v>702</v>
      </c>
      <c r="C294" s="761" t="s">
        <v>421</v>
      </c>
      <c r="D294" s="761" t="s">
        <v>677</v>
      </c>
      <c r="E294" s="755">
        <v>2023</v>
      </c>
      <c r="F294" s="727" t="s">
        <v>391</v>
      </c>
      <c r="I294" s="756">
        <v>600</v>
      </c>
      <c r="K294" s="758">
        <v>2.5</v>
      </c>
      <c r="N294" s="727">
        <v>1</v>
      </c>
      <c r="O294" s="761">
        <v>2035</v>
      </c>
    </row>
    <row r="295" spans="1:15">
      <c r="A295" s="698" t="s">
        <v>708</v>
      </c>
      <c r="B295" s="761" t="s">
        <v>701</v>
      </c>
      <c r="C295" s="761" t="s">
        <v>421</v>
      </c>
      <c r="D295" s="761" t="s">
        <v>677</v>
      </c>
      <c r="E295" s="755">
        <v>2023</v>
      </c>
      <c r="F295" s="727" t="s">
        <v>391</v>
      </c>
      <c r="I295" s="756">
        <v>600</v>
      </c>
      <c r="K295" s="758">
        <v>2.5</v>
      </c>
      <c r="N295" s="727">
        <v>1</v>
      </c>
      <c r="O295" s="761">
        <v>6100</v>
      </c>
    </row>
    <row r="296" spans="1:15">
      <c r="A296" s="698" t="s">
        <v>708</v>
      </c>
      <c r="B296" s="761" t="s">
        <v>703</v>
      </c>
      <c r="C296" s="761" t="s">
        <v>412</v>
      </c>
      <c r="D296" s="761" t="s">
        <v>447</v>
      </c>
      <c r="E296" s="755">
        <v>2023</v>
      </c>
      <c r="F296" s="727" t="s">
        <v>391</v>
      </c>
      <c r="I296" s="756">
        <v>600</v>
      </c>
      <c r="K296" s="758">
        <v>2.5</v>
      </c>
      <c r="N296" s="727">
        <v>1</v>
      </c>
      <c r="O296" s="761">
        <v>1895</v>
      </c>
    </row>
    <row r="297" spans="1:15">
      <c r="A297" s="698" t="s">
        <v>708</v>
      </c>
      <c r="B297" s="761" t="s">
        <v>702</v>
      </c>
      <c r="C297" s="761" t="s">
        <v>413</v>
      </c>
      <c r="D297" s="761" t="s">
        <v>447</v>
      </c>
      <c r="E297" s="755">
        <v>2023</v>
      </c>
      <c r="F297" s="727" t="s">
        <v>391</v>
      </c>
      <c r="I297" s="756">
        <v>600</v>
      </c>
      <c r="K297" s="758">
        <v>2.5</v>
      </c>
      <c r="N297" s="727">
        <v>1</v>
      </c>
      <c r="O297" s="761">
        <v>1000</v>
      </c>
    </row>
    <row r="298" spans="1:15">
      <c r="A298" s="698" t="s">
        <v>708</v>
      </c>
      <c r="B298" s="761" t="s">
        <v>701</v>
      </c>
      <c r="C298" s="761" t="s">
        <v>412</v>
      </c>
      <c r="D298" s="761" t="s">
        <v>447</v>
      </c>
      <c r="E298" s="755">
        <v>2023</v>
      </c>
      <c r="F298" s="727" t="s">
        <v>391</v>
      </c>
      <c r="I298" s="756">
        <v>600</v>
      </c>
      <c r="K298" s="758">
        <v>2.5</v>
      </c>
      <c r="N298" s="727">
        <v>1</v>
      </c>
      <c r="O298" s="761">
        <v>2845</v>
      </c>
    </row>
    <row r="299" spans="1:15">
      <c r="A299" s="698" t="s">
        <v>708</v>
      </c>
      <c r="B299" s="761" t="s">
        <v>703</v>
      </c>
      <c r="C299" s="761" t="s">
        <v>416</v>
      </c>
      <c r="D299" s="761" t="s">
        <v>658</v>
      </c>
      <c r="E299" s="755">
        <v>2023</v>
      </c>
      <c r="F299" s="727" t="s">
        <v>391</v>
      </c>
      <c r="I299" s="756">
        <v>600</v>
      </c>
      <c r="K299" s="758">
        <v>2.5</v>
      </c>
      <c r="N299" s="727">
        <v>1</v>
      </c>
      <c r="O299" s="761">
        <v>1940</v>
      </c>
    </row>
    <row r="300" spans="1:15">
      <c r="A300" s="698" t="s">
        <v>708</v>
      </c>
      <c r="B300" s="761" t="s">
        <v>702</v>
      </c>
      <c r="C300" s="761" t="s">
        <v>416</v>
      </c>
      <c r="D300" s="761" t="s">
        <v>658</v>
      </c>
      <c r="E300" s="755">
        <v>2023</v>
      </c>
      <c r="F300" s="727" t="s">
        <v>391</v>
      </c>
      <c r="I300" s="756">
        <v>600</v>
      </c>
      <c r="K300" s="758">
        <v>2.5</v>
      </c>
      <c r="N300" s="727">
        <v>1</v>
      </c>
      <c r="O300" s="761">
        <v>970</v>
      </c>
    </row>
    <row r="301" spans="1:15">
      <c r="A301" s="698" t="s">
        <v>708</v>
      </c>
      <c r="B301" s="761" t="s">
        <v>701</v>
      </c>
      <c r="C301" s="761" t="s">
        <v>416</v>
      </c>
      <c r="D301" s="761" t="s">
        <v>658</v>
      </c>
      <c r="E301" s="755">
        <v>2023</v>
      </c>
      <c r="F301" s="727" t="s">
        <v>391</v>
      </c>
      <c r="I301" s="756">
        <v>600</v>
      </c>
      <c r="K301" s="758">
        <v>2.5</v>
      </c>
      <c r="N301" s="727">
        <v>1</v>
      </c>
      <c r="O301" s="761">
        <v>2915</v>
      </c>
    </row>
    <row r="302" spans="1:15">
      <c r="A302" s="698" t="s">
        <v>708</v>
      </c>
      <c r="B302" s="761" t="s">
        <v>703</v>
      </c>
      <c r="C302" s="761" t="s">
        <v>399</v>
      </c>
      <c r="D302" s="761" t="s">
        <v>547</v>
      </c>
      <c r="E302" s="755">
        <v>2023</v>
      </c>
      <c r="F302" s="727" t="s">
        <v>391</v>
      </c>
      <c r="I302" s="756">
        <v>600</v>
      </c>
      <c r="K302" s="758">
        <v>2.5</v>
      </c>
      <c r="N302" s="727">
        <v>1</v>
      </c>
      <c r="O302" s="761">
        <v>4990</v>
      </c>
    </row>
    <row r="303" spans="1:15">
      <c r="A303" s="698" t="s">
        <v>708</v>
      </c>
      <c r="B303" s="761" t="s">
        <v>702</v>
      </c>
      <c r="C303" s="761" t="s">
        <v>399</v>
      </c>
      <c r="D303" s="761" t="s">
        <v>547</v>
      </c>
      <c r="E303" s="755">
        <v>2023</v>
      </c>
      <c r="F303" s="727" t="s">
        <v>391</v>
      </c>
      <c r="I303" s="756">
        <v>600</v>
      </c>
      <c r="K303" s="758">
        <v>2.5</v>
      </c>
      <c r="N303" s="727">
        <v>1</v>
      </c>
      <c r="O303" s="761">
        <v>2495</v>
      </c>
    </row>
    <row r="304" spans="1:15">
      <c r="A304" s="698" t="s">
        <v>708</v>
      </c>
      <c r="B304" s="761" t="s">
        <v>701</v>
      </c>
      <c r="C304" s="761" t="s">
        <v>399</v>
      </c>
      <c r="D304" s="761" t="s">
        <v>547</v>
      </c>
      <c r="E304" s="755">
        <v>2023</v>
      </c>
      <c r="F304" s="727" t="s">
        <v>391</v>
      </c>
      <c r="I304" s="756">
        <v>600</v>
      </c>
      <c r="K304" s="758">
        <v>2.5</v>
      </c>
      <c r="N304" s="727">
        <v>1</v>
      </c>
      <c r="O304" s="761">
        <v>7490</v>
      </c>
    </row>
    <row r="305" spans="1:15">
      <c r="A305" s="698" t="s">
        <v>708</v>
      </c>
      <c r="B305" s="761" t="s">
        <v>703</v>
      </c>
      <c r="C305" s="761" t="s">
        <v>399</v>
      </c>
      <c r="D305" s="761" t="s">
        <v>560</v>
      </c>
      <c r="E305" s="755">
        <v>2023</v>
      </c>
      <c r="F305" s="727" t="s">
        <v>391</v>
      </c>
      <c r="I305" s="756">
        <v>600</v>
      </c>
      <c r="K305" s="758">
        <v>2.5</v>
      </c>
      <c r="N305" s="727">
        <v>1</v>
      </c>
      <c r="O305" s="761">
        <v>3435</v>
      </c>
    </row>
    <row r="306" spans="1:15">
      <c r="A306" s="698" t="s">
        <v>708</v>
      </c>
      <c r="B306" s="761" t="s">
        <v>702</v>
      </c>
      <c r="C306" s="761" t="s">
        <v>399</v>
      </c>
      <c r="D306" s="761" t="s">
        <v>560</v>
      </c>
      <c r="E306" s="755">
        <v>2023</v>
      </c>
      <c r="F306" s="727" t="s">
        <v>391</v>
      </c>
      <c r="I306" s="756">
        <v>600</v>
      </c>
      <c r="K306" s="758">
        <v>2.5</v>
      </c>
      <c r="N306" s="727">
        <v>1</v>
      </c>
      <c r="O306" s="761">
        <v>1715</v>
      </c>
    </row>
    <row r="307" spans="1:15">
      <c r="A307" s="698" t="s">
        <v>708</v>
      </c>
      <c r="B307" s="761" t="s">
        <v>701</v>
      </c>
      <c r="C307" s="761" t="s">
        <v>399</v>
      </c>
      <c r="D307" s="761" t="s">
        <v>560</v>
      </c>
      <c r="E307" s="755">
        <v>2023</v>
      </c>
      <c r="F307" s="727" t="s">
        <v>391</v>
      </c>
      <c r="I307" s="756">
        <v>600</v>
      </c>
      <c r="K307" s="758">
        <v>2.5</v>
      </c>
      <c r="N307" s="727">
        <v>1</v>
      </c>
      <c r="O307" s="761">
        <v>5150</v>
      </c>
    </row>
    <row r="308" spans="1:15">
      <c r="A308" s="698" t="s">
        <v>708</v>
      </c>
      <c r="B308" s="761" t="s">
        <v>703</v>
      </c>
      <c r="C308" s="761" t="s">
        <v>419</v>
      </c>
      <c r="D308" s="761" t="s">
        <v>448</v>
      </c>
      <c r="E308" s="755">
        <v>2023</v>
      </c>
      <c r="F308" s="727" t="s">
        <v>391</v>
      </c>
      <c r="I308" s="756">
        <v>600</v>
      </c>
      <c r="K308" s="758">
        <v>2.5</v>
      </c>
      <c r="N308" s="727">
        <v>1</v>
      </c>
      <c r="O308" s="761">
        <v>13650</v>
      </c>
    </row>
    <row r="309" spans="1:15">
      <c r="A309" s="698" t="s">
        <v>708</v>
      </c>
      <c r="B309" s="761" t="s">
        <v>702</v>
      </c>
      <c r="C309" s="761" t="s">
        <v>419</v>
      </c>
      <c r="D309" s="761" t="s">
        <v>448</v>
      </c>
      <c r="E309" s="755">
        <v>2023</v>
      </c>
      <c r="F309" s="727" t="s">
        <v>391</v>
      </c>
      <c r="I309" s="756">
        <v>600</v>
      </c>
      <c r="K309" s="758">
        <v>2.5</v>
      </c>
      <c r="N309" s="727">
        <v>1</v>
      </c>
      <c r="O309" s="761">
        <v>6830</v>
      </c>
    </row>
    <row r="310" spans="1:15">
      <c r="A310" s="698" t="s">
        <v>708</v>
      </c>
      <c r="B310" s="761" t="s">
        <v>701</v>
      </c>
      <c r="C310" s="761" t="s">
        <v>419</v>
      </c>
      <c r="D310" s="761" t="s">
        <v>448</v>
      </c>
      <c r="E310" s="755">
        <v>2023</v>
      </c>
      <c r="F310" s="727" t="s">
        <v>391</v>
      </c>
      <c r="I310" s="756">
        <v>600</v>
      </c>
      <c r="K310" s="758">
        <v>2.5</v>
      </c>
      <c r="N310" s="727">
        <v>1</v>
      </c>
      <c r="O310" s="761">
        <v>20475</v>
      </c>
    </row>
    <row r="311" spans="1:15">
      <c r="A311" s="698" t="s">
        <v>708</v>
      </c>
      <c r="B311" s="761" t="s">
        <v>703</v>
      </c>
      <c r="C311" s="761" t="s">
        <v>397</v>
      </c>
      <c r="D311" s="761" t="s">
        <v>515</v>
      </c>
      <c r="E311" s="755">
        <v>2023</v>
      </c>
      <c r="F311" s="727" t="s">
        <v>391</v>
      </c>
      <c r="I311" s="756">
        <v>600</v>
      </c>
      <c r="K311" s="758">
        <v>2.5</v>
      </c>
      <c r="N311" s="727">
        <v>1</v>
      </c>
      <c r="O311" s="761">
        <v>1280</v>
      </c>
    </row>
    <row r="312" spans="1:15">
      <c r="A312" s="698" t="s">
        <v>708</v>
      </c>
      <c r="B312" s="761" t="s">
        <v>702</v>
      </c>
      <c r="C312" s="761" t="s">
        <v>397</v>
      </c>
      <c r="D312" s="761" t="s">
        <v>515</v>
      </c>
      <c r="E312" s="755">
        <v>2023</v>
      </c>
      <c r="F312" s="727" t="s">
        <v>391</v>
      </c>
      <c r="I312" s="756">
        <v>600</v>
      </c>
      <c r="K312" s="758">
        <v>2.5</v>
      </c>
      <c r="N312" s="727">
        <v>1</v>
      </c>
      <c r="O312" s="761">
        <v>640</v>
      </c>
    </row>
    <row r="313" spans="1:15">
      <c r="A313" s="698" t="s">
        <v>708</v>
      </c>
      <c r="B313" s="761" t="s">
        <v>701</v>
      </c>
      <c r="C313" s="761" t="s">
        <v>397</v>
      </c>
      <c r="D313" s="761" t="s">
        <v>515</v>
      </c>
      <c r="E313" s="755">
        <v>2023</v>
      </c>
      <c r="F313" s="727" t="s">
        <v>391</v>
      </c>
      <c r="I313" s="756">
        <v>600</v>
      </c>
      <c r="K313" s="758">
        <v>2.5</v>
      </c>
      <c r="N313" s="727">
        <v>1</v>
      </c>
      <c r="O313" s="761">
        <v>1925</v>
      </c>
    </row>
    <row r="314" spans="1:15">
      <c r="A314" s="698" t="s">
        <v>708</v>
      </c>
      <c r="B314" s="761" t="s">
        <v>703</v>
      </c>
      <c r="C314" s="761" t="s">
        <v>424</v>
      </c>
      <c r="D314" s="761" t="s">
        <v>687</v>
      </c>
      <c r="E314" s="755">
        <v>2023</v>
      </c>
      <c r="F314" s="727" t="s">
        <v>391</v>
      </c>
      <c r="I314" s="756">
        <v>600</v>
      </c>
      <c r="K314" s="758">
        <v>2.5</v>
      </c>
      <c r="N314" s="727">
        <v>1</v>
      </c>
      <c r="O314" s="761">
        <v>6530</v>
      </c>
    </row>
    <row r="315" spans="1:15">
      <c r="A315" s="698" t="s">
        <v>708</v>
      </c>
      <c r="B315" s="761" t="s">
        <v>702</v>
      </c>
      <c r="C315" s="761" t="s">
        <v>424</v>
      </c>
      <c r="D315" s="761" t="s">
        <v>687</v>
      </c>
      <c r="E315" s="755">
        <v>2023</v>
      </c>
      <c r="F315" s="727" t="s">
        <v>391</v>
      </c>
      <c r="I315" s="756">
        <v>600</v>
      </c>
      <c r="K315" s="758">
        <v>2.5</v>
      </c>
      <c r="N315" s="727">
        <v>1</v>
      </c>
      <c r="O315" s="761">
        <v>3265</v>
      </c>
    </row>
    <row r="316" spans="1:15">
      <c r="A316" s="698" t="s">
        <v>708</v>
      </c>
      <c r="B316" s="761" t="s">
        <v>701</v>
      </c>
      <c r="C316" s="761" t="s">
        <v>424</v>
      </c>
      <c r="D316" s="761" t="s">
        <v>687</v>
      </c>
      <c r="E316" s="755">
        <v>2023</v>
      </c>
      <c r="F316" s="727" t="s">
        <v>391</v>
      </c>
      <c r="I316" s="756">
        <v>600</v>
      </c>
      <c r="K316" s="758">
        <v>2.5</v>
      </c>
      <c r="N316" s="727">
        <v>1</v>
      </c>
      <c r="O316" s="761">
        <v>9800</v>
      </c>
    </row>
    <row r="317" spans="1:15">
      <c r="A317" s="698" t="s">
        <v>708</v>
      </c>
      <c r="B317" s="761" t="s">
        <v>703</v>
      </c>
      <c r="C317" s="761" t="s">
        <v>399</v>
      </c>
      <c r="D317" s="761" t="s">
        <v>559</v>
      </c>
      <c r="E317" s="755">
        <v>2023</v>
      </c>
      <c r="F317" s="727" t="s">
        <v>391</v>
      </c>
      <c r="I317" s="756">
        <v>600</v>
      </c>
      <c r="K317" s="758">
        <v>2.5</v>
      </c>
      <c r="N317" s="727">
        <v>1</v>
      </c>
      <c r="O317" s="761">
        <v>6950</v>
      </c>
    </row>
    <row r="318" spans="1:15">
      <c r="A318" s="698" t="s">
        <v>708</v>
      </c>
      <c r="B318" s="761" t="s">
        <v>702</v>
      </c>
      <c r="C318" s="761" t="s">
        <v>399</v>
      </c>
      <c r="D318" s="761" t="s">
        <v>559</v>
      </c>
      <c r="E318" s="755">
        <v>2023</v>
      </c>
      <c r="F318" s="727" t="s">
        <v>391</v>
      </c>
      <c r="I318" s="756">
        <v>600</v>
      </c>
      <c r="K318" s="758">
        <v>2.5</v>
      </c>
      <c r="N318" s="727">
        <v>1</v>
      </c>
      <c r="O318" s="761">
        <v>3475</v>
      </c>
    </row>
    <row r="319" spans="1:15">
      <c r="A319" s="698" t="s">
        <v>708</v>
      </c>
      <c r="B319" s="761" t="s">
        <v>701</v>
      </c>
      <c r="C319" s="761" t="s">
        <v>399</v>
      </c>
      <c r="D319" s="761" t="s">
        <v>559</v>
      </c>
      <c r="E319" s="755">
        <v>2023</v>
      </c>
      <c r="F319" s="727" t="s">
        <v>391</v>
      </c>
      <c r="I319" s="756">
        <v>600</v>
      </c>
      <c r="K319" s="758">
        <v>2.5</v>
      </c>
      <c r="N319" s="727">
        <v>1</v>
      </c>
      <c r="O319" s="761">
        <v>10430</v>
      </c>
    </row>
    <row r="320" spans="1:15">
      <c r="A320" s="698" t="s">
        <v>708</v>
      </c>
      <c r="B320" s="761" t="s">
        <v>703</v>
      </c>
      <c r="C320" s="761" t="s">
        <v>404</v>
      </c>
      <c r="D320" s="761" t="s">
        <v>626</v>
      </c>
      <c r="E320" s="755">
        <v>2023</v>
      </c>
      <c r="F320" s="727" t="s">
        <v>391</v>
      </c>
      <c r="I320" s="756">
        <v>600</v>
      </c>
      <c r="K320" s="758">
        <v>2.5</v>
      </c>
      <c r="N320" s="727">
        <v>1</v>
      </c>
      <c r="O320" s="761">
        <v>2545</v>
      </c>
    </row>
    <row r="321" spans="1:15">
      <c r="A321" s="698" t="s">
        <v>708</v>
      </c>
      <c r="B321" s="761" t="s">
        <v>702</v>
      </c>
      <c r="C321" s="761" t="s">
        <v>404</v>
      </c>
      <c r="D321" s="761" t="s">
        <v>626</v>
      </c>
      <c r="E321" s="755">
        <v>2023</v>
      </c>
      <c r="F321" s="727" t="s">
        <v>391</v>
      </c>
      <c r="I321" s="756">
        <v>600</v>
      </c>
      <c r="K321" s="758">
        <v>2.5</v>
      </c>
      <c r="N321" s="727">
        <v>1</v>
      </c>
      <c r="O321" s="761">
        <v>1270</v>
      </c>
    </row>
    <row r="322" spans="1:15">
      <c r="A322" s="698" t="s">
        <v>708</v>
      </c>
      <c r="B322" s="761" t="s">
        <v>701</v>
      </c>
      <c r="C322" s="761" t="s">
        <v>404</v>
      </c>
      <c r="D322" s="761" t="s">
        <v>626</v>
      </c>
      <c r="E322" s="755">
        <v>2023</v>
      </c>
      <c r="F322" s="727" t="s">
        <v>391</v>
      </c>
      <c r="I322" s="756">
        <v>600</v>
      </c>
      <c r="K322" s="758">
        <v>2.5</v>
      </c>
      <c r="N322" s="727">
        <v>1</v>
      </c>
      <c r="O322" s="761">
        <v>3815</v>
      </c>
    </row>
    <row r="323" spans="1:15">
      <c r="A323" s="698" t="s">
        <v>708</v>
      </c>
      <c r="B323" s="761" t="s">
        <v>703</v>
      </c>
      <c r="C323" s="761" t="s">
        <v>397</v>
      </c>
      <c r="D323" s="761" t="s">
        <v>488</v>
      </c>
      <c r="E323" s="755">
        <v>2023</v>
      </c>
      <c r="F323" s="727" t="s">
        <v>391</v>
      </c>
      <c r="I323" s="756">
        <v>600</v>
      </c>
      <c r="K323" s="758">
        <v>2.5</v>
      </c>
      <c r="N323" s="727">
        <v>1</v>
      </c>
      <c r="O323" s="761">
        <v>1835</v>
      </c>
    </row>
    <row r="324" spans="1:15">
      <c r="A324" s="698" t="s">
        <v>708</v>
      </c>
      <c r="B324" s="761" t="s">
        <v>702</v>
      </c>
      <c r="C324" s="761" t="s">
        <v>397</v>
      </c>
      <c r="D324" s="761" t="s">
        <v>488</v>
      </c>
      <c r="E324" s="755">
        <v>2023</v>
      </c>
      <c r="F324" s="727" t="s">
        <v>391</v>
      </c>
      <c r="I324" s="756">
        <v>600</v>
      </c>
      <c r="K324" s="758">
        <v>2.5</v>
      </c>
      <c r="N324" s="727">
        <v>1</v>
      </c>
      <c r="O324" s="761">
        <v>915</v>
      </c>
    </row>
    <row r="325" spans="1:15">
      <c r="A325" s="698" t="s">
        <v>708</v>
      </c>
      <c r="B325" s="761" t="s">
        <v>701</v>
      </c>
      <c r="C325" s="761" t="s">
        <v>397</v>
      </c>
      <c r="D325" s="761" t="s">
        <v>488</v>
      </c>
      <c r="E325" s="755">
        <v>2023</v>
      </c>
      <c r="F325" s="727" t="s">
        <v>391</v>
      </c>
      <c r="I325" s="756">
        <v>600</v>
      </c>
      <c r="K325" s="758">
        <v>2.5</v>
      </c>
      <c r="N325" s="727">
        <v>1</v>
      </c>
      <c r="O325" s="761">
        <v>2750</v>
      </c>
    </row>
    <row r="326" spans="1:15">
      <c r="A326" s="698" t="s">
        <v>708</v>
      </c>
      <c r="B326" s="761" t="s">
        <v>703</v>
      </c>
      <c r="C326" s="761" t="s">
        <v>397</v>
      </c>
      <c r="D326" s="761" t="s">
        <v>499</v>
      </c>
      <c r="E326" s="755">
        <v>2023</v>
      </c>
      <c r="F326" s="727" t="s">
        <v>391</v>
      </c>
      <c r="I326" s="756">
        <v>600</v>
      </c>
      <c r="K326" s="758">
        <v>2.5</v>
      </c>
      <c r="N326" s="727">
        <v>1</v>
      </c>
      <c r="O326" s="761">
        <v>795</v>
      </c>
    </row>
    <row r="327" spans="1:15">
      <c r="A327" s="698" t="s">
        <v>708</v>
      </c>
      <c r="B327" s="761" t="s">
        <v>702</v>
      </c>
      <c r="C327" s="761" t="s">
        <v>397</v>
      </c>
      <c r="D327" s="761" t="s">
        <v>499</v>
      </c>
      <c r="E327" s="755">
        <v>2023</v>
      </c>
      <c r="F327" s="727" t="s">
        <v>391</v>
      </c>
      <c r="I327" s="756">
        <v>600</v>
      </c>
      <c r="K327" s="758">
        <v>2.5</v>
      </c>
      <c r="N327" s="727">
        <v>1</v>
      </c>
      <c r="O327" s="761">
        <v>395</v>
      </c>
    </row>
    <row r="328" spans="1:15">
      <c r="A328" s="698" t="s">
        <v>708</v>
      </c>
      <c r="B328" s="761" t="s">
        <v>701</v>
      </c>
      <c r="C328" s="761" t="s">
        <v>397</v>
      </c>
      <c r="D328" s="761" t="s">
        <v>499</v>
      </c>
      <c r="E328" s="755">
        <v>2023</v>
      </c>
      <c r="F328" s="727" t="s">
        <v>391</v>
      </c>
      <c r="I328" s="756">
        <v>600</v>
      </c>
      <c r="K328" s="758">
        <v>2.5</v>
      </c>
      <c r="N328" s="727">
        <v>1</v>
      </c>
      <c r="O328" s="761">
        <v>1190</v>
      </c>
    </row>
    <row r="329" spans="1:15">
      <c r="A329" s="698" t="s">
        <v>708</v>
      </c>
      <c r="B329" s="761" t="s">
        <v>703</v>
      </c>
      <c r="C329" s="761" t="s">
        <v>410</v>
      </c>
      <c r="D329" s="761" t="s">
        <v>449</v>
      </c>
      <c r="E329" s="755">
        <v>2023</v>
      </c>
      <c r="F329" s="727" t="s">
        <v>391</v>
      </c>
      <c r="I329" s="756">
        <v>600</v>
      </c>
      <c r="K329" s="758">
        <v>2.5</v>
      </c>
      <c r="N329" s="727">
        <v>1</v>
      </c>
      <c r="O329" s="761">
        <v>1045</v>
      </c>
    </row>
    <row r="330" spans="1:15">
      <c r="A330" s="698" t="s">
        <v>708</v>
      </c>
      <c r="B330" s="761" t="s">
        <v>702</v>
      </c>
      <c r="C330" s="761" t="s">
        <v>410</v>
      </c>
      <c r="D330" s="761" t="s">
        <v>449</v>
      </c>
      <c r="E330" s="755">
        <v>2023</v>
      </c>
      <c r="F330" s="727" t="s">
        <v>391</v>
      </c>
      <c r="I330" s="756">
        <v>600</v>
      </c>
      <c r="K330" s="758">
        <v>2.5</v>
      </c>
      <c r="N330" s="727">
        <v>1</v>
      </c>
      <c r="O330" s="761">
        <v>525</v>
      </c>
    </row>
    <row r="331" spans="1:15">
      <c r="A331" s="698" t="s">
        <v>708</v>
      </c>
      <c r="B331" s="761" t="s">
        <v>701</v>
      </c>
      <c r="C331" s="761" t="s">
        <v>410</v>
      </c>
      <c r="D331" s="761" t="s">
        <v>449</v>
      </c>
      <c r="E331" s="755">
        <v>2023</v>
      </c>
      <c r="F331" s="727" t="s">
        <v>391</v>
      </c>
      <c r="I331" s="756">
        <v>600</v>
      </c>
      <c r="K331" s="758">
        <v>2.5</v>
      </c>
      <c r="N331" s="727">
        <v>1</v>
      </c>
      <c r="O331" s="761">
        <v>1570</v>
      </c>
    </row>
    <row r="332" spans="1:15">
      <c r="A332" s="698" t="s">
        <v>708</v>
      </c>
      <c r="B332" s="761" t="s">
        <v>703</v>
      </c>
      <c r="C332" s="761" t="s">
        <v>404</v>
      </c>
      <c r="D332" s="761" t="s">
        <v>561</v>
      </c>
      <c r="E332" s="755">
        <v>2023</v>
      </c>
      <c r="F332" s="727" t="s">
        <v>391</v>
      </c>
      <c r="I332" s="756">
        <v>600</v>
      </c>
      <c r="K332" s="758">
        <v>2.5</v>
      </c>
      <c r="N332" s="727">
        <v>1</v>
      </c>
      <c r="O332" s="761">
        <v>1050</v>
      </c>
    </row>
    <row r="333" spans="1:15">
      <c r="A333" s="698" t="s">
        <v>708</v>
      </c>
      <c r="B333" s="761" t="s">
        <v>702</v>
      </c>
      <c r="C333" s="761" t="s">
        <v>404</v>
      </c>
      <c r="D333" s="761" t="s">
        <v>561</v>
      </c>
      <c r="E333" s="755">
        <v>2023</v>
      </c>
      <c r="F333" s="727" t="s">
        <v>391</v>
      </c>
      <c r="I333" s="756">
        <v>600</v>
      </c>
      <c r="K333" s="758">
        <v>2.5</v>
      </c>
      <c r="N333" s="727">
        <v>1</v>
      </c>
      <c r="O333" s="761">
        <v>525</v>
      </c>
    </row>
    <row r="334" spans="1:15">
      <c r="A334" s="698" t="s">
        <v>708</v>
      </c>
      <c r="B334" s="761" t="s">
        <v>701</v>
      </c>
      <c r="C334" s="761" t="s">
        <v>404</v>
      </c>
      <c r="D334" s="761" t="s">
        <v>561</v>
      </c>
      <c r="E334" s="755">
        <v>2023</v>
      </c>
      <c r="F334" s="727" t="s">
        <v>391</v>
      </c>
      <c r="I334" s="756">
        <v>600</v>
      </c>
      <c r="K334" s="758">
        <v>2.5</v>
      </c>
      <c r="N334" s="727">
        <v>1</v>
      </c>
      <c r="O334" s="761">
        <v>1575</v>
      </c>
    </row>
    <row r="335" spans="1:15">
      <c r="A335" s="698" t="s">
        <v>708</v>
      </c>
      <c r="B335" s="761" t="s">
        <v>703</v>
      </c>
      <c r="C335" s="761" t="s">
        <v>399</v>
      </c>
      <c r="D335" s="761" t="s">
        <v>542</v>
      </c>
      <c r="E335" s="755">
        <v>2023</v>
      </c>
      <c r="F335" s="727" t="s">
        <v>391</v>
      </c>
      <c r="I335" s="756">
        <v>600</v>
      </c>
      <c r="K335" s="758">
        <v>2.5</v>
      </c>
      <c r="N335" s="727">
        <v>1</v>
      </c>
      <c r="O335" s="761">
        <v>3680</v>
      </c>
    </row>
    <row r="336" spans="1:15">
      <c r="A336" s="698" t="s">
        <v>708</v>
      </c>
      <c r="B336" s="761" t="s">
        <v>702</v>
      </c>
      <c r="C336" s="761" t="s">
        <v>399</v>
      </c>
      <c r="D336" s="761" t="s">
        <v>542</v>
      </c>
      <c r="E336" s="755">
        <v>2023</v>
      </c>
      <c r="F336" s="727" t="s">
        <v>391</v>
      </c>
      <c r="I336" s="756">
        <v>600</v>
      </c>
      <c r="K336" s="758">
        <v>2.5</v>
      </c>
      <c r="N336" s="727">
        <v>1</v>
      </c>
      <c r="O336" s="761">
        <v>1840</v>
      </c>
    </row>
    <row r="337" spans="1:15">
      <c r="A337" s="698" t="s">
        <v>708</v>
      </c>
      <c r="B337" s="761" t="s">
        <v>701</v>
      </c>
      <c r="C337" s="761" t="s">
        <v>399</v>
      </c>
      <c r="D337" s="761" t="s">
        <v>542</v>
      </c>
      <c r="E337" s="755">
        <v>2023</v>
      </c>
      <c r="F337" s="727" t="s">
        <v>391</v>
      </c>
      <c r="I337" s="756">
        <v>600</v>
      </c>
      <c r="K337" s="758">
        <v>2.5</v>
      </c>
      <c r="N337" s="727">
        <v>1</v>
      </c>
      <c r="O337" s="761">
        <v>5515</v>
      </c>
    </row>
    <row r="338" spans="1:15">
      <c r="A338" s="698" t="s">
        <v>708</v>
      </c>
      <c r="B338" s="761" t="s">
        <v>703</v>
      </c>
      <c r="C338" s="761" t="s">
        <v>401</v>
      </c>
      <c r="D338" s="761" t="s">
        <v>567</v>
      </c>
      <c r="E338" s="755">
        <v>2023</v>
      </c>
      <c r="F338" s="727" t="s">
        <v>391</v>
      </c>
      <c r="I338" s="756">
        <v>600</v>
      </c>
      <c r="K338" s="758">
        <v>2.5</v>
      </c>
      <c r="N338" s="727">
        <v>1</v>
      </c>
      <c r="O338" s="761">
        <v>6210</v>
      </c>
    </row>
    <row r="339" spans="1:15">
      <c r="A339" s="698" t="s">
        <v>708</v>
      </c>
      <c r="B339" s="761" t="s">
        <v>702</v>
      </c>
      <c r="C339" s="761" t="s">
        <v>401</v>
      </c>
      <c r="D339" s="761" t="s">
        <v>567</v>
      </c>
      <c r="E339" s="755">
        <v>2023</v>
      </c>
      <c r="F339" s="727" t="s">
        <v>391</v>
      </c>
      <c r="I339" s="756">
        <v>600</v>
      </c>
      <c r="K339" s="758">
        <v>2.5</v>
      </c>
      <c r="N339" s="727">
        <v>1</v>
      </c>
      <c r="O339" s="761">
        <v>3105</v>
      </c>
    </row>
    <row r="340" spans="1:15">
      <c r="A340" s="698" t="s">
        <v>708</v>
      </c>
      <c r="B340" s="761" t="s">
        <v>701</v>
      </c>
      <c r="C340" s="761" t="s">
        <v>401</v>
      </c>
      <c r="D340" s="761" t="s">
        <v>567</v>
      </c>
      <c r="E340" s="755">
        <v>2023</v>
      </c>
      <c r="F340" s="727" t="s">
        <v>391</v>
      </c>
      <c r="I340" s="756">
        <v>600</v>
      </c>
      <c r="K340" s="758">
        <v>2.5</v>
      </c>
      <c r="N340" s="727">
        <v>1</v>
      </c>
      <c r="O340" s="761">
        <v>9320</v>
      </c>
    </row>
    <row r="341" spans="1:15">
      <c r="A341" s="698" t="s">
        <v>708</v>
      </c>
      <c r="B341" s="761" t="s">
        <v>703</v>
      </c>
      <c r="C341" s="761" t="s">
        <v>397</v>
      </c>
      <c r="D341" s="761" t="s">
        <v>544</v>
      </c>
      <c r="E341" s="755">
        <v>2023</v>
      </c>
      <c r="F341" s="727" t="s">
        <v>391</v>
      </c>
      <c r="I341" s="756">
        <v>600</v>
      </c>
      <c r="K341" s="758">
        <v>2.5</v>
      </c>
      <c r="N341" s="727">
        <v>1</v>
      </c>
      <c r="O341" s="761">
        <v>12275</v>
      </c>
    </row>
    <row r="342" spans="1:15">
      <c r="A342" s="698" t="s">
        <v>708</v>
      </c>
      <c r="B342" s="761" t="s">
        <v>702</v>
      </c>
      <c r="C342" s="761" t="s">
        <v>397</v>
      </c>
      <c r="D342" s="761" t="s">
        <v>544</v>
      </c>
      <c r="E342" s="755">
        <v>2023</v>
      </c>
      <c r="F342" s="727" t="s">
        <v>391</v>
      </c>
      <c r="I342" s="756">
        <v>600</v>
      </c>
      <c r="K342" s="758">
        <v>2.5</v>
      </c>
      <c r="N342" s="727">
        <v>1</v>
      </c>
      <c r="O342" s="761">
        <v>6140</v>
      </c>
    </row>
    <row r="343" spans="1:15">
      <c r="A343" s="698" t="s">
        <v>708</v>
      </c>
      <c r="B343" s="761" t="s">
        <v>701</v>
      </c>
      <c r="C343" s="761" t="s">
        <v>397</v>
      </c>
      <c r="D343" s="761" t="s">
        <v>544</v>
      </c>
      <c r="E343" s="755">
        <v>2023</v>
      </c>
      <c r="F343" s="727" t="s">
        <v>391</v>
      </c>
      <c r="I343" s="756">
        <v>600</v>
      </c>
      <c r="K343" s="758">
        <v>2.5</v>
      </c>
      <c r="N343" s="727">
        <v>1</v>
      </c>
      <c r="O343" s="761">
        <v>18425</v>
      </c>
    </row>
    <row r="344" spans="1:15">
      <c r="A344" s="698" t="s">
        <v>708</v>
      </c>
      <c r="B344" s="761" t="s">
        <v>703</v>
      </c>
      <c r="C344" s="761" t="s">
        <v>404</v>
      </c>
      <c r="D344" s="761" t="s">
        <v>593</v>
      </c>
      <c r="E344" s="755">
        <v>2023</v>
      </c>
      <c r="F344" s="727" t="s">
        <v>391</v>
      </c>
      <c r="I344" s="756">
        <v>600</v>
      </c>
      <c r="K344" s="758">
        <v>2.5</v>
      </c>
      <c r="N344" s="727">
        <v>1</v>
      </c>
      <c r="O344" s="761">
        <v>78100</v>
      </c>
    </row>
    <row r="345" spans="1:15">
      <c r="A345" s="698" t="s">
        <v>708</v>
      </c>
      <c r="B345" s="761" t="s">
        <v>702</v>
      </c>
      <c r="C345" s="761" t="s">
        <v>404</v>
      </c>
      <c r="D345" s="761" t="s">
        <v>593</v>
      </c>
      <c r="E345" s="755">
        <v>2023</v>
      </c>
      <c r="F345" s="727" t="s">
        <v>391</v>
      </c>
      <c r="I345" s="756">
        <v>600</v>
      </c>
      <c r="K345" s="758">
        <v>2.5</v>
      </c>
      <c r="N345" s="727">
        <v>1</v>
      </c>
      <c r="O345" s="761">
        <v>39050</v>
      </c>
    </row>
    <row r="346" spans="1:15">
      <c r="A346" s="698" t="s">
        <v>708</v>
      </c>
      <c r="B346" s="761" t="s">
        <v>701</v>
      </c>
      <c r="C346" s="761" t="s">
        <v>404</v>
      </c>
      <c r="D346" s="761" t="s">
        <v>593</v>
      </c>
      <c r="E346" s="755">
        <v>2023</v>
      </c>
      <c r="F346" s="727" t="s">
        <v>391</v>
      </c>
      <c r="I346" s="756">
        <v>600</v>
      </c>
      <c r="K346" s="758">
        <v>2.5</v>
      </c>
      <c r="N346" s="727">
        <v>1</v>
      </c>
      <c r="O346" s="761">
        <v>117168</v>
      </c>
    </row>
    <row r="347" spans="1:15">
      <c r="A347" s="698" t="s">
        <v>708</v>
      </c>
      <c r="B347" s="761" t="s">
        <v>703</v>
      </c>
      <c r="C347" s="761" t="s">
        <v>404</v>
      </c>
      <c r="D347" s="761" t="s">
        <v>581</v>
      </c>
      <c r="E347" s="755">
        <v>2023</v>
      </c>
      <c r="F347" s="727" t="s">
        <v>391</v>
      </c>
      <c r="I347" s="756">
        <v>600</v>
      </c>
      <c r="K347" s="758">
        <v>2.5</v>
      </c>
      <c r="N347" s="727">
        <v>1</v>
      </c>
      <c r="O347" s="761">
        <v>19175</v>
      </c>
    </row>
    <row r="348" spans="1:15">
      <c r="A348" s="698" t="s">
        <v>708</v>
      </c>
      <c r="B348" s="761" t="s">
        <v>702</v>
      </c>
      <c r="C348" s="761" t="s">
        <v>404</v>
      </c>
      <c r="D348" s="761" t="s">
        <v>581</v>
      </c>
      <c r="E348" s="755">
        <v>2023</v>
      </c>
      <c r="F348" s="727" t="s">
        <v>391</v>
      </c>
      <c r="I348" s="756">
        <v>600</v>
      </c>
      <c r="K348" s="758">
        <v>2.5</v>
      </c>
      <c r="N348" s="727">
        <v>1</v>
      </c>
      <c r="O348" s="761">
        <v>9590</v>
      </c>
    </row>
    <row r="349" spans="1:15">
      <c r="A349" s="698" t="s">
        <v>708</v>
      </c>
      <c r="B349" s="761" t="s">
        <v>701</v>
      </c>
      <c r="C349" s="761" t="s">
        <v>404</v>
      </c>
      <c r="D349" s="761" t="s">
        <v>581</v>
      </c>
      <c r="E349" s="755">
        <v>2023</v>
      </c>
      <c r="F349" s="727" t="s">
        <v>391</v>
      </c>
      <c r="I349" s="756">
        <v>600</v>
      </c>
      <c r="K349" s="758">
        <v>2.5</v>
      </c>
      <c r="N349" s="727">
        <v>1</v>
      </c>
      <c r="O349" s="761">
        <v>28750</v>
      </c>
    </row>
    <row r="350" spans="1:15">
      <c r="A350" s="698" t="s">
        <v>708</v>
      </c>
      <c r="B350" s="761" t="s">
        <v>703</v>
      </c>
      <c r="C350" s="761" t="s">
        <v>397</v>
      </c>
      <c r="D350" s="761" t="s">
        <v>497</v>
      </c>
      <c r="E350" s="755">
        <v>2023</v>
      </c>
      <c r="F350" s="727" t="s">
        <v>391</v>
      </c>
      <c r="I350" s="756">
        <v>600</v>
      </c>
      <c r="K350" s="758">
        <v>2.5</v>
      </c>
      <c r="N350" s="727">
        <v>1</v>
      </c>
      <c r="O350" s="761">
        <v>22950</v>
      </c>
    </row>
    <row r="351" spans="1:15">
      <c r="A351" s="698" t="s">
        <v>708</v>
      </c>
      <c r="B351" s="761" t="s">
        <v>702</v>
      </c>
      <c r="C351" s="761" t="s">
        <v>397</v>
      </c>
      <c r="D351" s="761" t="s">
        <v>497</v>
      </c>
      <c r="E351" s="755">
        <v>2023</v>
      </c>
      <c r="F351" s="727" t="s">
        <v>391</v>
      </c>
      <c r="I351" s="756">
        <v>600</v>
      </c>
      <c r="K351" s="758">
        <v>2.5</v>
      </c>
      <c r="N351" s="727">
        <v>1</v>
      </c>
      <c r="O351" s="761">
        <v>11475</v>
      </c>
    </row>
    <row r="352" spans="1:15">
      <c r="A352" s="698" t="s">
        <v>708</v>
      </c>
      <c r="B352" s="761" t="s">
        <v>701</v>
      </c>
      <c r="C352" s="761" t="s">
        <v>397</v>
      </c>
      <c r="D352" s="761" t="s">
        <v>497</v>
      </c>
      <c r="E352" s="755">
        <v>2023</v>
      </c>
      <c r="F352" s="727" t="s">
        <v>391</v>
      </c>
      <c r="I352" s="756">
        <v>600</v>
      </c>
      <c r="K352" s="758">
        <v>2.5</v>
      </c>
      <c r="N352" s="727">
        <v>1</v>
      </c>
      <c r="O352" s="761">
        <v>34425</v>
      </c>
    </row>
    <row r="353" spans="1:15">
      <c r="A353" s="698" t="s">
        <v>708</v>
      </c>
      <c r="B353" s="761" t="s">
        <v>703</v>
      </c>
      <c r="C353" s="761" t="s">
        <v>399</v>
      </c>
      <c r="D353" s="761" t="s">
        <v>530</v>
      </c>
      <c r="E353" s="755">
        <v>2023</v>
      </c>
      <c r="F353" s="727" t="s">
        <v>391</v>
      </c>
      <c r="I353" s="756">
        <v>600</v>
      </c>
      <c r="K353" s="758">
        <v>2.5</v>
      </c>
      <c r="N353" s="727">
        <v>1</v>
      </c>
      <c r="O353" s="761">
        <v>7150</v>
      </c>
    </row>
    <row r="354" spans="1:15">
      <c r="A354" s="698" t="s">
        <v>708</v>
      </c>
      <c r="B354" s="761" t="s">
        <v>702</v>
      </c>
      <c r="C354" s="761" t="s">
        <v>399</v>
      </c>
      <c r="D354" s="761" t="s">
        <v>530</v>
      </c>
      <c r="E354" s="755">
        <v>2023</v>
      </c>
      <c r="F354" s="727" t="s">
        <v>391</v>
      </c>
      <c r="I354" s="756">
        <v>600</v>
      </c>
      <c r="K354" s="758">
        <v>2.5</v>
      </c>
      <c r="N354" s="727">
        <v>1</v>
      </c>
      <c r="O354" s="761">
        <v>3575</v>
      </c>
    </row>
    <row r="355" spans="1:15">
      <c r="A355" s="698" t="s">
        <v>708</v>
      </c>
      <c r="B355" s="761" t="s">
        <v>701</v>
      </c>
      <c r="C355" s="761" t="s">
        <v>399</v>
      </c>
      <c r="D355" s="761" t="s">
        <v>530</v>
      </c>
      <c r="E355" s="755">
        <v>2023</v>
      </c>
      <c r="F355" s="727" t="s">
        <v>391</v>
      </c>
      <c r="I355" s="756">
        <v>600</v>
      </c>
      <c r="K355" s="758">
        <v>2.5</v>
      </c>
      <c r="N355" s="727">
        <v>1</v>
      </c>
      <c r="O355" s="761">
        <v>10720</v>
      </c>
    </row>
    <row r="356" spans="1:15">
      <c r="A356" s="698" t="s">
        <v>708</v>
      </c>
      <c r="B356" s="761" t="s">
        <v>703</v>
      </c>
      <c r="C356" s="761" t="s">
        <v>396</v>
      </c>
      <c r="D356" s="761" t="s">
        <v>482</v>
      </c>
      <c r="E356" s="755">
        <v>2023</v>
      </c>
      <c r="F356" s="727" t="s">
        <v>391</v>
      </c>
      <c r="I356" s="756">
        <v>600</v>
      </c>
      <c r="K356" s="758">
        <v>2.5</v>
      </c>
      <c r="N356" s="727">
        <v>1</v>
      </c>
      <c r="O356" s="761">
        <v>21325</v>
      </c>
    </row>
    <row r="357" spans="1:15">
      <c r="A357" s="698" t="s">
        <v>708</v>
      </c>
      <c r="B357" s="761" t="s">
        <v>702</v>
      </c>
      <c r="C357" s="761" t="s">
        <v>396</v>
      </c>
      <c r="D357" s="761" t="s">
        <v>482</v>
      </c>
      <c r="E357" s="755">
        <v>2023</v>
      </c>
      <c r="F357" s="727" t="s">
        <v>391</v>
      </c>
      <c r="I357" s="756">
        <v>600</v>
      </c>
      <c r="K357" s="758">
        <v>2.5</v>
      </c>
      <c r="N357" s="727">
        <v>1</v>
      </c>
      <c r="O357" s="761">
        <v>10660</v>
      </c>
    </row>
    <row r="358" spans="1:15">
      <c r="A358" s="698" t="s">
        <v>708</v>
      </c>
      <c r="B358" s="761" t="s">
        <v>701</v>
      </c>
      <c r="C358" s="761" t="s">
        <v>396</v>
      </c>
      <c r="D358" s="761" t="s">
        <v>482</v>
      </c>
      <c r="E358" s="755">
        <v>2023</v>
      </c>
      <c r="F358" s="727" t="s">
        <v>391</v>
      </c>
      <c r="I358" s="756">
        <v>600</v>
      </c>
      <c r="K358" s="758">
        <v>2.5</v>
      </c>
      <c r="N358" s="727">
        <v>1</v>
      </c>
      <c r="O358" s="761">
        <v>31975</v>
      </c>
    </row>
    <row r="359" spans="1:15">
      <c r="A359" s="698" t="s">
        <v>708</v>
      </c>
      <c r="B359" s="761" t="s">
        <v>703</v>
      </c>
      <c r="C359" s="761" t="s">
        <v>424</v>
      </c>
      <c r="D359" s="761" t="s">
        <v>692</v>
      </c>
      <c r="E359" s="755">
        <v>2023</v>
      </c>
      <c r="F359" s="727" t="s">
        <v>391</v>
      </c>
      <c r="I359" s="756">
        <v>600</v>
      </c>
      <c r="K359" s="758">
        <v>2.5</v>
      </c>
      <c r="N359" s="727">
        <v>1</v>
      </c>
      <c r="O359" s="761">
        <v>715</v>
      </c>
    </row>
    <row r="360" spans="1:15">
      <c r="A360" s="698" t="s">
        <v>708</v>
      </c>
      <c r="B360" s="761" t="s">
        <v>702</v>
      </c>
      <c r="C360" s="761" t="s">
        <v>424</v>
      </c>
      <c r="D360" s="761" t="s">
        <v>692</v>
      </c>
      <c r="E360" s="755">
        <v>2023</v>
      </c>
      <c r="F360" s="727" t="s">
        <v>391</v>
      </c>
      <c r="I360" s="756">
        <v>600</v>
      </c>
      <c r="K360" s="758">
        <v>2.5</v>
      </c>
      <c r="N360" s="727">
        <v>1</v>
      </c>
      <c r="O360" s="761">
        <v>360</v>
      </c>
    </row>
    <row r="361" spans="1:15">
      <c r="A361" s="698" t="s">
        <v>708</v>
      </c>
      <c r="B361" s="761" t="s">
        <v>701</v>
      </c>
      <c r="C361" s="761" t="s">
        <v>424</v>
      </c>
      <c r="D361" s="761" t="s">
        <v>692</v>
      </c>
      <c r="E361" s="755">
        <v>2023</v>
      </c>
      <c r="F361" s="727" t="s">
        <v>391</v>
      </c>
      <c r="I361" s="756">
        <v>600</v>
      </c>
      <c r="K361" s="758">
        <v>2.5</v>
      </c>
      <c r="N361" s="727">
        <v>1</v>
      </c>
      <c r="O361" s="761">
        <v>1075</v>
      </c>
    </row>
    <row r="362" spans="1:15">
      <c r="A362" s="698" t="s">
        <v>708</v>
      </c>
      <c r="B362" s="761" t="s">
        <v>703</v>
      </c>
      <c r="C362" s="761" t="s">
        <v>401</v>
      </c>
      <c r="D362" s="761" t="s">
        <v>566</v>
      </c>
      <c r="E362" s="755">
        <v>2023</v>
      </c>
      <c r="F362" s="727" t="s">
        <v>391</v>
      </c>
      <c r="I362" s="756">
        <v>600</v>
      </c>
      <c r="K362" s="758">
        <v>2.5</v>
      </c>
      <c r="N362" s="727">
        <v>1</v>
      </c>
      <c r="O362" s="761">
        <v>11100</v>
      </c>
    </row>
    <row r="363" spans="1:15">
      <c r="A363" s="698" t="s">
        <v>708</v>
      </c>
      <c r="B363" s="761" t="s">
        <v>702</v>
      </c>
      <c r="C363" s="761" t="s">
        <v>401</v>
      </c>
      <c r="D363" s="761" t="s">
        <v>566</v>
      </c>
      <c r="E363" s="755">
        <v>2023</v>
      </c>
      <c r="F363" s="727" t="s">
        <v>391</v>
      </c>
      <c r="I363" s="756">
        <v>600</v>
      </c>
      <c r="K363" s="758">
        <v>2.5</v>
      </c>
      <c r="N363" s="727">
        <v>1</v>
      </c>
      <c r="O363" s="761">
        <v>5555</v>
      </c>
    </row>
    <row r="364" spans="1:15">
      <c r="A364" s="698" t="s">
        <v>708</v>
      </c>
      <c r="B364" s="761" t="s">
        <v>701</v>
      </c>
      <c r="C364" s="761" t="s">
        <v>401</v>
      </c>
      <c r="D364" s="761" t="s">
        <v>566</v>
      </c>
      <c r="E364" s="755">
        <v>2023</v>
      </c>
      <c r="F364" s="727" t="s">
        <v>391</v>
      </c>
      <c r="I364" s="756">
        <v>600</v>
      </c>
      <c r="K364" s="758">
        <v>2.5</v>
      </c>
      <c r="N364" s="727">
        <v>1</v>
      </c>
      <c r="O364" s="761">
        <v>16675</v>
      </c>
    </row>
    <row r="365" spans="1:15">
      <c r="A365" s="698" t="s">
        <v>708</v>
      </c>
      <c r="B365" s="761" t="s">
        <v>703</v>
      </c>
      <c r="C365" s="761" t="s">
        <v>397</v>
      </c>
      <c r="D365" s="761" t="s">
        <v>492</v>
      </c>
      <c r="E365" s="755">
        <v>2023</v>
      </c>
      <c r="F365" s="727" t="s">
        <v>391</v>
      </c>
      <c r="I365" s="756">
        <v>600</v>
      </c>
      <c r="K365" s="758">
        <v>2.5</v>
      </c>
      <c r="N365" s="727">
        <v>1</v>
      </c>
      <c r="O365" s="761">
        <v>2895</v>
      </c>
    </row>
    <row r="366" spans="1:15">
      <c r="A366" s="698" t="s">
        <v>708</v>
      </c>
      <c r="B366" s="761" t="s">
        <v>702</v>
      </c>
      <c r="C366" s="761" t="s">
        <v>397</v>
      </c>
      <c r="D366" s="761" t="s">
        <v>492</v>
      </c>
      <c r="E366" s="755">
        <v>2023</v>
      </c>
      <c r="F366" s="727" t="s">
        <v>391</v>
      </c>
      <c r="I366" s="756">
        <v>600</v>
      </c>
      <c r="K366" s="758">
        <v>2.5</v>
      </c>
      <c r="N366" s="727">
        <v>1</v>
      </c>
      <c r="O366" s="761">
        <v>1445</v>
      </c>
    </row>
    <row r="367" spans="1:15">
      <c r="A367" s="698" t="s">
        <v>708</v>
      </c>
      <c r="B367" s="761" t="s">
        <v>701</v>
      </c>
      <c r="C367" s="761" t="s">
        <v>397</v>
      </c>
      <c r="D367" s="761" t="s">
        <v>492</v>
      </c>
      <c r="E367" s="755">
        <v>2023</v>
      </c>
      <c r="F367" s="727" t="s">
        <v>391</v>
      </c>
      <c r="I367" s="756">
        <v>600</v>
      </c>
      <c r="K367" s="758">
        <v>2.5</v>
      </c>
      <c r="N367" s="727">
        <v>1</v>
      </c>
      <c r="O367" s="761">
        <v>4340</v>
      </c>
    </row>
    <row r="368" spans="1:15">
      <c r="A368" s="698" t="s">
        <v>708</v>
      </c>
      <c r="B368" s="761" t="s">
        <v>703</v>
      </c>
      <c r="C368" s="761" t="s">
        <v>411</v>
      </c>
      <c r="D368" s="761" t="s">
        <v>646</v>
      </c>
      <c r="E368" s="755">
        <v>2023</v>
      </c>
      <c r="F368" s="727" t="s">
        <v>391</v>
      </c>
      <c r="I368" s="756">
        <v>600</v>
      </c>
      <c r="K368" s="758">
        <v>2.5</v>
      </c>
      <c r="N368" s="727">
        <v>1</v>
      </c>
      <c r="O368" s="761">
        <v>11925</v>
      </c>
    </row>
    <row r="369" spans="1:15">
      <c r="A369" s="698" t="s">
        <v>708</v>
      </c>
      <c r="B369" s="761" t="s">
        <v>702</v>
      </c>
      <c r="C369" s="761" t="s">
        <v>411</v>
      </c>
      <c r="D369" s="761" t="s">
        <v>646</v>
      </c>
      <c r="E369" s="755">
        <v>2023</v>
      </c>
      <c r="F369" s="727" t="s">
        <v>391</v>
      </c>
      <c r="I369" s="756">
        <v>600</v>
      </c>
      <c r="K369" s="758">
        <v>2.5</v>
      </c>
      <c r="N369" s="727">
        <v>1</v>
      </c>
      <c r="O369" s="761">
        <v>5965</v>
      </c>
    </row>
    <row r="370" spans="1:15">
      <c r="A370" s="698" t="s">
        <v>708</v>
      </c>
      <c r="B370" s="761" t="s">
        <v>701</v>
      </c>
      <c r="C370" s="761" t="s">
        <v>411</v>
      </c>
      <c r="D370" s="761" t="s">
        <v>646</v>
      </c>
      <c r="E370" s="755">
        <v>2023</v>
      </c>
      <c r="F370" s="727" t="s">
        <v>391</v>
      </c>
      <c r="I370" s="756">
        <v>600</v>
      </c>
      <c r="K370" s="758">
        <v>2.5</v>
      </c>
      <c r="N370" s="727">
        <v>1</v>
      </c>
      <c r="O370" s="761">
        <v>17900</v>
      </c>
    </row>
    <row r="371" spans="1:15">
      <c r="A371" s="698" t="s">
        <v>708</v>
      </c>
      <c r="B371" s="761" t="s">
        <v>703</v>
      </c>
      <c r="C371" s="761" t="s">
        <v>415</v>
      </c>
      <c r="D371" s="761" t="s">
        <v>644</v>
      </c>
      <c r="E371" s="755">
        <v>2023</v>
      </c>
      <c r="F371" s="727" t="s">
        <v>391</v>
      </c>
      <c r="I371" s="756">
        <v>600</v>
      </c>
      <c r="K371" s="758">
        <v>2.5</v>
      </c>
      <c r="N371" s="727">
        <v>1</v>
      </c>
      <c r="O371" s="761">
        <v>10450</v>
      </c>
    </row>
    <row r="372" spans="1:15">
      <c r="A372" s="698" t="s">
        <v>708</v>
      </c>
      <c r="B372" s="761" t="s">
        <v>702</v>
      </c>
      <c r="C372" s="761" t="s">
        <v>415</v>
      </c>
      <c r="D372" s="761" t="s">
        <v>644</v>
      </c>
      <c r="E372" s="755">
        <v>2023</v>
      </c>
      <c r="F372" s="727" t="s">
        <v>391</v>
      </c>
      <c r="I372" s="756">
        <v>600</v>
      </c>
      <c r="K372" s="758">
        <v>2.5</v>
      </c>
      <c r="N372" s="727">
        <v>1</v>
      </c>
      <c r="O372" s="761">
        <v>5225</v>
      </c>
    </row>
    <row r="373" spans="1:15">
      <c r="A373" s="698" t="s">
        <v>708</v>
      </c>
      <c r="B373" s="761" t="s">
        <v>701</v>
      </c>
      <c r="C373" s="761" t="s">
        <v>415</v>
      </c>
      <c r="D373" s="761" t="s">
        <v>644</v>
      </c>
      <c r="E373" s="755">
        <v>2023</v>
      </c>
      <c r="F373" s="727" t="s">
        <v>391</v>
      </c>
      <c r="I373" s="756">
        <v>600</v>
      </c>
      <c r="K373" s="758">
        <v>2.5</v>
      </c>
      <c r="N373" s="727">
        <v>1</v>
      </c>
      <c r="O373" s="761">
        <v>15675</v>
      </c>
    </row>
    <row r="374" spans="1:15">
      <c r="A374" s="698" t="s">
        <v>708</v>
      </c>
      <c r="B374" s="761" t="s">
        <v>703</v>
      </c>
      <c r="C374" s="761" t="s">
        <v>397</v>
      </c>
      <c r="D374" s="761" t="s">
        <v>493</v>
      </c>
      <c r="E374" s="755">
        <v>2023</v>
      </c>
      <c r="F374" s="727" t="s">
        <v>391</v>
      </c>
      <c r="I374" s="756">
        <v>600</v>
      </c>
      <c r="K374" s="758">
        <v>2.5</v>
      </c>
      <c r="N374" s="727">
        <v>1</v>
      </c>
      <c r="O374" s="761">
        <v>26275</v>
      </c>
    </row>
    <row r="375" spans="1:15">
      <c r="A375" s="698" t="s">
        <v>708</v>
      </c>
      <c r="B375" s="761" t="s">
        <v>702</v>
      </c>
      <c r="C375" s="761" t="s">
        <v>397</v>
      </c>
      <c r="D375" s="761" t="s">
        <v>493</v>
      </c>
      <c r="E375" s="755">
        <v>2023</v>
      </c>
      <c r="F375" s="727" t="s">
        <v>391</v>
      </c>
      <c r="I375" s="756">
        <v>600</v>
      </c>
      <c r="K375" s="758">
        <v>2.5</v>
      </c>
      <c r="N375" s="727">
        <v>1</v>
      </c>
      <c r="O375" s="761">
        <v>13125</v>
      </c>
    </row>
    <row r="376" spans="1:15">
      <c r="A376" s="698" t="s">
        <v>708</v>
      </c>
      <c r="B376" s="761" t="s">
        <v>701</v>
      </c>
      <c r="C376" s="761" t="s">
        <v>397</v>
      </c>
      <c r="D376" s="761" t="s">
        <v>493</v>
      </c>
      <c r="E376" s="755">
        <v>2023</v>
      </c>
      <c r="F376" s="727" t="s">
        <v>391</v>
      </c>
      <c r="I376" s="756">
        <v>600</v>
      </c>
      <c r="K376" s="758">
        <v>2.5</v>
      </c>
      <c r="N376" s="727">
        <v>1</v>
      </c>
      <c r="O376" s="761">
        <v>39400</v>
      </c>
    </row>
    <row r="377" spans="1:15">
      <c r="A377" s="698" t="s">
        <v>708</v>
      </c>
      <c r="B377" s="761" t="s">
        <v>703</v>
      </c>
      <c r="C377" s="761" t="s">
        <v>415</v>
      </c>
      <c r="D377" s="761" t="s">
        <v>647</v>
      </c>
      <c r="E377" s="755">
        <v>2023</v>
      </c>
      <c r="F377" s="727" t="s">
        <v>391</v>
      </c>
      <c r="I377" s="756">
        <v>600</v>
      </c>
      <c r="K377" s="758">
        <v>2.5</v>
      </c>
      <c r="N377" s="727">
        <v>1</v>
      </c>
      <c r="O377" s="761">
        <v>17075</v>
      </c>
    </row>
    <row r="378" spans="1:15">
      <c r="A378" s="698" t="s">
        <v>708</v>
      </c>
      <c r="B378" s="761" t="s">
        <v>702</v>
      </c>
      <c r="C378" s="761" t="s">
        <v>415</v>
      </c>
      <c r="D378" s="761" t="s">
        <v>647</v>
      </c>
      <c r="E378" s="755">
        <v>2023</v>
      </c>
      <c r="F378" s="727" t="s">
        <v>391</v>
      </c>
      <c r="I378" s="756">
        <v>600</v>
      </c>
      <c r="K378" s="758">
        <v>2.5</v>
      </c>
      <c r="N378" s="727">
        <v>1</v>
      </c>
      <c r="O378" s="761">
        <v>8530</v>
      </c>
    </row>
    <row r="379" spans="1:15">
      <c r="A379" s="698" t="s">
        <v>708</v>
      </c>
      <c r="B379" s="761" t="s">
        <v>701</v>
      </c>
      <c r="C379" s="761" t="s">
        <v>415</v>
      </c>
      <c r="D379" s="761" t="s">
        <v>647</v>
      </c>
      <c r="E379" s="755">
        <v>2023</v>
      </c>
      <c r="F379" s="727" t="s">
        <v>391</v>
      </c>
      <c r="I379" s="756">
        <v>600</v>
      </c>
      <c r="K379" s="758">
        <v>2.5</v>
      </c>
      <c r="N379" s="727">
        <v>1</v>
      </c>
      <c r="O379" s="761">
        <v>25600</v>
      </c>
    </row>
    <row r="380" spans="1:15">
      <c r="A380" s="698" t="s">
        <v>708</v>
      </c>
      <c r="B380" s="761" t="s">
        <v>703</v>
      </c>
      <c r="C380" s="761" t="s">
        <v>409</v>
      </c>
      <c r="D380" s="761" t="s">
        <v>450</v>
      </c>
      <c r="E380" s="755">
        <v>2023</v>
      </c>
      <c r="F380" s="727" t="s">
        <v>391</v>
      </c>
      <c r="I380" s="756">
        <v>600</v>
      </c>
      <c r="K380" s="758">
        <v>2.5</v>
      </c>
      <c r="N380" s="727">
        <v>1</v>
      </c>
      <c r="O380" s="761">
        <v>690</v>
      </c>
    </row>
    <row r="381" spans="1:15">
      <c r="A381" s="698" t="s">
        <v>708</v>
      </c>
      <c r="B381" s="761" t="s">
        <v>702</v>
      </c>
      <c r="C381" s="761" t="s">
        <v>409</v>
      </c>
      <c r="D381" s="761" t="s">
        <v>450</v>
      </c>
      <c r="E381" s="755">
        <v>2023</v>
      </c>
      <c r="F381" s="727" t="s">
        <v>391</v>
      </c>
      <c r="I381" s="756">
        <v>600</v>
      </c>
      <c r="K381" s="758">
        <v>2.5</v>
      </c>
      <c r="N381" s="727">
        <v>1</v>
      </c>
      <c r="O381" s="761">
        <v>345</v>
      </c>
    </row>
    <row r="382" spans="1:15">
      <c r="A382" s="698" t="s">
        <v>708</v>
      </c>
      <c r="B382" s="761" t="s">
        <v>701</v>
      </c>
      <c r="C382" s="761" t="s">
        <v>409</v>
      </c>
      <c r="D382" s="761" t="s">
        <v>450</v>
      </c>
      <c r="E382" s="755">
        <v>2023</v>
      </c>
      <c r="F382" s="727" t="s">
        <v>391</v>
      </c>
      <c r="I382" s="756">
        <v>600</v>
      </c>
      <c r="K382" s="758">
        <v>2.5</v>
      </c>
      <c r="N382" s="727">
        <v>1</v>
      </c>
      <c r="O382" s="761">
        <v>1040</v>
      </c>
    </row>
    <row r="383" spans="1:15">
      <c r="A383" s="698" t="s">
        <v>708</v>
      </c>
      <c r="B383" s="761" t="s">
        <v>703</v>
      </c>
      <c r="C383" s="761" t="s">
        <v>411</v>
      </c>
      <c r="D383" s="761" t="s">
        <v>637</v>
      </c>
      <c r="E383" s="755">
        <v>2023</v>
      </c>
      <c r="F383" s="727" t="s">
        <v>391</v>
      </c>
      <c r="I383" s="756">
        <v>600</v>
      </c>
      <c r="K383" s="758">
        <v>2.5</v>
      </c>
      <c r="N383" s="727">
        <v>1</v>
      </c>
      <c r="O383" s="761">
        <v>1640</v>
      </c>
    </row>
    <row r="384" spans="1:15">
      <c r="A384" s="698" t="s">
        <v>708</v>
      </c>
      <c r="B384" s="761" t="s">
        <v>702</v>
      </c>
      <c r="C384" s="761" t="s">
        <v>411</v>
      </c>
      <c r="D384" s="761" t="s">
        <v>637</v>
      </c>
      <c r="E384" s="755">
        <v>2023</v>
      </c>
      <c r="F384" s="727" t="s">
        <v>391</v>
      </c>
      <c r="I384" s="756">
        <v>600</v>
      </c>
      <c r="K384" s="758">
        <v>2.5</v>
      </c>
      <c r="N384" s="727">
        <v>1</v>
      </c>
      <c r="O384" s="761">
        <v>820</v>
      </c>
    </row>
    <row r="385" spans="1:15">
      <c r="A385" s="698" t="s">
        <v>708</v>
      </c>
      <c r="B385" s="761" t="s">
        <v>701</v>
      </c>
      <c r="C385" s="761" t="s">
        <v>411</v>
      </c>
      <c r="D385" s="761" t="s">
        <v>637</v>
      </c>
      <c r="E385" s="755">
        <v>2023</v>
      </c>
      <c r="F385" s="727" t="s">
        <v>391</v>
      </c>
      <c r="I385" s="756">
        <v>600</v>
      </c>
      <c r="K385" s="758">
        <v>2.5</v>
      </c>
      <c r="N385" s="727">
        <v>1</v>
      </c>
      <c r="O385" s="761">
        <v>2465</v>
      </c>
    </row>
    <row r="386" spans="1:15">
      <c r="A386" s="698" t="s">
        <v>708</v>
      </c>
      <c r="B386" s="761" t="s">
        <v>703</v>
      </c>
      <c r="C386" s="761" t="s">
        <v>405</v>
      </c>
      <c r="D386" s="761" t="s">
        <v>606</v>
      </c>
      <c r="E386" s="755">
        <v>2023</v>
      </c>
      <c r="F386" s="727" t="s">
        <v>391</v>
      </c>
      <c r="I386" s="756">
        <v>600</v>
      </c>
      <c r="K386" s="758">
        <v>2.5</v>
      </c>
      <c r="N386" s="727">
        <v>1</v>
      </c>
      <c r="O386" s="761">
        <v>1245</v>
      </c>
    </row>
    <row r="387" spans="1:15">
      <c r="A387" s="698" t="s">
        <v>708</v>
      </c>
      <c r="B387" s="761" t="s">
        <v>702</v>
      </c>
      <c r="C387" s="761" t="s">
        <v>405</v>
      </c>
      <c r="D387" s="761" t="s">
        <v>606</v>
      </c>
      <c r="E387" s="755">
        <v>2023</v>
      </c>
      <c r="F387" s="727" t="s">
        <v>391</v>
      </c>
      <c r="I387" s="756">
        <v>600</v>
      </c>
      <c r="K387" s="758">
        <v>2.5</v>
      </c>
      <c r="N387" s="727">
        <v>1</v>
      </c>
      <c r="O387" s="761">
        <v>620</v>
      </c>
    </row>
    <row r="388" spans="1:15">
      <c r="A388" s="698" t="s">
        <v>708</v>
      </c>
      <c r="B388" s="761" t="s">
        <v>701</v>
      </c>
      <c r="C388" s="761" t="s">
        <v>405</v>
      </c>
      <c r="D388" s="761" t="s">
        <v>606</v>
      </c>
      <c r="E388" s="755">
        <v>2023</v>
      </c>
      <c r="F388" s="727" t="s">
        <v>391</v>
      </c>
      <c r="I388" s="756">
        <v>600</v>
      </c>
      <c r="K388" s="758">
        <v>2.5</v>
      </c>
      <c r="N388" s="727">
        <v>1</v>
      </c>
      <c r="O388" s="761">
        <v>1865</v>
      </c>
    </row>
    <row r="389" spans="1:15">
      <c r="A389" s="698" t="s">
        <v>708</v>
      </c>
      <c r="B389" s="761" t="s">
        <v>703</v>
      </c>
      <c r="C389" s="761" t="s">
        <v>411</v>
      </c>
      <c r="D389" s="761" t="s">
        <v>645</v>
      </c>
      <c r="E389" s="755">
        <v>2023</v>
      </c>
      <c r="F389" s="727" t="s">
        <v>391</v>
      </c>
      <c r="I389" s="756">
        <v>600</v>
      </c>
      <c r="K389" s="758">
        <v>2.5</v>
      </c>
      <c r="N389" s="727">
        <v>1</v>
      </c>
      <c r="O389" s="761">
        <v>5900</v>
      </c>
    </row>
    <row r="390" spans="1:15">
      <c r="A390" s="698" t="s">
        <v>708</v>
      </c>
      <c r="B390" s="761" t="s">
        <v>702</v>
      </c>
      <c r="C390" s="761" t="s">
        <v>411</v>
      </c>
      <c r="D390" s="761" t="s">
        <v>645</v>
      </c>
      <c r="E390" s="755">
        <v>2023</v>
      </c>
      <c r="F390" s="727" t="s">
        <v>391</v>
      </c>
      <c r="I390" s="756">
        <v>600</v>
      </c>
      <c r="K390" s="758">
        <v>2.5</v>
      </c>
      <c r="N390" s="727">
        <v>1</v>
      </c>
      <c r="O390" s="761">
        <v>2950</v>
      </c>
    </row>
    <row r="391" spans="1:15">
      <c r="A391" s="698" t="s">
        <v>708</v>
      </c>
      <c r="B391" s="761" t="s">
        <v>701</v>
      </c>
      <c r="C391" s="761" t="s">
        <v>411</v>
      </c>
      <c r="D391" s="761" t="s">
        <v>645</v>
      </c>
      <c r="E391" s="755">
        <v>2023</v>
      </c>
      <c r="F391" s="727" t="s">
        <v>391</v>
      </c>
      <c r="I391" s="756">
        <v>600</v>
      </c>
      <c r="K391" s="758">
        <v>2.5</v>
      </c>
      <c r="N391" s="727">
        <v>1</v>
      </c>
      <c r="O391" s="761">
        <v>8850</v>
      </c>
    </row>
    <row r="392" spans="1:15">
      <c r="A392" s="698" t="s">
        <v>708</v>
      </c>
      <c r="B392" s="761" t="s">
        <v>703</v>
      </c>
      <c r="C392" s="761" t="s">
        <v>397</v>
      </c>
      <c r="D392" s="761" t="s">
        <v>517</v>
      </c>
      <c r="E392" s="755">
        <v>2023</v>
      </c>
      <c r="F392" s="727" t="s">
        <v>391</v>
      </c>
      <c r="I392" s="756">
        <v>600</v>
      </c>
      <c r="K392" s="758">
        <v>2.5</v>
      </c>
      <c r="N392" s="727">
        <v>1</v>
      </c>
      <c r="O392" s="761">
        <v>8290</v>
      </c>
    </row>
    <row r="393" spans="1:15">
      <c r="A393" s="698" t="s">
        <v>708</v>
      </c>
      <c r="B393" s="761" t="s">
        <v>702</v>
      </c>
      <c r="C393" s="761" t="s">
        <v>397</v>
      </c>
      <c r="D393" s="761" t="s">
        <v>517</v>
      </c>
      <c r="E393" s="755">
        <v>2023</v>
      </c>
      <c r="F393" s="727" t="s">
        <v>391</v>
      </c>
      <c r="I393" s="756">
        <v>600</v>
      </c>
      <c r="K393" s="758">
        <v>2.5</v>
      </c>
      <c r="N393" s="727">
        <v>1</v>
      </c>
      <c r="O393" s="761">
        <v>4145</v>
      </c>
    </row>
    <row r="394" spans="1:15">
      <c r="A394" s="698" t="s">
        <v>708</v>
      </c>
      <c r="B394" s="761" t="s">
        <v>701</v>
      </c>
      <c r="C394" s="761" t="s">
        <v>397</v>
      </c>
      <c r="D394" s="761" t="s">
        <v>517</v>
      </c>
      <c r="E394" s="755">
        <v>2023</v>
      </c>
      <c r="F394" s="727" t="s">
        <v>391</v>
      </c>
      <c r="I394" s="756">
        <v>600</v>
      </c>
      <c r="K394" s="758">
        <v>2.5</v>
      </c>
      <c r="N394" s="727">
        <v>1</v>
      </c>
      <c r="O394" s="761">
        <v>12425</v>
      </c>
    </row>
    <row r="395" spans="1:15">
      <c r="A395" s="698" t="s">
        <v>708</v>
      </c>
      <c r="B395" s="761" t="s">
        <v>703</v>
      </c>
      <c r="C395" s="761" t="s">
        <v>424</v>
      </c>
      <c r="D395" s="761" t="s">
        <v>690</v>
      </c>
      <c r="E395" s="755">
        <v>2023</v>
      </c>
      <c r="F395" s="727" t="s">
        <v>391</v>
      </c>
      <c r="I395" s="756">
        <v>600</v>
      </c>
      <c r="K395" s="758">
        <v>2.5</v>
      </c>
      <c r="N395" s="727">
        <v>1</v>
      </c>
      <c r="O395" s="761">
        <v>760</v>
      </c>
    </row>
    <row r="396" spans="1:15">
      <c r="A396" s="698" t="s">
        <v>708</v>
      </c>
      <c r="B396" s="761" t="s">
        <v>702</v>
      </c>
      <c r="C396" s="761" t="s">
        <v>424</v>
      </c>
      <c r="D396" s="761" t="s">
        <v>690</v>
      </c>
      <c r="E396" s="755">
        <v>2023</v>
      </c>
      <c r="F396" s="727" t="s">
        <v>391</v>
      </c>
      <c r="I396" s="756">
        <v>600</v>
      </c>
      <c r="K396" s="758">
        <v>2.5</v>
      </c>
      <c r="N396" s="727">
        <v>1</v>
      </c>
      <c r="O396" s="761">
        <v>380</v>
      </c>
    </row>
    <row r="397" spans="1:15">
      <c r="A397" s="698" t="s">
        <v>708</v>
      </c>
      <c r="B397" s="761" t="s">
        <v>701</v>
      </c>
      <c r="C397" s="761" t="s">
        <v>424</v>
      </c>
      <c r="D397" s="761" t="s">
        <v>690</v>
      </c>
      <c r="E397" s="755">
        <v>2023</v>
      </c>
      <c r="F397" s="727" t="s">
        <v>391</v>
      </c>
      <c r="I397" s="756">
        <v>600</v>
      </c>
      <c r="K397" s="758">
        <v>2.5</v>
      </c>
      <c r="N397" s="727">
        <v>1</v>
      </c>
      <c r="O397" s="761">
        <v>1145</v>
      </c>
    </row>
    <row r="398" spans="1:15">
      <c r="A398" s="698" t="s">
        <v>708</v>
      </c>
      <c r="B398" s="761" t="s">
        <v>703</v>
      </c>
      <c r="C398" s="761" t="s">
        <v>405</v>
      </c>
      <c r="D398" s="761" t="s">
        <v>585</v>
      </c>
      <c r="E398" s="755">
        <v>2023</v>
      </c>
      <c r="F398" s="727" t="s">
        <v>391</v>
      </c>
      <c r="I398" s="756">
        <v>600</v>
      </c>
      <c r="K398" s="758">
        <v>2.5</v>
      </c>
      <c r="N398" s="727">
        <v>1</v>
      </c>
      <c r="O398" s="761">
        <v>940</v>
      </c>
    </row>
    <row r="399" spans="1:15">
      <c r="A399" s="698" t="s">
        <v>708</v>
      </c>
      <c r="B399" s="761" t="s">
        <v>702</v>
      </c>
      <c r="C399" s="761" t="s">
        <v>405</v>
      </c>
      <c r="D399" s="761" t="s">
        <v>585</v>
      </c>
      <c r="E399" s="755">
        <v>2023</v>
      </c>
      <c r="F399" s="727" t="s">
        <v>391</v>
      </c>
      <c r="I399" s="756">
        <v>600</v>
      </c>
      <c r="K399" s="758">
        <v>2.5</v>
      </c>
      <c r="N399" s="727">
        <v>1</v>
      </c>
      <c r="O399" s="761">
        <v>470</v>
      </c>
    </row>
    <row r="400" spans="1:15">
      <c r="A400" s="698" t="s">
        <v>708</v>
      </c>
      <c r="B400" s="761" t="s">
        <v>701</v>
      </c>
      <c r="C400" s="761" t="s">
        <v>405</v>
      </c>
      <c r="D400" s="761" t="s">
        <v>585</v>
      </c>
      <c r="E400" s="755">
        <v>2023</v>
      </c>
      <c r="F400" s="727" t="s">
        <v>391</v>
      </c>
      <c r="I400" s="756">
        <v>600</v>
      </c>
      <c r="K400" s="758">
        <v>2.5</v>
      </c>
      <c r="N400" s="727">
        <v>1</v>
      </c>
      <c r="O400" s="761">
        <v>1405</v>
      </c>
    </row>
    <row r="401" spans="1:15">
      <c r="A401" s="698" t="s">
        <v>708</v>
      </c>
      <c r="B401" s="761" t="s">
        <v>703</v>
      </c>
      <c r="C401" s="761" t="s">
        <v>407</v>
      </c>
      <c r="D401" s="761" t="s">
        <v>621</v>
      </c>
      <c r="E401" s="755">
        <v>2023</v>
      </c>
      <c r="F401" s="727" t="s">
        <v>391</v>
      </c>
      <c r="I401" s="756">
        <v>600</v>
      </c>
      <c r="K401" s="758">
        <v>2.5</v>
      </c>
      <c r="N401" s="727">
        <v>1</v>
      </c>
      <c r="O401" s="761">
        <v>1495</v>
      </c>
    </row>
    <row r="402" spans="1:15">
      <c r="A402" s="698" t="s">
        <v>708</v>
      </c>
      <c r="B402" s="761" t="s">
        <v>702</v>
      </c>
      <c r="C402" s="761" t="s">
        <v>407</v>
      </c>
      <c r="D402" s="761" t="s">
        <v>621</v>
      </c>
      <c r="E402" s="755">
        <v>2023</v>
      </c>
      <c r="F402" s="727" t="s">
        <v>391</v>
      </c>
      <c r="I402" s="756">
        <v>600</v>
      </c>
      <c r="K402" s="758">
        <v>2.5</v>
      </c>
      <c r="N402" s="727">
        <v>1</v>
      </c>
      <c r="O402" s="761">
        <v>745</v>
      </c>
    </row>
    <row r="403" spans="1:15">
      <c r="A403" s="698" t="s">
        <v>708</v>
      </c>
      <c r="B403" s="761" t="s">
        <v>701</v>
      </c>
      <c r="C403" s="761" t="s">
        <v>407</v>
      </c>
      <c r="D403" s="761" t="s">
        <v>621</v>
      </c>
      <c r="E403" s="755">
        <v>2023</v>
      </c>
      <c r="F403" s="727" t="s">
        <v>391</v>
      </c>
      <c r="I403" s="756">
        <v>600</v>
      </c>
      <c r="K403" s="758">
        <v>2.5</v>
      </c>
      <c r="N403" s="727">
        <v>1</v>
      </c>
      <c r="O403" s="761">
        <v>2240</v>
      </c>
    </row>
    <row r="404" spans="1:15">
      <c r="A404" s="698" t="s">
        <v>708</v>
      </c>
      <c r="B404" s="761" t="s">
        <v>703</v>
      </c>
      <c r="C404" s="761" t="s">
        <v>420</v>
      </c>
      <c r="D404" s="761" t="s">
        <v>664</v>
      </c>
      <c r="E404" s="755">
        <v>2023</v>
      </c>
      <c r="F404" s="727" t="s">
        <v>391</v>
      </c>
      <c r="I404" s="756">
        <v>600</v>
      </c>
      <c r="K404" s="758">
        <v>2.5</v>
      </c>
      <c r="N404" s="727">
        <v>1</v>
      </c>
      <c r="O404" s="761">
        <v>7750</v>
      </c>
    </row>
    <row r="405" spans="1:15">
      <c r="A405" s="698" t="s">
        <v>708</v>
      </c>
      <c r="B405" s="761" t="s">
        <v>702</v>
      </c>
      <c r="C405" s="761" t="s">
        <v>420</v>
      </c>
      <c r="D405" s="761" t="s">
        <v>664</v>
      </c>
      <c r="E405" s="755">
        <v>2023</v>
      </c>
      <c r="F405" s="727" t="s">
        <v>391</v>
      </c>
      <c r="I405" s="756">
        <v>600</v>
      </c>
      <c r="K405" s="758">
        <v>2.5</v>
      </c>
      <c r="N405" s="727">
        <v>1</v>
      </c>
      <c r="O405" s="761">
        <v>3875</v>
      </c>
    </row>
    <row r="406" spans="1:15">
      <c r="A406" s="698" t="s">
        <v>708</v>
      </c>
      <c r="B406" s="761" t="s">
        <v>701</v>
      </c>
      <c r="C406" s="761" t="s">
        <v>420</v>
      </c>
      <c r="D406" s="761" t="s">
        <v>664</v>
      </c>
      <c r="E406" s="755">
        <v>2023</v>
      </c>
      <c r="F406" s="727" t="s">
        <v>391</v>
      </c>
      <c r="I406" s="756">
        <v>600</v>
      </c>
      <c r="K406" s="758">
        <v>2.5</v>
      </c>
      <c r="N406" s="727">
        <v>1</v>
      </c>
      <c r="O406" s="761">
        <v>11625</v>
      </c>
    </row>
    <row r="407" spans="1:15">
      <c r="A407" s="698" t="s">
        <v>708</v>
      </c>
      <c r="B407" s="761" t="s">
        <v>703</v>
      </c>
      <c r="C407" s="761" t="s">
        <v>414</v>
      </c>
      <c r="D407" s="761" t="s">
        <v>648</v>
      </c>
      <c r="E407" s="755">
        <v>2023</v>
      </c>
      <c r="F407" s="727" t="s">
        <v>391</v>
      </c>
      <c r="I407" s="756">
        <v>600</v>
      </c>
      <c r="K407" s="758">
        <v>2.5</v>
      </c>
      <c r="N407" s="727">
        <v>1</v>
      </c>
      <c r="O407" s="761">
        <v>780</v>
      </c>
    </row>
    <row r="408" spans="1:15">
      <c r="A408" s="698" t="s">
        <v>708</v>
      </c>
      <c r="B408" s="761" t="s">
        <v>702</v>
      </c>
      <c r="C408" s="761" t="s">
        <v>414</v>
      </c>
      <c r="D408" s="761" t="s">
        <v>648</v>
      </c>
      <c r="E408" s="755">
        <v>2023</v>
      </c>
      <c r="F408" s="727" t="s">
        <v>391</v>
      </c>
      <c r="I408" s="756">
        <v>600</v>
      </c>
      <c r="K408" s="758">
        <v>2.5</v>
      </c>
      <c r="N408" s="727">
        <v>1</v>
      </c>
      <c r="O408" s="761">
        <v>390</v>
      </c>
    </row>
    <row r="409" spans="1:15">
      <c r="A409" s="698" t="s">
        <v>708</v>
      </c>
      <c r="B409" s="761" t="s">
        <v>701</v>
      </c>
      <c r="C409" s="761" t="s">
        <v>414</v>
      </c>
      <c r="D409" s="761" t="s">
        <v>648</v>
      </c>
      <c r="E409" s="755">
        <v>2023</v>
      </c>
      <c r="F409" s="727" t="s">
        <v>391</v>
      </c>
      <c r="I409" s="756">
        <v>600</v>
      </c>
      <c r="K409" s="758">
        <v>2.5</v>
      </c>
      <c r="N409" s="727">
        <v>1</v>
      </c>
      <c r="O409" s="761">
        <v>1170</v>
      </c>
    </row>
    <row r="410" spans="1:15">
      <c r="A410" s="698" t="s">
        <v>708</v>
      </c>
      <c r="B410" s="761" t="s">
        <v>703</v>
      </c>
      <c r="C410" s="761" t="s">
        <v>416</v>
      </c>
      <c r="D410" s="761" t="s">
        <v>451</v>
      </c>
      <c r="E410" s="755">
        <v>2023</v>
      </c>
      <c r="F410" s="727" t="s">
        <v>391</v>
      </c>
      <c r="I410" s="756">
        <v>600</v>
      </c>
      <c r="K410" s="758">
        <v>2.5</v>
      </c>
      <c r="N410" s="727">
        <v>1</v>
      </c>
      <c r="O410" s="761">
        <v>3690</v>
      </c>
    </row>
    <row r="411" spans="1:15">
      <c r="A411" s="698" t="s">
        <v>708</v>
      </c>
      <c r="B411" s="761" t="s">
        <v>702</v>
      </c>
      <c r="C411" s="761" t="s">
        <v>416</v>
      </c>
      <c r="D411" s="761" t="s">
        <v>451</v>
      </c>
      <c r="E411" s="755">
        <v>2023</v>
      </c>
      <c r="F411" s="727" t="s">
        <v>391</v>
      </c>
      <c r="I411" s="756">
        <v>600</v>
      </c>
      <c r="K411" s="758">
        <v>2.5</v>
      </c>
      <c r="N411" s="727">
        <v>1</v>
      </c>
      <c r="O411" s="761">
        <v>1845</v>
      </c>
    </row>
    <row r="412" spans="1:15">
      <c r="A412" s="698" t="s">
        <v>708</v>
      </c>
      <c r="B412" s="761" t="s">
        <v>701</v>
      </c>
      <c r="C412" s="761" t="s">
        <v>416</v>
      </c>
      <c r="D412" s="761" t="s">
        <v>451</v>
      </c>
      <c r="E412" s="755">
        <v>2023</v>
      </c>
      <c r="F412" s="727" t="s">
        <v>391</v>
      </c>
      <c r="I412" s="756">
        <v>600</v>
      </c>
      <c r="K412" s="758">
        <v>2.5</v>
      </c>
      <c r="N412" s="727">
        <v>1</v>
      </c>
      <c r="O412" s="761">
        <v>5540</v>
      </c>
    </row>
    <row r="413" spans="1:15">
      <c r="A413" s="698" t="s">
        <v>708</v>
      </c>
      <c r="B413" s="761" t="s">
        <v>703</v>
      </c>
      <c r="C413" s="761" t="s">
        <v>416</v>
      </c>
      <c r="D413" s="761" t="s">
        <v>452</v>
      </c>
      <c r="E413" s="755">
        <v>2023</v>
      </c>
      <c r="F413" s="727" t="s">
        <v>391</v>
      </c>
      <c r="I413" s="756">
        <v>600</v>
      </c>
      <c r="K413" s="758">
        <v>2.5</v>
      </c>
      <c r="N413" s="727">
        <v>1</v>
      </c>
      <c r="O413" s="761">
        <v>4970</v>
      </c>
    </row>
    <row r="414" spans="1:15">
      <c r="A414" s="698" t="s">
        <v>708</v>
      </c>
      <c r="B414" s="761" t="s">
        <v>702</v>
      </c>
      <c r="C414" s="761" t="s">
        <v>416</v>
      </c>
      <c r="D414" s="761" t="s">
        <v>452</v>
      </c>
      <c r="E414" s="755">
        <v>2023</v>
      </c>
      <c r="F414" s="727" t="s">
        <v>391</v>
      </c>
      <c r="I414" s="756">
        <v>600</v>
      </c>
      <c r="K414" s="758">
        <v>2.5</v>
      </c>
      <c r="N414" s="727">
        <v>1</v>
      </c>
      <c r="O414" s="761">
        <v>2485</v>
      </c>
    </row>
    <row r="415" spans="1:15">
      <c r="A415" s="698" t="s">
        <v>708</v>
      </c>
      <c r="B415" s="761" t="s">
        <v>701</v>
      </c>
      <c r="C415" s="761" t="s">
        <v>416</v>
      </c>
      <c r="D415" s="761" t="s">
        <v>452</v>
      </c>
      <c r="E415" s="755">
        <v>2023</v>
      </c>
      <c r="F415" s="727" t="s">
        <v>391</v>
      </c>
      <c r="I415" s="756">
        <v>600</v>
      </c>
      <c r="K415" s="758">
        <v>2.5</v>
      </c>
      <c r="N415" s="727">
        <v>1</v>
      </c>
      <c r="O415" s="761">
        <v>7450</v>
      </c>
    </row>
    <row r="416" spans="1:15">
      <c r="A416" s="698" t="s">
        <v>708</v>
      </c>
      <c r="B416" s="761" t="s">
        <v>703</v>
      </c>
      <c r="C416" s="761" t="s">
        <v>420</v>
      </c>
      <c r="D416" s="761" t="s">
        <v>660</v>
      </c>
      <c r="E416" s="755">
        <v>2023</v>
      </c>
      <c r="F416" s="727" t="s">
        <v>391</v>
      </c>
      <c r="I416" s="756">
        <v>600</v>
      </c>
      <c r="K416" s="758">
        <v>2.5</v>
      </c>
      <c r="N416" s="727">
        <v>1</v>
      </c>
      <c r="O416" s="761">
        <v>655</v>
      </c>
    </row>
    <row r="417" spans="1:15">
      <c r="A417" s="698" t="s">
        <v>708</v>
      </c>
      <c r="B417" s="761" t="s">
        <v>702</v>
      </c>
      <c r="C417" s="761" t="s">
        <v>420</v>
      </c>
      <c r="D417" s="761" t="s">
        <v>660</v>
      </c>
      <c r="E417" s="755">
        <v>2023</v>
      </c>
      <c r="F417" s="727" t="s">
        <v>391</v>
      </c>
      <c r="I417" s="756">
        <v>600</v>
      </c>
      <c r="K417" s="758">
        <v>2.5</v>
      </c>
      <c r="N417" s="727">
        <v>1</v>
      </c>
      <c r="O417" s="761">
        <v>330</v>
      </c>
    </row>
    <row r="418" spans="1:15">
      <c r="A418" s="698" t="s">
        <v>708</v>
      </c>
      <c r="B418" s="761" t="s">
        <v>701</v>
      </c>
      <c r="C418" s="761" t="s">
        <v>420</v>
      </c>
      <c r="D418" s="761" t="s">
        <v>660</v>
      </c>
      <c r="E418" s="755">
        <v>2023</v>
      </c>
      <c r="F418" s="727" t="s">
        <v>391</v>
      </c>
      <c r="I418" s="756">
        <v>600</v>
      </c>
      <c r="K418" s="758">
        <v>2.5</v>
      </c>
      <c r="N418" s="727">
        <v>1</v>
      </c>
      <c r="O418" s="761">
        <v>985</v>
      </c>
    </row>
    <row r="419" spans="1:15">
      <c r="A419" s="698" t="s">
        <v>708</v>
      </c>
      <c r="B419" s="761" t="s">
        <v>703</v>
      </c>
      <c r="C419" s="761" t="s">
        <v>412</v>
      </c>
      <c r="D419" s="761" t="s">
        <v>453</v>
      </c>
      <c r="E419" s="755">
        <v>2023</v>
      </c>
      <c r="F419" s="727" t="s">
        <v>391</v>
      </c>
      <c r="I419" s="756">
        <v>600</v>
      </c>
      <c r="K419" s="758">
        <v>2.5</v>
      </c>
      <c r="N419" s="727">
        <v>1</v>
      </c>
      <c r="O419" s="761">
        <v>2070</v>
      </c>
    </row>
    <row r="420" spans="1:15">
      <c r="A420" s="698" t="s">
        <v>708</v>
      </c>
      <c r="B420" s="761" t="s">
        <v>702</v>
      </c>
      <c r="C420" s="761" t="s">
        <v>413</v>
      </c>
      <c r="D420" s="761" t="s">
        <v>453</v>
      </c>
      <c r="E420" s="755">
        <v>2023</v>
      </c>
      <c r="F420" s="727" t="s">
        <v>391</v>
      </c>
      <c r="I420" s="756">
        <v>600</v>
      </c>
      <c r="K420" s="758">
        <v>2.5</v>
      </c>
      <c r="N420" s="727">
        <v>1</v>
      </c>
      <c r="O420" s="761">
        <v>1100</v>
      </c>
    </row>
    <row r="421" spans="1:15">
      <c r="A421" s="698" t="s">
        <v>708</v>
      </c>
      <c r="B421" s="761" t="s">
        <v>701</v>
      </c>
      <c r="C421" s="761" t="s">
        <v>412</v>
      </c>
      <c r="D421" s="761" t="s">
        <v>453</v>
      </c>
      <c r="E421" s="755">
        <v>2023</v>
      </c>
      <c r="F421" s="727" t="s">
        <v>391</v>
      </c>
      <c r="I421" s="756">
        <v>600</v>
      </c>
      <c r="K421" s="758">
        <v>2.5</v>
      </c>
      <c r="N421" s="727">
        <v>1</v>
      </c>
      <c r="O421" s="761">
        <v>3105</v>
      </c>
    </row>
    <row r="422" spans="1:15">
      <c r="A422" s="698" t="s">
        <v>708</v>
      </c>
      <c r="B422" s="761" t="s">
        <v>703</v>
      </c>
      <c r="C422" s="761" t="s">
        <v>400</v>
      </c>
      <c r="D422" s="761" t="s">
        <v>583</v>
      </c>
      <c r="E422" s="755">
        <v>2023</v>
      </c>
      <c r="F422" s="727" t="s">
        <v>391</v>
      </c>
      <c r="I422" s="756">
        <v>600</v>
      </c>
      <c r="K422" s="758">
        <v>2.5</v>
      </c>
      <c r="N422" s="727">
        <v>1</v>
      </c>
      <c r="O422" s="761">
        <v>13000</v>
      </c>
    </row>
    <row r="423" spans="1:15">
      <c r="A423" s="698" t="s">
        <v>708</v>
      </c>
      <c r="B423" s="761" t="s">
        <v>702</v>
      </c>
      <c r="C423" s="761" t="s">
        <v>400</v>
      </c>
      <c r="D423" s="761" t="s">
        <v>583</v>
      </c>
      <c r="E423" s="755">
        <v>2023</v>
      </c>
      <c r="F423" s="727" t="s">
        <v>391</v>
      </c>
      <c r="I423" s="756">
        <v>600</v>
      </c>
      <c r="K423" s="758">
        <v>2.5</v>
      </c>
      <c r="N423" s="727">
        <v>1</v>
      </c>
      <c r="O423" s="761">
        <v>6500</v>
      </c>
    </row>
    <row r="424" spans="1:15">
      <c r="A424" s="698" t="s">
        <v>708</v>
      </c>
      <c r="B424" s="761" t="s">
        <v>701</v>
      </c>
      <c r="C424" s="761" t="s">
        <v>400</v>
      </c>
      <c r="D424" s="761" t="s">
        <v>583</v>
      </c>
      <c r="E424" s="755">
        <v>2023</v>
      </c>
      <c r="F424" s="727" t="s">
        <v>391</v>
      </c>
      <c r="I424" s="756">
        <v>600</v>
      </c>
      <c r="K424" s="758">
        <v>2.5</v>
      </c>
      <c r="N424" s="727">
        <v>1</v>
      </c>
      <c r="O424" s="761">
        <v>19500</v>
      </c>
    </row>
    <row r="425" spans="1:15">
      <c r="A425" s="698" t="s">
        <v>708</v>
      </c>
      <c r="B425" s="761" t="s">
        <v>703</v>
      </c>
      <c r="C425" s="761" t="s">
        <v>409</v>
      </c>
      <c r="D425" s="761" t="s">
        <v>615</v>
      </c>
      <c r="E425" s="755">
        <v>2023</v>
      </c>
      <c r="F425" s="727" t="s">
        <v>391</v>
      </c>
      <c r="I425" s="756">
        <v>600</v>
      </c>
      <c r="K425" s="758">
        <v>2.5</v>
      </c>
      <c r="N425" s="727">
        <v>1</v>
      </c>
      <c r="O425" s="761">
        <v>2225</v>
      </c>
    </row>
    <row r="426" spans="1:15">
      <c r="A426" s="698" t="s">
        <v>708</v>
      </c>
      <c r="B426" s="761" t="s">
        <v>702</v>
      </c>
      <c r="C426" s="761" t="s">
        <v>409</v>
      </c>
      <c r="D426" s="761" t="s">
        <v>615</v>
      </c>
      <c r="E426" s="755">
        <v>2023</v>
      </c>
      <c r="F426" s="727" t="s">
        <v>391</v>
      </c>
      <c r="I426" s="756">
        <v>600</v>
      </c>
      <c r="K426" s="758">
        <v>2.5</v>
      </c>
      <c r="N426" s="727">
        <v>1</v>
      </c>
      <c r="O426" s="761">
        <v>1115</v>
      </c>
    </row>
    <row r="427" spans="1:15">
      <c r="A427" s="698" t="s">
        <v>708</v>
      </c>
      <c r="B427" s="761" t="s">
        <v>701</v>
      </c>
      <c r="C427" s="761" t="s">
        <v>409</v>
      </c>
      <c r="D427" s="761" t="s">
        <v>615</v>
      </c>
      <c r="E427" s="755">
        <v>2023</v>
      </c>
      <c r="F427" s="727" t="s">
        <v>391</v>
      </c>
      <c r="I427" s="756">
        <v>600</v>
      </c>
      <c r="K427" s="758">
        <v>2.5</v>
      </c>
      <c r="N427" s="727">
        <v>1</v>
      </c>
      <c r="O427" s="761">
        <v>3340</v>
      </c>
    </row>
    <row r="428" spans="1:15">
      <c r="A428" s="698" t="s">
        <v>708</v>
      </c>
      <c r="B428" s="761" t="s">
        <v>703</v>
      </c>
      <c r="C428" s="761" t="s">
        <v>418</v>
      </c>
      <c r="D428" s="761" t="s">
        <v>652</v>
      </c>
      <c r="E428" s="755">
        <v>2023</v>
      </c>
      <c r="F428" s="727" t="s">
        <v>391</v>
      </c>
      <c r="I428" s="756">
        <v>600</v>
      </c>
      <c r="K428" s="758">
        <v>2.5</v>
      </c>
      <c r="N428" s="727">
        <v>1</v>
      </c>
      <c r="O428" s="761">
        <v>5920</v>
      </c>
    </row>
    <row r="429" spans="1:15">
      <c r="A429" s="698" t="s">
        <v>708</v>
      </c>
      <c r="B429" s="761" t="s">
        <v>702</v>
      </c>
      <c r="C429" s="761" t="s">
        <v>418</v>
      </c>
      <c r="D429" s="761" t="s">
        <v>652</v>
      </c>
      <c r="E429" s="755">
        <v>2023</v>
      </c>
      <c r="F429" s="727" t="s">
        <v>391</v>
      </c>
      <c r="I429" s="756">
        <v>600</v>
      </c>
      <c r="K429" s="758">
        <v>2.5</v>
      </c>
      <c r="N429" s="727">
        <v>1</v>
      </c>
      <c r="O429" s="761">
        <v>2960</v>
      </c>
    </row>
    <row r="430" spans="1:15">
      <c r="A430" s="698" t="s">
        <v>708</v>
      </c>
      <c r="B430" s="761" t="s">
        <v>701</v>
      </c>
      <c r="C430" s="761" t="s">
        <v>418</v>
      </c>
      <c r="D430" s="761" t="s">
        <v>652</v>
      </c>
      <c r="E430" s="755">
        <v>2023</v>
      </c>
      <c r="F430" s="727" t="s">
        <v>391</v>
      </c>
      <c r="I430" s="756">
        <v>600</v>
      </c>
      <c r="K430" s="758">
        <v>2.5</v>
      </c>
      <c r="N430" s="727">
        <v>1</v>
      </c>
      <c r="O430" s="761">
        <v>8880</v>
      </c>
    </row>
    <row r="431" spans="1:15">
      <c r="A431" s="698" t="s">
        <v>708</v>
      </c>
      <c r="B431" s="761" t="s">
        <v>703</v>
      </c>
      <c r="C431" s="761" t="s">
        <v>417</v>
      </c>
      <c r="D431" s="761" t="s">
        <v>651</v>
      </c>
      <c r="E431" s="755">
        <v>2023</v>
      </c>
      <c r="F431" s="727" t="s">
        <v>391</v>
      </c>
      <c r="I431" s="756">
        <v>600</v>
      </c>
      <c r="K431" s="758">
        <v>2.5</v>
      </c>
      <c r="N431" s="727">
        <v>1</v>
      </c>
      <c r="O431" s="761">
        <v>62400</v>
      </c>
    </row>
    <row r="432" spans="1:15">
      <c r="A432" s="698" t="s">
        <v>708</v>
      </c>
      <c r="B432" s="761" t="s">
        <v>702</v>
      </c>
      <c r="C432" s="761" t="s">
        <v>417</v>
      </c>
      <c r="D432" s="761" t="s">
        <v>651</v>
      </c>
      <c r="E432" s="755">
        <v>2023</v>
      </c>
      <c r="F432" s="727" t="s">
        <v>391</v>
      </c>
      <c r="I432" s="756">
        <v>600</v>
      </c>
      <c r="K432" s="758">
        <v>2.5</v>
      </c>
      <c r="N432" s="727">
        <v>1</v>
      </c>
      <c r="O432" s="761">
        <v>31200</v>
      </c>
    </row>
    <row r="433" spans="1:15">
      <c r="A433" s="698" t="s">
        <v>708</v>
      </c>
      <c r="B433" s="761" t="s">
        <v>701</v>
      </c>
      <c r="C433" s="761" t="s">
        <v>417</v>
      </c>
      <c r="D433" s="761" t="s">
        <v>651</v>
      </c>
      <c r="E433" s="755">
        <v>2023</v>
      </c>
      <c r="F433" s="727" t="s">
        <v>391</v>
      </c>
      <c r="I433" s="756">
        <v>600</v>
      </c>
      <c r="K433" s="758">
        <v>2.5</v>
      </c>
      <c r="N433" s="727">
        <v>1</v>
      </c>
      <c r="O433" s="761">
        <v>93650</v>
      </c>
    </row>
    <row r="434" spans="1:15">
      <c r="A434" s="698" t="s">
        <v>708</v>
      </c>
      <c r="B434" s="761" t="s">
        <v>703</v>
      </c>
      <c r="C434" s="761" t="s">
        <v>399</v>
      </c>
      <c r="D434" s="761" t="s">
        <v>511</v>
      </c>
      <c r="E434" s="755">
        <v>2023</v>
      </c>
      <c r="F434" s="727" t="s">
        <v>391</v>
      </c>
      <c r="I434" s="756">
        <v>600</v>
      </c>
      <c r="K434" s="758">
        <v>2.5</v>
      </c>
      <c r="N434" s="727">
        <v>1</v>
      </c>
      <c r="O434" s="761">
        <v>4285</v>
      </c>
    </row>
    <row r="435" spans="1:15">
      <c r="A435" s="698" t="s">
        <v>708</v>
      </c>
      <c r="B435" s="761" t="s">
        <v>702</v>
      </c>
      <c r="C435" s="761" t="s">
        <v>399</v>
      </c>
      <c r="D435" s="761" t="s">
        <v>511</v>
      </c>
      <c r="E435" s="755">
        <v>2023</v>
      </c>
      <c r="F435" s="727" t="s">
        <v>391</v>
      </c>
      <c r="I435" s="756">
        <v>600</v>
      </c>
      <c r="K435" s="758">
        <v>2.5</v>
      </c>
      <c r="N435" s="727">
        <v>1</v>
      </c>
      <c r="O435" s="761">
        <v>2140</v>
      </c>
    </row>
    <row r="436" spans="1:15">
      <c r="A436" s="698" t="s">
        <v>708</v>
      </c>
      <c r="B436" s="761" t="s">
        <v>701</v>
      </c>
      <c r="C436" s="761" t="s">
        <v>399</v>
      </c>
      <c r="D436" s="761" t="s">
        <v>511</v>
      </c>
      <c r="E436" s="755">
        <v>2023</v>
      </c>
      <c r="F436" s="727" t="s">
        <v>391</v>
      </c>
      <c r="I436" s="756">
        <v>600</v>
      </c>
      <c r="K436" s="758">
        <v>2.5</v>
      </c>
      <c r="N436" s="727">
        <v>1</v>
      </c>
      <c r="O436" s="761">
        <v>6430</v>
      </c>
    </row>
    <row r="437" spans="1:15">
      <c r="A437" s="698" t="s">
        <v>708</v>
      </c>
      <c r="B437" s="761" t="s">
        <v>703</v>
      </c>
      <c r="C437" s="761" t="s">
        <v>410</v>
      </c>
      <c r="D437" s="761" t="s">
        <v>625</v>
      </c>
      <c r="E437" s="755">
        <v>2023</v>
      </c>
      <c r="F437" s="727" t="s">
        <v>391</v>
      </c>
      <c r="I437" s="756">
        <v>600</v>
      </c>
      <c r="K437" s="758">
        <v>2.5</v>
      </c>
      <c r="N437" s="727">
        <v>1</v>
      </c>
      <c r="O437" s="761">
        <v>1280</v>
      </c>
    </row>
    <row r="438" spans="1:15">
      <c r="A438" s="698" t="s">
        <v>708</v>
      </c>
      <c r="B438" s="761" t="s">
        <v>702</v>
      </c>
      <c r="C438" s="761" t="s">
        <v>410</v>
      </c>
      <c r="D438" s="761" t="s">
        <v>625</v>
      </c>
      <c r="E438" s="755">
        <v>2023</v>
      </c>
      <c r="F438" s="727" t="s">
        <v>391</v>
      </c>
      <c r="I438" s="756">
        <v>600</v>
      </c>
      <c r="K438" s="758">
        <v>2.5</v>
      </c>
      <c r="N438" s="727">
        <v>1</v>
      </c>
      <c r="O438" s="761">
        <v>640</v>
      </c>
    </row>
    <row r="439" spans="1:15">
      <c r="A439" s="698" t="s">
        <v>708</v>
      </c>
      <c r="B439" s="761" t="s">
        <v>701</v>
      </c>
      <c r="C439" s="761" t="s">
        <v>410</v>
      </c>
      <c r="D439" s="761" t="s">
        <v>625</v>
      </c>
      <c r="E439" s="755">
        <v>2023</v>
      </c>
      <c r="F439" s="727" t="s">
        <v>391</v>
      </c>
      <c r="I439" s="756">
        <v>600</v>
      </c>
      <c r="K439" s="758">
        <v>2.5</v>
      </c>
      <c r="N439" s="727">
        <v>1</v>
      </c>
      <c r="O439" s="761">
        <v>1915</v>
      </c>
    </row>
    <row r="440" spans="1:15">
      <c r="A440" s="698" t="s">
        <v>708</v>
      </c>
      <c r="B440" s="761" t="s">
        <v>703</v>
      </c>
      <c r="C440" s="761" t="s">
        <v>411</v>
      </c>
      <c r="D440" s="761" t="s">
        <v>643</v>
      </c>
      <c r="E440" s="755">
        <v>2023</v>
      </c>
      <c r="F440" s="727" t="s">
        <v>391</v>
      </c>
      <c r="I440" s="756">
        <v>600</v>
      </c>
      <c r="K440" s="758">
        <v>2.5</v>
      </c>
      <c r="N440" s="727">
        <v>1</v>
      </c>
      <c r="O440" s="761">
        <v>5940</v>
      </c>
    </row>
    <row r="441" spans="1:15">
      <c r="A441" s="698" t="s">
        <v>708</v>
      </c>
      <c r="B441" s="761" t="s">
        <v>702</v>
      </c>
      <c r="C441" s="761" t="s">
        <v>411</v>
      </c>
      <c r="D441" s="761" t="s">
        <v>643</v>
      </c>
      <c r="E441" s="755">
        <v>2023</v>
      </c>
      <c r="F441" s="727" t="s">
        <v>391</v>
      </c>
      <c r="I441" s="756">
        <v>600</v>
      </c>
      <c r="K441" s="758">
        <v>2.5</v>
      </c>
      <c r="N441" s="727">
        <v>1</v>
      </c>
      <c r="O441" s="761">
        <v>2970</v>
      </c>
    </row>
    <row r="442" spans="1:15">
      <c r="A442" s="698" t="s">
        <v>708</v>
      </c>
      <c r="B442" s="761" t="s">
        <v>701</v>
      </c>
      <c r="C442" s="761" t="s">
        <v>411</v>
      </c>
      <c r="D442" s="761" t="s">
        <v>643</v>
      </c>
      <c r="E442" s="755">
        <v>2023</v>
      </c>
      <c r="F442" s="727" t="s">
        <v>391</v>
      </c>
      <c r="I442" s="756">
        <v>600</v>
      </c>
      <c r="K442" s="758">
        <v>2.5</v>
      </c>
      <c r="N442" s="727">
        <v>1</v>
      </c>
      <c r="O442" s="761">
        <v>8910</v>
      </c>
    </row>
    <row r="443" spans="1:15">
      <c r="A443" s="698" t="s">
        <v>708</v>
      </c>
      <c r="B443" s="761" t="s">
        <v>703</v>
      </c>
      <c r="C443" s="761" t="s">
        <v>407</v>
      </c>
      <c r="D443" s="761" t="s">
        <v>454</v>
      </c>
      <c r="E443" s="755">
        <v>2023</v>
      </c>
      <c r="F443" s="727" t="s">
        <v>391</v>
      </c>
      <c r="I443" s="756">
        <v>600</v>
      </c>
      <c r="K443" s="758">
        <v>2.5</v>
      </c>
      <c r="N443" s="727">
        <v>1</v>
      </c>
      <c r="O443" s="761">
        <v>7400</v>
      </c>
    </row>
    <row r="444" spans="1:15">
      <c r="A444" s="698" t="s">
        <v>708</v>
      </c>
      <c r="B444" s="761" t="s">
        <v>702</v>
      </c>
      <c r="C444" s="761" t="s">
        <v>407</v>
      </c>
      <c r="D444" s="761" t="s">
        <v>454</v>
      </c>
      <c r="E444" s="755">
        <v>2023</v>
      </c>
      <c r="F444" s="727" t="s">
        <v>391</v>
      </c>
      <c r="I444" s="756">
        <v>600</v>
      </c>
      <c r="K444" s="758">
        <v>2.5</v>
      </c>
      <c r="N444" s="727">
        <v>1</v>
      </c>
      <c r="O444" s="761">
        <v>3700</v>
      </c>
    </row>
    <row r="445" spans="1:15">
      <c r="A445" s="698" t="s">
        <v>708</v>
      </c>
      <c r="B445" s="761" t="s">
        <v>701</v>
      </c>
      <c r="C445" s="761" t="s">
        <v>407</v>
      </c>
      <c r="D445" s="761" t="s">
        <v>454</v>
      </c>
      <c r="E445" s="755">
        <v>2023</v>
      </c>
      <c r="F445" s="727" t="s">
        <v>391</v>
      </c>
      <c r="I445" s="756">
        <v>600</v>
      </c>
      <c r="K445" s="758">
        <v>2.5</v>
      </c>
      <c r="N445" s="727">
        <v>1</v>
      </c>
      <c r="O445" s="761">
        <v>11100</v>
      </c>
    </row>
    <row r="446" spans="1:15">
      <c r="A446" s="698" t="s">
        <v>708</v>
      </c>
      <c r="B446" s="761" t="s">
        <v>703</v>
      </c>
      <c r="C446" s="761" t="s">
        <v>402</v>
      </c>
      <c r="D446" s="761" t="s">
        <v>589</v>
      </c>
      <c r="E446" s="755">
        <v>2023</v>
      </c>
      <c r="F446" s="727" t="s">
        <v>391</v>
      </c>
      <c r="I446" s="756">
        <v>600</v>
      </c>
      <c r="K446" s="758">
        <v>2.5</v>
      </c>
      <c r="N446" s="727">
        <v>1</v>
      </c>
      <c r="O446" s="761">
        <v>21925</v>
      </c>
    </row>
    <row r="447" spans="1:15">
      <c r="A447" s="698" t="s">
        <v>708</v>
      </c>
      <c r="B447" s="761" t="s">
        <v>702</v>
      </c>
      <c r="C447" s="761" t="s">
        <v>402</v>
      </c>
      <c r="D447" s="761" t="s">
        <v>589</v>
      </c>
      <c r="E447" s="755">
        <v>2023</v>
      </c>
      <c r="F447" s="727" t="s">
        <v>391</v>
      </c>
      <c r="I447" s="756">
        <v>600</v>
      </c>
      <c r="K447" s="758">
        <v>2.5</v>
      </c>
      <c r="N447" s="727">
        <v>1</v>
      </c>
      <c r="O447" s="761">
        <v>10970</v>
      </c>
    </row>
    <row r="448" spans="1:15">
      <c r="A448" s="698" t="s">
        <v>708</v>
      </c>
      <c r="B448" s="761" t="s">
        <v>701</v>
      </c>
      <c r="C448" s="761" t="s">
        <v>402</v>
      </c>
      <c r="D448" s="761" t="s">
        <v>589</v>
      </c>
      <c r="E448" s="755">
        <v>2023</v>
      </c>
      <c r="F448" s="727" t="s">
        <v>391</v>
      </c>
      <c r="I448" s="756">
        <v>600</v>
      </c>
      <c r="K448" s="758">
        <v>2.5</v>
      </c>
      <c r="N448" s="727">
        <v>1</v>
      </c>
      <c r="O448" s="761">
        <v>32900</v>
      </c>
    </row>
    <row r="449" spans="1:15">
      <c r="A449" s="698" t="s">
        <v>708</v>
      </c>
      <c r="B449" s="761" t="s">
        <v>703</v>
      </c>
      <c r="C449" s="761" t="s">
        <v>397</v>
      </c>
      <c r="D449" s="761" t="s">
        <v>496</v>
      </c>
      <c r="E449" s="755">
        <v>2023</v>
      </c>
      <c r="F449" s="727" t="s">
        <v>391</v>
      </c>
      <c r="I449" s="756">
        <v>600</v>
      </c>
      <c r="K449" s="758">
        <v>2.5</v>
      </c>
      <c r="N449" s="727">
        <v>1</v>
      </c>
      <c r="O449" s="761">
        <v>10580</v>
      </c>
    </row>
    <row r="450" spans="1:15">
      <c r="A450" s="698" t="s">
        <v>708</v>
      </c>
      <c r="B450" s="761" t="s">
        <v>702</v>
      </c>
      <c r="C450" s="761" t="s">
        <v>397</v>
      </c>
      <c r="D450" s="761" t="s">
        <v>496</v>
      </c>
      <c r="E450" s="755">
        <v>2023</v>
      </c>
      <c r="F450" s="727" t="s">
        <v>391</v>
      </c>
      <c r="I450" s="756">
        <v>600</v>
      </c>
      <c r="K450" s="758">
        <v>2.5</v>
      </c>
      <c r="N450" s="727">
        <v>1</v>
      </c>
      <c r="O450" s="761">
        <v>5290</v>
      </c>
    </row>
    <row r="451" spans="1:15">
      <c r="A451" s="698" t="s">
        <v>708</v>
      </c>
      <c r="B451" s="761" t="s">
        <v>701</v>
      </c>
      <c r="C451" s="761" t="s">
        <v>397</v>
      </c>
      <c r="D451" s="761" t="s">
        <v>496</v>
      </c>
      <c r="E451" s="755">
        <v>2023</v>
      </c>
      <c r="F451" s="727" t="s">
        <v>391</v>
      </c>
      <c r="I451" s="756">
        <v>600</v>
      </c>
      <c r="K451" s="758">
        <v>2.5</v>
      </c>
      <c r="N451" s="727">
        <v>1</v>
      </c>
      <c r="O451" s="761">
        <v>15875</v>
      </c>
    </row>
    <row r="452" spans="1:15">
      <c r="A452" s="698" t="s">
        <v>708</v>
      </c>
      <c r="B452" s="761" t="s">
        <v>703</v>
      </c>
      <c r="C452" s="761" t="s">
        <v>421</v>
      </c>
      <c r="D452" s="761" t="s">
        <v>670</v>
      </c>
      <c r="E452" s="755">
        <v>2023</v>
      </c>
      <c r="F452" s="727" t="s">
        <v>391</v>
      </c>
      <c r="I452" s="756">
        <v>600</v>
      </c>
      <c r="K452" s="758">
        <v>2.5</v>
      </c>
      <c r="N452" s="727">
        <v>1</v>
      </c>
      <c r="O452" s="761">
        <v>2070</v>
      </c>
    </row>
    <row r="453" spans="1:15">
      <c r="A453" s="698" t="s">
        <v>708</v>
      </c>
      <c r="B453" s="761" t="s">
        <v>702</v>
      </c>
      <c r="C453" s="761" t="s">
        <v>421</v>
      </c>
      <c r="D453" s="761" t="s">
        <v>670</v>
      </c>
      <c r="E453" s="755">
        <v>2023</v>
      </c>
      <c r="F453" s="727" t="s">
        <v>391</v>
      </c>
      <c r="I453" s="756">
        <v>600</v>
      </c>
      <c r="K453" s="758">
        <v>2.5</v>
      </c>
      <c r="N453" s="727">
        <v>1</v>
      </c>
      <c r="O453" s="761">
        <v>1035</v>
      </c>
    </row>
    <row r="454" spans="1:15">
      <c r="A454" s="698" t="s">
        <v>708</v>
      </c>
      <c r="B454" s="761" t="s">
        <v>701</v>
      </c>
      <c r="C454" s="761" t="s">
        <v>421</v>
      </c>
      <c r="D454" s="761" t="s">
        <v>670</v>
      </c>
      <c r="E454" s="755">
        <v>2023</v>
      </c>
      <c r="F454" s="727" t="s">
        <v>391</v>
      </c>
      <c r="I454" s="756">
        <v>600</v>
      </c>
      <c r="K454" s="758">
        <v>2.5</v>
      </c>
      <c r="N454" s="727">
        <v>1</v>
      </c>
      <c r="O454" s="761">
        <v>3110</v>
      </c>
    </row>
    <row r="455" spans="1:15">
      <c r="A455" s="698" t="s">
        <v>708</v>
      </c>
      <c r="B455" s="761" t="s">
        <v>703</v>
      </c>
      <c r="C455" s="761" t="s">
        <v>397</v>
      </c>
      <c r="D455" s="761" t="s">
        <v>455</v>
      </c>
      <c r="E455" s="755">
        <v>2023</v>
      </c>
      <c r="F455" s="727" t="s">
        <v>391</v>
      </c>
      <c r="I455" s="756">
        <v>600</v>
      </c>
      <c r="K455" s="758">
        <v>2.5</v>
      </c>
      <c r="N455" s="727">
        <v>1</v>
      </c>
      <c r="O455" s="761">
        <v>2815</v>
      </c>
    </row>
    <row r="456" spans="1:15">
      <c r="A456" s="698" t="s">
        <v>708</v>
      </c>
      <c r="B456" s="761" t="s">
        <v>702</v>
      </c>
      <c r="C456" s="761" t="s">
        <v>397</v>
      </c>
      <c r="D456" s="761" t="s">
        <v>455</v>
      </c>
      <c r="E456" s="755">
        <v>2023</v>
      </c>
      <c r="F456" s="727" t="s">
        <v>391</v>
      </c>
      <c r="I456" s="756">
        <v>600</v>
      </c>
      <c r="K456" s="758">
        <v>2.5</v>
      </c>
      <c r="N456" s="727">
        <v>1</v>
      </c>
      <c r="O456" s="761">
        <v>1400</v>
      </c>
    </row>
    <row r="457" spans="1:15">
      <c r="A457" s="698" t="s">
        <v>708</v>
      </c>
      <c r="B457" s="761" t="s">
        <v>701</v>
      </c>
      <c r="C457" s="761" t="s">
        <v>397</v>
      </c>
      <c r="D457" s="761" t="s">
        <v>455</v>
      </c>
      <c r="E457" s="755">
        <v>2023</v>
      </c>
      <c r="F457" s="727" t="s">
        <v>391</v>
      </c>
      <c r="I457" s="756">
        <v>600</v>
      </c>
      <c r="K457" s="758">
        <v>2.5</v>
      </c>
      <c r="N457" s="727">
        <v>1</v>
      </c>
      <c r="O457" s="761">
        <v>4225</v>
      </c>
    </row>
    <row r="458" spans="1:15">
      <c r="A458" s="698" t="s">
        <v>708</v>
      </c>
      <c r="B458" s="761" t="s">
        <v>703</v>
      </c>
      <c r="C458" s="761" t="s">
        <v>417</v>
      </c>
      <c r="D458" s="761" t="s">
        <v>663</v>
      </c>
      <c r="E458" s="755">
        <v>2023</v>
      </c>
      <c r="F458" s="727" t="s">
        <v>391</v>
      </c>
      <c r="I458" s="756">
        <v>600</v>
      </c>
      <c r="K458" s="758">
        <v>2.5</v>
      </c>
      <c r="N458" s="727">
        <v>1</v>
      </c>
      <c r="O458" s="761">
        <v>10250</v>
      </c>
    </row>
    <row r="459" spans="1:15">
      <c r="A459" s="698" t="s">
        <v>708</v>
      </c>
      <c r="B459" s="761" t="s">
        <v>702</v>
      </c>
      <c r="C459" s="761" t="s">
        <v>417</v>
      </c>
      <c r="D459" s="761" t="s">
        <v>663</v>
      </c>
      <c r="E459" s="755">
        <v>2023</v>
      </c>
      <c r="F459" s="727" t="s">
        <v>391</v>
      </c>
      <c r="I459" s="756">
        <v>600</v>
      </c>
      <c r="K459" s="758">
        <v>2.5</v>
      </c>
      <c r="N459" s="727">
        <v>1</v>
      </c>
      <c r="O459" s="761">
        <v>5125</v>
      </c>
    </row>
    <row r="460" spans="1:15">
      <c r="A460" s="698" t="s">
        <v>708</v>
      </c>
      <c r="B460" s="761" t="s">
        <v>701</v>
      </c>
      <c r="C460" s="761" t="s">
        <v>417</v>
      </c>
      <c r="D460" s="761" t="s">
        <v>663</v>
      </c>
      <c r="E460" s="755">
        <v>2023</v>
      </c>
      <c r="F460" s="727" t="s">
        <v>391</v>
      </c>
      <c r="I460" s="756">
        <v>600</v>
      </c>
      <c r="K460" s="758">
        <v>2.5</v>
      </c>
      <c r="N460" s="727">
        <v>1</v>
      </c>
      <c r="O460" s="761">
        <v>15375</v>
      </c>
    </row>
    <row r="461" spans="1:15">
      <c r="A461" s="698" t="s">
        <v>708</v>
      </c>
      <c r="B461" s="761" t="s">
        <v>703</v>
      </c>
      <c r="C461" s="761" t="s">
        <v>410</v>
      </c>
      <c r="D461" s="761" t="s">
        <v>456</v>
      </c>
      <c r="E461" s="755">
        <v>2023</v>
      </c>
      <c r="F461" s="727" t="s">
        <v>391</v>
      </c>
      <c r="I461" s="756">
        <v>600</v>
      </c>
      <c r="K461" s="758">
        <v>2.5</v>
      </c>
      <c r="N461" s="727">
        <v>1</v>
      </c>
      <c r="O461" s="761">
        <v>10440</v>
      </c>
    </row>
    <row r="462" spans="1:15">
      <c r="A462" s="698" t="s">
        <v>708</v>
      </c>
      <c r="B462" s="761" t="s">
        <v>702</v>
      </c>
      <c r="C462" s="761" t="s">
        <v>410</v>
      </c>
      <c r="D462" s="761" t="s">
        <v>456</v>
      </c>
      <c r="E462" s="755">
        <v>2023</v>
      </c>
      <c r="F462" s="727" t="s">
        <v>391</v>
      </c>
      <c r="I462" s="756">
        <v>600</v>
      </c>
      <c r="K462" s="758">
        <v>2.5</v>
      </c>
      <c r="N462" s="727">
        <v>1</v>
      </c>
      <c r="O462" s="761">
        <v>5220</v>
      </c>
    </row>
    <row r="463" spans="1:15">
      <c r="A463" s="698" t="s">
        <v>708</v>
      </c>
      <c r="B463" s="761" t="s">
        <v>701</v>
      </c>
      <c r="C463" s="761" t="s">
        <v>410</v>
      </c>
      <c r="D463" s="761" t="s">
        <v>456</v>
      </c>
      <c r="E463" s="755">
        <v>2023</v>
      </c>
      <c r="F463" s="727" t="s">
        <v>391</v>
      </c>
      <c r="I463" s="756">
        <v>600</v>
      </c>
      <c r="K463" s="758">
        <v>2.5</v>
      </c>
      <c r="N463" s="727">
        <v>1</v>
      </c>
      <c r="O463" s="761">
        <v>15675</v>
      </c>
    </row>
    <row r="464" spans="1:15">
      <c r="A464" s="698" t="s">
        <v>708</v>
      </c>
      <c r="B464" s="761" t="s">
        <v>703</v>
      </c>
      <c r="C464" s="761" t="s">
        <v>408</v>
      </c>
      <c r="D464" s="761" t="s">
        <v>622</v>
      </c>
      <c r="E464" s="755">
        <v>2023</v>
      </c>
      <c r="F464" s="727" t="s">
        <v>391</v>
      </c>
      <c r="I464" s="756">
        <v>600</v>
      </c>
      <c r="K464" s="758">
        <v>2.5</v>
      </c>
      <c r="N464" s="727">
        <v>1</v>
      </c>
      <c r="O464" s="761">
        <v>795</v>
      </c>
    </row>
    <row r="465" spans="1:15">
      <c r="A465" s="698" t="s">
        <v>708</v>
      </c>
      <c r="B465" s="761" t="s">
        <v>702</v>
      </c>
      <c r="C465" s="761" t="s">
        <v>408</v>
      </c>
      <c r="D465" s="761" t="s">
        <v>622</v>
      </c>
      <c r="E465" s="755">
        <v>2023</v>
      </c>
      <c r="F465" s="727" t="s">
        <v>391</v>
      </c>
      <c r="I465" s="756">
        <v>600</v>
      </c>
      <c r="K465" s="758">
        <v>2.5</v>
      </c>
      <c r="N465" s="727">
        <v>1</v>
      </c>
      <c r="O465" s="761">
        <v>395</v>
      </c>
    </row>
    <row r="466" spans="1:15">
      <c r="A466" s="698" t="s">
        <v>708</v>
      </c>
      <c r="B466" s="761" t="s">
        <v>701</v>
      </c>
      <c r="C466" s="761" t="s">
        <v>408</v>
      </c>
      <c r="D466" s="761" t="s">
        <v>622</v>
      </c>
      <c r="E466" s="755">
        <v>2023</v>
      </c>
      <c r="F466" s="727" t="s">
        <v>391</v>
      </c>
      <c r="I466" s="756">
        <v>600</v>
      </c>
      <c r="K466" s="758">
        <v>2.5</v>
      </c>
      <c r="N466" s="727">
        <v>1</v>
      </c>
      <c r="O466" s="761">
        <v>1190</v>
      </c>
    </row>
    <row r="467" spans="1:15">
      <c r="A467" s="698" t="s">
        <v>708</v>
      </c>
      <c r="B467" s="761" t="s">
        <v>703</v>
      </c>
      <c r="C467" s="761" t="s">
        <v>398</v>
      </c>
      <c r="D467" s="761" t="s">
        <v>529</v>
      </c>
      <c r="E467" s="755">
        <v>2023</v>
      </c>
      <c r="F467" s="727" t="s">
        <v>391</v>
      </c>
      <c r="I467" s="756">
        <v>600</v>
      </c>
      <c r="K467" s="758">
        <v>2.5</v>
      </c>
      <c r="N467" s="727">
        <v>1</v>
      </c>
      <c r="O467" s="761">
        <v>6680</v>
      </c>
    </row>
    <row r="468" spans="1:15">
      <c r="A468" s="698" t="s">
        <v>708</v>
      </c>
      <c r="B468" s="761" t="s">
        <v>702</v>
      </c>
      <c r="C468" s="761" t="s">
        <v>398</v>
      </c>
      <c r="D468" s="761" t="s">
        <v>529</v>
      </c>
      <c r="E468" s="755">
        <v>2023</v>
      </c>
      <c r="F468" s="727" t="s">
        <v>391</v>
      </c>
      <c r="I468" s="756">
        <v>600</v>
      </c>
      <c r="K468" s="758">
        <v>2.5</v>
      </c>
      <c r="N468" s="727">
        <v>1</v>
      </c>
      <c r="O468" s="761">
        <v>3340</v>
      </c>
    </row>
    <row r="469" spans="1:15">
      <c r="A469" s="698" t="s">
        <v>708</v>
      </c>
      <c r="B469" s="761" t="s">
        <v>701</v>
      </c>
      <c r="C469" s="761" t="s">
        <v>398</v>
      </c>
      <c r="D469" s="761" t="s">
        <v>529</v>
      </c>
      <c r="E469" s="755">
        <v>2023</v>
      </c>
      <c r="F469" s="727" t="s">
        <v>391</v>
      </c>
      <c r="I469" s="756">
        <v>600</v>
      </c>
      <c r="K469" s="758">
        <v>2.5</v>
      </c>
      <c r="N469" s="727">
        <v>1</v>
      </c>
      <c r="O469" s="761">
        <v>10020</v>
      </c>
    </row>
    <row r="470" spans="1:15">
      <c r="A470" s="698" t="s">
        <v>708</v>
      </c>
      <c r="B470" s="761" t="s">
        <v>703</v>
      </c>
      <c r="C470" s="761" t="s">
        <v>407</v>
      </c>
      <c r="D470" s="761" t="s">
        <v>457</v>
      </c>
      <c r="E470" s="755">
        <v>2023</v>
      </c>
      <c r="F470" s="727" t="s">
        <v>391</v>
      </c>
      <c r="I470" s="756">
        <v>600</v>
      </c>
      <c r="K470" s="758">
        <v>2.5</v>
      </c>
      <c r="N470" s="727">
        <v>1</v>
      </c>
      <c r="O470" s="761">
        <v>8570</v>
      </c>
    </row>
    <row r="471" spans="1:15">
      <c r="A471" s="698" t="s">
        <v>708</v>
      </c>
      <c r="B471" s="761" t="s">
        <v>702</v>
      </c>
      <c r="C471" s="761" t="s">
        <v>407</v>
      </c>
      <c r="D471" s="761" t="s">
        <v>457</v>
      </c>
      <c r="E471" s="755">
        <v>2023</v>
      </c>
      <c r="F471" s="727" t="s">
        <v>391</v>
      </c>
      <c r="I471" s="756">
        <v>600</v>
      </c>
      <c r="K471" s="758">
        <v>2.5</v>
      </c>
      <c r="N471" s="727">
        <v>1</v>
      </c>
      <c r="O471" s="761">
        <v>4285</v>
      </c>
    </row>
    <row r="472" spans="1:15">
      <c r="A472" s="698" t="s">
        <v>708</v>
      </c>
      <c r="B472" s="761" t="s">
        <v>701</v>
      </c>
      <c r="C472" s="761" t="s">
        <v>407</v>
      </c>
      <c r="D472" s="761" t="s">
        <v>457</v>
      </c>
      <c r="E472" s="755">
        <v>2023</v>
      </c>
      <c r="F472" s="727" t="s">
        <v>391</v>
      </c>
      <c r="I472" s="756">
        <v>600</v>
      </c>
      <c r="K472" s="758">
        <v>2.5</v>
      </c>
      <c r="N472" s="727">
        <v>1</v>
      </c>
      <c r="O472" s="761">
        <v>12850</v>
      </c>
    </row>
    <row r="473" spans="1:15">
      <c r="A473" s="698" t="s">
        <v>708</v>
      </c>
      <c r="B473" s="761" t="s">
        <v>703</v>
      </c>
      <c r="C473" s="761" t="s">
        <v>415</v>
      </c>
      <c r="D473" s="761" t="s">
        <v>569</v>
      </c>
      <c r="E473" s="755">
        <v>2023</v>
      </c>
      <c r="F473" s="727" t="s">
        <v>391</v>
      </c>
      <c r="I473" s="756">
        <v>600</v>
      </c>
      <c r="K473" s="758">
        <v>2.5</v>
      </c>
      <c r="N473" s="727">
        <v>1</v>
      </c>
      <c r="O473" s="761">
        <v>18100</v>
      </c>
    </row>
    <row r="474" spans="1:15">
      <c r="A474" s="698" t="s">
        <v>708</v>
      </c>
      <c r="B474" s="761" t="s">
        <v>702</v>
      </c>
      <c r="C474" s="761" t="s">
        <v>415</v>
      </c>
      <c r="D474" s="761" t="s">
        <v>569</v>
      </c>
      <c r="E474" s="755">
        <v>2023</v>
      </c>
      <c r="F474" s="727" t="s">
        <v>391</v>
      </c>
      <c r="I474" s="756">
        <v>600</v>
      </c>
      <c r="K474" s="758">
        <v>2.5</v>
      </c>
      <c r="N474" s="727">
        <v>1</v>
      </c>
      <c r="O474" s="761">
        <v>9050</v>
      </c>
    </row>
    <row r="475" spans="1:15">
      <c r="A475" s="698" t="s">
        <v>708</v>
      </c>
      <c r="B475" s="761" t="s">
        <v>701</v>
      </c>
      <c r="C475" s="761" t="s">
        <v>415</v>
      </c>
      <c r="D475" s="761" t="s">
        <v>569</v>
      </c>
      <c r="E475" s="755">
        <v>2023</v>
      </c>
      <c r="F475" s="727" t="s">
        <v>391</v>
      </c>
      <c r="I475" s="756">
        <v>600</v>
      </c>
      <c r="K475" s="758">
        <v>2.5</v>
      </c>
      <c r="N475" s="727">
        <v>1</v>
      </c>
      <c r="O475" s="761">
        <v>27150</v>
      </c>
    </row>
    <row r="476" spans="1:15">
      <c r="A476" s="698" t="s">
        <v>708</v>
      </c>
      <c r="B476" s="761" t="s">
        <v>703</v>
      </c>
      <c r="C476" s="761" t="s">
        <v>397</v>
      </c>
      <c r="D476" s="761" t="s">
        <v>505</v>
      </c>
      <c r="E476" s="755">
        <v>2023</v>
      </c>
      <c r="F476" s="727" t="s">
        <v>391</v>
      </c>
      <c r="I476" s="756">
        <v>600</v>
      </c>
      <c r="K476" s="758">
        <v>2.5</v>
      </c>
      <c r="N476" s="727">
        <v>1</v>
      </c>
      <c r="O476" s="761">
        <v>7890</v>
      </c>
    </row>
    <row r="477" spans="1:15">
      <c r="A477" s="698" t="s">
        <v>708</v>
      </c>
      <c r="B477" s="761" t="s">
        <v>702</v>
      </c>
      <c r="C477" s="761" t="s">
        <v>397</v>
      </c>
      <c r="D477" s="761" t="s">
        <v>505</v>
      </c>
      <c r="E477" s="755">
        <v>2023</v>
      </c>
      <c r="F477" s="727" t="s">
        <v>391</v>
      </c>
      <c r="I477" s="756">
        <v>600</v>
      </c>
      <c r="K477" s="758">
        <v>2.5</v>
      </c>
      <c r="N477" s="727">
        <v>1</v>
      </c>
      <c r="O477" s="761">
        <v>3945</v>
      </c>
    </row>
    <row r="478" spans="1:15">
      <c r="A478" s="698" t="s">
        <v>708</v>
      </c>
      <c r="B478" s="761" t="s">
        <v>701</v>
      </c>
      <c r="C478" s="761" t="s">
        <v>397</v>
      </c>
      <c r="D478" s="761" t="s">
        <v>505</v>
      </c>
      <c r="E478" s="755">
        <v>2023</v>
      </c>
      <c r="F478" s="727" t="s">
        <v>391</v>
      </c>
      <c r="I478" s="756">
        <v>600</v>
      </c>
      <c r="K478" s="758">
        <v>2.5</v>
      </c>
      <c r="N478" s="727">
        <v>1</v>
      </c>
      <c r="O478" s="761">
        <v>11825</v>
      </c>
    </row>
    <row r="479" spans="1:15">
      <c r="A479" s="698" t="s">
        <v>708</v>
      </c>
      <c r="B479" s="761" t="s">
        <v>703</v>
      </c>
      <c r="C479" s="761" t="s">
        <v>406</v>
      </c>
      <c r="D479" s="761" t="s">
        <v>613</v>
      </c>
      <c r="E479" s="755">
        <v>2023</v>
      </c>
      <c r="F479" s="727" t="s">
        <v>391</v>
      </c>
      <c r="I479" s="756">
        <v>600</v>
      </c>
      <c r="K479" s="758">
        <v>2.5</v>
      </c>
      <c r="N479" s="727">
        <v>1</v>
      </c>
      <c r="O479" s="761">
        <v>16600</v>
      </c>
    </row>
    <row r="480" spans="1:15">
      <c r="A480" s="698" t="s">
        <v>708</v>
      </c>
      <c r="B480" s="761" t="s">
        <v>702</v>
      </c>
      <c r="C480" s="761" t="s">
        <v>406</v>
      </c>
      <c r="D480" s="761" t="s">
        <v>613</v>
      </c>
      <c r="E480" s="755">
        <v>2023</v>
      </c>
      <c r="F480" s="727" t="s">
        <v>391</v>
      </c>
      <c r="I480" s="756">
        <v>600</v>
      </c>
      <c r="K480" s="758">
        <v>2.5</v>
      </c>
      <c r="N480" s="727">
        <v>1</v>
      </c>
      <c r="O480" s="761">
        <v>8300</v>
      </c>
    </row>
    <row r="481" spans="1:15">
      <c r="A481" s="698" t="s">
        <v>708</v>
      </c>
      <c r="B481" s="761" t="s">
        <v>701</v>
      </c>
      <c r="C481" s="761" t="s">
        <v>406</v>
      </c>
      <c r="D481" s="761" t="s">
        <v>613</v>
      </c>
      <c r="E481" s="755">
        <v>2023</v>
      </c>
      <c r="F481" s="727" t="s">
        <v>391</v>
      </c>
      <c r="I481" s="756">
        <v>600</v>
      </c>
      <c r="K481" s="758">
        <v>2.5</v>
      </c>
      <c r="N481" s="727">
        <v>1</v>
      </c>
      <c r="O481" s="761">
        <v>24900</v>
      </c>
    </row>
    <row r="482" spans="1:15">
      <c r="A482" s="698" t="s">
        <v>708</v>
      </c>
      <c r="B482" s="761" t="s">
        <v>703</v>
      </c>
      <c r="C482" s="761" t="s">
        <v>411</v>
      </c>
      <c r="D482" s="761" t="s">
        <v>633</v>
      </c>
      <c r="E482" s="755">
        <v>2023</v>
      </c>
      <c r="F482" s="727" t="s">
        <v>391</v>
      </c>
      <c r="I482" s="756">
        <v>600</v>
      </c>
      <c r="K482" s="758">
        <v>2.5</v>
      </c>
      <c r="N482" s="727">
        <v>1</v>
      </c>
      <c r="O482" s="761">
        <v>1640</v>
      </c>
    </row>
    <row r="483" spans="1:15">
      <c r="A483" s="698" t="s">
        <v>708</v>
      </c>
      <c r="B483" s="761" t="s">
        <v>702</v>
      </c>
      <c r="C483" s="761" t="s">
        <v>411</v>
      </c>
      <c r="D483" s="761" t="s">
        <v>633</v>
      </c>
      <c r="E483" s="755">
        <v>2023</v>
      </c>
      <c r="F483" s="727" t="s">
        <v>391</v>
      </c>
      <c r="I483" s="756">
        <v>600</v>
      </c>
      <c r="K483" s="758">
        <v>2.5</v>
      </c>
      <c r="N483" s="727">
        <v>1</v>
      </c>
      <c r="O483" s="761">
        <v>820</v>
      </c>
    </row>
    <row r="484" spans="1:15">
      <c r="A484" s="698" t="s">
        <v>708</v>
      </c>
      <c r="B484" s="761" t="s">
        <v>701</v>
      </c>
      <c r="C484" s="761" t="s">
        <v>411</v>
      </c>
      <c r="D484" s="761" t="s">
        <v>633</v>
      </c>
      <c r="E484" s="755">
        <v>2023</v>
      </c>
      <c r="F484" s="727" t="s">
        <v>391</v>
      </c>
      <c r="I484" s="756">
        <v>600</v>
      </c>
      <c r="K484" s="758">
        <v>2.5</v>
      </c>
      <c r="N484" s="727">
        <v>1</v>
      </c>
      <c r="O484" s="761">
        <v>2465</v>
      </c>
    </row>
    <row r="485" spans="1:15">
      <c r="A485" s="698" t="s">
        <v>708</v>
      </c>
      <c r="B485" s="761" t="s">
        <v>703</v>
      </c>
      <c r="C485" s="761" t="s">
        <v>403</v>
      </c>
      <c r="D485" s="761" t="s">
        <v>540</v>
      </c>
      <c r="E485" s="755">
        <v>2023</v>
      </c>
      <c r="F485" s="727" t="s">
        <v>391</v>
      </c>
      <c r="I485" s="756">
        <v>600</v>
      </c>
      <c r="K485" s="758">
        <v>2.5</v>
      </c>
      <c r="N485" s="727">
        <v>1</v>
      </c>
      <c r="O485" s="761">
        <v>2350</v>
      </c>
    </row>
    <row r="486" spans="1:15">
      <c r="A486" s="698" t="s">
        <v>708</v>
      </c>
      <c r="B486" s="761" t="s">
        <v>702</v>
      </c>
      <c r="C486" s="761" t="s">
        <v>403</v>
      </c>
      <c r="D486" s="761" t="s">
        <v>540</v>
      </c>
      <c r="E486" s="755">
        <v>2023</v>
      </c>
      <c r="F486" s="727" t="s">
        <v>391</v>
      </c>
      <c r="I486" s="756">
        <v>600</v>
      </c>
      <c r="K486" s="758">
        <v>2.5</v>
      </c>
      <c r="N486" s="727">
        <v>1</v>
      </c>
      <c r="O486" s="761">
        <v>1175</v>
      </c>
    </row>
    <row r="487" spans="1:15">
      <c r="A487" s="698" t="s">
        <v>708</v>
      </c>
      <c r="B487" s="761" t="s">
        <v>701</v>
      </c>
      <c r="C487" s="761" t="s">
        <v>403</v>
      </c>
      <c r="D487" s="761" t="s">
        <v>540</v>
      </c>
      <c r="E487" s="755">
        <v>2023</v>
      </c>
      <c r="F487" s="727" t="s">
        <v>391</v>
      </c>
      <c r="I487" s="756">
        <v>600</v>
      </c>
      <c r="K487" s="758">
        <v>2.5</v>
      </c>
      <c r="N487" s="727">
        <v>1</v>
      </c>
      <c r="O487" s="761">
        <v>3530</v>
      </c>
    </row>
    <row r="488" spans="1:15">
      <c r="A488" s="698" t="s">
        <v>708</v>
      </c>
      <c r="B488" s="761" t="s">
        <v>703</v>
      </c>
      <c r="C488" s="761" t="s">
        <v>422</v>
      </c>
      <c r="D488" s="761" t="s">
        <v>672</v>
      </c>
      <c r="E488" s="755">
        <v>2023</v>
      </c>
      <c r="F488" s="727" t="s">
        <v>391</v>
      </c>
      <c r="I488" s="756">
        <v>600</v>
      </c>
      <c r="K488" s="758">
        <v>2.5</v>
      </c>
      <c r="N488" s="727">
        <v>1</v>
      </c>
      <c r="O488" s="761">
        <v>82350</v>
      </c>
    </row>
    <row r="489" spans="1:15">
      <c r="A489" s="698" t="s">
        <v>708</v>
      </c>
      <c r="B489" s="761" t="s">
        <v>702</v>
      </c>
      <c r="C489" s="761" t="s">
        <v>422</v>
      </c>
      <c r="D489" s="761" t="s">
        <v>672</v>
      </c>
      <c r="E489" s="755">
        <v>2023</v>
      </c>
      <c r="F489" s="727" t="s">
        <v>391</v>
      </c>
      <c r="I489" s="756">
        <v>600</v>
      </c>
      <c r="K489" s="758">
        <v>2.5</v>
      </c>
      <c r="N489" s="727">
        <v>1</v>
      </c>
      <c r="O489" s="761">
        <v>41175</v>
      </c>
    </row>
    <row r="490" spans="1:15">
      <c r="A490" s="698" t="s">
        <v>708</v>
      </c>
      <c r="B490" s="761" t="s">
        <v>701</v>
      </c>
      <c r="C490" s="761" t="s">
        <v>422</v>
      </c>
      <c r="D490" s="761" t="s">
        <v>672</v>
      </c>
      <c r="E490" s="755">
        <v>2023</v>
      </c>
      <c r="F490" s="727" t="s">
        <v>391</v>
      </c>
      <c r="I490" s="756">
        <v>600</v>
      </c>
      <c r="K490" s="758">
        <v>2.5</v>
      </c>
      <c r="N490" s="727">
        <v>1</v>
      </c>
      <c r="O490" s="761">
        <v>123500</v>
      </c>
    </row>
    <row r="491" spans="1:15">
      <c r="A491" s="698" t="s">
        <v>708</v>
      </c>
      <c r="B491" s="761" t="s">
        <v>703</v>
      </c>
      <c r="C491" s="761" t="s">
        <v>403</v>
      </c>
      <c r="D491" s="761" t="s">
        <v>458</v>
      </c>
      <c r="E491" s="755">
        <v>2023</v>
      </c>
      <c r="F491" s="727" t="s">
        <v>391</v>
      </c>
      <c r="I491" s="756">
        <v>600</v>
      </c>
      <c r="K491" s="758">
        <v>2.5</v>
      </c>
      <c r="N491" s="727">
        <v>1</v>
      </c>
      <c r="O491" s="761">
        <v>1045</v>
      </c>
    </row>
    <row r="492" spans="1:15">
      <c r="A492" s="698" t="s">
        <v>708</v>
      </c>
      <c r="B492" s="761" t="s">
        <v>702</v>
      </c>
      <c r="C492" s="761" t="s">
        <v>403</v>
      </c>
      <c r="D492" s="761" t="s">
        <v>458</v>
      </c>
      <c r="E492" s="755">
        <v>2023</v>
      </c>
      <c r="F492" s="727" t="s">
        <v>391</v>
      </c>
      <c r="I492" s="756">
        <v>600</v>
      </c>
      <c r="K492" s="758">
        <v>2.5</v>
      </c>
      <c r="N492" s="727">
        <v>1</v>
      </c>
      <c r="O492" s="761">
        <v>520</v>
      </c>
    </row>
    <row r="493" spans="1:15">
      <c r="A493" s="698" t="s">
        <v>708</v>
      </c>
      <c r="B493" s="761" t="s">
        <v>701</v>
      </c>
      <c r="C493" s="761" t="s">
        <v>403</v>
      </c>
      <c r="D493" s="761" t="s">
        <v>458</v>
      </c>
      <c r="E493" s="755">
        <v>2023</v>
      </c>
      <c r="F493" s="727" t="s">
        <v>391</v>
      </c>
      <c r="I493" s="756">
        <v>600</v>
      </c>
      <c r="K493" s="758">
        <v>2.5</v>
      </c>
      <c r="N493" s="727">
        <v>1</v>
      </c>
      <c r="O493" s="761">
        <v>1565</v>
      </c>
    </row>
    <row r="494" spans="1:15">
      <c r="A494" s="698" t="s">
        <v>708</v>
      </c>
      <c r="B494" s="761" t="s">
        <v>703</v>
      </c>
      <c r="C494" s="761" t="s">
        <v>401</v>
      </c>
      <c r="D494" s="761" t="s">
        <v>570</v>
      </c>
      <c r="E494" s="755">
        <v>2023</v>
      </c>
      <c r="F494" s="727" t="s">
        <v>391</v>
      </c>
      <c r="I494" s="756">
        <v>600</v>
      </c>
      <c r="K494" s="758">
        <v>2.5</v>
      </c>
      <c r="N494" s="727">
        <v>1</v>
      </c>
      <c r="O494" s="761">
        <v>9590</v>
      </c>
    </row>
    <row r="495" spans="1:15">
      <c r="A495" s="698" t="s">
        <v>708</v>
      </c>
      <c r="B495" s="761" t="s">
        <v>702</v>
      </c>
      <c r="C495" s="761" t="s">
        <v>401</v>
      </c>
      <c r="D495" s="761" t="s">
        <v>570</v>
      </c>
      <c r="E495" s="755">
        <v>2023</v>
      </c>
      <c r="F495" s="727" t="s">
        <v>391</v>
      </c>
      <c r="I495" s="756">
        <v>600</v>
      </c>
      <c r="K495" s="758">
        <v>2.5</v>
      </c>
      <c r="N495" s="727">
        <v>1</v>
      </c>
      <c r="O495" s="761">
        <v>4795</v>
      </c>
    </row>
    <row r="496" spans="1:15">
      <c r="A496" s="698" t="s">
        <v>708</v>
      </c>
      <c r="B496" s="761" t="s">
        <v>701</v>
      </c>
      <c r="C496" s="761" t="s">
        <v>401</v>
      </c>
      <c r="D496" s="761" t="s">
        <v>570</v>
      </c>
      <c r="E496" s="755">
        <v>2023</v>
      </c>
      <c r="F496" s="727" t="s">
        <v>391</v>
      </c>
      <c r="I496" s="756">
        <v>600</v>
      </c>
      <c r="K496" s="758">
        <v>2.5</v>
      </c>
      <c r="N496" s="727">
        <v>1</v>
      </c>
      <c r="O496" s="761">
        <v>14400</v>
      </c>
    </row>
    <row r="497" spans="1:15">
      <c r="A497" s="698" t="s">
        <v>708</v>
      </c>
      <c r="B497" s="761" t="s">
        <v>703</v>
      </c>
      <c r="C497" s="761" t="s">
        <v>410</v>
      </c>
      <c r="D497" s="761" t="s">
        <v>459</v>
      </c>
      <c r="E497" s="755">
        <v>2023</v>
      </c>
      <c r="F497" s="727" t="s">
        <v>391</v>
      </c>
      <c r="I497" s="756">
        <v>600</v>
      </c>
      <c r="K497" s="758">
        <v>2.5</v>
      </c>
      <c r="N497" s="727">
        <v>1</v>
      </c>
      <c r="O497" s="761">
        <v>9900</v>
      </c>
    </row>
    <row r="498" spans="1:15">
      <c r="A498" s="698" t="s">
        <v>708</v>
      </c>
      <c r="B498" s="761" t="s">
        <v>702</v>
      </c>
      <c r="C498" s="761" t="s">
        <v>410</v>
      </c>
      <c r="D498" s="761" t="s">
        <v>459</v>
      </c>
      <c r="E498" s="755">
        <v>2023</v>
      </c>
      <c r="F498" s="727" t="s">
        <v>391</v>
      </c>
      <c r="I498" s="756">
        <v>600</v>
      </c>
      <c r="K498" s="758">
        <v>2.5</v>
      </c>
      <c r="N498" s="727">
        <v>1</v>
      </c>
      <c r="O498" s="761">
        <v>4950</v>
      </c>
    </row>
    <row r="499" spans="1:15">
      <c r="A499" s="698" t="s">
        <v>708</v>
      </c>
      <c r="B499" s="761" t="s">
        <v>701</v>
      </c>
      <c r="C499" s="761" t="s">
        <v>410</v>
      </c>
      <c r="D499" s="761" t="s">
        <v>459</v>
      </c>
      <c r="E499" s="755">
        <v>2023</v>
      </c>
      <c r="F499" s="727" t="s">
        <v>391</v>
      </c>
      <c r="I499" s="756">
        <v>600</v>
      </c>
      <c r="K499" s="758">
        <v>2.5</v>
      </c>
      <c r="N499" s="727">
        <v>1</v>
      </c>
      <c r="O499" s="761">
        <v>14850</v>
      </c>
    </row>
    <row r="500" spans="1:15">
      <c r="A500" s="698" t="s">
        <v>708</v>
      </c>
      <c r="B500" s="761" t="s">
        <v>703</v>
      </c>
      <c r="C500" s="761" t="s">
        <v>397</v>
      </c>
      <c r="D500" s="761" t="s">
        <v>500</v>
      </c>
      <c r="E500" s="755">
        <v>2023</v>
      </c>
      <c r="F500" s="727" t="s">
        <v>391</v>
      </c>
      <c r="I500" s="756">
        <v>600</v>
      </c>
      <c r="K500" s="758">
        <v>2.5</v>
      </c>
      <c r="N500" s="727">
        <v>1</v>
      </c>
      <c r="O500" s="761">
        <v>5160</v>
      </c>
    </row>
    <row r="501" spans="1:15">
      <c r="A501" s="698" t="s">
        <v>708</v>
      </c>
      <c r="B501" s="761" t="s">
        <v>702</v>
      </c>
      <c r="C501" s="761" t="s">
        <v>397</v>
      </c>
      <c r="D501" s="761" t="s">
        <v>500</v>
      </c>
      <c r="E501" s="755">
        <v>2023</v>
      </c>
      <c r="F501" s="727" t="s">
        <v>391</v>
      </c>
      <c r="I501" s="756">
        <v>600</v>
      </c>
      <c r="K501" s="758">
        <v>2.5</v>
      </c>
      <c r="N501" s="727">
        <v>1</v>
      </c>
      <c r="O501" s="761">
        <v>2580</v>
      </c>
    </row>
    <row r="502" spans="1:15">
      <c r="A502" s="698" t="s">
        <v>708</v>
      </c>
      <c r="B502" s="761" t="s">
        <v>701</v>
      </c>
      <c r="C502" s="761" t="s">
        <v>397</v>
      </c>
      <c r="D502" s="761" t="s">
        <v>500</v>
      </c>
      <c r="E502" s="755">
        <v>2023</v>
      </c>
      <c r="F502" s="727" t="s">
        <v>391</v>
      </c>
      <c r="I502" s="756">
        <v>600</v>
      </c>
      <c r="K502" s="758">
        <v>2.5</v>
      </c>
      <c r="N502" s="727">
        <v>1</v>
      </c>
      <c r="O502" s="761">
        <v>7740</v>
      </c>
    </row>
    <row r="503" spans="1:15">
      <c r="A503" s="698" t="s">
        <v>708</v>
      </c>
      <c r="B503" s="761" t="s">
        <v>703</v>
      </c>
      <c r="C503" s="761" t="s">
        <v>399</v>
      </c>
      <c r="D503" s="761" t="s">
        <v>549</v>
      </c>
      <c r="E503" s="755">
        <v>2023</v>
      </c>
      <c r="F503" s="727" t="s">
        <v>391</v>
      </c>
      <c r="I503" s="756">
        <v>600</v>
      </c>
      <c r="K503" s="758">
        <v>2.5</v>
      </c>
      <c r="N503" s="727">
        <v>1</v>
      </c>
      <c r="O503" s="761">
        <v>470</v>
      </c>
    </row>
    <row r="504" spans="1:15">
      <c r="A504" s="698" t="s">
        <v>708</v>
      </c>
      <c r="B504" s="761" t="s">
        <v>702</v>
      </c>
      <c r="C504" s="761" t="s">
        <v>399</v>
      </c>
      <c r="D504" s="761" t="s">
        <v>549</v>
      </c>
      <c r="E504" s="755">
        <v>2023</v>
      </c>
      <c r="F504" s="727" t="s">
        <v>391</v>
      </c>
      <c r="I504" s="756">
        <v>600</v>
      </c>
      <c r="K504" s="758">
        <v>2.5</v>
      </c>
      <c r="N504" s="727">
        <v>1</v>
      </c>
      <c r="O504" s="761">
        <v>235</v>
      </c>
    </row>
    <row r="505" spans="1:15">
      <c r="A505" s="698" t="s">
        <v>708</v>
      </c>
      <c r="B505" s="761" t="s">
        <v>701</v>
      </c>
      <c r="C505" s="761" t="s">
        <v>399</v>
      </c>
      <c r="D505" s="761" t="s">
        <v>549</v>
      </c>
      <c r="E505" s="755">
        <v>2023</v>
      </c>
      <c r="F505" s="727" t="s">
        <v>391</v>
      </c>
      <c r="I505" s="756">
        <v>600</v>
      </c>
      <c r="K505" s="758">
        <v>2.5</v>
      </c>
      <c r="N505" s="727">
        <v>1</v>
      </c>
      <c r="O505" s="761">
        <v>700</v>
      </c>
    </row>
    <row r="506" spans="1:15">
      <c r="A506" s="698" t="s">
        <v>708</v>
      </c>
      <c r="B506" s="761" t="s">
        <v>703</v>
      </c>
      <c r="C506" s="761" t="s">
        <v>399</v>
      </c>
      <c r="D506" s="761" t="s">
        <v>538</v>
      </c>
      <c r="E506" s="755">
        <v>2023</v>
      </c>
      <c r="F506" s="727" t="s">
        <v>391</v>
      </c>
      <c r="I506" s="756">
        <v>600</v>
      </c>
      <c r="K506" s="758">
        <v>2.5</v>
      </c>
      <c r="N506" s="727">
        <v>1</v>
      </c>
      <c r="O506" s="761">
        <v>1350</v>
      </c>
    </row>
    <row r="507" spans="1:15">
      <c r="A507" s="698" t="s">
        <v>708</v>
      </c>
      <c r="B507" s="761" t="s">
        <v>702</v>
      </c>
      <c r="C507" s="761" t="s">
        <v>399</v>
      </c>
      <c r="D507" s="761" t="s">
        <v>538</v>
      </c>
      <c r="E507" s="755">
        <v>2023</v>
      </c>
      <c r="F507" s="727" t="s">
        <v>391</v>
      </c>
      <c r="I507" s="756">
        <v>600</v>
      </c>
      <c r="K507" s="758">
        <v>2.5</v>
      </c>
      <c r="N507" s="727">
        <v>1</v>
      </c>
      <c r="O507" s="761">
        <v>675</v>
      </c>
    </row>
    <row r="508" spans="1:15">
      <c r="A508" s="698" t="s">
        <v>708</v>
      </c>
      <c r="B508" s="761" t="s">
        <v>701</v>
      </c>
      <c r="C508" s="761" t="s">
        <v>399</v>
      </c>
      <c r="D508" s="761" t="s">
        <v>538</v>
      </c>
      <c r="E508" s="755">
        <v>2023</v>
      </c>
      <c r="F508" s="727" t="s">
        <v>391</v>
      </c>
      <c r="I508" s="756">
        <v>600</v>
      </c>
      <c r="K508" s="758">
        <v>2.5</v>
      </c>
      <c r="N508" s="727">
        <v>1</v>
      </c>
      <c r="O508" s="761">
        <v>2030</v>
      </c>
    </row>
    <row r="509" spans="1:15">
      <c r="A509" s="698" t="s">
        <v>708</v>
      </c>
      <c r="B509" s="761" t="s">
        <v>703</v>
      </c>
      <c r="C509" s="761" t="s">
        <v>403</v>
      </c>
      <c r="D509" s="761" t="s">
        <v>591</v>
      </c>
      <c r="E509" s="755">
        <v>2023</v>
      </c>
      <c r="F509" s="727" t="s">
        <v>391</v>
      </c>
      <c r="I509" s="756">
        <v>600</v>
      </c>
      <c r="K509" s="758">
        <v>2.5</v>
      </c>
      <c r="N509" s="727">
        <v>1</v>
      </c>
      <c r="O509" s="761">
        <v>12650</v>
      </c>
    </row>
    <row r="510" spans="1:15">
      <c r="A510" s="698" t="s">
        <v>708</v>
      </c>
      <c r="B510" s="761" t="s">
        <v>702</v>
      </c>
      <c r="C510" s="761" t="s">
        <v>403</v>
      </c>
      <c r="D510" s="761" t="s">
        <v>591</v>
      </c>
      <c r="E510" s="755">
        <v>2023</v>
      </c>
      <c r="F510" s="727" t="s">
        <v>391</v>
      </c>
      <c r="I510" s="756">
        <v>600</v>
      </c>
      <c r="K510" s="758">
        <v>2.5</v>
      </c>
      <c r="N510" s="727">
        <v>1</v>
      </c>
      <c r="O510" s="761">
        <v>6320</v>
      </c>
    </row>
    <row r="511" spans="1:15">
      <c r="A511" s="698" t="s">
        <v>708</v>
      </c>
      <c r="B511" s="761" t="s">
        <v>701</v>
      </c>
      <c r="C511" s="761" t="s">
        <v>403</v>
      </c>
      <c r="D511" s="761" t="s">
        <v>591</v>
      </c>
      <c r="E511" s="755">
        <v>2023</v>
      </c>
      <c r="F511" s="727" t="s">
        <v>391</v>
      </c>
      <c r="I511" s="756">
        <v>600</v>
      </c>
      <c r="K511" s="758">
        <v>2.5</v>
      </c>
      <c r="N511" s="727">
        <v>1</v>
      </c>
      <c r="O511" s="761">
        <v>18975</v>
      </c>
    </row>
    <row r="512" spans="1:15">
      <c r="A512" s="698" t="s">
        <v>708</v>
      </c>
      <c r="B512" s="761" t="s">
        <v>703</v>
      </c>
      <c r="C512" s="761" t="s">
        <v>399</v>
      </c>
      <c r="D512" s="761" t="s">
        <v>545</v>
      </c>
      <c r="E512" s="755">
        <v>2023</v>
      </c>
      <c r="F512" s="727" t="s">
        <v>391</v>
      </c>
      <c r="I512" s="756">
        <v>600</v>
      </c>
      <c r="K512" s="758">
        <v>2.5</v>
      </c>
      <c r="N512" s="727">
        <v>1</v>
      </c>
      <c r="O512" s="761">
        <v>845</v>
      </c>
    </row>
    <row r="513" spans="1:15">
      <c r="A513" s="698" t="s">
        <v>708</v>
      </c>
      <c r="B513" s="761" t="s">
        <v>702</v>
      </c>
      <c r="C513" s="761" t="s">
        <v>399</v>
      </c>
      <c r="D513" s="761" t="s">
        <v>545</v>
      </c>
      <c r="E513" s="755">
        <v>2023</v>
      </c>
      <c r="F513" s="727" t="s">
        <v>391</v>
      </c>
      <c r="I513" s="756">
        <v>600</v>
      </c>
      <c r="K513" s="758">
        <v>2.5</v>
      </c>
      <c r="N513" s="727">
        <v>1</v>
      </c>
      <c r="O513" s="761">
        <v>420</v>
      </c>
    </row>
    <row r="514" spans="1:15">
      <c r="A514" s="698" t="s">
        <v>708</v>
      </c>
      <c r="B514" s="761" t="s">
        <v>701</v>
      </c>
      <c r="C514" s="761" t="s">
        <v>399</v>
      </c>
      <c r="D514" s="761" t="s">
        <v>545</v>
      </c>
      <c r="E514" s="755">
        <v>2023</v>
      </c>
      <c r="F514" s="727" t="s">
        <v>391</v>
      </c>
      <c r="I514" s="756">
        <v>600</v>
      </c>
      <c r="K514" s="758">
        <v>2.5</v>
      </c>
      <c r="N514" s="727">
        <v>1</v>
      </c>
      <c r="O514" s="761">
        <v>1265</v>
      </c>
    </row>
    <row r="515" spans="1:15">
      <c r="A515" s="698" t="s">
        <v>708</v>
      </c>
      <c r="B515" s="761" t="s">
        <v>703</v>
      </c>
      <c r="C515" s="761" t="s">
        <v>407</v>
      </c>
      <c r="D515" s="761" t="s">
        <v>460</v>
      </c>
      <c r="E515" s="755">
        <v>2023</v>
      </c>
      <c r="F515" s="727" t="s">
        <v>391</v>
      </c>
      <c r="I515" s="756">
        <v>600</v>
      </c>
      <c r="K515" s="758">
        <v>2.5</v>
      </c>
      <c r="N515" s="727">
        <v>1</v>
      </c>
      <c r="O515" s="761">
        <v>4940</v>
      </c>
    </row>
    <row r="516" spans="1:15">
      <c r="A516" s="698" t="s">
        <v>708</v>
      </c>
      <c r="B516" s="761" t="s">
        <v>702</v>
      </c>
      <c r="C516" s="761" t="s">
        <v>407</v>
      </c>
      <c r="D516" s="761" t="s">
        <v>460</v>
      </c>
      <c r="E516" s="755">
        <v>2023</v>
      </c>
      <c r="F516" s="727" t="s">
        <v>391</v>
      </c>
      <c r="I516" s="756">
        <v>600</v>
      </c>
      <c r="K516" s="758">
        <v>2.5</v>
      </c>
      <c r="N516" s="727">
        <v>1</v>
      </c>
      <c r="O516" s="761">
        <v>2470</v>
      </c>
    </row>
    <row r="517" spans="1:15">
      <c r="A517" s="698" t="s">
        <v>708</v>
      </c>
      <c r="B517" s="761" t="s">
        <v>701</v>
      </c>
      <c r="C517" s="761" t="s">
        <v>407</v>
      </c>
      <c r="D517" s="761" t="s">
        <v>460</v>
      </c>
      <c r="E517" s="755">
        <v>2023</v>
      </c>
      <c r="F517" s="727" t="s">
        <v>391</v>
      </c>
      <c r="I517" s="756">
        <v>600</v>
      </c>
      <c r="K517" s="758">
        <v>2.5</v>
      </c>
      <c r="N517" s="727">
        <v>1</v>
      </c>
      <c r="O517" s="761">
        <v>7410</v>
      </c>
    </row>
    <row r="518" spans="1:15">
      <c r="A518" s="698" t="s">
        <v>708</v>
      </c>
      <c r="B518" s="761" t="s">
        <v>703</v>
      </c>
      <c r="C518" s="761" t="s">
        <v>405</v>
      </c>
      <c r="D518" s="761" t="s">
        <v>604</v>
      </c>
      <c r="E518" s="755">
        <v>2023</v>
      </c>
      <c r="F518" s="727" t="s">
        <v>391</v>
      </c>
      <c r="I518" s="756">
        <v>600</v>
      </c>
      <c r="K518" s="758">
        <v>2.5</v>
      </c>
      <c r="N518" s="727">
        <v>1</v>
      </c>
      <c r="O518" s="761">
        <v>1800</v>
      </c>
    </row>
    <row r="519" spans="1:15">
      <c r="A519" s="698" t="s">
        <v>708</v>
      </c>
      <c r="B519" s="761" t="s">
        <v>702</v>
      </c>
      <c r="C519" s="761" t="s">
        <v>405</v>
      </c>
      <c r="D519" s="761" t="s">
        <v>604</v>
      </c>
      <c r="E519" s="755">
        <v>2023</v>
      </c>
      <c r="F519" s="727" t="s">
        <v>391</v>
      </c>
      <c r="I519" s="756">
        <v>600</v>
      </c>
      <c r="K519" s="758">
        <v>2.5</v>
      </c>
      <c r="N519" s="727">
        <v>1</v>
      </c>
      <c r="O519" s="761">
        <v>900</v>
      </c>
    </row>
    <row r="520" spans="1:15">
      <c r="A520" s="698" t="s">
        <v>708</v>
      </c>
      <c r="B520" s="761" t="s">
        <v>701</v>
      </c>
      <c r="C520" s="761" t="s">
        <v>405</v>
      </c>
      <c r="D520" s="761" t="s">
        <v>604</v>
      </c>
      <c r="E520" s="755">
        <v>2023</v>
      </c>
      <c r="F520" s="727" t="s">
        <v>391</v>
      </c>
      <c r="I520" s="756">
        <v>600</v>
      </c>
      <c r="K520" s="758">
        <v>2.5</v>
      </c>
      <c r="N520" s="727">
        <v>1</v>
      </c>
      <c r="O520" s="761">
        <v>2700</v>
      </c>
    </row>
    <row r="521" spans="1:15">
      <c r="A521" s="698" t="s">
        <v>708</v>
      </c>
      <c r="B521" s="761" t="s">
        <v>703</v>
      </c>
      <c r="C521" s="761" t="s">
        <v>397</v>
      </c>
      <c r="D521" s="761" t="s">
        <v>484</v>
      </c>
      <c r="E521" s="755">
        <v>2023</v>
      </c>
      <c r="F521" s="727" t="s">
        <v>391</v>
      </c>
      <c r="I521" s="756">
        <v>600</v>
      </c>
      <c r="K521" s="758">
        <v>2.5</v>
      </c>
      <c r="N521" s="727">
        <v>1</v>
      </c>
      <c r="O521" s="761">
        <v>3065</v>
      </c>
    </row>
    <row r="522" spans="1:15">
      <c r="A522" s="698" t="s">
        <v>708</v>
      </c>
      <c r="B522" s="761" t="s">
        <v>702</v>
      </c>
      <c r="C522" s="761" t="s">
        <v>397</v>
      </c>
      <c r="D522" s="761" t="s">
        <v>484</v>
      </c>
      <c r="E522" s="755">
        <v>2023</v>
      </c>
      <c r="F522" s="727" t="s">
        <v>391</v>
      </c>
      <c r="I522" s="756">
        <v>600</v>
      </c>
      <c r="K522" s="758">
        <v>2.5</v>
      </c>
      <c r="N522" s="727">
        <v>1</v>
      </c>
      <c r="O522" s="761">
        <v>1530</v>
      </c>
    </row>
    <row r="523" spans="1:15">
      <c r="A523" s="698" t="s">
        <v>708</v>
      </c>
      <c r="B523" s="761" t="s">
        <v>701</v>
      </c>
      <c r="C523" s="761" t="s">
        <v>397</v>
      </c>
      <c r="D523" s="761" t="s">
        <v>484</v>
      </c>
      <c r="E523" s="755">
        <v>2023</v>
      </c>
      <c r="F523" s="727" t="s">
        <v>391</v>
      </c>
      <c r="I523" s="756">
        <v>600</v>
      </c>
      <c r="K523" s="758">
        <v>2.5</v>
      </c>
      <c r="N523" s="727">
        <v>1</v>
      </c>
      <c r="O523" s="761">
        <v>4595</v>
      </c>
    </row>
    <row r="524" spans="1:15">
      <c r="A524" s="698" t="s">
        <v>708</v>
      </c>
      <c r="B524" s="761" t="s">
        <v>703</v>
      </c>
      <c r="C524" s="761" t="s">
        <v>422</v>
      </c>
      <c r="D524" s="761" t="s">
        <v>674</v>
      </c>
      <c r="E524" s="755">
        <v>2023</v>
      </c>
      <c r="F524" s="727" t="s">
        <v>391</v>
      </c>
      <c r="I524" s="756">
        <v>600</v>
      </c>
      <c r="K524" s="758">
        <v>2.5</v>
      </c>
      <c r="N524" s="727">
        <v>1</v>
      </c>
      <c r="O524" s="761">
        <v>9730</v>
      </c>
    </row>
    <row r="525" spans="1:15">
      <c r="A525" s="698" t="s">
        <v>708</v>
      </c>
      <c r="B525" s="761" t="s">
        <v>702</v>
      </c>
      <c r="C525" s="761" t="s">
        <v>422</v>
      </c>
      <c r="D525" s="761" t="s">
        <v>674</v>
      </c>
      <c r="E525" s="755">
        <v>2023</v>
      </c>
      <c r="F525" s="727" t="s">
        <v>391</v>
      </c>
      <c r="I525" s="756">
        <v>600</v>
      </c>
      <c r="K525" s="758">
        <v>2.5</v>
      </c>
      <c r="N525" s="727">
        <v>1</v>
      </c>
      <c r="O525" s="761">
        <v>4865</v>
      </c>
    </row>
    <row r="526" spans="1:15">
      <c r="A526" s="698" t="s">
        <v>708</v>
      </c>
      <c r="B526" s="761" t="s">
        <v>701</v>
      </c>
      <c r="C526" s="761" t="s">
        <v>422</v>
      </c>
      <c r="D526" s="761" t="s">
        <v>674</v>
      </c>
      <c r="E526" s="755">
        <v>2023</v>
      </c>
      <c r="F526" s="727" t="s">
        <v>391</v>
      </c>
      <c r="I526" s="756">
        <v>600</v>
      </c>
      <c r="K526" s="758">
        <v>2.5</v>
      </c>
      <c r="N526" s="727">
        <v>1</v>
      </c>
      <c r="O526" s="761">
        <v>14600</v>
      </c>
    </row>
    <row r="527" spans="1:15">
      <c r="A527" s="698" t="s">
        <v>708</v>
      </c>
      <c r="B527" s="761" t="s">
        <v>703</v>
      </c>
      <c r="C527" s="761" t="s">
        <v>397</v>
      </c>
      <c r="D527" s="761" t="s">
        <v>498</v>
      </c>
      <c r="E527" s="755">
        <v>2023</v>
      </c>
      <c r="F527" s="727" t="s">
        <v>391</v>
      </c>
      <c r="I527" s="756">
        <v>600</v>
      </c>
      <c r="K527" s="758">
        <v>2.5</v>
      </c>
      <c r="N527" s="727">
        <v>1</v>
      </c>
      <c r="O527" s="761">
        <v>550</v>
      </c>
    </row>
    <row r="528" spans="1:15">
      <c r="A528" s="698" t="s">
        <v>708</v>
      </c>
      <c r="B528" s="761" t="s">
        <v>702</v>
      </c>
      <c r="C528" s="761" t="s">
        <v>397</v>
      </c>
      <c r="D528" s="761" t="s">
        <v>498</v>
      </c>
      <c r="E528" s="755">
        <v>2023</v>
      </c>
      <c r="F528" s="727" t="s">
        <v>391</v>
      </c>
      <c r="I528" s="756">
        <v>600</v>
      </c>
      <c r="K528" s="758">
        <v>2.5</v>
      </c>
      <c r="N528" s="727">
        <v>1</v>
      </c>
      <c r="O528" s="761">
        <v>275</v>
      </c>
    </row>
    <row r="529" spans="1:15">
      <c r="A529" s="698" t="s">
        <v>708</v>
      </c>
      <c r="B529" s="761" t="s">
        <v>701</v>
      </c>
      <c r="C529" s="761" t="s">
        <v>397</v>
      </c>
      <c r="D529" s="761" t="s">
        <v>498</v>
      </c>
      <c r="E529" s="755">
        <v>2023</v>
      </c>
      <c r="F529" s="727" t="s">
        <v>391</v>
      </c>
      <c r="I529" s="756">
        <v>600</v>
      </c>
      <c r="K529" s="758">
        <v>2.5</v>
      </c>
      <c r="N529" s="727">
        <v>1</v>
      </c>
      <c r="O529" s="761">
        <v>825</v>
      </c>
    </row>
    <row r="530" spans="1:15">
      <c r="A530" s="698" t="s">
        <v>708</v>
      </c>
      <c r="B530" s="761" t="s">
        <v>703</v>
      </c>
      <c r="C530" s="761" t="s">
        <v>405</v>
      </c>
      <c r="D530" s="761" t="s">
        <v>611</v>
      </c>
      <c r="E530" s="755">
        <v>2023</v>
      </c>
      <c r="F530" s="727" t="s">
        <v>391</v>
      </c>
      <c r="I530" s="756">
        <v>600</v>
      </c>
      <c r="K530" s="758">
        <v>2.5</v>
      </c>
      <c r="N530" s="727">
        <v>1</v>
      </c>
      <c r="O530" s="761">
        <v>1720</v>
      </c>
    </row>
    <row r="531" spans="1:15">
      <c r="A531" s="698" t="s">
        <v>708</v>
      </c>
      <c r="B531" s="761" t="s">
        <v>702</v>
      </c>
      <c r="C531" s="761" t="s">
        <v>405</v>
      </c>
      <c r="D531" s="761" t="s">
        <v>611</v>
      </c>
      <c r="E531" s="755">
        <v>2023</v>
      </c>
      <c r="F531" s="727" t="s">
        <v>391</v>
      </c>
      <c r="I531" s="756">
        <v>600</v>
      </c>
      <c r="K531" s="758">
        <v>2.5</v>
      </c>
      <c r="N531" s="727">
        <v>1</v>
      </c>
      <c r="O531" s="761">
        <v>860</v>
      </c>
    </row>
    <row r="532" spans="1:15">
      <c r="A532" s="698" t="s">
        <v>708</v>
      </c>
      <c r="B532" s="761" t="s">
        <v>701</v>
      </c>
      <c r="C532" s="761" t="s">
        <v>405</v>
      </c>
      <c r="D532" s="761" t="s">
        <v>611</v>
      </c>
      <c r="E532" s="755">
        <v>2023</v>
      </c>
      <c r="F532" s="727" t="s">
        <v>391</v>
      </c>
      <c r="I532" s="756">
        <v>600</v>
      </c>
      <c r="K532" s="758">
        <v>2.5</v>
      </c>
      <c r="N532" s="727">
        <v>1</v>
      </c>
      <c r="O532" s="761">
        <v>2585</v>
      </c>
    </row>
    <row r="533" spans="1:15">
      <c r="A533" s="698" t="s">
        <v>708</v>
      </c>
      <c r="B533" s="761" t="s">
        <v>703</v>
      </c>
      <c r="C533" s="761" t="s">
        <v>422</v>
      </c>
      <c r="D533" s="761" t="s">
        <v>431</v>
      </c>
      <c r="E533" s="755">
        <v>2023</v>
      </c>
      <c r="F533" s="727" t="s">
        <v>391</v>
      </c>
      <c r="I533" s="756">
        <v>600</v>
      </c>
      <c r="K533" s="758">
        <v>2.5</v>
      </c>
      <c r="N533" s="727">
        <v>1</v>
      </c>
      <c r="O533" s="761">
        <v>9470</v>
      </c>
    </row>
    <row r="534" spans="1:15">
      <c r="A534" s="698" t="s">
        <v>708</v>
      </c>
      <c r="B534" s="761" t="s">
        <v>702</v>
      </c>
      <c r="C534" s="761" t="s">
        <v>422</v>
      </c>
      <c r="D534" s="761" t="s">
        <v>431</v>
      </c>
      <c r="E534" s="755">
        <v>2023</v>
      </c>
      <c r="F534" s="727" t="s">
        <v>391</v>
      </c>
      <c r="I534" s="756">
        <v>600</v>
      </c>
      <c r="K534" s="758">
        <v>2.5</v>
      </c>
      <c r="N534" s="727">
        <v>1</v>
      </c>
      <c r="O534" s="761">
        <v>4735</v>
      </c>
    </row>
    <row r="535" spans="1:15">
      <c r="A535" s="698" t="s">
        <v>708</v>
      </c>
      <c r="B535" s="761" t="s">
        <v>701</v>
      </c>
      <c r="C535" s="761" t="s">
        <v>422</v>
      </c>
      <c r="D535" s="761" t="s">
        <v>431</v>
      </c>
      <c r="E535" s="755">
        <v>2023</v>
      </c>
      <c r="F535" s="727" t="s">
        <v>391</v>
      </c>
      <c r="I535" s="756">
        <v>600</v>
      </c>
      <c r="K535" s="758">
        <v>2.5</v>
      </c>
      <c r="N535" s="727">
        <v>1</v>
      </c>
      <c r="O535" s="761">
        <v>14200</v>
      </c>
    </row>
    <row r="536" spans="1:15">
      <c r="A536" s="698" t="s">
        <v>708</v>
      </c>
      <c r="B536" s="761" t="s">
        <v>703</v>
      </c>
      <c r="C536" s="761" t="s">
        <v>411</v>
      </c>
      <c r="D536" s="761" t="s">
        <v>631</v>
      </c>
      <c r="E536" s="755">
        <v>2023</v>
      </c>
      <c r="F536" s="727" t="s">
        <v>391</v>
      </c>
      <c r="I536" s="756">
        <v>600</v>
      </c>
      <c r="K536" s="758">
        <v>2.5</v>
      </c>
      <c r="N536" s="727">
        <v>1</v>
      </c>
      <c r="O536" s="761">
        <v>1145</v>
      </c>
    </row>
    <row r="537" spans="1:15">
      <c r="A537" s="698" t="s">
        <v>708</v>
      </c>
      <c r="B537" s="761" t="s">
        <v>702</v>
      </c>
      <c r="C537" s="761" t="s">
        <v>411</v>
      </c>
      <c r="D537" s="761" t="s">
        <v>631</v>
      </c>
      <c r="E537" s="755">
        <v>2023</v>
      </c>
      <c r="F537" s="727" t="s">
        <v>391</v>
      </c>
      <c r="I537" s="756">
        <v>600</v>
      </c>
      <c r="K537" s="758">
        <v>2.5</v>
      </c>
      <c r="N537" s="727">
        <v>1</v>
      </c>
      <c r="O537" s="761">
        <v>570</v>
      </c>
    </row>
    <row r="538" spans="1:15">
      <c r="A538" s="698" t="s">
        <v>708</v>
      </c>
      <c r="B538" s="761" t="s">
        <v>701</v>
      </c>
      <c r="C538" s="761" t="s">
        <v>411</v>
      </c>
      <c r="D538" s="761" t="s">
        <v>631</v>
      </c>
      <c r="E538" s="755">
        <v>2023</v>
      </c>
      <c r="F538" s="727" t="s">
        <v>391</v>
      </c>
      <c r="I538" s="756">
        <v>600</v>
      </c>
      <c r="K538" s="758">
        <v>2.5</v>
      </c>
      <c r="N538" s="727">
        <v>1</v>
      </c>
      <c r="O538" s="761">
        <v>1715</v>
      </c>
    </row>
    <row r="539" spans="1:15">
      <c r="A539" s="698" t="s">
        <v>708</v>
      </c>
      <c r="B539" s="761" t="s">
        <v>703</v>
      </c>
      <c r="C539" s="761" t="s">
        <v>421</v>
      </c>
      <c r="D539" s="761" t="s">
        <v>668</v>
      </c>
      <c r="E539" s="755">
        <v>2023</v>
      </c>
      <c r="F539" s="727" t="s">
        <v>391</v>
      </c>
      <c r="I539" s="756">
        <v>600</v>
      </c>
      <c r="K539" s="758">
        <v>2.5</v>
      </c>
      <c r="N539" s="727">
        <v>1</v>
      </c>
      <c r="O539" s="761">
        <v>1190</v>
      </c>
    </row>
    <row r="540" spans="1:15">
      <c r="A540" s="698" t="s">
        <v>708</v>
      </c>
      <c r="B540" s="761" t="s">
        <v>702</v>
      </c>
      <c r="C540" s="761" t="s">
        <v>421</v>
      </c>
      <c r="D540" s="761" t="s">
        <v>668</v>
      </c>
      <c r="E540" s="755">
        <v>2023</v>
      </c>
      <c r="F540" s="727" t="s">
        <v>391</v>
      </c>
      <c r="I540" s="756">
        <v>600</v>
      </c>
      <c r="K540" s="758">
        <v>2.5</v>
      </c>
      <c r="N540" s="727">
        <v>1</v>
      </c>
      <c r="O540" s="761">
        <v>595</v>
      </c>
    </row>
    <row r="541" spans="1:15">
      <c r="A541" s="698" t="s">
        <v>708</v>
      </c>
      <c r="B541" s="761" t="s">
        <v>701</v>
      </c>
      <c r="C541" s="761" t="s">
        <v>421</v>
      </c>
      <c r="D541" s="761" t="s">
        <v>668</v>
      </c>
      <c r="E541" s="755">
        <v>2023</v>
      </c>
      <c r="F541" s="727" t="s">
        <v>391</v>
      </c>
      <c r="I541" s="756">
        <v>600</v>
      </c>
      <c r="K541" s="758">
        <v>2.5</v>
      </c>
      <c r="N541" s="727">
        <v>1</v>
      </c>
      <c r="O541" s="761">
        <v>1780</v>
      </c>
    </row>
    <row r="542" spans="1:15">
      <c r="A542" s="698" t="s">
        <v>708</v>
      </c>
      <c r="B542" s="761" t="s">
        <v>703</v>
      </c>
      <c r="C542" s="761" t="s">
        <v>404</v>
      </c>
      <c r="D542" s="761" t="s">
        <v>620</v>
      </c>
      <c r="E542" s="755">
        <v>2023</v>
      </c>
      <c r="F542" s="727" t="s">
        <v>391</v>
      </c>
      <c r="I542" s="756">
        <v>600</v>
      </c>
      <c r="K542" s="758">
        <v>2.5</v>
      </c>
      <c r="N542" s="727">
        <v>1</v>
      </c>
      <c r="O542" s="761">
        <v>6620</v>
      </c>
    </row>
    <row r="543" spans="1:15">
      <c r="A543" s="698" t="s">
        <v>708</v>
      </c>
      <c r="B543" s="761" t="s">
        <v>702</v>
      </c>
      <c r="C543" s="761" t="s">
        <v>404</v>
      </c>
      <c r="D543" s="761" t="s">
        <v>620</v>
      </c>
      <c r="E543" s="755">
        <v>2023</v>
      </c>
      <c r="F543" s="727" t="s">
        <v>391</v>
      </c>
      <c r="I543" s="756">
        <v>600</v>
      </c>
      <c r="K543" s="758">
        <v>2.5</v>
      </c>
      <c r="N543" s="727">
        <v>1</v>
      </c>
      <c r="O543" s="761">
        <v>3310</v>
      </c>
    </row>
    <row r="544" spans="1:15">
      <c r="A544" s="698" t="s">
        <v>708</v>
      </c>
      <c r="B544" s="761" t="s">
        <v>701</v>
      </c>
      <c r="C544" s="761" t="s">
        <v>404</v>
      </c>
      <c r="D544" s="761" t="s">
        <v>620</v>
      </c>
      <c r="E544" s="755">
        <v>2023</v>
      </c>
      <c r="F544" s="727" t="s">
        <v>391</v>
      </c>
      <c r="I544" s="756">
        <v>600</v>
      </c>
      <c r="K544" s="758">
        <v>2.5</v>
      </c>
      <c r="N544" s="727">
        <v>1</v>
      </c>
      <c r="O544" s="761">
        <v>9930</v>
      </c>
    </row>
    <row r="545" spans="1:15">
      <c r="A545" s="698" t="s">
        <v>708</v>
      </c>
      <c r="B545" s="761" t="s">
        <v>703</v>
      </c>
      <c r="C545" s="761" t="s">
        <v>397</v>
      </c>
      <c r="D545" s="761" t="s">
        <v>494</v>
      </c>
      <c r="E545" s="755">
        <v>2023</v>
      </c>
      <c r="F545" s="727" t="s">
        <v>391</v>
      </c>
      <c r="I545" s="756">
        <v>600</v>
      </c>
      <c r="K545" s="758">
        <v>2.5</v>
      </c>
      <c r="N545" s="727">
        <v>1</v>
      </c>
      <c r="O545" s="761">
        <v>17875</v>
      </c>
    </row>
    <row r="546" spans="1:15">
      <c r="A546" s="698" t="s">
        <v>708</v>
      </c>
      <c r="B546" s="761" t="s">
        <v>702</v>
      </c>
      <c r="C546" s="761" t="s">
        <v>397</v>
      </c>
      <c r="D546" s="761" t="s">
        <v>494</v>
      </c>
      <c r="E546" s="755">
        <v>2023</v>
      </c>
      <c r="F546" s="727" t="s">
        <v>391</v>
      </c>
      <c r="I546" s="756">
        <v>600</v>
      </c>
      <c r="K546" s="758">
        <v>2.5</v>
      </c>
      <c r="N546" s="727">
        <v>1</v>
      </c>
      <c r="O546" s="761">
        <v>8940</v>
      </c>
    </row>
    <row r="547" spans="1:15">
      <c r="A547" s="698" t="s">
        <v>708</v>
      </c>
      <c r="B547" s="761" t="s">
        <v>701</v>
      </c>
      <c r="C547" s="761" t="s">
        <v>397</v>
      </c>
      <c r="D547" s="761" t="s">
        <v>494</v>
      </c>
      <c r="E547" s="755">
        <v>2023</v>
      </c>
      <c r="F547" s="727" t="s">
        <v>391</v>
      </c>
      <c r="I547" s="756">
        <v>600</v>
      </c>
      <c r="K547" s="758">
        <v>2.5</v>
      </c>
      <c r="N547" s="727">
        <v>1</v>
      </c>
      <c r="O547" s="761">
        <v>26825</v>
      </c>
    </row>
    <row r="548" spans="1:15">
      <c r="A548" s="698" t="s">
        <v>708</v>
      </c>
      <c r="B548" s="761" t="s">
        <v>703</v>
      </c>
      <c r="C548" s="761" t="s">
        <v>422</v>
      </c>
      <c r="D548" s="761" t="s">
        <v>667</v>
      </c>
      <c r="E548" s="755">
        <v>2023</v>
      </c>
      <c r="F548" s="727" t="s">
        <v>391</v>
      </c>
      <c r="I548" s="756">
        <v>600</v>
      </c>
      <c r="K548" s="758">
        <v>2.5</v>
      </c>
      <c r="N548" s="727">
        <v>1</v>
      </c>
      <c r="O548" s="761">
        <v>8510</v>
      </c>
    </row>
    <row r="549" spans="1:15">
      <c r="A549" s="698" t="s">
        <v>708</v>
      </c>
      <c r="B549" s="761" t="s">
        <v>702</v>
      </c>
      <c r="C549" s="761" t="s">
        <v>422</v>
      </c>
      <c r="D549" s="761" t="s">
        <v>667</v>
      </c>
      <c r="E549" s="755">
        <v>2023</v>
      </c>
      <c r="F549" s="727" t="s">
        <v>391</v>
      </c>
      <c r="I549" s="756">
        <v>600</v>
      </c>
      <c r="K549" s="758">
        <v>2.5</v>
      </c>
      <c r="N549" s="727">
        <v>1</v>
      </c>
      <c r="O549" s="761">
        <v>4255</v>
      </c>
    </row>
    <row r="550" spans="1:15">
      <c r="A550" s="698" t="s">
        <v>708</v>
      </c>
      <c r="B550" s="761" t="s">
        <v>701</v>
      </c>
      <c r="C550" s="761" t="s">
        <v>422</v>
      </c>
      <c r="D550" s="761" t="s">
        <v>667</v>
      </c>
      <c r="E550" s="755">
        <v>2023</v>
      </c>
      <c r="F550" s="727" t="s">
        <v>391</v>
      </c>
      <c r="I550" s="756">
        <v>600</v>
      </c>
      <c r="K550" s="758">
        <v>2.5</v>
      </c>
      <c r="N550" s="727">
        <v>1</v>
      </c>
      <c r="O550" s="761">
        <v>12750</v>
      </c>
    </row>
    <row r="551" spans="1:15">
      <c r="A551" s="698" t="s">
        <v>708</v>
      </c>
      <c r="B551" s="761" t="s">
        <v>703</v>
      </c>
      <c r="C551" s="761" t="s">
        <v>423</v>
      </c>
      <c r="D551" s="761" t="s">
        <v>679</v>
      </c>
      <c r="E551" s="755">
        <v>2023</v>
      </c>
      <c r="F551" s="727" t="s">
        <v>391</v>
      </c>
      <c r="I551" s="756">
        <v>600</v>
      </c>
      <c r="K551" s="758">
        <v>2.5</v>
      </c>
      <c r="N551" s="727">
        <v>1</v>
      </c>
      <c r="O551" s="761">
        <v>750</v>
      </c>
    </row>
    <row r="552" spans="1:15">
      <c r="A552" s="698" t="s">
        <v>708</v>
      </c>
      <c r="B552" s="761" t="s">
        <v>702</v>
      </c>
      <c r="C552" s="761" t="s">
        <v>423</v>
      </c>
      <c r="D552" s="761" t="s">
        <v>679</v>
      </c>
      <c r="E552" s="755">
        <v>2023</v>
      </c>
      <c r="F552" s="727" t="s">
        <v>391</v>
      </c>
      <c r="I552" s="756">
        <v>600</v>
      </c>
      <c r="K552" s="758">
        <v>2.5</v>
      </c>
      <c r="N552" s="727">
        <v>1</v>
      </c>
      <c r="O552" s="761">
        <v>375</v>
      </c>
    </row>
    <row r="553" spans="1:15">
      <c r="A553" s="698" t="s">
        <v>708</v>
      </c>
      <c r="B553" s="761" t="s">
        <v>701</v>
      </c>
      <c r="C553" s="761" t="s">
        <v>423</v>
      </c>
      <c r="D553" s="761" t="s">
        <v>679</v>
      </c>
      <c r="E553" s="755">
        <v>2023</v>
      </c>
      <c r="F553" s="727" t="s">
        <v>391</v>
      </c>
      <c r="I553" s="756">
        <v>600</v>
      </c>
      <c r="K553" s="758">
        <v>2.5</v>
      </c>
      <c r="N553" s="727">
        <v>1</v>
      </c>
      <c r="O553" s="761">
        <v>1125</v>
      </c>
    </row>
    <row r="554" spans="1:15">
      <c r="A554" s="698" t="s">
        <v>708</v>
      </c>
      <c r="B554" s="761" t="s">
        <v>703</v>
      </c>
      <c r="C554" s="761" t="s">
        <v>405</v>
      </c>
      <c r="D554" s="761" t="s">
        <v>461</v>
      </c>
      <c r="E554" s="755">
        <v>2023</v>
      </c>
      <c r="F554" s="727" t="s">
        <v>391</v>
      </c>
      <c r="I554" s="756">
        <v>600</v>
      </c>
      <c r="K554" s="758">
        <v>2.5</v>
      </c>
      <c r="N554" s="727">
        <v>1</v>
      </c>
      <c r="O554" s="761">
        <v>715</v>
      </c>
    </row>
    <row r="555" spans="1:15">
      <c r="A555" s="698" t="s">
        <v>708</v>
      </c>
      <c r="B555" s="761" t="s">
        <v>702</v>
      </c>
      <c r="C555" s="761" t="s">
        <v>405</v>
      </c>
      <c r="D555" s="761" t="s">
        <v>461</v>
      </c>
      <c r="E555" s="755">
        <v>2023</v>
      </c>
      <c r="F555" s="727" t="s">
        <v>391</v>
      </c>
      <c r="I555" s="756">
        <v>600</v>
      </c>
      <c r="K555" s="758">
        <v>2.5</v>
      </c>
      <c r="N555" s="727">
        <v>1</v>
      </c>
      <c r="O555" s="761">
        <v>360</v>
      </c>
    </row>
    <row r="556" spans="1:15">
      <c r="A556" s="698" t="s">
        <v>708</v>
      </c>
      <c r="B556" s="761" t="s">
        <v>701</v>
      </c>
      <c r="C556" s="761" t="s">
        <v>405</v>
      </c>
      <c r="D556" s="761" t="s">
        <v>461</v>
      </c>
      <c r="E556" s="755">
        <v>2023</v>
      </c>
      <c r="F556" s="727" t="s">
        <v>391</v>
      </c>
      <c r="I556" s="756">
        <v>600</v>
      </c>
      <c r="K556" s="758">
        <v>2.5</v>
      </c>
      <c r="N556" s="727">
        <v>1</v>
      </c>
      <c r="O556" s="761">
        <v>1075</v>
      </c>
    </row>
    <row r="557" spans="1:15">
      <c r="A557" s="698" t="s">
        <v>708</v>
      </c>
      <c r="B557" s="761" t="s">
        <v>703</v>
      </c>
      <c r="C557" s="761" t="s">
        <v>421</v>
      </c>
      <c r="D557" s="761" t="s">
        <v>685</v>
      </c>
      <c r="E557" s="755">
        <v>2023</v>
      </c>
      <c r="F557" s="727" t="s">
        <v>391</v>
      </c>
      <c r="I557" s="756">
        <v>600</v>
      </c>
      <c r="K557" s="758">
        <v>2.5</v>
      </c>
      <c r="N557" s="727">
        <v>1</v>
      </c>
      <c r="O557" s="761">
        <v>5525</v>
      </c>
    </row>
    <row r="558" spans="1:15">
      <c r="A558" s="698" t="s">
        <v>708</v>
      </c>
      <c r="B558" s="761" t="s">
        <v>702</v>
      </c>
      <c r="C558" s="761" t="s">
        <v>421</v>
      </c>
      <c r="D558" s="761" t="s">
        <v>685</v>
      </c>
      <c r="E558" s="755">
        <v>2023</v>
      </c>
      <c r="F558" s="727" t="s">
        <v>391</v>
      </c>
      <c r="I558" s="756">
        <v>600</v>
      </c>
      <c r="K558" s="758">
        <v>2.5</v>
      </c>
      <c r="N558" s="727">
        <v>1</v>
      </c>
      <c r="O558" s="761">
        <v>2760</v>
      </c>
    </row>
    <row r="559" spans="1:15">
      <c r="A559" s="698" t="s">
        <v>708</v>
      </c>
      <c r="B559" s="761" t="s">
        <v>701</v>
      </c>
      <c r="C559" s="761" t="s">
        <v>421</v>
      </c>
      <c r="D559" s="761" t="s">
        <v>685</v>
      </c>
      <c r="E559" s="755">
        <v>2023</v>
      </c>
      <c r="F559" s="727" t="s">
        <v>391</v>
      </c>
      <c r="I559" s="756">
        <v>600</v>
      </c>
      <c r="K559" s="758">
        <v>2.5</v>
      </c>
      <c r="N559" s="727">
        <v>1</v>
      </c>
      <c r="O559" s="761">
        <v>8290</v>
      </c>
    </row>
    <row r="560" spans="1:15">
      <c r="A560" s="698" t="s">
        <v>708</v>
      </c>
      <c r="B560" s="761" t="s">
        <v>703</v>
      </c>
      <c r="C560" s="761" t="s">
        <v>411</v>
      </c>
      <c r="D560" s="761" t="s">
        <v>462</v>
      </c>
      <c r="E560" s="755">
        <v>2023</v>
      </c>
      <c r="F560" s="727" t="s">
        <v>391</v>
      </c>
      <c r="I560" s="756">
        <v>600</v>
      </c>
      <c r="K560" s="758">
        <v>2.5</v>
      </c>
      <c r="N560" s="727">
        <v>1</v>
      </c>
      <c r="O560" s="761">
        <v>3090</v>
      </c>
    </row>
    <row r="561" spans="1:15">
      <c r="A561" s="698" t="s">
        <v>708</v>
      </c>
      <c r="B561" s="761" t="s">
        <v>702</v>
      </c>
      <c r="C561" s="761" t="s">
        <v>411</v>
      </c>
      <c r="D561" s="761" t="s">
        <v>462</v>
      </c>
      <c r="E561" s="755">
        <v>2023</v>
      </c>
      <c r="F561" s="727" t="s">
        <v>391</v>
      </c>
      <c r="I561" s="756">
        <v>600</v>
      </c>
      <c r="K561" s="758">
        <v>2.5</v>
      </c>
      <c r="N561" s="727">
        <v>1</v>
      </c>
      <c r="O561" s="761">
        <v>1545</v>
      </c>
    </row>
    <row r="562" spans="1:15">
      <c r="A562" s="698" t="s">
        <v>708</v>
      </c>
      <c r="B562" s="761" t="s">
        <v>701</v>
      </c>
      <c r="C562" s="761" t="s">
        <v>411</v>
      </c>
      <c r="D562" s="761" t="s">
        <v>462</v>
      </c>
      <c r="E562" s="755">
        <v>2023</v>
      </c>
      <c r="F562" s="727" t="s">
        <v>391</v>
      </c>
      <c r="I562" s="756">
        <v>600</v>
      </c>
      <c r="K562" s="758">
        <v>2.5</v>
      </c>
      <c r="N562" s="727">
        <v>1</v>
      </c>
      <c r="O562" s="761">
        <v>4640</v>
      </c>
    </row>
    <row r="563" spans="1:15">
      <c r="A563" s="698" t="s">
        <v>708</v>
      </c>
      <c r="B563" s="761" t="s">
        <v>703</v>
      </c>
      <c r="C563" s="761" t="s">
        <v>424</v>
      </c>
      <c r="D563" s="761" t="s">
        <v>694</v>
      </c>
      <c r="E563" s="755">
        <v>2023</v>
      </c>
      <c r="F563" s="727" t="s">
        <v>391</v>
      </c>
      <c r="I563" s="756">
        <v>600</v>
      </c>
      <c r="K563" s="758">
        <v>2.5</v>
      </c>
      <c r="N563" s="727">
        <v>1</v>
      </c>
      <c r="O563" s="761">
        <v>1035</v>
      </c>
    </row>
    <row r="564" spans="1:15">
      <c r="A564" s="698" t="s">
        <v>708</v>
      </c>
      <c r="B564" s="761" t="s">
        <v>702</v>
      </c>
      <c r="C564" s="761" t="s">
        <v>424</v>
      </c>
      <c r="D564" s="761" t="s">
        <v>694</v>
      </c>
      <c r="E564" s="755">
        <v>2023</v>
      </c>
      <c r="F564" s="727" t="s">
        <v>391</v>
      </c>
      <c r="I564" s="756">
        <v>600</v>
      </c>
      <c r="K564" s="758">
        <v>2.5</v>
      </c>
      <c r="N564" s="727">
        <v>1</v>
      </c>
      <c r="O564" s="761">
        <v>520</v>
      </c>
    </row>
    <row r="565" spans="1:15">
      <c r="A565" s="698" t="s">
        <v>708</v>
      </c>
      <c r="B565" s="761" t="s">
        <v>701</v>
      </c>
      <c r="C565" s="761" t="s">
        <v>424</v>
      </c>
      <c r="D565" s="761" t="s">
        <v>694</v>
      </c>
      <c r="E565" s="755">
        <v>2023</v>
      </c>
      <c r="F565" s="727" t="s">
        <v>391</v>
      </c>
      <c r="I565" s="756">
        <v>600</v>
      </c>
      <c r="K565" s="758">
        <v>2.5</v>
      </c>
      <c r="N565" s="727">
        <v>1</v>
      </c>
      <c r="O565" s="761">
        <v>1555</v>
      </c>
    </row>
    <row r="566" spans="1:15">
      <c r="A566" s="698" t="s">
        <v>708</v>
      </c>
      <c r="B566" s="761" t="s">
        <v>703</v>
      </c>
      <c r="C566" s="761" t="s">
        <v>403</v>
      </c>
      <c r="D566" s="761" t="s">
        <v>579</v>
      </c>
      <c r="E566" s="755">
        <v>2023</v>
      </c>
      <c r="F566" s="727" t="s">
        <v>391</v>
      </c>
      <c r="I566" s="756">
        <v>600</v>
      </c>
      <c r="K566" s="758">
        <v>2.5</v>
      </c>
      <c r="N566" s="727">
        <v>1</v>
      </c>
      <c r="O566" s="761">
        <v>5990</v>
      </c>
    </row>
    <row r="567" spans="1:15">
      <c r="A567" s="698" t="s">
        <v>708</v>
      </c>
      <c r="B567" s="761" t="s">
        <v>702</v>
      </c>
      <c r="C567" s="761" t="s">
        <v>403</v>
      </c>
      <c r="D567" s="761" t="s">
        <v>579</v>
      </c>
      <c r="E567" s="755">
        <v>2023</v>
      </c>
      <c r="F567" s="727" t="s">
        <v>391</v>
      </c>
      <c r="I567" s="756">
        <v>600</v>
      </c>
      <c r="K567" s="758">
        <v>2.5</v>
      </c>
      <c r="N567" s="727">
        <v>1</v>
      </c>
      <c r="O567" s="761">
        <v>2995</v>
      </c>
    </row>
    <row r="568" spans="1:15">
      <c r="A568" s="698" t="s">
        <v>708</v>
      </c>
      <c r="B568" s="761" t="s">
        <v>701</v>
      </c>
      <c r="C568" s="761" t="s">
        <v>403</v>
      </c>
      <c r="D568" s="761" t="s">
        <v>579</v>
      </c>
      <c r="E568" s="755">
        <v>2023</v>
      </c>
      <c r="F568" s="727" t="s">
        <v>391</v>
      </c>
      <c r="I568" s="756">
        <v>600</v>
      </c>
      <c r="K568" s="758">
        <v>2.5</v>
      </c>
      <c r="N568" s="727">
        <v>1</v>
      </c>
      <c r="O568" s="761">
        <v>8990</v>
      </c>
    </row>
    <row r="569" spans="1:15">
      <c r="A569" s="698" t="s">
        <v>708</v>
      </c>
      <c r="B569" s="761" t="s">
        <v>703</v>
      </c>
      <c r="C569" s="761" t="s">
        <v>416</v>
      </c>
      <c r="D569" s="761" t="s">
        <v>463</v>
      </c>
      <c r="E569" s="755">
        <v>2023</v>
      </c>
      <c r="F569" s="727" t="s">
        <v>391</v>
      </c>
      <c r="I569" s="756">
        <v>600</v>
      </c>
      <c r="K569" s="758">
        <v>2.5</v>
      </c>
      <c r="N569" s="727">
        <v>1</v>
      </c>
      <c r="O569" s="761">
        <v>38700</v>
      </c>
    </row>
    <row r="570" spans="1:15">
      <c r="A570" s="698" t="s">
        <v>708</v>
      </c>
      <c r="B570" s="761" t="s">
        <v>702</v>
      </c>
      <c r="C570" s="761" t="s">
        <v>416</v>
      </c>
      <c r="D570" s="761" t="s">
        <v>463</v>
      </c>
      <c r="E570" s="755">
        <v>2023</v>
      </c>
      <c r="F570" s="727" t="s">
        <v>391</v>
      </c>
      <c r="I570" s="756">
        <v>600</v>
      </c>
      <c r="K570" s="758">
        <v>2.5</v>
      </c>
      <c r="N570" s="727">
        <v>1</v>
      </c>
      <c r="O570" s="761">
        <v>19350</v>
      </c>
    </row>
    <row r="571" spans="1:15">
      <c r="A571" s="698" t="s">
        <v>708</v>
      </c>
      <c r="B571" s="761" t="s">
        <v>701</v>
      </c>
      <c r="C571" s="761" t="s">
        <v>416</v>
      </c>
      <c r="D571" s="761" t="s">
        <v>463</v>
      </c>
      <c r="E571" s="755">
        <v>2023</v>
      </c>
      <c r="F571" s="727" t="s">
        <v>391</v>
      </c>
      <c r="I571" s="756">
        <v>600</v>
      </c>
      <c r="K571" s="758">
        <v>2.5</v>
      </c>
      <c r="N571" s="727">
        <v>1</v>
      </c>
      <c r="O571" s="761">
        <v>58000</v>
      </c>
    </row>
    <row r="572" spans="1:15">
      <c r="A572" s="698" t="s">
        <v>708</v>
      </c>
      <c r="B572" s="761" t="s">
        <v>703</v>
      </c>
      <c r="C572" s="761" t="s">
        <v>403</v>
      </c>
      <c r="D572" s="761" t="s">
        <v>580</v>
      </c>
      <c r="E572" s="755">
        <v>2023</v>
      </c>
      <c r="F572" s="727" t="s">
        <v>391</v>
      </c>
      <c r="I572" s="756">
        <v>600</v>
      </c>
      <c r="K572" s="758">
        <v>2.5</v>
      </c>
      <c r="N572" s="727">
        <v>1</v>
      </c>
      <c r="O572" s="761">
        <v>1245</v>
      </c>
    </row>
    <row r="573" spans="1:15">
      <c r="A573" s="698" t="s">
        <v>708</v>
      </c>
      <c r="B573" s="761" t="s">
        <v>702</v>
      </c>
      <c r="C573" s="761" t="s">
        <v>403</v>
      </c>
      <c r="D573" s="761" t="s">
        <v>580</v>
      </c>
      <c r="E573" s="755">
        <v>2023</v>
      </c>
      <c r="F573" s="727" t="s">
        <v>391</v>
      </c>
      <c r="I573" s="756">
        <v>600</v>
      </c>
      <c r="K573" s="758">
        <v>2.5</v>
      </c>
      <c r="N573" s="727">
        <v>1</v>
      </c>
      <c r="O573" s="761">
        <v>625</v>
      </c>
    </row>
    <row r="574" spans="1:15">
      <c r="A574" s="698" t="s">
        <v>708</v>
      </c>
      <c r="B574" s="761" t="s">
        <v>701</v>
      </c>
      <c r="C574" s="761" t="s">
        <v>403</v>
      </c>
      <c r="D574" s="761" t="s">
        <v>580</v>
      </c>
      <c r="E574" s="755">
        <v>2023</v>
      </c>
      <c r="F574" s="727" t="s">
        <v>391</v>
      </c>
      <c r="I574" s="756">
        <v>600</v>
      </c>
      <c r="K574" s="758">
        <v>2.5</v>
      </c>
      <c r="N574" s="727">
        <v>1</v>
      </c>
      <c r="O574" s="761">
        <v>1870</v>
      </c>
    </row>
    <row r="575" spans="1:15">
      <c r="A575" s="698" t="s">
        <v>708</v>
      </c>
      <c r="B575" s="761" t="s">
        <v>703</v>
      </c>
      <c r="C575" s="761" t="s">
        <v>405</v>
      </c>
      <c r="D575" s="761" t="s">
        <v>601</v>
      </c>
      <c r="E575" s="755">
        <v>2023</v>
      </c>
      <c r="F575" s="727" t="s">
        <v>391</v>
      </c>
      <c r="I575" s="756">
        <v>600</v>
      </c>
      <c r="K575" s="758">
        <v>2.5</v>
      </c>
      <c r="N575" s="727">
        <v>1</v>
      </c>
      <c r="O575" s="761">
        <v>730</v>
      </c>
    </row>
    <row r="576" spans="1:15">
      <c r="A576" s="698" t="s">
        <v>708</v>
      </c>
      <c r="B576" s="761" t="s">
        <v>702</v>
      </c>
      <c r="C576" s="761" t="s">
        <v>405</v>
      </c>
      <c r="D576" s="761" t="s">
        <v>601</v>
      </c>
      <c r="E576" s="755">
        <v>2023</v>
      </c>
      <c r="F576" s="727" t="s">
        <v>391</v>
      </c>
      <c r="I576" s="756">
        <v>600</v>
      </c>
      <c r="K576" s="758">
        <v>2.5</v>
      </c>
      <c r="N576" s="727">
        <v>1</v>
      </c>
      <c r="O576" s="761">
        <v>365</v>
      </c>
    </row>
    <row r="577" spans="1:15">
      <c r="A577" s="698" t="s">
        <v>708</v>
      </c>
      <c r="B577" s="761" t="s">
        <v>701</v>
      </c>
      <c r="C577" s="761" t="s">
        <v>405</v>
      </c>
      <c r="D577" s="761" t="s">
        <v>601</v>
      </c>
      <c r="E577" s="755">
        <v>2023</v>
      </c>
      <c r="F577" s="727" t="s">
        <v>391</v>
      </c>
      <c r="I577" s="756">
        <v>600</v>
      </c>
      <c r="K577" s="758">
        <v>2.5</v>
      </c>
      <c r="N577" s="727">
        <v>1</v>
      </c>
      <c r="O577" s="761">
        <v>1095</v>
      </c>
    </row>
    <row r="578" spans="1:15">
      <c r="A578" s="698" t="s">
        <v>708</v>
      </c>
      <c r="B578" s="761" t="s">
        <v>703</v>
      </c>
      <c r="C578" s="761" t="s">
        <v>411</v>
      </c>
      <c r="D578" s="761" t="s">
        <v>617</v>
      </c>
      <c r="E578" s="755">
        <v>2023</v>
      </c>
      <c r="F578" s="727" t="s">
        <v>391</v>
      </c>
      <c r="I578" s="756">
        <v>600</v>
      </c>
      <c r="K578" s="758">
        <v>2.5</v>
      </c>
      <c r="N578" s="727">
        <v>1</v>
      </c>
      <c r="O578" s="761">
        <v>1340</v>
      </c>
    </row>
    <row r="579" spans="1:15">
      <c r="A579" s="698" t="s">
        <v>708</v>
      </c>
      <c r="B579" s="761" t="s">
        <v>702</v>
      </c>
      <c r="C579" s="761" t="s">
        <v>411</v>
      </c>
      <c r="D579" s="761" t="s">
        <v>617</v>
      </c>
      <c r="E579" s="755">
        <v>2023</v>
      </c>
      <c r="F579" s="727" t="s">
        <v>391</v>
      </c>
      <c r="I579" s="756">
        <v>600</v>
      </c>
      <c r="K579" s="758">
        <v>2.5</v>
      </c>
      <c r="N579" s="727">
        <v>1</v>
      </c>
      <c r="O579" s="761">
        <v>670</v>
      </c>
    </row>
    <row r="580" spans="1:15">
      <c r="A580" s="698" t="s">
        <v>708</v>
      </c>
      <c r="B580" s="761" t="s">
        <v>701</v>
      </c>
      <c r="C580" s="761" t="s">
        <v>411</v>
      </c>
      <c r="D580" s="761" t="s">
        <v>617</v>
      </c>
      <c r="E580" s="755">
        <v>2023</v>
      </c>
      <c r="F580" s="727" t="s">
        <v>391</v>
      </c>
      <c r="I580" s="756">
        <v>600</v>
      </c>
      <c r="K580" s="758">
        <v>2.5</v>
      </c>
      <c r="N580" s="727">
        <v>1</v>
      </c>
      <c r="O580" s="761">
        <v>2005</v>
      </c>
    </row>
    <row r="581" spans="1:15">
      <c r="A581" s="698" t="s">
        <v>708</v>
      </c>
      <c r="B581" s="761" t="s">
        <v>703</v>
      </c>
      <c r="C581" s="761" t="s">
        <v>405</v>
      </c>
      <c r="D581" s="761" t="s">
        <v>576</v>
      </c>
      <c r="E581" s="755">
        <v>2023</v>
      </c>
      <c r="F581" s="727" t="s">
        <v>391</v>
      </c>
      <c r="I581" s="756">
        <v>600</v>
      </c>
      <c r="K581" s="758">
        <v>2.5</v>
      </c>
      <c r="N581" s="727">
        <v>1</v>
      </c>
      <c r="O581" s="761">
        <v>2505</v>
      </c>
    </row>
    <row r="582" spans="1:15">
      <c r="A582" s="698" t="s">
        <v>708</v>
      </c>
      <c r="B582" s="761" t="s">
        <v>702</v>
      </c>
      <c r="C582" s="761" t="s">
        <v>405</v>
      </c>
      <c r="D582" s="761" t="s">
        <v>576</v>
      </c>
      <c r="E582" s="755">
        <v>2023</v>
      </c>
      <c r="F582" s="727" t="s">
        <v>391</v>
      </c>
      <c r="I582" s="756">
        <v>600</v>
      </c>
      <c r="K582" s="758">
        <v>2.5</v>
      </c>
      <c r="N582" s="727">
        <v>1</v>
      </c>
      <c r="O582" s="761">
        <v>1255</v>
      </c>
    </row>
    <row r="583" spans="1:15">
      <c r="A583" s="698" t="s">
        <v>708</v>
      </c>
      <c r="B583" s="761" t="s">
        <v>701</v>
      </c>
      <c r="C583" s="761" t="s">
        <v>405</v>
      </c>
      <c r="D583" s="761" t="s">
        <v>576</v>
      </c>
      <c r="E583" s="755">
        <v>2023</v>
      </c>
      <c r="F583" s="727" t="s">
        <v>391</v>
      </c>
      <c r="I583" s="756">
        <v>600</v>
      </c>
      <c r="K583" s="758">
        <v>2.5</v>
      </c>
      <c r="N583" s="727">
        <v>1</v>
      </c>
      <c r="O583" s="761">
        <v>3760</v>
      </c>
    </row>
    <row r="584" spans="1:15">
      <c r="A584" s="698" t="s">
        <v>708</v>
      </c>
      <c r="B584" s="761" t="s">
        <v>703</v>
      </c>
      <c r="C584" s="761" t="s">
        <v>414</v>
      </c>
      <c r="D584" s="761" t="s">
        <v>642</v>
      </c>
      <c r="E584" s="755">
        <v>2023</v>
      </c>
      <c r="F584" s="727" t="s">
        <v>391</v>
      </c>
      <c r="I584" s="756">
        <v>600</v>
      </c>
      <c r="K584" s="758">
        <v>2.5</v>
      </c>
      <c r="N584" s="727">
        <v>1</v>
      </c>
      <c r="O584" s="761">
        <v>1260</v>
      </c>
    </row>
    <row r="585" spans="1:15">
      <c r="A585" s="698" t="s">
        <v>708</v>
      </c>
      <c r="B585" s="761" t="s">
        <v>702</v>
      </c>
      <c r="C585" s="761" t="s">
        <v>414</v>
      </c>
      <c r="D585" s="761" t="s">
        <v>642</v>
      </c>
      <c r="E585" s="755">
        <v>2023</v>
      </c>
      <c r="F585" s="727" t="s">
        <v>391</v>
      </c>
      <c r="I585" s="756">
        <v>600</v>
      </c>
      <c r="K585" s="758">
        <v>2.5</v>
      </c>
      <c r="N585" s="727">
        <v>1</v>
      </c>
      <c r="O585" s="761">
        <v>630</v>
      </c>
    </row>
    <row r="586" spans="1:15">
      <c r="A586" s="698" t="s">
        <v>708</v>
      </c>
      <c r="B586" s="761" t="s">
        <v>701</v>
      </c>
      <c r="C586" s="761" t="s">
        <v>414</v>
      </c>
      <c r="D586" s="761" t="s">
        <v>642</v>
      </c>
      <c r="E586" s="755">
        <v>2023</v>
      </c>
      <c r="F586" s="727" t="s">
        <v>391</v>
      </c>
      <c r="I586" s="756">
        <v>600</v>
      </c>
      <c r="K586" s="758">
        <v>2.5</v>
      </c>
      <c r="N586" s="727">
        <v>1</v>
      </c>
      <c r="O586" s="761">
        <v>1885</v>
      </c>
    </row>
    <row r="587" spans="1:15">
      <c r="A587" s="698" t="s">
        <v>708</v>
      </c>
      <c r="B587" s="761" t="s">
        <v>703</v>
      </c>
      <c r="C587" s="761" t="s">
        <v>396</v>
      </c>
      <c r="D587" s="761" t="s">
        <v>478</v>
      </c>
      <c r="E587" s="755">
        <v>2023</v>
      </c>
      <c r="F587" s="727" t="s">
        <v>391</v>
      </c>
      <c r="I587" s="756">
        <v>600</v>
      </c>
      <c r="K587" s="758">
        <v>2.5</v>
      </c>
      <c r="N587" s="727">
        <v>1</v>
      </c>
      <c r="O587" s="761">
        <v>6490</v>
      </c>
    </row>
    <row r="588" spans="1:15">
      <c r="A588" s="698" t="s">
        <v>708</v>
      </c>
      <c r="B588" s="761" t="s">
        <v>702</v>
      </c>
      <c r="C588" s="761" t="s">
        <v>396</v>
      </c>
      <c r="D588" s="761" t="s">
        <v>478</v>
      </c>
      <c r="E588" s="755">
        <v>2023</v>
      </c>
      <c r="F588" s="727" t="s">
        <v>391</v>
      </c>
      <c r="I588" s="756">
        <v>600</v>
      </c>
      <c r="K588" s="758">
        <v>2.5</v>
      </c>
      <c r="N588" s="727">
        <v>1</v>
      </c>
      <c r="O588" s="761">
        <v>3245</v>
      </c>
    </row>
    <row r="589" spans="1:15">
      <c r="A589" s="698" t="s">
        <v>708</v>
      </c>
      <c r="B589" s="761" t="s">
        <v>701</v>
      </c>
      <c r="C589" s="761" t="s">
        <v>396</v>
      </c>
      <c r="D589" s="761" t="s">
        <v>478</v>
      </c>
      <c r="E589" s="755">
        <v>2023</v>
      </c>
      <c r="F589" s="727" t="s">
        <v>391</v>
      </c>
      <c r="I589" s="756">
        <v>600</v>
      </c>
      <c r="K589" s="758">
        <v>2.5</v>
      </c>
      <c r="N589" s="727">
        <v>1</v>
      </c>
      <c r="O589" s="761">
        <v>9730</v>
      </c>
    </row>
    <row r="590" spans="1:15">
      <c r="A590" s="698" t="s">
        <v>708</v>
      </c>
      <c r="B590" s="761" t="s">
        <v>703</v>
      </c>
      <c r="C590" s="761" t="s">
        <v>397</v>
      </c>
      <c r="D590" s="761" t="s">
        <v>495</v>
      </c>
      <c r="E590" s="755">
        <v>2023</v>
      </c>
      <c r="F590" s="727" t="s">
        <v>391</v>
      </c>
      <c r="I590" s="756">
        <v>600</v>
      </c>
      <c r="K590" s="758">
        <v>2.5</v>
      </c>
      <c r="N590" s="727">
        <v>1</v>
      </c>
      <c r="O590" s="761">
        <v>3825</v>
      </c>
    </row>
    <row r="591" spans="1:15">
      <c r="A591" s="698" t="s">
        <v>708</v>
      </c>
      <c r="B591" s="761" t="s">
        <v>702</v>
      </c>
      <c r="C591" s="761" t="s">
        <v>397</v>
      </c>
      <c r="D591" s="761" t="s">
        <v>495</v>
      </c>
      <c r="E591" s="755">
        <v>2023</v>
      </c>
      <c r="F591" s="727" t="s">
        <v>391</v>
      </c>
      <c r="I591" s="756">
        <v>600</v>
      </c>
      <c r="K591" s="758">
        <v>2.5</v>
      </c>
      <c r="N591" s="727">
        <v>1</v>
      </c>
      <c r="O591" s="761">
        <v>1910</v>
      </c>
    </row>
    <row r="592" spans="1:15">
      <c r="A592" s="698" t="s">
        <v>708</v>
      </c>
      <c r="B592" s="761" t="s">
        <v>701</v>
      </c>
      <c r="C592" s="761" t="s">
        <v>397</v>
      </c>
      <c r="D592" s="761" t="s">
        <v>495</v>
      </c>
      <c r="E592" s="755">
        <v>2023</v>
      </c>
      <c r="F592" s="727" t="s">
        <v>391</v>
      </c>
      <c r="I592" s="756">
        <v>600</v>
      </c>
      <c r="K592" s="758">
        <v>2.5</v>
      </c>
      <c r="N592" s="727">
        <v>1</v>
      </c>
      <c r="O592" s="761">
        <v>5735</v>
      </c>
    </row>
    <row r="593" spans="1:15">
      <c r="A593" s="698" t="s">
        <v>708</v>
      </c>
      <c r="B593" s="761" t="s">
        <v>703</v>
      </c>
      <c r="C593" s="761" t="s">
        <v>400</v>
      </c>
      <c r="D593" s="761" t="s">
        <v>594</v>
      </c>
      <c r="E593" s="755">
        <v>2023</v>
      </c>
      <c r="F593" s="727" t="s">
        <v>391</v>
      </c>
      <c r="I593" s="756">
        <v>600</v>
      </c>
      <c r="K593" s="758">
        <v>2.5</v>
      </c>
      <c r="N593" s="727">
        <v>1</v>
      </c>
      <c r="O593" s="761">
        <v>6190</v>
      </c>
    </row>
    <row r="594" spans="1:15">
      <c r="A594" s="698" t="s">
        <v>708</v>
      </c>
      <c r="B594" s="761" t="s">
        <v>702</v>
      </c>
      <c r="C594" s="761" t="s">
        <v>400</v>
      </c>
      <c r="D594" s="761" t="s">
        <v>594</v>
      </c>
      <c r="E594" s="755">
        <v>2023</v>
      </c>
      <c r="F594" s="727" t="s">
        <v>391</v>
      </c>
      <c r="I594" s="756">
        <v>600</v>
      </c>
      <c r="K594" s="758">
        <v>2.5</v>
      </c>
      <c r="N594" s="727">
        <v>1</v>
      </c>
      <c r="O594" s="761">
        <v>3095</v>
      </c>
    </row>
    <row r="595" spans="1:15">
      <c r="A595" s="698" t="s">
        <v>708</v>
      </c>
      <c r="B595" s="761" t="s">
        <v>701</v>
      </c>
      <c r="C595" s="761" t="s">
        <v>400</v>
      </c>
      <c r="D595" s="761" t="s">
        <v>594</v>
      </c>
      <c r="E595" s="755">
        <v>2023</v>
      </c>
      <c r="F595" s="727" t="s">
        <v>391</v>
      </c>
      <c r="I595" s="756">
        <v>600</v>
      </c>
      <c r="K595" s="758">
        <v>2.5</v>
      </c>
      <c r="N595" s="727">
        <v>1</v>
      </c>
      <c r="O595" s="761">
        <v>9290</v>
      </c>
    </row>
    <row r="596" spans="1:15">
      <c r="A596" s="698" t="s">
        <v>708</v>
      </c>
      <c r="B596" s="761" t="s">
        <v>703</v>
      </c>
      <c r="C596" s="761" t="s">
        <v>414</v>
      </c>
      <c r="D596" s="761" t="s">
        <v>464</v>
      </c>
      <c r="E596" s="755">
        <v>2023</v>
      </c>
      <c r="F596" s="727" t="s">
        <v>391</v>
      </c>
      <c r="I596" s="756">
        <v>600</v>
      </c>
      <c r="K596" s="758">
        <v>2.5</v>
      </c>
      <c r="N596" s="727">
        <v>1</v>
      </c>
      <c r="O596" s="761">
        <v>4545</v>
      </c>
    </row>
    <row r="597" spans="1:15">
      <c r="A597" s="698" t="s">
        <v>708</v>
      </c>
      <c r="B597" s="761" t="s">
        <v>702</v>
      </c>
      <c r="C597" s="761" t="s">
        <v>414</v>
      </c>
      <c r="D597" s="761" t="s">
        <v>464</v>
      </c>
      <c r="E597" s="755">
        <v>2023</v>
      </c>
      <c r="F597" s="727" t="s">
        <v>391</v>
      </c>
      <c r="I597" s="756">
        <v>600</v>
      </c>
      <c r="K597" s="758">
        <v>2.5</v>
      </c>
      <c r="N597" s="727">
        <v>1</v>
      </c>
      <c r="O597" s="761">
        <v>2275</v>
      </c>
    </row>
    <row r="598" spans="1:15">
      <c r="A598" s="698" t="s">
        <v>708</v>
      </c>
      <c r="B598" s="761" t="s">
        <v>701</v>
      </c>
      <c r="C598" s="761" t="s">
        <v>414</v>
      </c>
      <c r="D598" s="761" t="s">
        <v>464</v>
      </c>
      <c r="E598" s="755">
        <v>2023</v>
      </c>
      <c r="F598" s="727" t="s">
        <v>391</v>
      </c>
      <c r="I598" s="756">
        <v>600</v>
      </c>
      <c r="K598" s="758">
        <v>2.5</v>
      </c>
      <c r="N598" s="727">
        <v>1</v>
      </c>
      <c r="O598" s="761">
        <v>6820</v>
      </c>
    </row>
    <row r="599" spans="1:15">
      <c r="A599" s="698" t="s">
        <v>708</v>
      </c>
      <c r="B599" s="761" t="s">
        <v>703</v>
      </c>
      <c r="C599" s="761" t="s">
        <v>411</v>
      </c>
      <c r="D599" s="761" t="s">
        <v>639</v>
      </c>
      <c r="E599" s="755">
        <v>2023</v>
      </c>
      <c r="F599" s="727" t="s">
        <v>391</v>
      </c>
      <c r="I599" s="756">
        <v>600</v>
      </c>
      <c r="K599" s="758">
        <v>2.5</v>
      </c>
      <c r="N599" s="727">
        <v>1</v>
      </c>
      <c r="O599" s="761">
        <v>665</v>
      </c>
    </row>
    <row r="600" spans="1:15">
      <c r="A600" s="698" t="s">
        <v>708</v>
      </c>
      <c r="B600" s="761" t="s">
        <v>702</v>
      </c>
      <c r="C600" s="761" t="s">
        <v>411</v>
      </c>
      <c r="D600" s="761" t="s">
        <v>639</v>
      </c>
      <c r="E600" s="755">
        <v>2023</v>
      </c>
      <c r="F600" s="727" t="s">
        <v>391</v>
      </c>
      <c r="I600" s="756">
        <v>600</v>
      </c>
      <c r="K600" s="758">
        <v>2.5</v>
      </c>
      <c r="N600" s="727">
        <v>1</v>
      </c>
      <c r="O600" s="761">
        <v>335</v>
      </c>
    </row>
    <row r="601" spans="1:15">
      <c r="A601" s="698" t="s">
        <v>708</v>
      </c>
      <c r="B601" s="761" t="s">
        <v>701</v>
      </c>
      <c r="C601" s="761" t="s">
        <v>411</v>
      </c>
      <c r="D601" s="761" t="s">
        <v>639</v>
      </c>
      <c r="E601" s="755">
        <v>2023</v>
      </c>
      <c r="F601" s="727" t="s">
        <v>391</v>
      </c>
      <c r="I601" s="756">
        <v>600</v>
      </c>
      <c r="K601" s="758">
        <v>2.5</v>
      </c>
      <c r="N601" s="727">
        <v>1</v>
      </c>
      <c r="O601" s="761">
        <v>1000</v>
      </c>
    </row>
    <row r="602" spans="1:15">
      <c r="A602" s="698" t="s">
        <v>708</v>
      </c>
      <c r="B602" s="761" t="s">
        <v>703</v>
      </c>
      <c r="C602" s="761" t="s">
        <v>396</v>
      </c>
      <c r="D602" s="761" t="s">
        <v>483</v>
      </c>
      <c r="E602" s="755">
        <v>2023</v>
      </c>
      <c r="F602" s="727" t="s">
        <v>391</v>
      </c>
      <c r="I602" s="756">
        <v>600</v>
      </c>
      <c r="K602" s="758">
        <v>2.5</v>
      </c>
      <c r="N602" s="727">
        <v>1</v>
      </c>
      <c r="O602" s="761">
        <v>10450</v>
      </c>
    </row>
    <row r="603" spans="1:15">
      <c r="A603" s="698" t="s">
        <v>708</v>
      </c>
      <c r="B603" s="761" t="s">
        <v>702</v>
      </c>
      <c r="C603" s="761" t="s">
        <v>396</v>
      </c>
      <c r="D603" s="761" t="s">
        <v>483</v>
      </c>
      <c r="E603" s="755">
        <v>2023</v>
      </c>
      <c r="F603" s="727" t="s">
        <v>391</v>
      </c>
      <c r="I603" s="756">
        <v>600</v>
      </c>
      <c r="K603" s="758">
        <v>2.5</v>
      </c>
      <c r="N603" s="727">
        <v>1</v>
      </c>
      <c r="O603" s="761">
        <v>5225</v>
      </c>
    </row>
    <row r="604" spans="1:15">
      <c r="A604" s="698" t="s">
        <v>708</v>
      </c>
      <c r="B604" s="761" t="s">
        <v>701</v>
      </c>
      <c r="C604" s="761" t="s">
        <v>396</v>
      </c>
      <c r="D604" s="761" t="s">
        <v>483</v>
      </c>
      <c r="E604" s="755">
        <v>2023</v>
      </c>
      <c r="F604" s="727" t="s">
        <v>391</v>
      </c>
      <c r="I604" s="756">
        <v>600</v>
      </c>
      <c r="K604" s="758">
        <v>2.5</v>
      </c>
      <c r="N604" s="727">
        <v>1</v>
      </c>
      <c r="O604" s="761">
        <v>15675</v>
      </c>
    </row>
    <row r="605" spans="1:15">
      <c r="A605" s="698" t="s">
        <v>708</v>
      </c>
      <c r="B605" s="761" t="s">
        <v>703</v>
      </c>
      <c r="C605" s="761" t="s">
        <v>403</v>
      </c>
      <c r="D605" s="761" t="s">
        <v>465</v>
      </c>
      <c r="E605" s="755">
        <v>2023</v>
      </c>
      <c r="F605" s="727" t="s">
        <v>391</v>
      </c>
      <c r="I605" s="756">
        <v>600</v>
      </c>
      <c r="K605" s="758">
        <v>2.5</v>
      </c>
      <c r="N605" s="727">
        <v>1</v>
      </c>
      <c r="O605" s="761">
        <v>550</v>
      </c>
    </row>
    <row r="606" spans="1:15">
      <c r="A606" s="698" t="s">
        <v>708</v>
      </c>
      <c r="B606" s="761" t="s">
        <v>702</v>
      </c>
      <c r="C606" s="761" t="s">
        <v>403</v>
      </c>
      <c r="D606" s="761" t="s">
        <v>465</v>
      </c>
      <c r="E606" s="755">
        <v>2023</v>
      </c>
      <c r="F606" s="727" t="s">
        <v>391</v>
      </c>
      <c r="I606" s="756">
        <v>600</v>
      </c>
      <c r="K606" s="758">
        <v>2.5</v>
      </c>
      <c r="N606" s="727">
        <v>1</v>
      </c>
      <c r="O606" s="761">
        <v>275</v>
      </c>
    </row>
    <row r="607" spans="1:15">
      <c r="A607" s="698" t="s">
        <v>708</v>
      </c>
      <c r="B607" s="761" t="s">
        <v>701</v>
      </c>
      <c r="C607" s="761" t="s">
        <v>403</v>
      </c>
      <c r="D607" s="761" t="s">
        <v>465</v>
      </c>
      <c r="E607" s="755">
        <v>2023</v>
      </c>
      <c r="F607" s="727" t="s">
        <v>391</v>
      </c>
      <c r="I607" s="756">
        <v>600</v>
      </c>
      <c r="K607" s="758">
        <v>2.5</v>
      </c>
      <c r="N607" s="727">
        <v>1</v>
      </c>
      <c r="O607" s="761">
        <v>830</v>
      </c>
    </row>
    <row r="608" spans="1:15">
      <c r="A608" s="698" t="s">
        <v>708</v>
      </c>
      <c r="B608" s="761" t="s">
        <v>703</v>
      </c>
      <c r="C608" s="761" t="s">
        <v>405</v>
      </c>
      <c r="D608" s="761" t="s">
        <v>602</v>
      </c>
      <c r="E608" s="755">
        <v>2023</v>
      </c>
      <c r="F608" s="727" t="s">
        <v>391</v>
      </c>
      <c r="I608" s="756">
        <v>600</v>
      </c>
      <c r="K608" s="758">
        <v>2.5</v>
      </c>
      <c r="N608" s="727">
        <v>1</v>
      </c>
      <c r="O608" s="761">
        <v>2590</v>
      </c>
    </row>
    <row r="609" spans="1:15">
      <c r="A609" s="698" t="s">
        <v>708</v>
      </c>
      <c r="B609" s="761" t="s">
        <v>702</v>
      </c>
      <c r="C609" s="761" t="s">
        <v>405</v>
      </c>
      <c r="D609" s="761" t="s">
        <v>602</v>
      </c>
      <c r="E609" s="755">
        <v>2023</v>
      </c>
      <c r="F609" s="727" t="s">
        <v>391</v>
      </c>
      <c r="I609" s="756">
        <v>600</v>
      </c>
      <c r="K609" s="758">
        <v>2.5</v>
      </c>
      <c r="N609" s="727">
        <v>1</v>
      </c>
      <c r="O609" s="761">
        <v>1295</v>
      </c>
    </row>
    <row r="610" spans="1:15">
      <c r="A610" s="698" t="s">
        <v>708</v>
      </c>
      <c r="B610" s="761" t="s">
        <v>701</v>
      </c>
      <c r="C610" s="761" t="s">
        <v>405</v>
      </c>
      <c r="D610" s="761" t="s">
        <v>602</v>
      </c>
      <c r="E610" s="755">
        <v>2023</v>
      </c>
      <c r="F610" s="727" t="s">
        <v>391</v>
      </c>
      <c r="I610" s="756">
        <v>600</v>
      </c>
      <c r="K610" s="758">
        <v>2.5</v>
      </c>
      <c r="N610" s="727">
        <v>1</v>
      </c>
      <c r="O610" s="761">
        <v>3885</v>
      </c>
    </row>
    <row r="611" spans="1:15">
      <c r="A611" s="698" t="s">
        <v>708</v>
      </c>
      <c r="B611" s="761" t="s">
        <v>703</v>
      </c>
      <c r="C611" s="761" t="s">
        <v>405</v>
      </c>
      <c r="D611" s="761" t="s">
        <v>600</v>
      </c>
      <c r="E611" s="755">
        <v>2023</v>
      </c>
      <c r="F611" s="727" t="s">
        <v>391</v>
      </c>
      <c r="I611" s="756">
        <v>600</v>
      </c>
      <c r="K611" s="758">
        <v>2.5</v>
      </c>
      <c r="N611" s="727">
        <v>1</v>
      </c>
      <c r="O611" s="761">
        <v>1230</v>
      </c>
    </row>
    <row r="612" spans="1:15">
      <c r="A612" s="698" t="s">
        <v>708</v>
      </c>
      <c r="B612" s="761" t="s">
        <v>702</v>
      </c>
      <c r="C612" s="761" t="s">
        <v>405</v>
      </c>
      <c r="D612" s="761" t="s">
        <v>600</v>
      </c>
      <c r="E612" s="755">
        <v>2023</v>
      </c>
      <c r="F612" s="727" t="s">
        <v>391</v>
      </c>
      <c r="I612" s="756">
        <v>600</v>
      </c>
      <c r="K612" s="758">
        <v>2.5</v>
      </c>
      <c r="N612" s="727">
        <v>1</v>
      </c>
      <c r="O612" s="761">
        <v>615</v>
      </c>
    </row>
    <row r="613" spans="1:15">
      <c r="A613" s="698" t="s">
        <v>708</v>
      </c>
      <c r="B613" s="761" t="s">
        <v>701</v>
      </c>
      <c r="C613" s="761" t="s">
        <v>405</v>
      </c>
      <c r="D613" s="761" t="s">
        <v>600</v>
      </c>
      <c r="E613" s="755">
        <v>2023</v>
      </c>
      <c r="F613" s="727" t="s">
        <v>391</v>
      </c>
      <c r="I613" s="756">
        <v>600</v>
      </c>
      <c r="K613" s="758">
        <v>2.5</v>
      </c>
      <c r="N613" s="727">
        <v>1</v>
      </c>
      <c r="O613" s="761">
        <v>1845</v>
      </c>
    </row>
    <row r="614" spans="1:15">
      <c r="A614" s="698" t="s">
        <v>708</v>
      </c>
      <c r="B614" s="761" t="s">
        <v>703</v>
      </c>
      <c r="C614" s="761" t="s">
        <v>409</v>
      </c>
      <c r="D614" s="761" t="s">
        <v>466</v>
      </c>
      <c r="E614" s="755">
        <v>2023</v>
      </c>
      <c r="F614" s="727" t="s">
        <v>391</v>
      </c>
      <c r="I614" s="756">
        <v>600</v>
      </c>
      <c r="K614" s="758">
        <v>2.5</v>
      </c>
      <c r="N614" s="727">
        <v>1</v>
      </c>
      <c r="O614" s="761">
        <v>470</v>
      </c>
    </row>
    <row r="615" spans="1:15">
      <c r="A615" s="698" t="s">
        <v>708</v>
      </c>
      <c r="B615" s="761" t="s">
        <v>702</v>
      </c>
      <c r="C615" s="761" t="s">
        <v>409</v>
      </c>
      <c r="D615" s="761" t="s">
        <v>466</v>
      </c>
      <c r="E615" s="755">
        <v>2023</v>
      </c>
      <c r="F615" s="727" t="s">
        <v>391</v>
      </c>
      <c r="I615" s="756">
        <v>600</v>
      </c>
      <c r="K615" s="758">
        <v>2.5</v>
      </c>
      <c r="N615" s="727">
        <v>1</v>
      </c>
      <c r="O615" s="761">
        <v>235</v>
      </c>
    </row>
    <row r="616" spans="1:15">
      <c r="A616" s="698" t="s">
        <v>708</v>
      </c>
      <c r="B616" s="761" t="s">
        <v>701</v>
      </c>
      <c r="C616" s="761" t="s">
        <v>409</v>
      </c>
      <c r="D616" s="761" t="s">
        <v>466</v>
      </c>
      <c r="E616" s="755">
        <v>2023</v>
      </c>
      <c r="F616" s="727" t="s">
        <v>391</v>
      </c>
      <c r="I616" s="756">
        <v>600</v>
      </c>
      <c r="K616" s="758">
        <v>2.5</v>
      </c>
      <c r="N616" s="727">
        <v>1</v>
      </c>
      <c r="O616" s="761">
        <v>710</v>
      </c>
    </row>
    <row r="617" spans="1:15">
      <c r="A617" s="698" t="s">
        <v>708</v>
      </c>
      <c r="B617" s="761" t="s">
        <v>703</v>
      </c>
      <c r="C617" s="761" t="s">
        <v>398</v>
      </c>
      <c r="D617" s="761" t="s">
        <v>556</v>
      </c>
      <c r="E617" s="755">
        <v>2023</v>
      </c>
      <c r="F617" s="727" t="s">
        <v>391</v>
      </c>
      <c r="I617" s="756">
        <v>600</v>
      </c>
      <c r="K617" s="758">
        <v>2.5</v>
      </c>
      <c r="N617" s="727">
        <v>1</v>
      </c>
      <c r="O617" s="761">
        <v>13125</v>
      </c>
    </row>
    <row r="618" spans="1:15">
      <c r="A618" s="698" t="s">
        <v>708</v>
      </c>
      <c r="B618" s="761" t="s">
        <v>702</v>
      </c>
      <c r="C618" s="761" t="s">
        <v>398</v>
      </c>
      <c r="D618" s="761" t="s">
        <v>556</v>
      </c>
      <c r="E618" s="755">
        <v>2023</v>
      </c>
      <c r="F618" s="727" t="s">
        <v>391</v>
      </c>
      <c r="I618" s="756">
        <v>600</v>
      </c>
      <c r="K618" s="758">
        <v>2.5</v>
      </c>
      <c r="N618" s="727">
        <v>1</v>
      </c>
      <c r="O618" s="761">
        <v>6560</v>
      </c>
    </row>
    <row r="619" spans="1:15">
      <c r="A619" s="698" t="s">
        <v>708</v>
      </c>
      <c r="B619" s="761" t="s">
        <v>701</v>
      </c>
      <c r="C619" s="761" t="s">
        <v>398</v>
      </c>
      <c r="D619" s="761" t="s">
        <v>556</v>
      </c>
      <c r="E619" s="755">
        <v>2023</v>
      </c>
      <c r="F619" s="727" t="s">
        <v>391</v>
      </c>
      <c r="I619" s="756">
        <v>600</v>
      </c>
      <c r="K619" s="758">
        <v>2.5</v>
      </c>
      <c r="N619" s="727">
        <v>1</v>
      </c>
      <c r="O619" s="761">
        <v>19675</v>
      </c>
    </row>
    <row r="620" spans="1:15">
      <c r="A620" s="698" t="s">
        <v>708</v>
      </c>
      <c r="B620" s="761" t="s">
        <v>703</v>
      </c>
      <c r="C620" s="761" t="s">
        <v>401</v>
      </c>
      <c r="D620" s="761" t="s">
        <v>531</v>
      </c>
      <c r="E620" s="755">
        <v>2023</v>
      </c>
      <c r="F620" s="727" t="s">
        <v>391</v>
      </c>
      <c r="I620" s="756">
        <v>600</v>
      </c>
      <c r="K620" s="758">
        <v>2.5</v>
      </c>
      <c r="N620" s="727">
        <v>1</v>
      </c>
      <c r="O620" s="761">
        <v>190</v>
      </c>
    </row>
    <row r="621" spans="1:15">
      <c r="A621" s="698" t="s">
        <v>708</v>
      </c>
      <c r="B621" s="761" t="s">
        <v>702</v>
      </c>
      <c r="C621" s="761" t="s">
        <v>401</v>
      </c>
      <c r="D621" s="761" t="s">
        <v>531</v>
      </c>
      <c r="E621" s="755">
        <v>2023</v>
      </c>
      <c r="F621" s="727" t="s">
        <v>391</v>
      </c>
      <c r="I621" s="756">
        <v>600</v>
      </c>
      <c r="K621" s="758">
        <v>2.5</v>
      </c>
      <c r="N621" s="727">
        <v>1</v>
      </c>
      <c r="O621" s="761">
        <v>95</v>
      </c>
    </row>
    <row r="622" spans="1:15">
      <c r="A622" s="698" t="s">
        <v>708</v>
      </c>
      <c r="B622" s="761" t="s">
        <v>701</v>
      </c>
      <c r="C622" s="761" t="s">
        <v>401</v>
      </c>
      <c r="D622" s="761" t="s">
        <v>531</v>
      </c>
      <c r="E622" s="755">
        <v>2023</v>
      </c>
      <c r="F622" s="727" t="s">
        <v>391</v>
      </c>
      <c r="I622" s="756">
        <v>600</v>
      </c>
      <c r="K622" s="758">
        <v>2.5</v>
      </c>
      <c r="N622" s="727">
        <v>1</v>
      </c>
      <c r="O622" s="761">
        <v>290</v>
      </c>
    </row>
    <row r="623" spans="1:15">
      <c r="A623" s="698" t="s">
        <v>708</v>
      </c>
      <c r="B623" s="761" t="s">
        <v>703</v>
      </c>
      <c r="C623" s="761" t="s">
        <v>399</v>
      </c>
      <c r="D623" s="761" t="s">
        <v>532</v>
      </c>
      <c r="E623" s="755">
        <v>2023</v>
      </c>
      <c r="F623" s="727" t="s">
        <v>391</v>
      </c>
      <c r="I623" s="756">
        <v>600</v>
      </c>
      <c r="K623" s="758">
        <v>2.5</v>
      </c>
      <c r="N623" s="727">
        <v>1</v>
      </c>
      <c r="O623" s="761">
        <v>500</v>
      </c>
    </row>
    <row r="624" spans="1:15">
      <c r="A624" s="698" t="s">
        <v>708</v>
      </c>
      <c r="B624" s="761" t="s">
        <v>702</v>
      </c>
      <c r="C624" s="761" t="s">
        <v>399</v>
      </c>
      <c r="D624" s="761" t="s">
        <v>532</v>
      </c>
      <c r="E624" s="755">
        <v>2023</v>
      </c>
      <c r="F624" s="727" t="s">
        <v>391</v>
      </c>
      <c r="I624" s="756">
        <v>600</v>
      </c>
      <c r="K624" s="758">
        <v>2.5</v>
      </c>
      <c r="N624" s="727">
        <v>1</v>
      </c>
      <c r="O624" s="761">
        <v>250</v>
      </c>
    </row>
    <row r="625" spans="1:15">
      <c r="A625" s="698" t="s">
        <v>708</v>
      </c>
      <c r="B625" s="761" t="s">
        <v>701</v>
      </c>
      <c r="C625" s="761" t="s">
        <v>399</v>
      </c>
      <c r="D625" s="761" t="s">
        <v>532</v>
      </c>
      <c r="E625" s="755">
        <v>2023</v>
      </c>
      <c r="F625" s="727" t="s">
        <v>391</v>
      </c>
      <c r="I625" s="756">
        <v>600</v>
      </c>
      <c r="K625" s="758">
        <v>2.5</v>
      </c>
      <c r="N625" s="727">
        <v>1</v>
      </c>
      <c r="O625" s="761">
        <v>745</v>
      </c>
    </row>
    <row r="626" spans="1:15">
      <c r="A626" s="698" t="s">
        <v>708</v>
      </c>
      <c r="B626" s="761" t="s">
        <v>703</v>
      </c>
      <c r="C626" s="761" t="s">
        <v>397</v>
      </c>
      <c r="D626" s="761" t="s">
        <v>512</v>
      </c>
      <c r="E626" s="755">
        <v>2023</v>
      </c>
      <c r="F626" s="727" t="s">
        <v>391</v>
      </c>
      <c r="I626" s="756">
        <v>600</v>
      </c>
      <c r="K626" s="758">
        <v>2.5</v>
      </c>
      <c r="N626" s="727">
        <v>1</v>
      </c>
      <c r="O626" s="761">
        <v>1080</v>
      </c>
    </row>
    <row r="627" spans="1:15">
      <c r="A627" s="698" t="s">
        <v>708</v>
      </c>
      <c r="B627" s="761" t="s">
        <v>702</v>
      </c>
      <c r="C627" s="761" t="s">
        <v>397</v>
      </c>
      <c r="D627" s="761" t="s">
        <v>512</v>
      </c>
      <c r="E627" s="755">
        <v>2023</v>
      </c>
      <c r="F627" s="727" t="s">
        <v>391</v>
      </c>
      <c r="I627" s="756">
        <v>600</v>
      </c>
      <c r="K627" s="758">
        <v>2.5</v>
      </c>
      <c r="N627" s="727">
        <v>1</v>
      </c>
      <c r="O627" s="761">
        <v>540</v>
      </c>
    </row>
    <row r="628" spans="1:15">
      <c r="A628" s="698" t="s">
        <v>708</v>
      </c>
      <c r="B628" s="761" t="s">
        <v>701</v>
      </c>
      <c r="C628" s="761" t="s">
        <v>397</v>
      </c>
      <c r="D628" s="761" t="s">
        <v>512</v>
      </c>
      <c r="E628" s="755">
        <v>2023</v>
      </c>
      <c r="F628" s="727" t="s">
        <v>391</v>
      </c>
      <c r="I628" s="756">
        <v>600</v>
      </c>
      <c r="K628" s="758">
        <v>2.5</v>
      </c>
      <c r="N628" s="727">
        <v>1</v>
      </c>
      <c r="O628" s="761">
        <v>1620</v>
      </c>
    </row>
    <row r="629" spans="1:15">
      <c r="A629" s="698" t="s">
        <v>708</v>
      </c>
      <c r="B629" s="761" t="s">
        <v>703</v>
      </c>
      <c r="C629" s="761" t="s">
        <v>409</v>
      </c>
      <c r="D629" s="761" t="s">
        <v>467</v>
      </c>
      <c r="E629" s="755">
        <v>2023</v>
      </c>
      <c r="F629" s="727" t="s">
        <v>391</v>
      </c>
      <c r="I629" s="756">
        <v>600</v>
      </c>
      <c r="K629" s="758">
        <v>2.5</v>
      </c>
      <c r="N629" s="727">
        <v>1</v>
      </c>
      <c r="O629" s="761">
        <v>1220</v>
      </c>
    </row>
    <row r="630" spans="1:15">
      <c r="A630" s="698" t="s">
        <v>708</v>
      </c>
      <c r="B630" s="761" t="s">
        <v>702</v>
      </c>
      <c r="C630" s="761" t="s">
        <v>409</v>
      </c>
      <c r="D630" s="761" t="s">
        <v>467</v>
      </c>
      <c r="E630" s="755">
        <v>2023</v>
      </c>
      <c r="F630" s="727" t="s">
        <v>391</v>
      </c>
      <c r="I630" s="756">
        <v>600</v>
      </c>
      <c r="K630" s="758">
        <v>2.5</v>
      </c>
      <c r="N630" s="727">
        <v>1</v>
      </c>
      <c r="O630" s="761">
        <v>610</v>
      </c>
    </row>
    <row r="631" spans="1:15">
      <c r="A631" s="698" t="s">
        <v>708</v>
      </c>
      <c r="B631" s="761" t="s">
        <v>701</v>
      </c>
      <c r="C631" s="761" t="s">
        <v>409</v>
      </c>
      <c r="D631" s="761" t="s">
        <v>467</v>
      </c>
      <c r="E631" s="755">
        <v>2023</v>
      </c>
      <c r="F631" s="727" t="s">
        <v>391</v>
      </c>
      <c r="I631" s="756">
        <v>600</v>
      </c>
      <c r="K631" s="758">
        <v>2.5</v>
      </c>
      <c r="N631" s="727">
        <v>1</v>
      </c>
      <c r="O631" s="761">
        <v>1825</v>
      </c>
    </row>
    <row r="632" spans="1:15">
      <c r="A632" s="698" t="s">
        <v>708</v>
      </c>
      <c r="B632" s="761" t="s">
        <v>703</v>
      </c>
      <c r="C632" s="761" t="s">
        <v>397</v>
      </c>
      <c r="D632" s="761" t="s">
        <v>506</v>
      </c>
      <c r="E632" s="755">
        <v>2023</v>
      </c>
      <c r="F632" s="727" t="s">
        <v>391</v>
      </c>
      <c r="I632" s="756">
        <v>600</v>
      </c>
      <c r="K632" s="758">
        <v>2.5</v>
      </c>
      <c r="N632" s="727">
        <v>1</v>
      </c>
      <c r="O632" s="761">
        <v>33850</v>
      </c>
    </row>
    <row r="633" spans="1:15">
      <c r="A633" s="698" t="s">
        <v>708</v>
      </c>
      <c r="B633" s="761" t="s">
        <v>702</v>
      </c>
      <c r="C633" s="761" t="s">
        <v>397</v>
      </c>
      <c r="D633" s="761" t="s">
        <v>506</v>
      </c>
      <c r="E633" s="755">
        <v>2023</v>
      </c>
      <c r="F633" s="727" t="s">
        <v>391</v>
      </c>
      <c r="I633" s="756">
        <v>600</v>
      </c>
      <c r="K633" s="758">
        <v>2.5</v>
      </c>
      <c r="N633" s="727">
        <v>1</v>
      </c>
      <c r="O633" s="761">
        <v>16925</v>
      </c>
    </row>
    <row r="634" spans="1:15">
      <c r="A634" s="698" t="s">
        <v>708</v>
      </c>
      <c r="B634" s="761" t="s">
        <v>701</v>
      </c>
      <c r="C634" s="761" t="s">
        <v>397</v>
      </c>
      <c r="D634" s="761" t="s">
        <v>506</v>
      </c>
      <c r="E634" s="755">
        <v>2023</v>
      </c>
      <c r="F634" s="727" t="s">
        <v>391</v>
      </c>
      <c r="I634" s="756">
        <v>600</v>
      </c>
      <c r="K634" s="758">
        <v>2.5</v>
      </c>
      <c r="N634" s="727">
        <v>1</v>
      </c>
      <c r="O634" s="761">
        <v>50800</v>
      </c>
    </row>
    <row r="635" spans="1:15">
      <c r="A635" s="698" t="s">
        <v>708</v>
      </c>
      <c r="B635" s="761" t="s">
        <v>703</v>
      </c>
      <c r="C635" s="761" t="s">
        <v>406</v>
      </c>
      <c r="D635" s="761" t="s">
        <v>597</v>
      </c>
      <c r="E635" s="755">
        <v>2023</v>
      </c>
      <c r="F635" s="727" t="s">
        <v>391</v>
      </c>
      <c r="I635" s="756">
        <v>600</v>
      </c>
      <c r="K635" s="758">
        <v>2.5</v>
      </c>
      <c r="N635" s="727">
        <v>1</v>
      </c>
      <c r="O635" s="761">
        <v>13175</v>
      </c>
    </row>
    <row r="636" spans="1:15">
      <c r="A636" s="698" t="s">
        <v>708</v>
      </c>
      <c r="B636" s="761" t="s">
        <v>702</v>
      </c>
      <c r="C636" s="761" t="s">
        <v>406</v>
      </c>
      <c r="D636" s="761" t="s">
        <v>597</v>
      </c>
      <c r="E636" s="755">
        <v>2023</v>
      </c>
      <c r="F636" s="727" t="s">
        <v>391</v>
      </c>
      <c r="I636" s="756">
        <v>600</v>
      </c>
      <c r="K636" s="758">
        <v>2.5</v>
      </c>
      <c r="N636" s="727">
        <v>1</v>
      </c>
      <c r="O636" s="761">
        <v>6590</v>
      </c>
    </row>
    <row r="637" spans="1:15">
      <c r="A637" s="698" t="s">
        <v>708</v>
      </c>
      <c r="B637" s="761" t="s">
        <v>701</v>
      </c>
      <c r="C637" s="761" t="s">
        <v>406</v>
      </c>
      <c r="D637" s="761" t="s">
        <v>597</v>
      </c>
      <c r="E637" s="755">
        <v>2023</v>
      </c>
      <c r="F637" s="727" t="s">
        <v>391</v>
      </c>
      <c r="I637" s="756">
        <v>600</v>
      </c>
      <c r="K637" s="758">
        <v>2.5</v>
      </c>
      <c r="N637" s="727">
        <v>1</v>
      </c>
      <c r="O637" s="761">
        <v>19775</v>
      </c>
    </row>
    <row r="638" spans="1:15">
      <c r="A638" s="698" t="s">
        <v>708</v>
      </c>
      <c r="B638" s="761" t="s">
        <v>703</v>
      </c>
      <c r="C638" s="761" t="s">
        <v>416</v>
      </c>
      <c r="D638" s="761" t="s">
        <v>433</v>
      </c>
      <c r="E638" s="755">
        <v>2023</v>
      </c>
      <c r="F638" s="727" t="s">
        <v>391</v>
      </c>
      <c r="I638" s="756">
        <v>600</v>
      </c>
      <c r="K638" s="758">
        <v>2.5</v>
      </c>
      <c r="N638" s="727">
        <v>1</v>
      </c>
      <c r="O638" s="761">
        <v>6260</v>
      </c>
    </row>
    <row r="639" spans="1:15">
      <c r="A639" s="698" t="s">
        <v>708</v>
      </c>
      <c r="B639" s="761" t="s">
        <v>702</v>
      </c>
      <c r="C639" s="761" t="s">
        <v>416</v>
      </c>
      <c r="D639" s="761" t="s">
        <v>433</v>
      </c>
      <c r="E639" s="755">
        <v>2023</v>
      </c>
      <c r="F639" s="727" t="s">
        <v>391</v>
      </c>
      <c r="I639" s="756">
        <v>600</v>
      </c>
      <c r="K639" s="758">
        <v>2.5</v>
      </c>
      <c r="N639" s="727">
        <v>1</v>
      </c>
      <c r="O639" s="761">
        <v>3130</v>
      </c>
    </row>
    <row r="640" spans="1:15">
      <c r="A640" s="698" t="s">
        <v>708</v>
      </c>
      <c r="B640" s="761" t="s">
        <v>701</v>
      </c>
      <c r="C640" s="761" t="s">
        <v>416</v>
      </c>
      <c r="D640" s="761" t="s">
        <v>433</v>
      </c>
      <c r="E640" s="755">
        <v>2023</v>
      </c>
      <c r="F640" s="727" t="s">
        <v>391</v>
      </c>
      <c r="I640" s="756">
        <v>600</v>
      </c>
      <c r="K640" s="758">
        <v>2.5</v>
      </c>
      <c r="N640" s="727">
        <v>1</v>
      </c>
      <c r="O640" s="761">
        <v>9390</v>
      </c>
    </row>
    <row r="641" spans="1:15">
      <c r="A641" s="698" t="s">
        <v>708</v>
      </c>
      <c r="B641" s="761" t="s">
        <v>703</v>
      </c>
      <c r="C641" s="761" t="s">
        <v>399</v>
      </c>
      <c r="D641" s="761" t="s">
        <v>551</v>
      </c>
      <c r="E641" s="755">
        <v>2023</v>
      </c>
      <c r="F641" s="727" t="s">
        <v>391</v>
      </c>
      <c r="I641" s="756">
        <v>600</v>
      </c>
      <c r="K641" s="758">
        <v>2.5</v>
      </c>
      <c r="N641" s="727">
        <v>1</v>
      </c>
      <c r="O641" s="761">
        <v>1360</v>
      </c>
    </row>
    <row r="642" spans="1:15">
      <c r="A642" s="698" t="s">
        <v>708</v>
      </c>
      <c r="B642" s="761" t="s">
        <v>702</v>
      </c>
      <c r="C642" s="761" t="s">
        <v>399</v>
      </c>
      <c r="D642" s="761" t="s">
        <v>551</v>
      </c>
      <c r="E642" s="755">
        <v>2023</v>
      </c>
      <c r="F642" s="727" t="s">
        <v>391</v>
      </c>
      <c r="I642" s="756">
        <v>600</v>
      </c>
      <c r="K642" s="758">
        <v>2.5</v>
      </c>
      <c r="N642" s="727">
        <v>1</v>
      </c>
      <c r="O642" s="761">
        <v>680</v>
      </c>
    </row>
    <row r="643" spans="1:15">
      <c r="A643" s="698" t="s">
        <v>708</v>
      </c>
      <c r="B643" s="761" t="s">
        <v>701</v>
      </c>
      <c r="C643" s="761" t="s">
        <v>399</v>
      </c>
      <c r="D643" s="761" t="s">
        <v>551</v>
      </c>
      <c r="E643" s="755">
        <v>2023</v>
      </c>
      <c r="F643" s="727" t="s">
        <v>391</v>
      </c>
      <c r="I643" s="756">
        <v>600</v>
      </c>
      <c r="K643" s="758">
        <v>2.5</v>
      </c>
      <c r="N643" s="727">
        <v>1</v>
      </c>
      <c r="O643" s="761">
        <v>2035</v>
      </c>
    </row>
    <row r="644" spans="1:15">
      <c r="A644" s="698" t="s">
        <v>708</v>
      </c>
      <c r="B644" s="761" t="s">
        <v>703</v>
      </c>
      <c r="C644" s="761" t="s">
        <v>397</v>
      </c>
      <c r="D644" s="761" t="s">
        <v>427</v>
      </c>
      <c r="E644" s="755">
        <v>2023</v>
      </c>
      <c r="F644" s="727" t="s">
        <v>391</v>
      </c>
      <c r="I644" s="756">
        <v>600</v>
      </c>
      <c r="K644" s="758">
        <v>2.5</v>
      </c>
      <c r="N644" s="727">
        <v>1</v>
      </c>
      <c r="O644" s="761">
        <v>1430</v>
      </c>
    </row>
    <row r="645" spans="1:15">
      <c r="A645" s="698" t="s">
        <v>708</v>
      </c>
      <c r="B645" s="761" t="s">
        <v>702</v>
      </c>
      <c r="C645" s="761" t="s">
        <v>397</v>
      </c>
      <c r="D645" s="761" t="s">
        <v>427</v>
      </c>
      <c r="E645" s="755">
        <v>2023</v>
      </c>
      <c r="F645" s="727" t="s">
        <v>391</v>
      </c>
      <c r="I645" s="756">
        <v>600</v>
      </c>
      <c r="K645" s="758">
        <v>2.5</v>
      </c>
      <c r="N645" s="727">
        <v>1</v>
      </c>
      <c r="O645" s="761">
        <v>715</v>
      </c>
    </row>
    <row r="646" spans="1:15">
      <c r="A646" s="698" t="s">
        <v>708</v>
      </c>
      <c r="B646" s="761" t="s">
        <v>701</v>
      </c>
      <c r="C646" s="761" t="s">
        <v>397</v>
      </c>
      <c r="D646" s="761" t="s">
        <v>427</v>
      </c>
      <c r="E646" s="755">
        <v>2023</v>
      </c>
      <c r="F646" s="727" t="s">
        <v>391</v>
      </c>
      <c r="I646" s="756">
        <v>600</v>
      </c>
      <c r="K646" s="758">
        <v>2.5</v>
      </c>
      <c r="N646" s="727">
        <v>1</v>
      </c>
      <c r="O646" s="761">
        <v>2150</v>
      </c>
    </row>
    <row r="647" spans="1:15">
      <c r="A647" s="698" t="s">
        <v>708</v>
      </c>
      <c r="B647" s="761" t="s">
        <v>703</v>
      </c>
      <c r="C647" s="761" t="s">
        <v>410</v>
      </c>
      <c r="D647" s="761" t="s">
        <v>468</v>
      </c>
      <c r="E647" s="755">
        <v>2023</v>
      </c>
      <c r="F647" s="727" t="s">
        <v>391</v>
      </c>
      <c r="I647" s="756">
        <v>600</v>
      </c>
      <c r="K647" s="758">
        <v>2.5</v>
      </c>
      <c r="N647" s="727">
        <v>1</v>
      </c>
      <c r="O647" s="761">
        <v>1390</v>
      </c>
    </row>
    <row r="648" spans="1:15">
      <c r="A648" s="698" t="s">
        <v>708</v>
      </c>
      <c r="B648" s="761" t="s">
        <v>702</v>
      </c>
      <c r="C648" s="761" t="s">
        <v>410</v>
      </c>
      <c r="D648" s="761" t="s">
        <v>468</v>
      </c>
      <c r="E648" s="755">
        <v>2023</v>
      </c>
      <c r="F648" s="727" t="s">
        <v>391</v>
      </c>
      <c r="I648" s="756">
        <v>600</v>
      </c>
      <c r="K648" s="758">
        <v>2.5</v>
      </c>
      <c r="N648" s="727">
        <v>1</v>
      </c>
      <c r="O648" s="761">
        <v>7000</v>
      </c>
    </row>
    <row r="649" spans="1:15">
      <c r="A649" s="698" t="s">
        <v>708</v>
      </c>
      <c r="B649" s="761" t="s">
        <v>701</v>
      </c>
      <c r="C649" s="761" t="s">
        <v>410</v>
      </c>
      <c r="D649" s="761" t="s">
        <v>468</v>
      </c>
      <c r="E649" s="755">
        <v>2023</v>
      </c>
      <c r="F649" s="727" t="s">
        <v>391</v>
      </c>
      <c r="I649" s="756">
        <v>600</v>
      </c>
      <c r="K649" s="758">
        <v>2.5</v>
      </c>
      <c r="N649" s="727">
        <v>1</v>
      </c>
      <c r="O649" s="761">
        <v>2090</v>
      </c>
    </row>
    <row r="650" spans="1:15">
      <c r="A650" s="698" t="s">
        <v>708</v>
      </c>
      <c r="B650" s="761" t="s">
        <v>703</v>
      </c>
      <c r="C650" s="761" t="s">
        <v>397</v>
      </c>
      <c r="D650" s="761" t="s">
        <v>491</v>
      </c>
      <c r="E650" s="755">
        <v>2023</v>
      </c>
      <c r="F650" s="727" t="s">
        <v>391</v>
      </c>
      <c r="I650" s="756">
        <v>600</v>
      </c>
      <c r="K650" s="758">
        <v>2.5</v>
      </c>
      <c r="N650" s="727">
        <v>1</v>
      </c>
      <c r="O650" s="761">
        <v>15000</v>
      </c>
    </row>
    <row r="651" spans="1:15">
      <c r="A651" s="698" t="s">
        <v>708</v>
      </c>
      <c r="B651" s="761" t="s">
        <v>702</v>
      </c>
      <c r="C651" s="761" t="s">
        <v>397</v>
      </c>
      <c r="D651" s="761" t="s">
        <v>491</v>
      </c>
      <c r="E651" s="755">
        <v>2023</v>
      </c>
      <c r="F651" s="727" t="s">
        <v>391</v>
      </c>
      <c r="I651" s="756">
        <v>600</v>
      </c>
      <c r="K651" s="758">
        <v>2.5</v>
      </c>
      <c r="N651" s="727">
        <v>1</v>
      </c>
      <c r="O651" s="761">
        <v>7500</v>
      </c>
    </row>
    <row r="652" spans="1:15">
      <c r="A652" s="698" t="s">
        <v>708</v>
      </c>
      <c r="B652" s="761" t="s">
        <v>701</v>
      </c>
      <c r="C652" s="761" t="s">
        <v>397</v>
      </c>
      <c r="D652" s="761" t="s">
        <v>491</v>
      </c>
      <c r="E652" s="755">
        <v>2023</v>
      </c>
      <c r="F652" s="727" t="s">
        <v>391</v>
      </c>
      <c r="I652" s="756">
        <v>600</v>
      </c>
      <c r="K652" s="758">
        <v>2.5</v>
      </c>
      <c r="N652" s="727">
        <v>1</v>
      </c>
      <c r="O652" s="761">
        <v>22500</v>
      </c>
    </row>
    <row r="653" spans="1:15">
      <c r="A653" s="698" t="s">
        <v>708</v>
      </c>
      <c r="B653" s="761" t="s">
        <v>703</v>
      </c>
      <c r="C653" s="761" t="s">
        <v>403</v>
      </c>
      <c r="D653" s="761" t="s">
        <v>469</v>
      </c>
      <c r="E653" s="755">
        <v>2023</v>
      </c>
      <c r="F653" s="727" t="s">
        <v>391</v>
      </c>
      <c r="I653" s="756">
        <v>600</v>
      </c>
      <c r="K653" s="758">
        <v>2.5</v>
      </c>
      <c r="N653" s="727">
        <v>1</v>
      </c>
      <c r="O653" s="761">
        <v>5175</v>
      </c>
    </row>
    <row r="654" spans="1:15">
      <c r="A654" s="698" t="s">
        <v>708</v>
      </c>
      <c r="B654" s="761" t="s">
        <v>702</v>
      </c>
      <c r="C654" s="761" t="s">
        <v>403</v>
      </c>
      <c r="D654" s="761" t="s">
        <v>469</v>
      </c>
      <c r="E654" s="755">
        <v>2023</v>
      </c>
      <c r="F654" s="727" t="s">
        <v>391</v>
      </c>
      <c r="I654" s="756">
        <v>600</v>
      </c>
      <c r="K654" s="758">
        <v>2.5</v>
      </c>
      <c r="N654" s="727">
        <v>1</v>
      </c>
      <c r="O654" s="761">
        <v>2590</v>
      </c>
    </row>
    <row r="655" spans="1:15">
      <c r="A655" s="698" t="s">
        <v>708</v>
      </c>
      <c r="B655" s="761" t="s">
        <v>701</v>
      </c>
      <c r="C655" s="761" t="s">
        <v>403</v>
      </c>
      <c r="D655" s="761" t="s">
        <v>469</v>
      </c>
      <c r="E655" s="755">
        <v>2023</v>
      </c>
      <c r="F655" s="727" t="s">
        <v>391</v>
      </c>
      <c r="I655" s="756">
        <v>600</v>
      </c>
      <c r="K655" s="758">
        <v>2.5</v>
      </c>
      <c r="N655" s="727">
        <v>1</v>
      </c>
      <c r="O655" s="761">
        <v>7760</v>
      </c>
    </row>
    <row r="656" spans="1:15">
      <c r="A656" s="698" t="s">
        <v>708</v>
      </c>
      <c r="B656" s="761" t="s">
        <v>703</v>
      </c>
      <c r="C656" s="761" t="s">
        <v>400</v>
      </c>
      <c r="D656" s="761" t="s">
        <v>582</v>
      </c>
      <c r="E656" s="755">
        <v>2023</v>
      </c>
      <c r="F656" s="727" t="s">
        <v>391</v>
      </c>
      <c r="I656" s="756">
        <v>600</v>
      </c>
      <c r="K656" s="758">
        <v>2.5</v>
      </c>
      <c r="N656" s="727">
        <v>1</v>
      </c>
      <c r="O656" s="761">
        <v>920</v>
      </c>
    </row>
    <row r="657" spans="1:15">
      <c r="A657" s="698" t="s">
        <v>708</v>
      </c>
      <c r="B657" s="761" t="s">
        <v>702</v>
      </c>
      <c r="C657" s="761" t="s">
        <v>400</v>
      </c>
      <c r="D657" s="761" t="s">
        <v>582</v>
      </c>
      <c r="E657" s="755">
        <v>2023</v>
      </c>
      <c r="F657" s="727" t="s">
        <v>391</v>
      </c>
      <c r="I657" s="756">
        <v>600</v>
      </c>
      <c r="K657" s="758">
        <v>2.5</v>
      </c>
      <c r="N657" s="727">
        <v>1</v>
      </c>
      <c r="O657" s="761">
        <v>460</v>
      </c>
    </row>
    <row r="658" spans="1:15">
      <c r="A658" s="698" t="s">
        <v>708</v>
      </c>
      <c r="B658" s="761" t="s">
        <v>701</v>
      </c>
      <c r="C658" s="761" t="s">
        <v>400</v>
      </c>
      <c r="D658" s="761" t="s">
        <v>582</v>
      </c>
      <c r="E658" s="755">
        <v>2023</v>
      </c>
      <c r="F658" s="727" t="s">
        <v>391</v>
      </c>
      <c r="I658" s="756">
        <v>600</v>
      </c>
      <c r="K658" s="758">
        <v>2.5</v>
      </c>
      <c r="N658" s="727">
        <v>1</v>
      </c>
      <c r="O658" s="761">
        <v>1375</v>
      </c>
    </row>
    <row r="659" spans="1:15">
      <c r="A659" s="698" t="s">
        <v>708</v>
      </c>
      <c r="B659" s="761" t="s">
        <v>703</v>
      </c>
      <c r="C659" s="761" t="s">
        <v>402</v>
      </c>
      <c r="D659" s="761" t="s">
        <v>574</v>
      </c>
      <c r="E659" s="755">
        <v>2023</v>
      </c>
      <c r="F659" s="727" t="s">
        <v>391</v>
      </c>
      <c r="I659" s="756">
        <v>600</v>
      </c>
      <c r="K659" s="758">
        <v>2.5</v>
      </c>
      <c r="N659" s="727">
        <v>1</v>
      </c>
      <c r="O659" s="761">
        <v>7480</v>
      </c>
    </row>
    <row r="660" spans="1:15">
      <c r="A660" s="698" t="s">
        <v>708</v>
      </c>
      <c r="B660" s="761" t="s">
        <v>702</v>
      </c>
      <c r="C660" s="761" t="s">
        <v>402</v>
      </c>
      <c r="D660" s="761" t="s">
        <v>574</v>
      </c>
      <c r="E660" s="755">
        <v>2023</v>
      </c>
      <c r="F660" s="727" t="s">
        <v>391</v>
      </c>
      <c r="I660" s="756">
        <v>600</v>
      </c>
      <c r="K660" s="758">
        <v>2.5</v>
      </c>
      <c r="N660" s="727">
        <v>1</v>
      </c>
      <c r="O660" s="761">
        <v>3740</v>
      </c>
    </row>
    <row r="661" spans="1:15">
      <c r="A661" s="698" t="s">
        <v>708</v>
      </c>
      <c r="B661" s="761" t="s">
        <v>701</v>
      </c>
      <c r="C661" s="761" t="s">
        <v>402</v>
      </c>
      <c r="D661" s="761" t="s">
        <v>574</v>
      </c>
      <c r="E661" s="755">
        <v>2023</v>
      </c>
      <c r="F661" s="727" t="s">
        <v>391</v>
      </c>
      <c r="I661" s="756">
        <v>600</v>
      </c>
      <c r="K661" s="758">
        <v>2.5</v>
      </c>
      <c r="N661" s="727">
        <v>1</v>
      </c>
      <c r="O661" s="761">
        <v>11225</v>
      </c>
    </row>
    <row r="662" spans="1:15">
      <c r="A662" s="698" t="s">
        <v>708</v>
      </c>
      <c r="B662" s="761" t="s">
        <v>703</v>
      </c>
      <c r="C662" s="761" t="s">
        <v>397</v>
      </c>
      <c r="D662" s="761" t="s">
        <v>510</v>
      </c>
      <c r="E662" s="755">
        <v>2023</v>
      </c>
      <c r="F662" s="727" t="s">
        <v>391</v>
      </c>
      <c r="I662" s="756">
        <v>600</v>
      </c>
      <c r="K662" s="758">
        <v>2.5</v>
      </c>
      <c r="N662" s="727">
        <v>1</v>
      </c>
      <c r="O662" s="761">
        <v>7430</v>
      </c>
    </row>
    <row r="663" spans="1:15">
      <c r="A663" s="698" t="s">
        <v>708</v>
      </c>
      <c r="B663" s="761" t="s">
        <v>702</v>
      </c>
      <c r="C663" s="761" t="s">
        <v>397</v>
      </c>
      <c r="D663" s="761" t="s">
        <v>510</v>
      </c>
      <c r="E663" s="755">
        <v>2023</v>
      </c>
      <c r="F663" s="727" t="s">
        <v>391</v>
      </c>
      <c r="I663" s="756">
        <v>600</v>
      </c>
      <c r="K663" s="758">
        <v>2.5</v>
      </c>
      <c r="N663" s="727">
        <v>1</v>
      </c>
      <c r="O663" s="761">
        <v>3715</v>
      </c>
    </row>
    <row r="664" spans="1:15">
      <c r="A664" s="698" t="s">
        <v>708</v>
      </c>
      <c r="B664" s="761" t="s">
        <v>701</v>
      </c>
      <c r="C664" s="761" t="s">
        <v>397</v>
      </c>
      <c r="D664" s="761" t="s">
        <v>510</v>
      </c>
      <c r="E664" s="755">
        <v>2023</v>
      </c>
      <c r="F664" s="727" t="s">
        <v>391</v>
      </c>
      <c r="I664" s="756">
        <v>600</v>
      </c>
      <c r="K664" s="758">
        <v>2.5</v>
      </c>
      <c r="N664" s="727">
        <v>1</v>
      </c>
      <c r="O664" s="761">
        <v>11150</v>
      </c>
    </row>
    <row r="665" spans="1:15">
      <c r="A665" s="698" t="s">
        <v>708</v>
      </c>
      <c r="B665" s="761" t="s">
        <v>703</v>
      </c>
      <c r="C665" s="761" t="s">
        <v>417</v>
      </c>
      <c r="D665" s="761" t="s">
        <v>662</v>
      </c>
      <c r="E665" s="755">
        <v>2023</v>
      </c>
      <c r="F665" s="727" t="s">
        <v>391</v>
      </c>
      <c r="I665" s="756">
        <v>600</v>
      </c>
      <c r="K665" s="758">
        <v>2.5</v>
      </c>
      <c r="N665" s="727">
        <v>1</v>
      </c>
      <c r="O665" s="761">
        <v>7210</v>
      </c>
    </row>
    <row r="666" spans="1:15">
      <c r="A666" s="698" t="s">
        <v>708</v>
      </c>
      <c r="B666" s="761" t="s">
        <v>702</v>
      </c>
      <c r="C666" s="761" t="s">
        <v>417</v>
      </c>
      <c r="D666" s="761" t="s">
        <v>662</v>
      </c>
      <c r="E666" s="755">
        <v>2023</v>
      </c>
      <c r="F666" s="727" t="s">
        <v>391</v>
      </c>
      <c r="I666" s="756">
        <v>600</v>
      </c>
      <c r="K666" s="758">
        <v>2.5</v>
      </c>
      <c r="N666" s="727">
        <v>1</v>
      </c>
      <c r="O666" s="761">
        <v>3605</v>
      </c>
    </row>
    <row r="667" spans="1:15">
      <c r="A667" s="698" t="s">
        <v>708</v>
      </c>
      <c r="B667" s="761" t="s">
        <v>701</v>
      </c>
      <c r="C667" s="761" t="s">
        <v>417</v>
      </c>
      <c r="D667" s="761" t="s">
        <v>662</v>
      </c>
      <c r="E667" s="755">
        <v>2023</v>
      </c>
      <c r="F667" s="727" t="s">
        <v>391</v>
      </c>
      <c r="I667" s="756">
        <v>600</v>
      </c>
      <c r="K667" s="758">
        <v>2.5</v>
      </c>
      <c r="N667" s="727">
        <v>1</v>
      </c>
      <c r="O667" s="761">
        <v>10810</v>
      </c>
    </row>
    <row r="668" spans="1:15">
      <c r="A668" s="698" t="s">
        <v>708</v>
      </c>
      <c r="B668" s="761" t="s">
        <v>703</v>
      </c>
      <c r="C668" s="761" t="s">
        <v>397</v>
      </c>
      <c r="D668" s="761" t="s">
        <v>519</v>
      </c>
      <c r="E668" s="755">
        <v>2023</v>
      </c>
      <c r="F668" s="727" t="s">
        <v>391</v>
      </c>
      <c r="I668" s="756">
        <v>600</v>
      </c>
      <c r="K668" s="758">
        <v>2.5</v>
      </c>
      <c r="N668" s="727">
        <v>1</v>
      </c>
      <c r="O668" s="761">
        <v>9680</v>
      </c>
    </row>
    <row r="669" spans="1:15">
      <c r="A669" s="698" t="s">
        <v>708</v>
      </c>
      <c r="B669" s="761" t="s">
        <v>702</v>
      </c>
      <c r="C669" s="761" t="s">
        <v>397</v>
      </c>
      <c r="D669" s="761" t="s">
        <v>519</v>
      </c>
      <c r="E669" s="755">
        <v>2023</v>
      </c>
      <c r="F669" s="727" t="s">
        <v>391</v>
      </c>
      <c r="I669" s="756">
        <v>600</v>
      </c>
      <c r="K669" s="758">
        <v>2.5</v>
      </c>
      <c r="N669" s="727">
        <v>1</v>
      </c>
      <c r="O669" s="761">
        <v>4840</v>
      </c>
    </row>
    <row r="670" spans="1:15">
      <c r="A670" s="698" t="s">
        <v>708</v>
      </c>
      <c r="B670" s="761" t="s">
        <v>701</v>
      </c>
      <c r="C670" s="761" t="s">
        <v>397</v>
      </c>
      <c r="D670" s="761" t="s">
        <v>519</v>
      </c>
      <c r="E670" s="755">
        <v>2023</v>
      </c>
      <c r="F670" s="727" t="s">
        <v>391</v>
      </c>
      <c r="I670" s="756">
        <v>600</v>
      </c>
      <c r="K670" s="758">
        <v>2.5</v>
      </c>
      <c r="N670" s="727">
        <v>1</v>
      </c>
      <c r="O670" s="761">
        <v>14525</v>
      </c>
    </row>
    <row r="671" spans="1:15">
      <c r="A671" s="698" t="s">
        <v>708</v>
      </c>
      <c r="B671" s="761" t="s">
        <v>703</v>
      </c>
      <c r="C671" s="761" t="s">
        <v>405</v>
      </c>
      <c r="D671" s="761" t="s">
        <v>598</v>
      </c>
      <c r="E671" s="755">
        <v>2023</v>
      </c>
      <c r="F671" s="727" t="s">
        <v>391</v>
      </c>
      <c r="I671" s="756">
        <v>600</v>
      </c>
      <c r="K671" s="758">
        <v>2.5</v>
      </c>
      <c r="N671" s="727">
        <v>1</v>
      </c>
      <c r="O671" s="761">
        <v>3785</v>
      </c>
    </row>
    <row r="672" spans="1:15">
      <c r="A672" s="698" t="s">
        <v>708</v>
      </c>
      <c r="B672" s="761" t="s">
        <v>702</v>
      </c>
      <c r="C672" s="761" t="s">
        <v>405</v>
      </c>
      <c r="D672" s="761" t="s">
        <v>598</v>
      </c>
      <c r="E672" s="755">
        <v>2023</v>
      </c>
      <c r="F672" s="727" t="s">
        <v>391</v>
      </c>
      <c r="I672" s="756">
        <v>600</v>
      </c>
      <c r="K672" s="758">
        <v>2.5</v>
      </c>
      <c r="N672" s="727">
        <v>1</v>
      </c>
      <c r="O672" s="761">
        <v>1890</v>
      </c>
    </row>
    <row r="673" spans="1:15">
      <c r="A673" s="698" t="s">
        <v>708</v>
      </c>
      <c r="B673" s="761" t="s">
        <v>701</v>
      </c>
      <c r="C673" s="761" t="s">
        <v>405</v>
      </c>
      <c r="D673" s="761" t="s">
        <v>598</v>
      </c>
      <c r="E673" s="755">
        <v>2023</v>
      </c>
      <c r="F673" s="727" t="s">
        <v>391</v>
      </c>
      <c r="I673" s="756">
        <v>600</v>
      </c>
      <c r="K673" s="758">
        <v>2.5</v>
      </c>
      <c r="N673" s="727">
        <v>1</v>
      </c>
      <c r="O673" s="761">
        <v>5675</v>
      </c>
    </row>
    <row r="674" spans="1:15">
      <c r="A674" s="698" t="s">
        <v>708</v>
      </c>
      <c r="B674" s="761" t="s">
        <v>703</v>
      </c>
      <c r="C674" s="761" t="s">
        <v>405</v>
      </c>
      <c r="D674" s="761" t="s">
        <v>470</v>
      </c>
      <c r="E674" s="755">
        <v>2023</v>
      </c>
      <c r="F674" s="727" t="s">
        <v>391</v>
      </c>
      <c r="I674" s="756">
        <v>600</v>
      </c>
      <c r="K674" s="758">
        <v>2.5</v>
      </c>
      <c r="N674" s="727">
        <v>1</v>
      </c>
      <c r="O674" s="761">
        <v>620</v>
      </c>
    </row>
    <row r="675" spans="1:15">
      <c r="A675" s="698" t="s">
        <v>708</v>
      </c>
      <c r="B675" s="761" t="s">
        <v>702</v>
      </c>
      <c r="C675" s="761" t="s">
        <v>405</v>
      </c>
      <c r="D675" s="761" t="s">
        <v>470</v>
      </c>
      <c r="E675" s="755">
        <v>2023</v>
      </c>
      <c r="F675" s="727" t="s">
        <v>391</v>
      </c>
      <c r="I675" s="756">
        <v>600</v>
      </c>
      <c r="K675" s="758">
        <v>2.5</v>
      </c>
      <c r="N675" s="727">
        <v>1</v>
      </c>
      <c r="O675" s="761">
        <v>310</v>
      </c>
    </row>
    <row r="676" spans="1:15">
      <c r="A676" s="698" t="s">
        <v>708</v>
      </c>
      <c r="B676" s="761" t="s">
        <v>701</v>
      </c>
      <c r="C676" s="761" t="s">
        <v>405</v>
      </c>
      <c r="D676" s="761" t="s">
        <v>470</v>
      </c>
      <c r="E676" s="755">
        <v>2023</v>
      </c>
      <c r="F676" s="727" t="s">
        <v>391</v>
      </c>
      <c r="I676" s="756">
        <v>600</v>
      </c>
      <c r="K676" s="758">
        <v>2.5</v>
      </c>
      <c r="N676" s="727">
        <v>1</v>
      </c>
      <c r="O676" s="761">
        <v>925</v>
      </c>
    </row>
    <row r="677" spans="1:15">
      <c r="A677" s="698" t="s">
        <v>708</v>
      </c>
      <c r="B677" s="761" t="s">
        <v>703</v>
      </c>
      <c r="C677" s="761" t="s">
        <v>403</v>
      </c>
      <c r="D677" s="761" t="s">
        <v>471</v>
      </c>
      <c r="E677" s="755">
        <v>2023</v>
      </c>
      <c r="F677" s="727" t="s">
        <v>391</v>
      </c>
      <c r="I677" s="756">
        <v>600</v>
      </c>
      <c r="K677" s="758">
        <v>2.5</v>
      </c>
      <c r="N677" s="727">
        <v>1</v>
      </c>
      <c r="O677" s="761">
        <v>1525</v>
      </c>
    </row>
    <row r="678" spans="1:15">
      <c r="A678" s="698" t="s">
        <v>708</v>
      </c>
      <c r="B678" s="761" t="s">
        <v>702</v>
      </c>
      <c r="C678" s="761" t="s">
        <v>403</v>
      </c>
      <c r="D678" s="761" t="s">
        <v>471</v>
      </c>
      <c r="E678" s="755">
        <v>2023</v>
      </c>
      <c r="F678" s="727" t="s">
        <v>391</v>
      </c>
      <c r="I678" s="756">
        <v>600</v>
      </c>
      <c r="K678" s="758">
        <v>2.5</v>
      </c>
      <c r="N678" s="727">
        <v>1</v>
      </c>
      <c r="O678" s="761">
        <v>765</v>
      </c>
    </row>
    <row r="679" spans="1:15">
      <c r="A679" s="698" t="s">
        <v>708</v>
      </c>
      <c r="B679" s="761" t="s">
        <v>701</v>
      </c>
      <c r="C679" s="761" t="s">
        <v>403</v>
      </c>
      <c r="D679" s="761" t="s">
        <v>471</v>
      </c>
      <c r="E679" s="755">
        <v>2023</v>
      </c>
      <c r="F679" s="727" t="s">
        <v>391</v>
      </c>
      <c r="I679" s="756">
        <v>600</v>
      </c>
      <c r="K679" s="758">
        <v>2.5</v>
      </c>
      <c r="N679" s="727">
        <v>1</v>
      </c>
      <c r="O679" s="761">
        <v>2290</v>
      </c>
    </row>
    <row r="680" spans="1:15">
      <c r="A680" s="698" t="s">
        <v>708</v>
      </c>
      <c r="B680" s="761" t="s">
        <v>703</v>
      </c>
      <c r="C680" s="761" t="s">
        <v>424</v>
      </c>
      <c r="D680" s="761" t="s">
        <v>686</v>
      </c>
      <c r="E680" s="755">
        <v>2023</v>
      </c>
      <c r="F680" s="727" t="s">
        <v>391</v>
      </c>
      <c r="I680" s="756">
        <v>600</v>
      </c>
      <c r="K680" s="758">
        <v>2.5</v>
      </c>
      <c r="N680" s="727">
        <v>1</v>
      </c>
      <c r="O680" s="761">
        <v>31425</v>
      </c>
    </row>
    <row r="681" spans="1:15">
      <c r="A681" s="698" t="s">
        <v>708</v>
      </c>
      <c r="B681" s="761" t="s">
        <v>702</v>
      </c>
      <c r="C681" s="761" t="s">
        <v>424</v>
      </c>
      <c r="D681" s="761" t="s">
        <v>686</v>
      </c>
      <c r="E681" s="755">
        <v>2023</v>
      </c>
      <c r="F681" s="727" t="s">
        <v>391</v>
      </c>
      <c r="I681" s="756">
        <v>600</v>
      </c>
      <c r="K681" s="758">
        <v>2.5</v>
      </c>
      <c r="N681" s="727">
        <v>1</v>
      </c>
      <c r="O681" s="761">
        <v>15700</v>
      </c>
    </row>
    <row r="682" spans="1:15">
      <c r="A682" s="698" t="s">
        <v>708</v>
      </c>
      <c r="B682" s="761" t="s">
        <v>701</v>
      </c>
      <c r="C682" s="761" t="s">
        <v>424</v>
      </c>
      <c r="D682" s="761" t="s">
        <v>686</v>
      </c>
      <c r="E682" s="755">
        <v>2023</v>
      </c>
      <c r="F682" s="727" t="s">
        <v>391</v>
      </c>
      <c r="I682" s="756">
        <v>600</v>
      </c>
      <c r="K682" s="758">
        <v>2.5</v>
      </c>
      <c r="N682" s="727">
        <v>1</v>
      </c>
      <c r="O682" s="761">
        <v>47100</v>
      </c>
    </row>
    <row r="683" spans="1:15">
      <c r="A683" s="698" t="s">
        <v>708</v>
      </c>
      <c r="B683" s="761" t="s">
        <v>703</v>
      </c>
      <c r="C683" s="761" t="s">
        <v>421</v>
      </c>
      <c r="D683" s="761" t="s">
        <v>678</v>
      </c>
      <c r="E683" s="755">
        <v>2023</v>
      </c>
      <c r="F683" s="727" t="s">
        <v>391</v>
      </c>
      <c r="I683" s="756">
        <v>600</v>
      </c>
      <c r="K683" s="758">
        <v>2.5</v>
      </c>
      <c r="N683" s="727">
        <v>1</v>
      </c>
      <c r="O683" s="761">
        <v>1070</v>
      </c>
    </row>
    <row r="684" spans="1:15">
      <c r="A684" s="698" t="s">
        <v>708</v>
      </c>
      <c r="B684" s="761" t="s">
        <v>702</v>
      </c>
      <c r="C684" s="761" t="s">
        <v>421</v>
      </c>
      <c r="D684" s="761" t="s">
        <v>678</v>
      </c>
      <c r="E684" s="755">
        <v>2023</v>
      </c>
      <c r="F684" s="727" t="s">
        <v>391</v>
      </c>
      <c r="I684" s="756">
        <v>600</v>
      </c>
      <c r="K684" s="758">
        <v>2.5</v>
      </c>
      <c r="N684" s="727">
        <v>1</v>
      </c>
      <c r="O684" s="761">
        <v>535</v>
      </c>
    </row>
    <row r="685" spans="1:15">
      <c r="A685" s="698" t="s">
        <v>708</v>
      </c>
      <c r="B685" s="761" t="s">
        <v>701</v>
      </c>
      <c r="C685" s="761" t="s">
        <v>421</v>
      </c>
      <c r="D685" s="761" t="s">
        <v>678</v>
      </c>
      <c r="E685" s="755">
        <v>2023</v>
      </c>
      <c r="F685" s="727" t="s">
        <v>391</v>
      </c>
      <c r="I685" s="756">
        <v>600</v>
      </c>
      <c r="K685" s="758">
        <v>2.5</v>
      </c>
      <c r="N685" s="727">
        <v>1</v>
      </c>
      <c r="O685" s="761">
        <v>1605</v>
      </c>
    </row>
    <row r="686" spans="1:15">
      <c r="A686" s="698" t="s">
        <v>708</v>
      </c>
      <c r="B686" s="761" t="s">
        <v>703</v>
      </c>
      <c r="C686" s="761" t="s">
        <v>423</v>
      </c>
      <c r="D686" s="761" t="s">
        <v>680</v>
      </c>
      <c r="E686" s="755">
        <v>2023</v>
      </c>
      <c r="F686" s="727" t="s">
        <v>391</v>
      </c>
      <c r="I686" s="756">
        <v>600</v>
      </c>
      <c r="K686" s="758">
        <v>2.5</v>
      </c>
      <c r="N686" s="727">
        <v>1</v>
      </c>
      <c r="O686" s="761">
        <v>9830</v>
      </c>
    </row>
    <row r="687" spans="1:15">
      <c r="A687" s="698" t="s">
        <v>708</v>
      </c>
      <c r="B687" s="761" t="s">
        <v>702</v>
      </c>
      <c r="C687" s="761" t="s">
        <v>423</v>
      </c>
      <c r="D687" s="761" t="s">
        <v>680</v>
      </c>
      <c r="E687" s="755">
        <v>2023</v>
      </c>
      <c r="F687" s="727" t="s">
        <v>391</v>
      </c>
      <c r="I687" s="756">
        <v>600</v>
      </c>
      <c r="K687" s="758">
        <v>2.5</v>
      </c>
      <c r="N687" s="727">
        <v>1</v>
      </c>
      <c r="O687" s="761">
        <v>4915</v>
      </c>
    </row>
    <row r="688" spans="1:15">
      <c r="A688" s="698" t="s">
        <v>708</v>
      </c>
      <c r="B688" s="761" t="s">
        <v>701</v>
      </c>
      <c r="C688" s="761" t="s">
        <v>423</v>
      </c>
      <c r="D688" s="761" t="s">
        <v>680</v>
      </c>
      <c r="E688" s="755">
        <v>2023</v>
      </c>
      <c r="F688" s="727" t="s">
        <v>391</v>
      </c>
      <c r="I688" s="756">
        <v>600</v>
      </c>
      <c r="K688" s="758">
        <v>2.5</v>
      </c>
      <c r="N688" s="727">
        <v>1</v>
      </c>
      <c r="O688" s="761">
        <v>14750</v>
      </c>
    </row>
    <row r="689" spans="1:15">
      <c r="A689" s="698" t="s">
        <v>708</v>
      </c>
      <c r="B689" s="761" t="s">
        <v>703</v>
      </c>
      <c r="C689" s="761" t="s">
        <v>410</v>
      </c>
      <c r="D689" s="761" t="s">
        <v>472</v>
      </c>
      <c r="E689" s="755">
        <v>2023</v>
      </c>
      <c r="F689" s="727" t="s">
        <v>391</v>
      </c>
      <c r="I689" s="756">
        <v>600</v>
      </c>
      <c r="K689" s="758">
        <v>2.5</v>
      </c>
      <c r="N689" s="727">
        <v>1</v>
      </c>
      <c r="O689" s="761">
        <v>13875</v>
      </c>
    </row>
    <row r="690" spans="1:15">
      <c r="A690" s="698" t="s">
        <v>708</v>
      </c>
      <c r="B690" s="761" t="s">
        <v>702</v>
      </c>
      <c r="C690" s="761" t="s">
        <v>410</v>
      </c>
      <c r="D690" s="761" t="s">
        <v>472</v>
      </c>
      <c r="E690" s="755">
        <v>2023</v>
      </c>
      <c r="F690" s="727" t="s">
        <v>391</v>
      </c>
      <c r="I690" s="756">
        <v>600</v>
      </c>
      <c r="K690" s="758">
        <v>2.5</v>
      </c>
      <c r="N690" s="727">
        <v>1</v>
      </c>
      <c r="O690" s="761">
        <v>6930</v>
      </c>
    </row>
    <row r="691" spans="1:15">
      <c r="A691" s="698" t="s">
        <v>708</v>
      </c>
      <c r="B691" s="761" t="s">
        <v>701</v>
      </c>
      <c r="C691" s="761" t="s">
        <v>410</v>
      </c>
      <c r="D691" s="761" t="s">
        <v>472</v>
      </c>
      <c r="E691" s="755">
        <v>2023</v>
      </c>
      <c r="F691" s="727" t="s">
        <v>391</v>
      </c>
      <c r="I691" s="756">
        <v>600</v>
      </c>
      <c r="K691" s="758">
        <v>2.5</v>
      </c>
      <c r="N691" s="727">
        <v>1</v>
      </c>
      <c r="O691" s="761">
        <v>20800</v>
      </c>
    </row>
    <row r="692" spans="1:15">
      <c r="A692" s="698" t="s">
        <v>708</v>
      </c>
      <c r="B692" s="761" t="s">
        <v>703</v>
      </c>
      <c r="C692" s="761" t="s">
        <v>411</v>
      </c>
      <c r="D692" s="761" t="s">
        <v>616</v>
      </c>
      <c r="E692" s="755">
        <v>2023</v>
      </c>
      <c r="F692" s="727" t="s">
        <v>391</v>
      </c>
      <c r="I692" s="756">
        <v>600</v>
      </c>
      <c r="K692" s="758">
        <v>2.5</v>
      </c>
      <c r="N692" s="727">
        <v>1</v>
      </c>
      <c r="O692" s="761">
        <v>755</v>
      </c>
    </row>
    <row r="693" spans="1:15">
      <c r="A693" s="698" t="s">
        <v>708</v>
      </c>
      <c r="B693" s="761" t="s">
        <v>702</v>
      </c>
      <c r="C693" s="761" t="s">
        <v>411</v>
      </c>
      <c r="D693" s="761" t="s">
        <v>616</v>
      </c>
      <c r="E693" s="755">
        <v>2023</v>
      </c>
      <c r="F693" s="727" t="s">
        <v>391</v>
      </c>
      <c r="I693" s="756">
        <v>600</v>
      </c>
      <c r="K693" s="758">
        <v>2.5</v>
      </c>
      <c r="N693" s="727">
        <v>1</v>
      </c>
      <c r="O693" s="761">
        <v>380</v>
      </c>
    </row>
    <row r="694" spans="1:15">
      <c r="A694" s="698" t="s">
        <v>708</v>
      </c>
      <c r="B694" s="761" t="s">
        <v>701</v>
      </c>
      <c r="C694" s="761" t="s">
        <v>411</v>
      </c>
      <c r="D694" s="761" t="s">
        <v>616</v>
      </c>
      <c r="E694" s="755">
        <v>2023</v>
      </c>
      <c r="F694" s="727" t="s">
        <v>391</v>
      </c>
      <c r="I694" s="756">
        <v>600</v>
      </c>
      <c r="K694" s="758">
        <v>2.5</v>
      </c>
      <c r="N694" s="727">
        <v>1</v>
      </c>
      <c r="O694" s="761">
        <v>1135</v>
      </c>
    </row>
    <row r="695" spans="1:15">
      <c r="A695" s="698" t="s">
        <v>708</v>
      </c>
      <c r="B695" s="761" t="s">
        <v>703</v>
      </c>
      <c r="C695" s="761" t="s">
        <v>397</v>
      </c>
      <c r="D695" s="761" t="s">
        <v>503</v>
      </c>
      <c r="E695" s="755">
        <v>2023</v>
      </c>
      <c r="F695" s="727" t="s">
        <v>391</v>
      </c>
      <c r="I695" s="756">
        <v>600</v>
      </c>
      <c r="K695" s="758">
        <v>2.5</v>
      </c>
      <c r="N695" s="727">
        <v>1</v>
      </c>
      <c r="O695" s="761">
        <v>1015</v>
      </c>
    </row>
    <row r="696" spans="1:15">
      <c r="A696" s="698" t="s">
        <v>708</v>
      </c>
      <c r="B696" s="761" t="s">
        <v>702</v>
      </c>
      <c r="C696" s="761" t="s">
        <v>397</v>
      </c>
      <c r="D696" s="761" t="s">
        <v>503</v>
      </c>
      <c r="E696" s="755">
        <v>2023</v>
      </c>
      <c r="F696" s="727" t="s">
        <v>391</v>
      </c>
      <c r="I696" s="756">
        <v>600</v>
      </c>
      <c r="K696" s="758">
        <v>2.5</v>
      </c>
      <c r="N696" s="727">
        <v>1</v>
      </c>
      <c r="O696" s="761">
        <v>505</v>
      </c>
    </row>
    <row r="697" spans="1:15">
      <c r="A697" s="698" t="s">
        <v>708</v>
      </c>
      <c r="B697" s="761" t="s">
        <v>701</v>
      </c>
      <c r="C697" s="761" t="s">
        <v>397</v>
      </c>
      <c r="D697" s="761" t="s">
        <v>503</v>
      </c>
      <c r="E697" s="755">
        <v>2023</v>
      </c>
      <c r="F697" s="727" t="s">
        <v>391</v>
      </c>
      <c r="I697" s="756">
        <v>600</v>
      </c>
      <c r="K697" s="758">
        <v>2.5</v>
      </c>
      <c r="N697" s="727">
        <v>1</v>
      </c>
      <c r="O697" s="761">
        <v>1520</v>
      </c>
    </row>
    <row r="698" spans="1:15">
      <c r="A698" s="698" t="s">
        <v>708</v>
      </c>
      <c r="B698" s="761" t="s">
        <v>703</v>
      </c>
      <c r="C698" s="761" t="s">
        <v>411</v>
      </c>
      <c r="D698" s="761" t="s">
        <v>619</v>
      </c>
      <c r="E698" s="755">
        <v>2023</v>
      </c>
      <c r="F698" s="727" t="s">
        <v>391</v>
      </c>
      <c r="I698" s="756">
        <v>600</v>
      </c>
      <c r="K698" s="758">
        <v>2.5</v>
      </c>
      <c r="N698" s="727">
        <v>1</v>
      </c>
      <c r="O698" s="761">
        <v>1375</v>
      </c>
    </row>
    <row r="699" spans="1:15">
      <c r="A699" s="698" t="s">
        <v>708</v>
      </c>
      <c r="B699" s="761" t="s">
        <v>702</v>
      </c>
      <c r="C699" s="761" t="s">
        <v>411</v>
      </c>
      <c r="D699" s="761" t="s">
        <v>619</v>
      </c>
      <c r="E699" s="755">
        <v>2023</v>
      </c>
      <c r="F699" s="727" t="s">
        <v>391</v>
      </c>
      <c r="I699" s="756">
        <v>600</v>
      </c>
      <c r="K699" s="758">
        <v>2.5</v>
      </c>
      <c r="N699" s="727">
        <v>1</v>
      </c>
      <c r="O699" s="761">
        <v>690</v>
      </c>
    </row>
    <row r="700" spans="1:15">
      <c r="A700" s="698" t="s">
        <v>708</v>
      </c>
      <c r="B700" s="761" t="s">
        <v>701</v>
      </c>
      <c r="C700" s="761" t="s">
        <v>411</v>
      </c>
      <c r="D700" s="761" t="s">
        <v>619</v>
      </c>
      <c r="E700" s="755">
        <v>2023</v>
      </c>
      <c r="F700" s="727" t="s">
        <v>391</v>
      </c>
      <c r="I700" s="756">
        <v>600</v>
      </c>
      <c r="K700" s="758">
        <v>2.5</v>
      </c>
      <c r="N700" s="727">
        <v>1</v>
      </c>
      <c r="O700" s="761">
        <v>2065</v>
      </c>
    </row>
    <row r="701" spans="1:15">
      <c r="A701" s="698" t="s">
        <v>708</v>
      </c>
      <c r="B701" s="761" t="s">
        <v>703</v>
      </c>
      <c r="C701" s="761" t="s">
        <v>401</v>
      </c>
      <c r="D701" s="761" t="s">
        <v>578</v>
      </c>
      <c r="E701" s="755">
        <v>2023</v>
      </c>
      <c r="F701" s="727" t="s">
        <v>391</v>
      </c>
      <c r="I701" s="756">
        <v>600</v>
      </c>
      <c r="K701" s="758">
        <v>2.5</v>
      </c>
      <c r="N701" s="727">
        <v>1</v>
      </c>
      <c r="O701" s="761">
        <v>10190</v>
      </c>
    </row>
    <row r="702" spans="1:15">
      <c r="A702" s="698" t="s">
        <v>708</v>
      </c>
      <c r="B702" s="761" t="s">
        <v>702</v>
      </c>
      <c r="C702" s="761" t="s">
        <v>401</v>
      </c>
      <c r="D702" s="761" t="s">
        <v>578</v>
      </c>
      <c r="E702" s="755">
        <v>2023</v>
      </c>
      <c r="F702" s="727" t="s">
        <v>391</v>
      </c>
      <c r="I702" s="756">
        <v>600</v>
      </c>
      <c r="K702" s="758">
        <v>2.5</v>
      </c>
      <c r="N702" s="727">
        <v>1</v>
      </c>
      <c r="O702" s="761">
        <v>5095</v>
      </c>
    </row>
    <row r="703" spans="1:15">
      <c r="A703" s="698" t="s">
        <v>708</v>
      </c>
      <c r="B703" s="761" t="s">
        <v>701</v>
      </c>
      <c r="C703" s="761" t="s">
        <v>401</v>
      </c>
      <c r="D703" s="761" t="s">
        <v>578</v>
      </c>
      <c r="E703" s="755">
        <v>2023</v>
      </c>
      <c r="F703" s="727" t="s">
        <v>391</v>
      </c>
      <c r="I703" s="756">
        <v>600</v>
      </c>
      <c r="K703" s="758">
        <v>2.5</v>
      </c>
      <c r="N703" s="727">
        <v>1</v>
      </c>
      <c r="O703" s="761">
        <v>15275</v>
      </c>
    </row>
    <row r="704" spans="1:15">
      <c r="A704" s="698" t="s">
        <v>708</v>
      </c>
      <c r="B704" s="761" t="s">
        <v>703</v>
      </c>
      <c r="C704" s="761" t="s">
        <v>397</v>
      </c>
      <c r="D704" s="761" t="s">
        <v>487</v>
      </c>
      <c r="E704" s="755">
        <v>2023</v>
      </c>
      <c r="F704" s="727" t="s">
        <v>391</v>
      </c>
      <c r="I704" s="756">
        <v>600</v>
      </c>
      <c r="K704" s="758">
        <v>2.5</v>
      </c>
      <c r="N704" s="727">
        <v>1</v>
      </c>
      <c r="O704" s="761">
        <v>5335</v>
      </c>
    </row>
    <row r="705" spans="1:15">
      <c r="A705" s="698" t="s">
        <v>708</v>
      </c>
      <c r="B705" s="761" t="s">
        <v>702</v>
      </c>
      <c r="C705" s="761" t="s">
        <v>397</v>
      </c>
      <c r="D705" s="761" t="s">
        <v>487</v>
      </c>
      <c r="E705" s="755">
        <v>2023</v>
      </c>
      <c r="F705" s="727" t="s">
        <v>391</v>
      </c>
      <c r="I705" s="756">
        <v>600</v>
      </c>
      <c r="K705" s="758">
        <v>2.5</v>
      </c>
      <c r="N705" s="727">
        <v>1</v>
      </c>
      <c r="O705" s="761">
        <v>2665</v>
      </c>
    </row>
    <row r="706" spans="1:15">
      <c r="A706" s="698" t="s">
        <v>708</v>
      </c>
      <c r="B706" s="761" t="s">
        <v>701</v>
      </c>
      <c r="C706" s="761" t="s">
        <v>397</v>
      </c>
      <c r="D706" s="761" t="s">
        <v>487</v>
      </c>
      <c r="E706" s="755">
        <v>2023</v>
      </c>
      <c r="F706" s="727" t="s">
        <v>391</v>
      </c>
      <c r="I706" s="756">
        <v>600</v>
      </c>
      <c r="K706" s="758">
        <v>2.5</v>
      </c>
      <c r="N706" s="727">
        <v>1</v>
      </c>
      <c r="O706" s="761">
        <v>8000</v>
      </c>
    </row>
    <row r="707" spans="1:15">
      <c r="A707" s="698" t="s">
        <v>708</v>
      </c>
      <c r="B707" s="761" t="s">
        <v>703</v>
      </c>
      <c r="C707" s="761" t="s">
        <v>424</v>
      </c>
      <c r="D707" s="761" t="s">
        <v>691</v>
      </c>
      <c r="E707" s="755">
        <v>2023</v>
      </c>
      <c r="F707" s="727" t="s">
        <v>391</v>
      </c>
      <c r="I707" s="756">
        <v>600</v>
      </c>
      <c r="K707" s="758">
        <v>2.5</v>
      </c>
      <c r="N707" s="727">
        <v>1</v>
      </c>
      <c r="O707" s="761">
        <v>1805</v>
      </c>
    </row>
    <row r="708" spans="1:15">
      <c r="A708" s="698" t="s">
        <v>708</v>
      </c>
      <c r="B708" s="761" t="s">
        <v>702</v>
      </c>
      <c r="C708" s="761" t="s">
        <v>424</v>
      </c>
      <c r="D708" s="761" t="s">
        <v>691</v>
      </c>
      <c r="E708" s="755">
        <v>2023</v>
      </c>
      <c r="F708" s="727" t="s">
        <v>391</v>
      </c>
      <c r="I708" s="756">
        <v>600</v>
      </c>
      <c r="K708" s="758">
        <v>2.5</v>
      </c>
      <c r="N708" s="727">
        <v>1</v>
      </c>
      <c r="O708" s="761">
        <v>900</v>
      </c>
    </row>
    <row r="709" spans="1:15">
      <c r="A709" s="698" t="s">
        <v>708</v>
      </c>
      <c r="B709" s="761" t="s">
        <v>701</v>
      </c>
      <c r="C709" s="761" t="s">
        <v>424</v>
      </c>
      <c r="D709" s="761" t="s">
        <v>691</v>
      </c>
      <c r="E709" s="755">
        <v>2023</v>
      </c>
      <c r="F709" s="727" t="s">
        <v>391</v>
      </c>
      <c r="I709" s="756">
        <v>600</v>
      </c>
      <c r="K709" s="758">
        <v>2.5</v>
      </c>
      <c r="N709" s="727">
        <v>1</v>
      </c>
      <c r="O709" s="761">
        <v>2705</v>
      </c>
    </row>
    <row r="710" spans="1:15">
      <c r="A710" s="698" t="s">
        <v>708</v>
      </c>
      <c r="B710" s="761" t="s">
        <v>703</v>
      </c>
      <c r="C710" s="761" t="s">
        <v>398</v>
      </c>
      <c r="D710" s="761" t="s">
        <v>565</v>
      </c>
      <c r="E710" s="755">
        <v>2023</v>
      </c>
      <c r="F710" s="727" t="s">
        <v>391</v>
      </c>
      <c r="I710" s="756">
        <v>600</v>
      </c>
      <c r="K710" s="758">
        <v>2.5</v>
      </c>
      <c r="N710" s="727">
        <v>1</v>
      </c>
      <c r="O710" s="761">
        <v>5615</v>
      </c>
    </row>
    <row r="711" spans="1:15">
      <c r="A711" s="698" t="s">
        <v>708</v>
      </c>
      <c r="B711" s="761" t="s">
        <v>702</v>
      </c>
      <c r="C711" s="761" t="s">
        <v>398</v>
      </c>
      <c r="D711" s="761" t="s">
        <v>565</v>
      </c>
      <c r="E711" s="755">
        <v>2023</v>
      </c>
      <c r="F711" s="727" t="s">
        <v>391</v>
      </c>
      <c r="I711" s="756">
        <v>600</v>
      </c>
      <c r="K711" s="758">
        <v>2.5</v>
      </c>
      <c r="N711" s="727">
        <v>1</v>
      </c>
      <c r="O711" s="761">
        <v>2810</v>
      </c>
    </row>
    <row r="712" spans="1:15">
      <c r="A712" s="698" t="s">
        <v>708</v>
      </c>
      <c r="B712" s="761" t="s">
        <v>701</v>
      </c>
      <c r="C712" s="761" t="s">
        <v>398</v>
      </c>
      <c r="D712" s="761" t="s">
        <v>565</v>
      </c>
      <c r="E712" s="755">
        <v>2023</v>
      </c>
      <c r="F712" s="727" t="s">
        <v>391</v>
      </c>
      <c r="I712" s="756">
        <v>600</v>
      </c>
      <c r="K712" s="758">
        <v>2.5</v>
      </c>
      <c r="N712" s="727">
        <v>1</v>
      </c>
      <c r="O712" s="761">
        <v>8420</v>
      </c>
    </row>
    <row r="713" spans="1:15">
      <c r="A713" s="698" t="s">
        <v>708</v>
      </c>
      <c r="B713" s="761" t="s">
        <v>703</v>
      </c>
      <c r="C713" s="761" t="s">
        <v>401</v>
      </c>
      <c r="D713" s="761" t="s">
        <v>564</v>
      </c>
      <c r="E713" s="755">
        <v>2023</v>
      </c>
      <c r="F713" s="727" t="s">
        <v>391</v>
      </c>
      <c r="I713" s="756">
        <v>600</v>
      </c>
      <c r="K713" s="758">
        <v>2.5</v>
      </c>
      <c r="N713" s="727">
        <v>1</v>
      </c>
      <c r="O713" s="761">
        <v>58700</v>
      </c>
    </row>
    <row r="714" spans="1:15">
      <c r="A714" s="698" t="s">
        <v>708</v>
      </c>
      <c r="B714" s="761" t="s">
        <v>702</v>
      </c>
      <c r="C714" s="761" t="s">
        <v>401</v>
      </c>
      <c r="D714" s="761" t="s">
        <v>564</v>
      </c>
      <c r="E714" s="755">
        <v>2023</v>
      </c>
      <c r="F714" s="727" t="s">
        <v>391</v>
      </c>
      <c r="I714" s="756">
        <v>600</v>
      </c>
      <c r="K714" s="758">
        <v>2.5</v>
      </c>
      <c r="N714" s="727">
        <v>1</v>
      </c>
      <c r="O714" s="761">
        <v>29325</v>
      </c>
    </row>
    <row r="715" spans="1:15">
      <c r="A715" s="698" t="s">
        <v>708</v>
      </c>
      <c r="B715" s="761" t="s">
        <v>701</v>
      </c>
      <c r="C715" s="761" t="s">
        <v>401</v>
      </c>
      <c r="D715" s="761" t="s">
        <v>564</v>
      </c>
      <c r="E715" s="755">
        <v>2023</v>
      </c>
      <c r="F715" s="727" t="s">
        <v>391</v>
      </c>
      <c r="I715" s="756">
        <v>600</v>
      </c>
      <c r="K715" s="758">
        <v>2.5</v>
      </c>
      <c r="N715" s="727">
        <v>1</v>
      </c>
      <c r="O715" s="761">
        <v>88000</v>
      </c>
    </row>
    <row r="716" spans="1:15">
      <c r="A716" s="698" t="s">
        <v>708</v>
      </c>
      <c r="B716" s="761" t="s">
        <v>703</v>
      </c>
      <c r="C716" s="761" t="s">
        <v>399</v>
      </c>
      <c r="D716" s="761" t="s">
        <v>535</v>
      </c>
      <c r="E716" s="755">
        <v>2023</v>
      </c>
      <c r="F716" s="727" t="s">
        <v>391</v>
      </c>
      <c r="I716" s="756">
        <v>600</v>
      </c>
      <c r="K716" s="758">
        <v>2.5</v>
      </c>
      <c r="N716" s="727">
        <v>1</v>
      </c>
      <c r="O716" s="761">
        <v>13625</v>
      </c>
    </row>
    <row r="717" spans="1:15">
      <c r="A717" s="698" t="s">
        <v>708</v>
      </c>
      <c r="B717" s="761" t="s">
        <v>702</v>
      </c>
      <c r="C717" s="761" t="s">
        <v>399</v>
      </c>
      <c r="D717" s="761" t="s">
        <v>535</v>
      </c>
      <c r="E717" s="755">
        <v>2023</v>
      </c>
      <c r="F717" s="727" t="s">
        <v>391</v>
      </c>
      <c r="I717" s="756">
        <v>600</v>
      </c>
      <c r="K717" s="758">
        <v>2.5</v>
      </c>
      <c r="N717" s="727">
        <v>1</v>
      </c>
      <c r="O717" s="761">
        <v>6810</v>
      </c>
    </row>
    <row r="718" spans="1:15">
      <c r="A718" s="698" t="s">
        <v>708</v>
      </c>
      <c r="B718" s="761" t="s">
        <v>701</v>
      </c>
      <c r="C718" s="761" t="s">
        <v>399</v>
      </c>
      <c r="D718" s="761" t="s">
        <v>535</v>
      </c>
      <c r="E718" s="755">
        <v>2023</v>
      </c>
      <c r="F718" s="727" t="s">
        <v>391</v>
      </c>
      <c r="I718" s="756">
        <v>600</v>
      </c>
      <c r="K718" s="758">
        <v>2.5</v>
      </c>
      <c r="N718" s="727">
        <v>1</v>
      </c>
      <c r="O718" s="761">
        <v>20450</v>
      </c>
    </row>
    <row r="719" spans="1:15">
      <c r="A719" s="698" t="s">
        <v>708</v>
      </c>
      <c r="B719" s="761" t="s">
        <v>703</v>
      </c>
      <c r="C719" s="761" t="s">
        <v>405</v>
      </c>
      <c r="D719" s="761" t="s">
        <v>599</v>
      </c>
      <c r="E719" s="755">
        <v>2023</v>
      </c>
      <c r="F719" s="727" t="s">
        <v>391</v>
      </c>
      <c r="I719" s="756">
        <v>600</v>
      </c>
      <c r="K719" s="758">
        <v>2.5</v>
      </c>
      <c r="N719" s="727">
        <v>1</v>
      </c>
      <c r="O719" s="761">
        <v>750</v>
      </c>
    </row>
    <row r="720" spans="1:15">
      <c r="A720" s="698" t="s">
        <v>708</v>
      </c>
      <c r="B720" s="761" t="s">
        <v>702</v>
      </c>
      <c r="C720" s="761" t="s">
        <v>405</v>
      </c>
      <c r="D720" s="761" t="s">
        <v>599</v>
      </c>
      <c r="E720" s="755">
        <v>2023</v>
      </c>
      <c r="F720" s="727" t="s">
        <v>391</v>
      </c>
      <c r="I720" s="756">
        <v>600</v>
      </c>
      <c r="K720" s="758">
        <v>2.5</v>
      </c>
      <c r="N720" s="727">
        <v>1</v>
      </c>
      <c r="O720" s="761">
        <v>375</v>
      </c>
    </row>
    <row r="721" spans="1:15">
      <c r="A721" s="698" t="s">
        <v>708</v>
      </c>
      <c r="B721" s="761" t="s">
        <v>701</v>
      </c>
      <c r="C721" s="761" t="s">
        <v>405</v>
      </c>
      <c r="D721" s="761" t="s">
        <v>599</v>
      </c>
      <c r="E721" s="755">
        <v>2023</v>
      </c>
      <c r="F721" s="727" t="s">
        <v>391</v>
      </c>
      <c r="I721" s="756">
        <v>600</v>
      </c>
      <c r="K721" s="758">
        <v>2.5</v>
      </c>
      <c r="N721" s="727">
        <v>1</v>
      </c>
      <c r="O721" s="761">
        <v>1125</v>
      </c>
    </row>
    <row r="722" spans="1:15">
      <c r="A722" s="698" t="s">
        <v>708</v>
      </c>
      <c r="B722" s="761" t="s">
        <v>703</v>
      </c>
      <c r="C722" s="761" t="s">
        <v>416</v>
      </c>
      <c r="D722" s="761" t="s">
        <v>654</v>
      </c>
      <c r="E722" s="755">
        <v>2023</v>
      </c>
      <c r="F722" s="727" t="s">
        <v>391</v>
      </c>
      <c r="I722" s="756">
        <v>600</v>
      </c>
      <c r="K722" s="758">
        <v>2.5</v>
      </c>
      <c r="N722" s="727">
        <v>1</v>
      </c>
      <c r="O722" s="761">
        <v>7450</v>
      </c>
    </row>
    <row r="723" spans="1:15">
      <c r="A723" s="698" t="s">
        <v>708</v>
      </c>
      <c r="B723" s="761" t="s">
        <v>702</v>
      </c>
      <c r="C723" s="761" t="s">
        <v>416</v>
      </c>
      <c r="D723" s="761" t="s">
        <v>654</v>
      </c>
      <c r="E723" s="755">
        <v>2023</v>
      </c>
      <c r="F723" s="727" t="s">
        <v>391</v>
      </c>
      <c r="I723" s="756">
        <v>600</v>
      </c>
      <c r="K723" s="758">
        <v>2.5</v>
      </c>
      <c r="N723" s="727">
        <v>1</v>
      </c>
      <c r="O723" s="761">
        <v>3725</v>
      </c>
    </row>
    <row r="724" spans="1:15">
      <c r="A724" s="698" t="s">
        <v>708</v>
      </c>
      <c r="B724" s="761" t="s">
        <v>701</v>
      </c>
      <c r="C724" s="761" t="s">
        <v>416</v>
      </c>
      <c r="D724" s="761" t="s">
        <v>654</v>
      </c>
      <c r="E724" s="755">
        <v>2023</v>
      </c>
      <c r="F724" s="727" t="s">
        <v>391</v>
      </c>
      <c r="I724" s="756">
        <v>600</v>
      </c>
      <c r="K724" s="758">
        <v>2.5</v>
      </c>
      <c r="N724" s="727">
        <v>1</v>
      </c>
      <c r="O724" s="761">
        <v>11175</v>
      </c>
    </row>
    <row r="725" spans="1:15">
      <c r="A725" s="698" t="s">
        <v>708</v>
      </c>
      <c r="B725" s="761" t="s">
        <v>703</v>
      </c>
      <c r="C725" s="761" t="s">
        <v>405</v>
      </c>
      <c r="D725" s="761" t="s">
        <v>590</v>
      </c>
      <c r="E725" s="755">
        <v>2023</v>
      </c>
      <c r="F725" s="727" t="s">
        <v>391</v>
      </c>
      <c r="I725" s="756">
        <v>600</v>
      </c>
      <c r="K725" s="758">
        <v>2.5</v>
      </c>
      <c r="N725" s="727">
        <v>1</v>
      </c>
      <c r="O725" s="761">
        <v>4615</v>
      </c>
    </row>
    <row r="726" spans="1:15">
      <c r="A726" s="698" t="s">
        <v>708</v>
      </c>
      <c r="B726" s="761" t="s">
        <v>702</v>
      </c>
      <c r="C726" s="761" t="s">
        <v>405</v>
      </c>
      <c r="D726" s="761" t="s">
        <v>590</v>
      </c>
      <c r="E726" s="755">
        <v>2023</v>
      </c>
      <c r="F726" s="727" t="s">
        <v>391</v>
      </c>
      <c r="I726" s="756">
        <v>600</v>
      </c>
      <c r="K726" s="758">
        <v>2.5</v>
      </c>
      <c r="N726" s="727">
        <v>1</v>
      </c>
      <c r="O726" s="761">
        <v>2310</v>
      </c>
    </row>
    <row r="727" spans="1:15">
      <c r="A727" s="698" t="s">
        <v>708</v>
      </c>
      <c r="B727" s="761" t="s">
        <v>701</v>
      </c>
      <c r="C727" s="761" t="s">
        <v>405</v>
      </c>
      <c r="D727" s="761" t="s">
        <v>590</v>
      </c>
      <c r="E727" s="755">
        <v>2023</v>
      </c>
      <c r="F727" s="727" t="s">
        <v>391</v>
      </c>
      <c r="I727" s="756">
        <v>600</v>
      </c>
      <c r="K727" s="758">
        <v>2.5</v>
      </c>
      <c r="N727" s="727">
        <v>1</v>
      </c>
      <c r="O727" s="761">
        <v>6920</v>
      </c>
    </row>
    <row r="728" spans="1:15">
      <c r="A728" s="698" t="s">
        <v>708</v>
      </c>
      <c r="B728" s="761" t="s">
        <v>703</v>
      </c>
      <c r="C728" s="761" t="s">
        <v>405</v>
      </c>
      <c r="D728" s="761" t="s">
        <v>614</v>
      </c>
      <c r="E728" s="755">
        <v>2023</v>
      </c>
      <c r="F728" s="727" t="s">
        <v>391</v>
      </c>
      <c r="I728" s="756">
        <v>600</v>
      </c>
      <c r="K728" s="758">
        <v>2.5</v>
      </c>
      <c r="N728" s="727">
        <v>1</v>
      </c>
      <c r="O728" s="761">
        <v>2420</v>
      </c>
    </row>
    <row r="729" spans="1:15">
      <c r="A729" s="698" t="s">
        <v>708</v>
      </c>
      <c r="B729" s="761" t="s">
        <v>702</v>
      </c>
      <c r="C729" s="761" t="s">
        <v>405</v>
      </c>
      <c r="D729" s="761" t="s">
        <v>614</v>
      </c>
      <c r="E729" s="755">
        <v>2023</v>
      </c>
      <c r="F729" s="727" t="s">
        <v>391</v>
      </c>
      <c r="I729" s="756">
        <v>600</v>
      </c>
      <c r="K729" s="758">
        <v>2.5</v>
      </c>
      <c r="N729" s="727">
        <v>1</v>
      </c>
      <c r="O729" s="761">
        <v>1210</v>
      </c>
    </row>
    <row r="730" spans="1:15">
      <c r="A730" s="698" t="s">
        <v>708</v>
      </c>
      <c r="B730" s="761" t="s">
        <v>701</v>
      </c>
      <c r="C730" s="761" t="s">
        <v>405</v>
      </c>
      <c r="D730" s="761" t="s">
        <v>614</v>
      </c>
      <c r="E730" s="755">
        <v>2023</v>
      </c>
      <c r="F730" s="727" t="s">
        <v>391</v>
      </c>
      <c r="I730" s="756">
        <v>600</v>
      </c>
      <c r="K730" s="758">
        <v>2.5</v>
      </c>
      <c r="N730" s="727">
        <v>1</v>
      </c>
      <c r="O730" s="761">
        <v>3625</v>
      </c>
    </row>
    <row r="731" spans="1:15">
      <c r="A731" s="698" t="s">
        <v>708</v>
      </c>
      <c r="B731" s="761" t="s">
        <v>703</v>
      </c>
      <c r="C731" s="761" t="s">
        <v>407</v>
      </c>
      <c r="D731" s="761" t="s">
        <v>473</v>
      </c>
      <c r="E731" s="755">
        <v>2023</v>
      </c>
      <c r="F731" s="727" t="s">
        <v>391</v>
      </c>
      <c r="I731" s="756">
        <v>600</v>
      </c>
      <c r="K731" s="758">
        <v>2.5</v>
      </c>
      <c r="N731" s="727">
        <v>1</v>
      </c>
      <c r="O731" s="761">
        <v>5000</v>
      </c>
    </row>
    <row r="732" spans="1:15">
      <c r="A732" s="698" t="s">
        <v>708</v>
      </c>
      <c r="B732" s="761" t="s">
        <v>702</v>
      </c>
      <c r="C732" s="761" t="s">
        <v>407</v>
      </c>
      <c r="D732" s="761" t="s">
        <v>473</v>
      </c>
      <c r="E732" s="755">
        <v>2023</v>
      </c>
      <c r="F732" s="727" t="s">
        <v>391</v>
      </c>
      <c r="I732" s="756">
        <v>600</v>
      </c>
      <c r="K732" s="758">
        <v>2.5</v>
      </c>
      <c r="N732" s="727">
        <v>1</v>
      </c>
      <c r="O732" s="761">
        <v>2500</v>
      </c>
    </row>
    <row r="733" spans="1:15">
      <c r="A733" s="698" t="s">
        <v>708</v>
      </c>
      <c r="B733" s="761" t="s">
        <v>701</v>
      </c>
      <c r="C733" s="761" t="s">
        <v>407</v>
      </c>
      <c r="D733" s="761" t="s">
        <v>473</v>
      </c>
      <c r="E733" s="755">
        <v>2023</v>
      </c>
      <c r="F733" s="727" t="s">
        <v>391</v>
      </c>
      <c r="I733" s="756">
        <v>600</v>
      </c>
      <c r="K733" s="758">
        <v>2.5</v>
      </c>
      <c r="N733" s="727">
        <v>1</v>
      </c>
      <c r="O733" s="761">
        <v>7500</v>
      </c>
    </row>
    <row r="734" spans="1:15">
      <c r="A734" s="698" t="s">
        <v>708</v>
      </c>
      <c r="B734" s="761" t="s">
        <v>703</v>
      </c>
      <c r="C734" s="761" t="s">
        <v>399</v>
      </c>
      <c r="D734" s="761" t="s">
        <v>558</v>
      </c>
      <c r="E734" s="755">
        <v>2023</v>
      </c>
      <c r="F734" s="727" t="s">
        <v>391</v>
      </c>
      <c r="I734" s="756">
        <v>600</v>
      </c>
      <c r="K734" s="758">
        <v>2.5</v>
      </c>
      <c r="N734" s="727">
        <v>1</v>
      </c>
      <c r="O734" s="761">
        <v>2820</v>
      </c>
    </row>
    <row r="735" spans="1:15">
      <c r="A735" s="698" t="s">
        <v>708</v>
      </c>
      <c r="B735" s="761" t="s">
        <v>702</v>
      </c>
      <c r="C735" s="761" t="s">
        <v>399</v>
      </c>
      <c r="D735" s="761" t="s">
        <v>558</v>
      </c>
      <c r="E735" s="755">
        <v>2023</v>
      </c>
      <c r="F735" s="727" t="s">
        <v>391</v>
      </c>
      <c r="I735" s="756">
        <v>600</v>
      </c>
      <c r="K735" s="758">
        <v>2.5</v>
      </c>
      <c r="N735" s="727">
        <v>1</v>
      </c>
      <c r="O735" s="761">
        <v>1410</v>
      </c>
    </row>
    <row r="736" spans="1:15">
      <c r="A736" s="698" t="s">
        <v>708</v>
      </c>
      <c r="B736" s="761" t="s">
        <v>701</v>
      </c>
      <c r="C736" s="761" t="s">
        <v>399</v>
      </c>
      <c r="D736" s="761" t="s">
        <v>558</v>
      </c>
      <c r="E736" s="755">
        <v>2023</v>
      </c>
      <c r="F736" s="727" t="s">
        <v>391</v>
      </c>
      <c r="I736" s="756">
        <v>600</v>
      </c>
      <c r="K736" s="758">
        <v>2.5</v>
      </c>
      <c r="N736" s="727">
        <v>1</v>
      </c>
      <c r="O736" s="761">
        <v>4235</v>
      </c>
    </row>
    <row r="737" spans="1:15">
      <c r="A737" s="698" t="s">
        <v>708</v>
      </c>
      <c r="B737" s="761" t="s">
        <v>703</v>
      </c>
      <c r="C737" s="761" t="s">
        <v>405</v>
      </c>
      <c r="D737" s="761" t="s">
        <v>575</v>
      </c>
      <c r="E737" s="755">
        <v>2023</v>
      </c>
      <c r="F737" s="727" t="s">
        <v>391</v>
      </c>
      <c r="I737" s="756">
        <v>600</v>
      </c>
      <c r="K737" s="758">
        <v>2.5</v>
      </c>
      <c r="N737" s="727">
        <v>1</v>
      </c>
      <c r="O737" s="761">
        <v>215</v>
      </c>
    </row>
    <row r="738" spans="1:15">
      <c r="A738" s="698" t="s">
        <v>708</v>
      </c>
      <c r="B738" s="761" t="s">
        <v>702</v>
      </c>
      <c r="C738" s="761" t="s">
        <v>405</v>
      </c>
      <c r="D738" s="761" t="s">
        <v>575</v>
      </c>
      <c r="E738" s="755">
        <v>2023</v>
      </c>
      <c r="F738" s="727" t="s">
        <v>391</v>
      </c>
      <c r="I738" s="756">
        <v>600</v>
      </c>
      <c r="K738" s="758">
        <v>2.5</v>
      </c>
      <c r="N738" s="727">
        <v>1</v>
      </c>
      <c r="O738" s="761">
        <v>110</v>
      </c>
    </row>
    <row r="739" spans="1:15">
      <c r="A739" s="698" t="s">
        <v>708</v>
      </c>
      <c r="B739" s="761" t="s">
        <v>701</v>
      </c>
      <c r="C739" s="761" t="s">
        <v>405</v>
      </c>
      <c r="D739" s="761" t="s">
        <v>575</v>
      </c>
      <c r="E739" s="755">
        <v>2023</v>
      </c>
      <c r="F739" s="727" t="s">
        <v>391</v>
      </c>
      <c r="I739" s="756">
        <v>600</v>
      </c>
      <c r="K739" s="758">
        <v>2.5</v>
      </c>
      <c r="N739" s="727">
        <v>1</v>
      </c>
      <c r="O739" s="761">
        <v>325</v>
      </c>
    </row>
    <row r="740" spans="1:15">
      <c r="A740" s="698" t="s">
        <v>708</v>
      </c>
      <c r="B740" s="761" t="s">
        <v>703</v>
      </c>
      <c r="C740" s="761" t="s">
        <v>411</v>
      </c>
      <c r="D740" s="761" t="s">
        <v>635</v>
      </c>
      <c r="E740" s="755">
        <v>2023</v>
      </c>
      <c r="F740" s="727" t="s">
        <v>391</v>
      </c>
      <c r="I740" s="756">
        <v>600</v>
      </c>
      <c r="K740" s="758">
        <v>2.5</v>
      </c>
      <c r="N740" s="727">
        <v>1</v>
      </c>
      <c r="O740" s="761">
        <v>475</v>
      </c>
    </row>
    <row r="741" spans="1:15">
      <c r="A741" s="698" t="s">
        <v>708</v>
      </c>
      <c r="B741" s="761" t="s">
        <v>702</v>
      </c>
      <c r="C741" s="761" t="s">
        <v>411</v>
      </c>
      <c r="D741" s="761" t="s">
        <v>635</v>
      </c>
      <c r="E741" s="755">
        <v>2023</v>
      </c>
      <c r="F741" s="727" t="s">
        <v>391</v>
      </c>
      <c r="I741" s="756">
        <v>600</v>
      </c>
      <c r="K741" s="758">
        <v>2.5</v>
      </c>
      <c r="N741" s="727">
        <v>1</v>
      </c>
      <c r="O741" s="761">
        <v>240</v>
      </c>
    </row>
    <row r="742" spans="1:15">
      <c r="A742" s="698" t="s">
        <v>708</v>
      </c>
      <c r="B742" s="761" t="s">
        <v>701</v>
      </c>
      <c r="C742" s="761" t="s">
        <v>411</v>
      </c>
      <c r="D742" s="761" t="s">
        <v>635</v>
      </c>
      <c r="E742" s="755">
        <v>2023</v>
      </c>
      <c r="F742" s="727" t="s">
        <v>391</v>
      </c>
      <c r="I742" s="756">
        <v>600</v>
      </c>
      <c r="K742" s="758">
        <v>2.5</v>
      </c>
      <c r="N742" s="727">
        <v>1</v>
      </c>
      <c r="O742" s="761">
        <v>715</v>
      </c>
    </row>
    <row r="743" spans="1:15">
      <c r="A743" s="698" t="s">
        <v>708</v>
      </c>
      <c r="B743" s="761" t="s">
        <v>703</v>
      </c>
      <c r="C743" s="761" t="s">
        <v>423</v>
      </c>
      <c r="D743" s="761" t="s">
        <v>693</v>
      </c>
      <c r="E743" s="755">
        <v>2023</v>
      </c>
      <c r="F743" s="727" t="s">
        <v>391</v>
      </c>
      <c r="I743" s="756">
        <v>600</v>
      </c>
      <c r="K743" s="758">
        <v>2.5</v>
      </c>
      <c r="N743" s="727">
        <v>1</v>
      </c>
      <c r="O743" s="761">
        <v>1130</v>
      </c>
    </row>
    <row r="744" spans="1:15">
      <c r="A744" s="698" t="s">
        <v>708</v>
      </c>
      <c r="B744" s="761" t="s">
        <v>702</v>
      </c>
      <c r="C744" s="761" t="s">
        <v>423</v>
      </c>
      <c r="D744" s="761" t="s">
        <v>693</v>
      </c>
      <c r="E744" s="755">
        <v>2023</v>
      </c>
      <c r="F744" s="727" t="s">
        <v>391</v>
      </c>
      <c r="I744" s="756">
        <v>600</v>
      </c>
      <c r="K744" s="758">
        <v>2.5</v>
      </c>
      <c r="N744" s="727">
        <v>1</v>
      </c>
      <c r="O744" s="761">
        <v>565</v>
      </c>
    </row>
    <row r="745" spans="1:15">
      <c r="A745" s="698" t="s">
        <v>708</v>
      </c>
      <c r="B745" s="761" t="s">
        <v>701</v>
      </c>
      <c r="C745" s="761" t="s">
        <v>423</v>
      </c>
      <c r="D745" s="761" t="s">
        <v>693</v>
      </c>
      <c r="E745" s="755">
        <v>2023</v>
      </c>
      <c r="F745" s="727" t="s">
        <v>391</v>
      </c>
      <c r="I745" s="756">
        <v>600</v>
      </c>
      <c r="K745" s="758">
        <v>2.5</v>
      </c>
      <c r="N745" s="727">
        <v>1</v>
      </c>
      <c r="O745" s="761">
        <v>1690</v>
      </c>
    </row>
    <row r="746" spans="1:15">
      <c r="A746" s="698" t="s">
        <v>708</v>
      </c>
      <c r="B746" s="761" t="s">
        <v>703</v>
      </c>
      <c r="C746" s="761" t="s">
        <v>405</v>
      </c>
      <c r="D746" s="761" t="s">
        <v>536</v>
      </c>
      <c r="E746" s="755">
        <v>2023</v>
      </c>
      <c r="F746" s="727" t="s">
        <v>391</v>
      </c>
      <c r="I746" s="756">
        <v>600</v>
      </c>
      <c r="K746" s="758">
        <v>2.5</v>
      </c>
      <c r="N746" s="727">
        <v>1</v>
      </c>
      <c r="O746" s="761">
        <v>1500</v>
      </c>
    </row>
    <row r="747" spans="1:15">
      <c r="A747" s="698" t="s">
        <v>708</v>
      </c>
      <c r="B747" s="761" t="s">
        <v>702</v>
      </c>
      <c r="C747" s="761" t="s">
        <v>405</v>
      </c>
      <c r="D747" s="761" t="s">
        <v>536</v>
      </c>
      <c r="E747" s="755">
        <v>2023</v>
      </c>
      <c r="F747" s="727" t="s">
        <v>391</v>
      </c>
      <c r="I747" s="756">
        <v>600</v>
      </c>
      <c r="K747" s="758">
        <v>2.5</v>
      </c>
      <c r="N747" s="727">
        <v>1</v>
      </c>
      <c r="O747" s="761">
        <v>750</v>
      </c>
    </row>
    <row r="748" spans="1:15">
      <c r="A748" s="698" t="s">
        <v>708</v>
      </c>
      <c r="B748" s="761" t="s">
        <v>701</v>
      </c>
      <c r="C748" s="761" t="s">
        <v>405</v>
      </c>
      <c r="D748" s="761" t="s">
        <v>536</v>
      </c>
      <c r="E748" s="755">
        <v>2023</v>
      </c>
      <c r="F748" s="727" t="s">
        <v>391</v>
      </c>
      <c r="I748" s="756">
        <v>600</v>
      </c>
      <c r="K748" s="758">
        <v>2.5</v>
      </c>
      <c r="N748" s="727">
        <v>1</v>
      </c>
      <c r="O748" s="761">
        <v>2255</v>
      </c>
    </row>
    <row r="749" spans="1:15">
      <c r="A749" s="698" t="s">
        <v>708</v>
      </c>
      <c r="B749" s="761" t="s">
        <v>703</v>
      </c>
      <c r="C749" s="761" t="s">
        <v>406</v>
      </c>
      <c r="D749" s="761" t="s">
        <v>610</v>
      </c>
      <c r="E749" s="755">
        <v>2023</v>
      </c>
      <c r="F749" s="727" t="s">
        <v>391</v>
      </c>
      <c r="I749" s="756">
        <v>600</v>
      </c>
      <c r="K749" s="758">
        <v>2.5</v>
      </c>
      <c r="N749" s="727">
        <v>1</v>
      </c>
      <c r="O749" s="761">
        <v>9830</v>
      </c>
    </row>
    <row r="750" spans="1:15">
      <c r="A750" s="698" t="s">
        <v>708</v>
      </c>
      <c r="B750" s="761" t="s">
        <v>702</v>
      </c>
      <c r="C750" s="761" t="s">
        <v>406</v>
      </c>
      <c r="D750" s="761" t="s">
        <v>610</v>
      </c>
      <c r="E750" s="755">
        <v>2023</v>
      </c>
      <c r="F750" s="727" t="s">
        <v>391</v>
      </c>
      <c r="I750" s="756">
        <v>600</v>
      </c>
      <c r="K750" s="758">
        <v>2.5</v>
      </c>
      <c r="N750" s="727">
        <v>1</v>
      </c>
      <c r="O750" s="761">
        <v>4915</v>
      </c>
    </row>
    <row r="751" spans="1:15">
      <c r="A751" s="698" t="s">
        <v>708</v>
      </c>
      <c r="B751" s="761" t="s">
        <v>701</v>
      </c>
      <c r="C751" s="761" t="s">
        <v>406</v>
      </c>
      <c r="D751" s="761" t="s">
        <v>610</v>
      </c>
      <c r="E751" s="755">
        <v>2023</v>
      </c>
      <c r="F751" s="727" t="s">
        <v>391</v>
      </c>
      <c r="I751" s="756">
        <v>600</v>
      </c>
      <c r="K751" s="758">
        <v>2.5</v>
      </c>
      <c r="N751" s="727">
        <v>1</v>
      </c>
      <c r="O751" s="761">
        <v>14750</v>
      </c>
    </row>
    <row r="752" spans="1:15">
      <c r="A752" s="698" t="s">
        <v>708</v>
      </c>
      <c r="B752" s="761" t="s">
        <v>703</v>
      </c>
      <c r="C752" s="761" t="s">
        <v>424</v>
      </c>
      <c r="D752" s="761" t="s">
        <v>689</v>
      </c>
      <c r="E752" s="755">
        <v>2023</v>
      </c>
      <c r="F752" s="727" t="s">
        <v>391</v>
      </c>
      <c r="I752" s="756">
        <v>600</v>
      </c>
      <c r="K752" s="758">
        <v>2.5</v>
      </c>
      <c r="N752" s="727">
        <v>1</v>
      </c>
      <c r="O752" s="761">
        <v>1370</v>
      </c>
    </row>
    <row r="753" spans="1:15">
      <c r="A753" s="698" t="s">
        <v>708</v>
      </c>
      <c r="B753" s="761" t="s">
        <v>702</v>
      </c>
      <c r="C753" s="761" t="s">
        <v>424</v>
      </c>
      <c r="D753" s="761" t="s">
        <v>689</v>
      </c>
      <c r="E753" s="755">
        <v>2023</v>
      </c>
      <c r="F753" s="727" t="s">
        <v>391</v>
      </c>
      <c r="I753" s="756">
        <v>600</v>
      </c>
      <c r="K753" s="758">
        <v>2.5</v>
      </c>
      <c r="N753" s="727">
        <v>1</v>
      </c>
      <c r="O753" s="761">
        <v>685</v>
      </c>
    </row>
    <row r="754" spans="1:15">
      <c r="A754" s="698" t="s">
        <v>708</v>
      </c>
      <c r="B754" s="761" t="s">
        <v>701</v>
      </c>
      <c r="C754" s="761" t="s">
        <v>424</v>
      </c>
      <c r="D754" s="761" t="s">
        <v>689</v>
      </c>
      <c r="E754" s="755">
        <v>2023</v>
      </c>
      <c r="F754" s="727" t="s">
        <v>391</v>
      </c>
      <c r="I754" s="756">
        <v>600</v>
      </c>
      <c r="K754" s="758">
        <v>2.5</v>
      </c>
      <c r="N754" s="727">
        <v>1</v>
      </c>
      <c r="O754" s="761">
        <v>2055</v>
      </c>
    </row>
    <row r="755" spans="1:15">
      <c r="A755" s="698" t="s">
        <v>708</v>
      </c>
      <c r="B755" s="761" t="s">
        <v>703</v>
      </c>
      <c r="C755" s="761" t="s">
        <v>403</v>
      </c>
      <c r="D755" s="761" t="s">
        <v>474</v>
      </c>
      <c r="E755" s="755">
        <v>2023</v>
      </c>
      <c r="F755" s="727" t="s">
        <v>391</v>
      </c>
      <c r="I755" s="756">
        <v>600</v>
      </c>
      <c r="K755" s="758">
        <v>2.5</v>
      </c>
      <c r="N755" s="727">
        <v>1</v>
      </c>
      <c r="O755" s="761">
        <v>1120</v>
      </c>
    </row>
    <row r="756" spans="1:15">
      <c r="A756" s="698" t="s">
        <v>708</v>
      </c>
      <c r="B756" s="761" t="s">
        <v>702</v>
      </c>
      <c r="C756" s="761" t="s">
        <v>403</v>
      </c>
      <c r="D756" s="761" t="s">
        <v>474</v>
      </c>
      <c r="E756" s="755">
        <v>2023</v>
      </c>
      <c r="F756" s="727" t="s">
        <v>391</v>
      </c>
      <c r="I756" s="756">
        <v>600</v>
      </c>
      <c r="K756" s="758">
        <v>2.5</v>
      </c>
      <c r="N756" s="727">
        <v>1</v>
      </c>
      <c r="O756" s="761">
        <v>560</v>
      </c>
    </row>
    <row r="757" spans="1:15">
      <c r="A757" s="698" t="s">
        <v>708</v>
      </c>
      <c r="B757" s="761" t="s">
        <v>701</v>
      </c>
      <c r="C757" s="761" t="s">
        <v>403</v>
      </c>
      <c r="D757" s="761" t="s">
        <v>474</v>
      </c>
      <c r="E757" s="755">
        <v>2023</v>
      </c>
      <c r="F757" s="727" t="s">
        <v>391</v>
      </c>
      <c r="I757" s="756">
        <v>600</v>
      </c>
      <c r="K757" s="758">
        <v>2.5</v>
      </c>
      <c r="N757" s="727">
        <v>1</v>
      </c>
      <c r="O757" s="761">
        <v>1680</v>
      </c>
    </row>
    <row r="758" spans="1:15">
      <c r="A758" s="698" t="s">
        <v>708</v>
      </c>
      <c r="B758" s="761" t="s">
        <v>703</v>
      </c>
      <c r="C758" s="761" t="s">
        <v>423</v>
      </c>
      <c r="D758" s="761" t="s">
        <v>683</v>
      </c>
      <c r="E758" s="755">
        <v>2023</v>
      </c>
      <c r="F758" s="727" t="s">
        <v>391</v>
      </c>
      <c r="I758" s="756">
        <v>600</v>
      </c>
      <c r="K758" s="758">
        <v>2.5</v>
      </c>
      <c r="N758" s="727">
        <v>1</v>
      </c>
      <c r="O758" s="761">
        <v>1020</v>
      </c>
    </row>
    <row r="759" spans="1:15">
      <c r="A759" s="698" t="s">
        <v>708</v>
      </c>
      <c r="B759" s="761" t="s">
        <v>702</v>
      </c>
      <c r="C759" s="761" t="s">
        <v>423</v>
      </c>
      <c r="D759" s="761" t="s">
        <v>683</v>
      </c>
      <c r="E759" s="755">
        <v>2023</v>
      </c>
      <c r="F759" s="727" t="s">
        <v>391</v>
      </c>
      <c r="I759" s="756">
        <v>600</v>
      </c>
      <c r="K759" s="758">
        <v>2.5</v>
      </c>
      <c r="N759" s="727">
        <v>1</v>
      </c>
      <c r="O759" s="761">
        <v>510</v>
      </c>
    </row>
    <row r="760" spans="1:15">
      <c r="A760" s="698" t="s">
        <v>708</v>
      </c>
      <c r="B760" s="761" t="s">
        <v>701</v>
      </c>
      <c r="C760" s="761" t="s">
        <v>423</v>
      </c>
      <c r="D760" s="761" t="s">
        <v>683</v>
      </c>
      <c r="E760" s="755">
        <v>2023</v>
      </c>
      <c r="F760" s="727" t="s">
        <v>391</v>
      </c>
      <c r="I760" s="756">
        <v>600</v>
      </c>
      <c r="K760" s="758">
        <v>2.5</v>
      </c>
      <c r="N760" s="727">
        <v>1</v>
      </c>
      <c r="O760" s="761">
        <v>1525</v>
      </c>
    </row>
    <row r="761" spans="1:15">
      <c r="A761" s="698" t="s">
        <v>708</v>
      </c>
      <c r="B761" s="761" t="s">
        <v>703</v>
      </c>
      <c r="C761" s="761" t="s">
        <v>416</v>
      </c>
      <c r="D761" s="761" t="s">
        <v>655</v>
      </c>
      <c r="E761" s="755">
        <v>2023</v>
      </c>
      <c r="F761" s="727" t="s">
        <v>391</v>
      </c>
      <c r="I761" s="756">
        <v>600</v>
      </c>
      <c r="K761" s="758">
        <v>2.5</v>
      </c>
      <c r="N761" s="727">
        <v>1</v>
      </c>
      <c r="O761" s="761">
        <v>3735</v>
      </c>
    </row>
    <row r="762" spans="1:15">
      <c r="A762" s="698" t="s">
        <v>708</v>
      </c>
      <c r="B762" s="761" t="s">
        <v>702</v>
      </c>
      <c r="C762" s="761" t="s">
        <v>416</v>
      </c>
      <c r="D762" s="761" t="s">
        <v>655</v>
      </c>
      <c r="E762" s="755">
        <v>2023</v>
      </c>
      <c r="F762" s="727" t="s">
        <v>391</v>
      </c>
      <c r="I762" s="756">
        <v>600</v>
      </c>
      <c r="K762" s="758">
        <v>2.5</v>
      </c>
      <c r="N762" s="727">
        <v>1</v>
      </c>
      <c r="O762" s="761">
        <v>1865</v>
      </c>
    </row>
    <row r="763" spans="1:15">
      <c r="A763" s="698" t="s">
        <v>708</v>
      </c>
      <c r="B763" s="761" t="s">
        <v>701</v>
      </c>
      <c r="C763" s="761" t="s">
        <v>416</v>
      </c>
      <c r="D763" s="761" t="s">
        <v>655</v>
      </c>
      <c r="E763" s="755">
        <v>2023</v>
      </c>
      <c r="F763" s="727" t="s">
        <v>391</v>
      </c>
      <c r="I763" s="756">
        <v>600</v>
      </c>
      <c r="K763" s="758">
        <v>2.5</v>
      </c>
      <c r="N763" s="727">
        <v>1</v>
      </c>
      <c r="O763" s="761">
        <v>5600</v>
      </c>
    </row>
    <row r="764" spans="1:15">
      <c r="A764" s="698" t="s">
        <v>708</v>
      </c>
      <c r="B764" s="761" t="s">
        <v>703</v>
      </c>
      <c r="C764" s="761" t="s">
        <v>402</v>
      </c>
      <c r="D764" s="761" t="s">
        <v>584</v>
      </c>
      <c r="E764" s="755">
        <v>2023</v>
      </c>
      <c r="F764" s="727" t="s">
        <v>391</v>
      </c>
      <c r="I764" s="756">
        <v>600</v>
      </c>
      <c r="K764" s="758">
        <v>2.5</v>
      </c>
      <c r="N764" s="727">
        <v>1</v>
      </c>
      <c r="O764" s="761">
        <v>6300</v>
      </c>
    </row>
    <row r="765" spans="1:15">
      <c r="A765" s="698" t="s">
        <v>708</v>
      </c>
      <c r="B765" s="761" t="s">
        <v>702</v>
      </c>
      <c r="C765" s="761" t="s">
        <v>402</v>
      </c>
      <c r="D765" s="761" t="s">
        <v>584</v>
      </c>
      <c r="E765" s="755">
        <v>2023</v>
      </c>
      <c r="F765" s="727" t="s">
        <v>391</v>
      </c>
      <c r="I765" s="756">
        <v>600</v>
      </c>
      <c r="K765" s="758">
        <v>2.5</v>
      </c>
      <c r="N765" s="727">
        <v>1</v>
      </c>
      <c r="O765" s="761">
        <v>3150</v>
      </c>
    </row>
    <row r="766" spans="1:15">
      <c r="A766" s="698" t="s">
        <v>708</v>
      </c>
      <c r="B766" s="761" t="s">
        <v>701</v>
      </c>
      <c r="C766" s="761" t="s">
        <v>402</v>
      </c>
      <c r="D766" s="761" t="s">
        <v>584</v>
      </c>
      <c r="E766" s="755">
        <v>2023</v>
      </c>
      <c r="F766" s="727" t="s">
        <v>391</v>
      </c>
      <c r="I766" s="756">
        <v>600</v>
      </c>
      <c r="K766" s="758">
        <v>2.5</v>
      </c>
      <c r="N766" s="727">
        <v>1</v>
      </c>
      <c r="O766" s="761">
        <v>9450</v>
      </c>
    </row>
    <row r="767" spans="1:15">
      <c r="A767" s="698" t="s">
        <v>708</v>
      </c>
      <c r="B767" s="761" t="s">
        <v>703</v>
      </c>
      <c r="C767" s="761" t="s">
        <v>423</v>
      </c>
      <c r="D767" s="761" t="s">
        <v>681</v>
      </c>
      <c r="E767" s="755">
        <v>2023</v>
      </c>
      <c r="F767" s="727" t="s">
        <v>391</v>
      </c>
      <c r="I767" s="756">
        <v>600</v>
      </c>
      <c r="K767" s="758">
        <v>2.5</v>
      </c>
      <c r="N767" s="727">
        <v>1</v>
      </c>
      <c r="O767" s="761">
        <v>780</v>
      </c>
    </row>
    <row r="768" spans="1:15">
      <c r="A768" s="698" t="s">
        <v>708</v>
      </c>
      <c r="B768" s="761" t="s">
        <v>702</v>
      </c>
      <c r="C768" s="761" t="s">
        <v>423</v>
      </c>
      <c r="D768" s="761" t="s">
        <v>681</v>
      </c>
      <c r="E768" s="755">
        <v>2023</v>
      </c>
      <c r="F768" s="727" t="s">
        <v>391</v>
      </c>
      <c r="I768" s="756">
        <v>600</v>
      </c>
      <c r="K768" s="758">
        <v>2.5</v>
      </c>
      <c r="N768" s="727">
        <v>1</v>
      </c>
      <c r="O768" s="761">
        <v>390</v>
      </c>
    </row>
    <row r="769" spans="1:15">
      <c r="A769" s="698" t="s">
        <v>708</v>
      </c>
      <c r="B769" s="761" t="s">
        <v>701</v>
      </c>
      <c r="C769" s="761" t="s">
        <v>423</v>
      </c>
      <c r="D769" s="761" t="s">
        <v>681</v>
      </c>
      <c r="E769" s="755">
        <v>2023</v>
      </c>
      <c r="F769" s="727" t="s">
        <v>391</v>
      </c>
      <c r="I769" s="756">
        <v>600</v>
      </c>
      <c r="K769" s="758">
        <v>2.5</v>
      </c>
      <c r="N769" s="727">
        <v>1</v>
      </c>
      <c r="O769" s="761">
        <v>1175</v>
      </c>
    </row>
    <row r="770" spans="1:15">
      <c r="A770" s="698" t="s">
        <v>708</v>
      </c>
      <c r="B770" s="761" t="s">
        <v>703</v>
      </c>
      <c r="C770" s="761" t="s">
        <v>421</v>
      </c>
      <c r="D770" s="761" t="s">
        <v>671</v>
      </c>
      <c r="E770" s="755">
        <v>2023</v>
      </c>
      <c r="F770" s="727" t="s">
        <v>391</v>
      </c>
      <c r="I770" s="756">
        <v>600</v>
      </c>
      <c r="K770" s="758">
        <v>2.5</v>
      </c>
      <c r="N770" s="727">
        <v>1</v>
      </c>
      <c r="O770" s="761">
        <v>400</v>
      </c>
    </row>
    <row r="771" spans="1:15">
      <c r="A771" s="698" t="s">
        <v>708</v>
      </c>
      <c r="B771" s="761" t="s">
        <v>702</v>
      </c>
      <c r="C771" s="761" t="s">
        <v>421</v>
      </c>
      <c r="D771" s="761" t="s">
        <v>671</v>
      </c>
      <c r="E771" s="755">
        <v>2023</v>
      </c>
      <c r="F771" s="727" t="s">
        <v>391</v>
      </c>
      <c r="I771" s="756">
        <v>600</v>
      </c>
      <c r="K771" s="758">
        <v>2.5</v>
      </c>
      <c r="N771" s="727">
        <v>1</v>
      </c>
      <c r="O771" s="761">
        <v>200</v>
      </c>
    </row>
    <row r="772" spans="1:15">
      <c r="A772" s="698" t="s">
        <v>708</v>
      </c>
      <c r="B772" s="761" t="s">
        <v>701</v>
      </c>
      <c r="C772" s="761" t="s">
        <v>421</v>
      </c>
      <c r="D772" s="761" t="s">
        <v>671</v>
      </c>
      <c r="E772" s="755">
        <v>2023</v>
      </c>
      <c r="F772" s="727" t="s">
        <v>391</v>
      </c>
      <c r="I772" s="756">
        <v>600</v>
      </c>
      <c r="K772" s="758">
        <v>2.5</v>
      </c>
      <c r="N772" s="727">
        <v>1</v>
      </c>
      <c r="O772" s="761">
        <v>600</v>
      </c>
    </row>
    <row r="773" spans="1:15">
      <c r="A773" s="698" t="s">
        <v>708</v>
      </c>
      <c r="B773" s="761" t="s">
        <v>703</v>
      </c>
      <c r="C773" s="761" t="s">
        <v>412</v>
      </c>
      <c r="D773" s="761" t="s">
        <v>475</v>
      </c>
      <c r="E773" s="755">
        <v>2023</v>
      </c>
      <c r="F773" s="727" t="s">
        <v>391</v>
      </c>
      <c r="I773" s="756">
        <v>600</v>
      </c>
      <c r="K773" s="758">
        <v>2.5</v>
      </c>
      <c r="N773" s="727">
        <v>1</v>
      </c>
      <c r="O773" s="761">
        <v>16125</v>
      </c>
    </row>
    <row r="774" spans="1:15">
      <c r="A774" s="698" t="s">
        <v>708</v>
      </c>
      <c r="B774" s="761" t="s">
        <v>702</v>
      </c>
      <c r="C774" s="761" t="s">
        <v>413</v>
      </c>
      <c r="D774" s="761" t="s">
        <v>475</v>
      </c>
      <c r="E774" s="755">
        <v>2023</v>
      </c>
      <c r="F774" s="727" t="s">
        <v>391</v>
      </c>
      <c r="I774" s="756">
        <v>600</v>
      </c>
      <c r="K774" s="758">
        <v>2.5</v>
      </c>
      <c r="N774" s="727">
        <v>1</v>
      </c>
      <c r="O774" s="761">
        <v>8000</v>
      </c>
    </row>
    <row r="775" spans="1:15">
      <c r="A775" s="698" t="s">
        <v>708</v>
      </c>
      <c r="B775" s="761" t="s">
        <v>701</v>
      </c>
      <c r="C775" s="761" t="s">
        <v>412</v>
      </c>
      <c r="D775" s="761" t="s">
        <v>475</v>
      </c>
      <c r="E775" s="755">
        <v>2023</v>
      </c>
      <c r="F775" s="727" t="s">
        <v>391</v>
      </c>
      <c r="I775" s="756">
        <v>600</v>
      </c>
      <c r="K775" s="758">
        <v>2.5</v>
      </c>
      <c r="N775" s="727">
        <v>1</v>
      </c>
      <c r="O775" s="761">
        <v>24200</v>
      </c>
    </row>
    <row r="776" spans="1:15">
      <c r="A776" s="698" t="s">
        <v>708</v>
      </c>
      <c r="B776" s="761" t="s">
        <v>703</v>
      </c>
      <c r="C776" s="761" t="s">
        <v>418</v>
      </c>
      <c r="D776" s="761" t="s">
        <v>432</v>
      </c>
      <c r="E776" s="755">
        <v>2023</v>
      </c>
      <c r="F776" s="727" t="s">
        <v>391</v>
      </c>
      <c r="I776" s="756">
        <v>600</v>
      </c>
      <c r="K776" s="758">
        <v>2.5</v>
      </c>
      <c r="N776" s="727">
        <v>1</v>
      </c>
      <c r="O776" s="761">
        <v>13300</v>
      </c>
    </row>
    <row r="777" spans="1:15">
      <c r="A777" s="698" t="s">
        <v>708</v>
      </c>
      <c r="B777" s="761" t="s">
        <v>702</v>
      </c>
      <c r="C777" s="761" t="s">
        <v>418</v>
      </c>
      <c r="D777" s="761" t="s">
        <v>432</v>
      </c>
      <c r="E777" s="755">
        <v>2023</v>
      </c>
      <c r="F777" s="727" t="s">
        <v>391</v>
      </c>
      <c r="I777" s="756">
        <v>600</v>
      </c>
      <c r="K777" s="758">
        <v>2.5</v>
      </c>
      <c r="N777" s="727">
        <v>1</v>
      </c>
      <c r="O777" s="761">
        <v>6660</v>
      </c>
    </row>
    <row r="778" spans="1:15">
      <c r="A778" s="698" t="s">
        <v>708</v>
      </c>
      <c r="B778" s="761" t="s">
        <v>701</v>
      </c>
      <c r="C778" s="761" t="s">
        <v>418</v>
      </c>
      <c r="D778" s="761" t="s">
        <v>432</v>
      </c>
      <c r="E778" s="755">
        <v>2023</v>
      </c>
      <c r="F778" s="727" t="s">
        <v>391</v>
      </c>
      <c r="I778" s="756">
        <v>600</v>
      </c>
      <c r="K778" s="758">
        <v>2.5</v>
      </c>
      <c r="N778" s="727">
        <v>1</v>
      </c>
      <c r="O778" s="761">
        <v>19975</v>
      </c>
    </row>
    <row r="779" spans="1:15">
      <c r="A779" s="698" t="s">
        <v>708</v>
      </c>
      <c r="B779" s="761" t="s">
        <v>703</v>
      </c>
      <c r="C779" s="761" t="s">
        <v>420</v>
      </c>
      <c r="D779" s="761" t="s">
        <v>656</v>
      </c>
      <c r="E779" s="755">
        <v>2023</v>
      </c>
      <c r="F779" s="727" t="s">
        <v>391</v>
      </c>
      <c r="I779" s="756">
        <v>600</v>
      </c>
      <c r="K779" s="758">
        <v>2.5</v>
      </c>
      <c r="N779" s="727">
        <v>1</v>
      </c>
      <c r="O779" s="761">
        <v>385</v>
      </c>
    </row>
    <row r="780" spans="1:15">
      <c r="A780" s="698" t="s">
        <v>708</v>
      </c>
      <c r="B780" s="761" t="s">
        <v>702</v>
      </c>
      <c r="C780" s="761" t="s">
        <v>420</v>
      </c>
      <c r="D780" s="761" t="s">
        <v>656</v>
      </c>
      <c r="E780" s="755">
        <v>2023</v>
      </c>
      <c r="F780" s="727" t="s">
        <v>391</v>
      </c>
      <c r="I780" s="756">
        <v>600</v>
      </c>
      <c r="K780" s="758">
        <v>2.5</v>
      </c>
      <c r="N780" s="727">
        <v>1</v>
      </c>
      <c r="O780" s="761">
        <v>190</v>
      </c>
    </row>
    <row r="781" spans="1:15">
      <c r="A781" s="698" t="s">
        <v>708</v>
      </c>
      <c r="B781" s="761" t="s">
        <v>701</v>
      </c>
      <c r="C781" s="761" t="s">
        <v>420</v>
      </c>
      <c r="D781" s="761" t="s">
        <v>656</v>
      </c>
      <c r="E781" s="755">
        <v>2023</v>
      </c>
      <c r="F781" s="727" t="s">
        <v>391</v>
      </c>
      <c r="I781" s="756">
        <v>600</v>
      </c>
      <c r="K781" s="758">
        <v>2.5</v>
      </c>
      <c r="N781" s="727">
        <v>1</v>
      </c>
      <c r="O781" s="761">
        <v>575</v>
      </c>
    </row>
    <row r="782" spans="1:15">
      <c r="A782" s="698" t="s">
        <v>708</v>
      </c>
      <c r="B782" s="761" t="s">
        <v>703</v>
      </c>
      <c r="C782" s="761" t="s">
        <v>414</v>
      </c>
      <c r="D782" s="761" t="s">
        <v>649</v>
      </c>
      <c r="E782" s="755">
        <v>2023</v>
      </c>
      <c r="F782" s="727" t="s">
        <v>391</v>
      </c>
      <c r="I782" s="756">
        <v>600</v>
      </c>
      <c r="K782" s="758">
        <v>2.5</v>
      </c>
      <c r="N782" s="727">
        <v>1</v>
      </c>
      <c r="O782" s="761">
        <v>4860</v>
      </c>
    </row>
    <row r="783" spans="1:15">
      <c r="A783" s="698" t="s">
        <v>708</v>
      </c>
      <c r="B783" s="761" t="s">
        <v>702</v>
      </c>
      <c r="C783" s="761" t="s">
        <v>414</v>
      </c>
      <c r="D783" s="761" t="s">
        <v>649</v>
      </c>
      <c r="E783" s="755">
        <v>2023</v>
      </c>
      <c r="F783" s="727" t="s">
        <v>391</v>
      </c>
      <c r="I783" s="756">
        <v>600</v>
      </c>
      <c r="K783" s="758">
        <v>2.5</v>
      </c>
      <c r="N783" s="727">
        <v>1</v>
      </c>
      <c r="O783" s="761">
        <v>2430</v>
      </c>
    </row>
    <row r="784" spans="1:15">
      <c r="A784" s="698" t="s">
        <v>708</v>
      </c>
      <c r="B784" s="761" t="s">
        <v>701</v>
      </c>
      <c r="C784" s="761" t="s">
        <v>414</v>
      </c>
      <c r="D784" s="761" t="s">
        <v>649</v>
      </c>
      <c r="E784" s="755">
        <v>2023</v>
      </c>
      <c r="F784" s="727" t="s">
        <v>391</v>
      </c>
      <c r="I784" s="756">
        <v>600</v>
      </c>
      <c r="K784" s="758">
        <v>2.5</v>
      </c>
      <c r="N784" s="727">
        <v>1</v>
      </c>
      <c r="O784" s="761">
        <v>7290</v>
      </c>
    </row>
    <row r="785" spans="1:15">
      <c r="A785" s="698" t="s">
        <v>708</v>
      </c>
      <c r="B785" s="761" t="s">
        <v>703</v>
      </c>
      <c r="C785" s="761" t="s">
        <v>422</v>
      </c>
      <c r="D785" s="761" t="s">
        <v>675</v>
      </c>
      <c r="E785" s="755">
        <v>2023</v>
      </c>
      <c r="F785" s="727" t="s">
        <v>391</v>
      </c>
      <c r="I785" s="756">
        <v>600</v>
      </c>
      <c r="K785" s="758">
        <v>2.5</v>
      </c>
      <c r="N785" s="727">
        <v>1</v>
      </c>
      <c r="O785" s="761">
        <v>9920</v>
      </c>
    </row>
    <row r="786" spans="1:15">
      <c r="A786" s="698" t="s">
        <v>708</v>
      </c>
      <c r="B786" s="761" t="s">
        <v>702</v>
      </c>
      <c r="C786" s="761" t="s">
        <v>422</v>
      </c>
      <c r="D786" s="761" t="s">
        <v>675</v>
      </c>
      <c r="E786" s="755">
        <v>2023</v>
      </c>
      <c r="F786" s="727" t="s">
        <v>391</v>
      </c>
      <c r="I786" s="756">
        <v>600</v>
      </c>
      <c r="K786" s="758">
        <v>2.5</v>
      </c>
      <c r="N786" s="727">
        <v>1</v>
      </c>
      <c r="O786" s="761">
        <v>4960</v>
      </c>
    </row>
    <row r="787" spans="1:15">
      <c r="A787" s="698" t="s">
        <v>708</v>
      </c>
      <c r="B787" s="761" t="s">
        <v>701</v>
      </c>
      <c r="C787" s="761" t="s">
        <v>422</v>
      </c>
      <c r="D787" s="761" t="s">
        <v>675</v>
      </c>
      <c r="E787" s="755">
        <v>2023</v>
      </c>
      <c r="F787" s="727" t="s">
        <v>391</v>
      </c>
      <c r="I787" s="756">
        <v>600</v>
      </c>
      <c r="K787" s="758">
        <v>2.5</v>
      </c>
      <c r="N787" s="727">
        <v>1</v>
      </c>
      <c r="O787" s="761">
        <v>14875</v>
      </c>
    </row>
    <row r="788" spans="1:15">
      <c r="A788" s="698" t="s">
        <v>708</v>
      </c>
      <c r="B788" s="761" t="s">
        <v>703</v>
      </c>
      <c r="C788" s="761" t="s">
        <v>408</v>
      </c>
      <c r="D788" s="761" t="s">
        <v>476</v>
      </c>
      <c r="E788" s="755">
        <v>2023</v>
      </c>
      <c r="F788" s="727" t="s">
        <v>391</v>
      </c>
      <c r="I788" s="756">
        <v>600</v>
      </c>
      <c r="K788" s="758">
        <v>2.5</v>
      </c>
      <c r="N788" s="727">
        <v>1</v>
      </c>
      <c r="O788" s="761">
        <v>5550</v>
      </c>
    </row>
    <row r="789" spans="1:15">
      <c r="A789" s="698" t="s">
        <v>708</v>
      </c>
      <c r="B789" s="761" t="s">
        <v>702</v>
      </c>
      <c r="C789" s="761" t="s">
        <v>408</v>
      </c>
      <c r="D789" s="761" t="s">
        <v>476</v>
      </c>
      <c r="E789" s="755">
        <v>2023</v>
      </c>
      <c r="F789" s="727" t="s">
        <v>391</v>
      </c>
      <c r="I789" s="756">
        <v>600</v>
      </c>
      <c r="K789" s="758">
        <v>2.5</v>
      </c>
      <c r="N789" s="727">
        <v>1</v>
      </c>
      <c r="O789" s="761">
        <v>2775</v>
      </c>
    </row>
    <row r="790" spans="1:15">
      <c r="A790" s="698" t="s">
        <v>708</v>
      </c>
      <c r="B790" s="761" t="s">
        <v>701</v>
      </c>
      <c r="C790" s="761" t="s">
        <v>408</v>
      </c>
      <c r="D790" s="761" t="s">
        <v>476</v>
      </c>
      <c r="E790" s="755">
        <v>2023</v>
      </c>
      <c r="F790" s="727" t="s">
        <v>391</v>
      </c>
      <c r="I790" s="756">
        <v>600</v>
      </c>
      <c r="K790" s="758">
        <v>2.5</v>
      </c>
      <c r="N790" s="727">
        <v>1</v>
      </c>
      <c r="O790" s="761">
        <v>8330</v>
      </c>
    </row>
    <row r="791" spans="1:15">
      <c r="A791" s="698" t="s">
        <v>708</v>
      </c>
      <c r="B791" s="761" t="s">
        <v>703</v>
      </c>
      <c r="C791" s="761" t="s">
        <v>399</v>
      </c>
      <c r="D791" s="761" t="s">
        <v>554</v>
      </c>
      <c r="E791" s="755">
        <v>2023</v>
      </c>
      <c r="F791" s="727" t="s">
        <v>391</v>
      </c>
      <c r="I791" s="756">
        <v>600</v>
      </c>
      <c r="K791" s="758">
        <v>2.5</v>
      </c>
      <c r="N791" s="727">
        <v>1</v>
      </c>
      <c r="O791" s="761">
        <v>480</v>
      </c>
    </row>
    <row r="792" spans="1:15">
      <c r="A792" s="698" t="s">
        <v>708</v>
      </c>
      <c r="B792" s="761" t="s">
        <v>702</v>
      </c>
      <c r="C792" s="761" t="s">
        <v>399</v>
      </c>
      <c r="D792" s="761" t="s">
        <v>554</v>
      </c>
      <c r="E792" s="755">
        <v>2023</v>
      </c>
      <c r="F792" s="727" t="s">
        <v>391</v>
      </c>
      <c r="I792" s="756">
        <v>600</v>
      </c>
      <c r="K792" s="758">
        <v>2.5</v>
      </c>
      <c r="N792" s="727">
        <v>1</v>
      </c>
      <c r="O792" s="761">
        <v>240</v>
      </c>
    </row>
    <row r="793" spans="1:15">
      <c r="A793" s="698" t="s">
        <v>708</v>
      </c>
      <c r="B793" s="761" t="s">
        <v>701</v>
      </c>
      <c r="C793" s="761" t="s">
        <v>399</v>
      </c>
      <c r="D793" s="761" t="s">
        <v>554</v>
      </c>
      <c r="E793" s="755">
        <v>2023</v>
      </c>
      <c r="F793" s="727" t="s">
        <v>391</v>
      </c>
      <c r="I793" s="756">
        <v>600</v>
      </c>
      <c r="K793" s="758">
        <v>2.5</v>
      </c>
      <c r="N793" s="727">
        <v>1</v>
      </c>
      <c r="O793" s="761">
        <v>715</v>
      </c>
    </row>
    <row r="794" spans="1:15">
      <c r="A794" s="698" t="s">
        <v>708</v>
      </c>
      <c r="B794" s="761" t="s">
        <v>703</v>
      </c>
      <c r="C794" s="761" t="s">
        <v>402</v>
      </c>
      <c r="D794" s="761" t="s">
        <v>596</v>
      </c>
      <c r="E794" s="755">
        <v>2023</v>
      </c>
      <c r="F794" s="727" t="s">
        <v>391</v>
      </c>
      <c r="I794" s="756">
        <v>600</v>
      </c>
      <c r="K794" s="758">
        <v>2.5</v>
      </c>
      <c r="N794" s="727">
        <v>1</v>
      </c>
      <c r="O794" s="761">
        <v>4285</v>
      </c>
    </row>
    <row r="795" spans="1:15">
      <c r="A795" s="698" t="s">
        <v>708</v>
      </c>
      <c r="B795" s="761" t="s">
        <v>702</v>
      </c>
      <c r="C795" s="761" t="s">
        <v>402</v>
      </c>
      <c r="D795" s="761" t="s">
        <v>596</v>
      </c>
      <c r="E795" s="755">
        <v>2023</v>
      </c>
      <c r="F795" s="727" t="s">
        <v>391</v>
      </c>
      <c r="I795" s="756">
        <v>600</v>
      </c>
      <c r="K795" s="758">
        <v>2.5</v>
      </c>
      <c r="N795" s="727">
        <v>1</v>
      </c>
      <c r="O795" s="761">
        <v>2145</v>
      </c>
    </row>
    <row r="796" spans="1:15">
      <c r="A796" s="698" t="s">
        <v>708</v>
      </c>
      <c r="B796" s="761" t="s">
        <v>701</v>
      </c>
      <c r="C796" s="761" t="s">
        <v>402</v>
      </c>
      <c r="D796" s="761" t="s">
        <v>596</v>
      </c>
      <c r="E796" s="755">
        <v>2023</v>
      </c>
      <c r="F796" s="727" t="s">
        <v>391</v>
      </c>
      <c r="I796" s="756">
        <v>600</v>
      </c>
      <c r="K796" s="758">
        <v>2.5</v>
      </c>
      <c r="N796" s="727">
        <v>1</v>
      </c>
      <c r="O796" s="761">
        <v>6430</v>
      </c>
    </row>
    <row r="797" spans="1:15">
      <c r="A797" s="698" t="s">
        <v>708</v>
      </c>
      <c r="B797" s="761" t="s">
        <v>703</v>
      </c>
      <c r="C797" s="761" t="s">
        <v>403</v>
      </c>
      <c r="D797" s="761" t="s">
        <v>477</v>
      </c>
      <c r="E797" s="755">
        <v>2023</v>
      </c>
      <c r="F797" s="727" t="s">
        <v>391</v>
      </c>
      <c r="I797" s="756">
        <v>600</v>
      </c>
      <c r="K797" s="758">
        <v>2.5</v>
      </c>
      <c r="N797" s="727">
        <v>1</v>
      </c>
      <c r="O797" s="761">
        <v>1180</v>
      </c>
    </row>
    <row r="798" spans="1:15">
      <c r="A798" s="698" t="s">
        <v>708</v>
      </c>
      <c r="B798" s="761" t="s">
        <v>702</v>
      </c>
      <c r="C798" s="761" t="s">
        <v>403</v>
      </c>
      <c r="D798" s="761" t="s">
        <v>477</v>
      </c>
      <c r="E798" s="755">
        <v>2023</v>
      </c>
      <c r="F798" s="727" t="s">
        <v>391</v>
      </c>
      <c r="I798" s="756">
        <v>600</v>
      </c>
      <c r="K798" s="758">
        <v>2.5</v>
      </c>
      <c r="N798" s="727">
        <v>1</v>
      </c>
      <c r="O798" s="761">
        <v>590</v>
      </c>
    </row>
    <row r="799" spans="1:15">
      <c r="A799" s="698" t="s">
        <v>708</v>
      </c>
      <c r="B799" s="761" t="s">
        <v>701</v>
      </c>
      <c r="C799" s="761" t="s">
        <v>403</v>
      </c>
      <c r="D799" s="761" t="s">
        <v>477</v>
      </c>
      <c r="E799" s="755">
        <v>2023</v>
      </c>
      <c r="F799" s="727" t="s">
        <v>391</v>
      </c>
      <c r="I799" s="756">
        <v>600</v>
      </c>
      <c r="K799" s="758">
        <v>2.5</v>
      </c>
      <c r="N799" s="727">
        <v>1</v>
      </c>
      <c r="O799" s="761">
        <v>1775</v>
      </c>
    </row>
    <row r="800" spans="1:15">
      <c r="A800" s="698" t="s">
        <v>708</v>
      </c>
      <c r="B800" s="761" t="s">
        <v>703</v>
      </c>
      <c r="C800" s="761" t="s">
        <v>411</v>
      </c>
      <c r="D800" s="761" t="s">
        <v>640</v>
      </c>
      <c r="E800" s="755">
        <v>2023</v>
      </c>
      <c r="F800" s="727" t="s">
        <v>391</v>
      </c>
      <c r="I800" s="756">
        <v>600</v>
      </c>
      <c r="K800" s="758">
        <v>2.5</v>
      </c>
      <c r="N800" s="727">
        <v>1</v>
      </c>
      <c r="O800" s="761">
        <v>680</v>
      </c>
    </row>
    <row r="801" spans="1:15">
      <c r="A801" s="698" t="s">
        <v>708</v>
      </c>
      <c r="B801" s="761" t="s">
        <v>702</v>
      </c>
      <c r="C801" s="761" t="s">
        <v>411</v>
      </c>
      <c r="D801" s="761" t="s">
        <v>640</v>
      </c>
      <c r="E801" s="755">
        <v>2023</v>
      </c>
      <c r="F801" s="727" t="s">
        <v>391</v>
      </c>
      <c r="I801" s="756">
        <v>600</v>
      </c>
      <c r="K801" s="758">
        <v>2.5</v>
      </c>
      <c r="N801" s="727">
        <v>1</v>
      </c>
      <c r="O801" s="761">
        <v>340</v>
      </c>
    </row>
    <row r="802" spans="1:15">
      <c r="A802" s="698" t="s">
        <v>708</v>
      </c>
      <c r="B802" s="761" t="s">
        <v>701</v>
      </c>
      <c r="C802" s="761" t="s">
        <v>411</v>
      </c>
      <c r="D802" s="761" t="s">
        <v>640</v>
      </c>
      <c r="E802" s="755">
        <v>2023</v>
      </c>
      <c r="F802" s="727" t="s">
        <v>391</v>
      </c>
      <c r="I802" s="756">
        <v>600</v>
      </c>
      <c r="K802" s="758">
        <v>2.5</v>
      </c>
      <c r="N802" s="727">
        <v>1</v>
      </c>
      <c r="O802" s="761">
        <v>1015</v>
      </c>
    </row>
    <row r="803" spans="1:15">
      <c r="A803" s="698" t="s">
        <v>708</v>
      </c>
      <c r="B803" s="761" t="s">
        <v>703</v>
      </c>
      <c r="C803" s="761" t="s">
        <v>411</v>
      </c>
      <c r="D803" s="761" t="s">
        <v>641</v>
      </c>
      <c r="E803" s="755">
        <v>2023</v>
      </c>
      <c r="F803" s="727" t="s">
        <v>391</v>
      </c>
      <c r="I803" s="756">
        <v>600</v>
      </c>
      <c r="K803" s="758">
        <v>2.5</v>
      </c>
      <c r="N803" s="727">
        <v>1</v>
      </c>
      <c r="O803" s="761">
        <v>795</v>
      </c>
    </row>
    <row r="804" spans="1:15">
      <c r="A804" s="698" t="s">
        <v>708</v>
      </c>
      <c r="B804" s="761" t="s">
        <v>702</v>
      </c>
      <c r="C804" s="761" t="s">
        <v>411</v>
      </c>
      <c r="D804" s="761" t="s">
        <v>641</v>
      </c>
      <c r="E804" s="755">
        <v>2023</v>
      </c>
      <c r="F804" s="727" t="s">
        <v>391</v>
      </c>
      <c r="I804" s="756">
        <v>600</v>
      </c>
      <c r="K804" s="758">
        <v>2.5</v>
      </c>
      <c r="N804" s="727">
        <v>1</v>
      </c>
      <c r="O804" s="761">
        <v>400</v>
      </c>
    </row>
    <row r="805" spans="1:15">
      <c r="A805" s="698" t="s">
        <v>708</v>
      </c>
      <c r="B805" s="761" t="s">
        <v>701</v>
      </c>
      <c r="C805" s="761" t="s">
        <v>411</v>
      </c>
      <c r="D805" s="761" t="s">
        <v>641</v>
      </c>
      <c r="E805" s="755">
        <v>2023</v>
      </c>
      <c r="F805" s="727" t="s">
        <v>391</v>
      </c>
      <c r="I805" s="756">
        <v>600</v>
      </c>
      <c r="K805" s="758">
        <v>2.5</v>
      </c>
      <c r="N805" s="727">
        <v>1</v>
      </c>
      <c r="O805" s="761">
        <v>1195</v>
      </c>
    </row>
    <row r="806" spans="1:15">
      <c r="A806" s="698" t="s">
        <v>708</v>
      </c>
      <c r="B806" s="761" t="s">
        <v>703</v>
      </c>
      <c r="C806" s="761" t="s">
        <v>410</v>
      </c>
      <c r="D806" s="761" t="s">
        <v>627</v>
      </c>
      <c r="E806" s="755">
        <v>2023</v>
      </c>
      <c r="F806" s="727" t="s">
        <v>391</v>
      </c>
      <c r="I806" s="756">
        <v>600</v>
      </c>
      <c r="K806" s="758">
        <v>2.5</v>
      </c>
      <c r="N806" s="727">
        <v>1</v>
      </c>
      <c r="O806" s="761">
        <v>5660</v>
      </c>
    </row>
    <row r="807" spans="1:15">
      <c r="A807" s="698" t="s">
        <v>708</v>
      </c>
      <c r="B807" s="761" t="s">
        <v>702</v>
      </c>
      <c r="C807" s="761" t="s">
        <v>410</v>
      </c>
      <c r="D807" s="761" t="s">
        <v>627</v>
      </c>
      <c r="E807" s="755">
        <v>2023</v>
      </c>
      <c r="F807" s="727" t="s">
        <v>391</v>
      </c>
      <c r="I807" s="756">
        <v>600</v>
      </c>
      <c r="K807" s="758">
        <v>2.5</v>
      </c>
      <c r="N807" s="727">
        <v>1</v>
      </c>
      <c r="O807" s="761">
        <v>2830</v>
      </c>
    </row>
    <row r="808" spans="1:15">
      <c r="A808" s="698" t="s">
        <v>708</v>
      </c>
      <c r="B808" s="761" t="s">
        <v>701</v>
      </c>
      <c r="C808" s="761" t="s">
        <v>410</v>
      </c>
      <c r="D808" s="761" t="s">
        <v>627</v>
      </c>
      <c r="E808" s="755">
        <v>2023</v>
      </c>
      <c r="F808" s="727" t="s">
        <v>391</v>
      </c>
      <c r="I808" s="756">
        <v>600</v>
      </c>
      <c r="K808" s="758">
        <v>2.5</v>
      </c>
      <c r="N808" s="727">
        <v>1</v>
      </c>
      <c r="O808" s="761">
        <v>8490</v>
      </c>
    </row>
  </sheetData>
  <autoFilter ref="A1:S808" xr:uid="{3BEDC376-A84F-47B0-B60C-5A3F2835916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43A74-65AC-416C-81D5-F1EA5D3B3D75}">
  <sheetPr>
    <tabColor rgb="FF7030A0"/>
  </sheetPr>
  <dimension ref="A1:I30"/>
  <sheetViews>
    <sheetView workbookViewId="0">
      <pane ySplit="1" topLeftCell="A2" activePane="bottomLeft" state="frozen"/>
      <selection pane="bottomLeft" activeCell="G21" sqref="G21"/>
    </sheetView>
  </sheetViews>
  <sheetFormatPr defaultRowHeight="14.4"/>
  <cols>
    <col min="1" max="2" width="19.88671875" bestFit="1" customWidth="1"/>
    <col min="3" max="3" width="16.21875" bestFit="1" customWidth="1"/>
    <col min="4" max="4" width="8" bestFit="1" customWidth="1"/>
    <col min="5" max="5" width="8.109375" bestFit="1" customWidth="1"/>
    <col min="7" max="7" width="41.33203125" bestFit="1" customWidth="1"/>
    <col min="8" max="8" width="57.5546875" bestFit="1" customWidth="1"/>
    <col min="9" max="9" width="38.44140625" bestFit="1" customWidth="1"/>
  </cols>
  <sheetData>
    <row r="1" spans="1:9" s="3" customFormat="1">
      <c r="A1" s="2" t="s">
        <v>20</v>
      </c>
      <c r="B1" s="2" t="s">
        <v>16</v>
      </c>
      <c r="C1" s="2" t="s">
        <v>17</v>
      </c>
      <c r="D1" s="223" t="s">
        <v>217</v>
      </c>
      <c r="E1" s="224" t="s">
        <v>219</v>
      </c>
    </row>
    <row r="2" spans="1:9">
      <c r="A2" s="698" t="s">
        <v>706</v>
      </c>
      <c r="B2" t="s">
        <v>421</v>
      </c>
      <c r="C2" t="s">
        <v>478</v>
      </c>
      <c r="D2" s="688">
        <v>14166</v>
      </c>
      <c r="E2" s="688">
        <v>184</v>
      </c>
    </row>
    <row r="3" spans="1:9">
      <c r="A3" s="698" t="s">
        <v>706</v>
      </c>
      <c r="B3" t="s">
        <v>420</v>
      </c>
      <c r="C3" t="s">
        <v>478</v>
      </c>
      <c r="D3" s="688">
        <v>14140</v>
      </c>
      <c r="E3" s="688">
        <v>185</v>
      </c>
    </row>
    <row r="4" spans="1:9">
      <c r="A4" s="698" t="s">
        <v>706</v>
      </c>
      <c r="B4" t="s">
        <v>396</v>
      </c>
      <c r="C4" t="s">
        <v>684</v>
      </c>
      <c r="D4" s="688">
        <v>14935</v>
      </c>
      <c r="E4" s="688">
        <v>193</v>
      </c>
      <c r="G4" t="s">
        <v>710</v>
      </c>
      <c r="H4" t="s">
        <v>32</v>
      </c>
      <c r="I4" t="s">
        <v>33</v>
      </c>
    </row>
    <row r="5" spans="1:9">
      <c r="A5" s="698" t="s">
        <v>706</v>
      </c>
      <c r="B5" t="s">
        <v>396</v>
      </c>
      <c r="C5" t="s">
        <v>688</v>
      </c>
      <c r="D5" s="688">
        <v>15235</v>
      </c>
      <c r="E5" s="688">
        <v>199</v>
      </c>
      <c r="G5" s="732" t="s">
        <v>217</v>
      </c>
      <c r="H5" t="s">
        <v>218</v>
      </c>
      <c r="I5" t="s">
        <v>36</v>
      </c>
    </row>
    <row r="6" spans="1:9">
      <c r="A6" s="698" t="s">
        <v>706</v>
      </c>
      <c r="B6" t="s">
        <v>396</v>
      </c>
      <c r="C6" t="s">
        <v>682</v>
      </c>
      <c r="D6" s="688">
        <v>14900</v>
      </c>
      <c r="E6" s="688">
        <v>192</v>
      </c>
      <c r="G6" s="732" t="s">
        <v>219</v>
      </c>
      <c r="H6" t="s">
        <v>220</v>
      </c>
      <c r="I6" t="s">
        <v>36</v>
      </c>
    </row>
    <row r="7" spans="1:9">
      <c r="A7" s="698" t="s">
        <v>706</v>
      </c>
      <c r="B7" t="s">
        <v>396</v>
      </c>
      <c r="C7" t="s">
        <v>661</v>
      </c>
      <c r="D7" s="688">
        <v>14620</v>
      </c>
      <c r="E7" s="688">
        <v>190</v>
      </c>
      <c r="G7" s="732" t="s">
        <v>725</v>
      </c>
      <c r="H7" t="s">
        <v>726</v>
      </c>
      <c r="I7" t="s">
        <v>36</v>
      </c>
    </row>
    <row r="8" spans="1:9">
      <c r="A8" s="698" t="s">
        <v>706</v>
      </c>
      <c r="B8" t="s">
        <v>396</v>
      </c>
      <c r="C8" t="s">
        <v>673</v>
      </c>
      <c r="D8" s="688">
        <v>14437</v>
      </c>
      <c r="E8" s="688">
        <v>187</v>
      </c>
    </row>
    <row r="9" spans="1:9">
      <c r="A9" s="698" t="s">
        <v>706</v>
      </c>
      <c r="B9" t="s">
        <v>396</v>
      </c>
      <c r="C9" t="s">
        <v>687</v>
      </c>
      <c r="D9" s="688">
        <v>15750</v>
      </c>
      <c r="E9" s="688">
        <v>203</v>
      </c>
      <c r="G9" t="s">
        <v>709</v>
      </c>
    </row>
    <row r="10" spans="1:9">
      <c r="A10" s="698" t="s">
        <v>706</v>
      </c>
      <c r="B10" t="s">
        <v>396</v>
      </c>
      <c r="C10" t="s">
        <v>692</v>
      </c>
      <c r="D10" s="688">
        <v>16000</v>
      </c>
      <c r="E10" s="688">
        <v>206</v>
      </c>
      <c r="G10" t="str">
        <f>HYPERLINK("https://aimms.getlearnworlds.com/path-player?courseid=strategic-network-design&amp;unit=64c11c5ddde6d4ec3b047a40Unit", "How to add transport trip data")</f>
        <v>How to add transport trip data</v>
      </c>
    </row>
    <row r="11" spans="1:9">
      <c r="A11" s="698" t="s">
        <v>706</v>
      </c>
      <c r="B11" t="s">
        <v>396</v>
      </c>
      <c r="C11" t="s">
        <v>690</v>
      </c>
      <c r="D11" s="688">
        <v>15730</v>
      </c>
      <c r="E11" s="688">
        <v>204</v>
      </c>
    </row>
    <row r="12" spans="1:9">
      <c r="A12" s="698" t="s">
        <v>706</v>
      </c>
      <c r="B12" t="s">
        <v>396</v>
      </c>
      <c r="C12" t="s">
        <v>431</v>
      </c>
      <c r="D12" s="688">
        <v>15421</v>
      </c>
      <c r="E12" s="688">
        <v>239</v>
      </c>
    </row>
    <row r="13" spans="1:9">
      <c r="A13" s="698" t="s">
        <v>706</v>
      </c>
      <c r="B13" t="s">
        <v>396</v>
      </c>
      <c r="C13" t="s">
        <v>667</v>
      </c>
      <c r="D13" s="688">
        <v>14771</v>
      </c>
      <c r="E13" s="688">
        <v>231</v>
      </c>
    </row>
    <row r="14" spans="1:9">
      <c r="A14" s="698" t="s">
        <v>706</v>
      </c>
      <c r="B14" t="s">
        <v>396</v>
      </c>
      <c r="C14" t="s">
        <v>679</v>
      </c>
      <c r="D14" s="688">
        <v>15000</v>
      </c>
      <c r="E14" s="688">
        <v>193</v>
      </c>
    </row>
    <row r="15" spans="1:9">
      <c r="A15" s="698" t="s">
        <v>706</v>
      </c>
      <c r="B15" t="s">
        <v>396</v>
      </c>
      <c r="C15" t="s">
        <v>685</v>
      </c>
      <c r="D15" s="688">
        <v>14939</v>
      </c>
      <c r="E15" s="688">
        <v>193</v>
      </c>
    </row>
    <row r="16" spans="1:9">
      <c r="A16" s="698" t="s">
        <v>706</v>
      </c>
      <c r="B16" t="s">
        <v>396</v>
      </c>
      <c r="C16" t="s">
        <v>694</v>
      </c>
      <c r="D16" s="688">
        <v>16200</v>
      </c>
      <c r="E16" s="688">
        <v>207</v>
      </c>
    </row>
    <row r="17" spans="1:5">
      <c r="A17" s="698" t="s">
        <v>706</v>
      </c>
      <c r="B17" t="s">
        <v>396</v>
      </c>
      <c r="C17" t="s">
        <v>678</v>
      </c>
      <c r="D17" s="688">
        <v>15000</v>
      </c>
      <c r="E17" s="688">
        <v>195</v>
      </c>
    </row>
    <row r="18" spans="1:5">
      <c r="A18" s="698" t="s">
        <v>706</v>
      </c>
      <c r="B18" t="s">
        <v>396</v>
      </c>
      <c r="C18" t="s">
        <v>691</v>
      </c>
      <c r="D18" s="688">
        <v>15929</v>
      </c>
      <c r="E18" s="688">
        <v>205</v>
      </c>
    </row>
    <row r="19" spans="1:5">
      <c r="A19" s="698" t="s">
        <v>706</v>
      </c>
      <c r="B19" t="s">
        <v>396</v>
      </c>
      <c r="C19" t="s">
        <v>693</v>
      </c>
      <c r="D19" s="688">
        <v>15400</v>
      </c>
      <c r="E19" s="688">
        <v>199</v>
      </c>
    </row>
    <row r="20" spans="1:5">
      <c r="A20" s="698" t="s">
        <v>706</v>
      </c>
      <c r="B20" t="s">
        <v>396</v>
      </c>
      <c r="C20" t="s">
        <v>689</v>
      </c>
      <c r="D20" s="688">
        <v>15430</v>
      </c>
      <c r="E20" s="688">
        <v>203</v>
      </c>
    </row>
    <row r="21" spans="1:5">
      <c r="A21" s="698" t="s">
        <v>706</v>
      </c>
      <c r="B21" t="s">
        <v>396</v>
      </c>
      <c r="C21" t="s">
        <v>683</v>
      </c>
      <c r="D21" s="688">
        <v>15184</v>
      </c>
      <c r="E21" s="688">
        <v>195</v>
      </c>
    </row>
    <row r="22" spans="1:5">
      <c r="A22" s="698" t="s">
        <v>706</v>
      </c>
      <c r="B22" t="s">
        <v>396</v>
      </c>
      <c r="C22" t="s">
        <v>681</v>
      </c>
      <c r="D22" s="688">
        <v>15100</v>
      </c>
      <c r="E22" s="688">
        <v>197</v>
      </c>
    </row>
    <row r="23" spans="1:5">
      <c r="A23" s="698" t="s">
        <v>706</v>
      </c>
      <c r="B23" t="s">
        <v>396</v>
      </c>
      <c r="C23" t="s">
        <v>675</v>
      </c>
      <c r="D23" s="688">
        <v>13940</v>
      </c>
      <c r="E23" s="688">
        <v>221</v>
      </c>
    </row>
    <row r="24" spans="1:5">
      <c r="A24" s="698" t="s">
        <v>706</v>
      </c>
      <c r="B24" t="s">
        <v>424</v>
      </c>
      <c r="C24" t="s">
        <v>479</v>
      </c>
      <c r="D24" s="688">
        <v>15100</v>
      </c>
      <c r="E24" s="688">
        <v>195</v>
      </c>
    </row>
    <row r="25" spans="1:5">
      <c r="A25" s="698" t="s">
        <v>706</v>
      </c>
      <c r="B25" t="s">
        <v>424</v>
      </c>
      <c r="C25" t="s">
        <v>480</v>
      </c>
      <c r="D25" s="688">
        <v>15685</v>
      </c>
      <c r="E25" s="688">
        <v>202</v>
      </c>
    </row>
    <row r="26" spans="1:5">
      <c r="A26" s="698" t="s">
        <v>706</v>
      </c>
      <c r="B26" t="s">
        <v>424</v>
      </c>
      <c r="C26" t="s">
        <v>478</v>
      </c>
      <c r="D26" s="688">
        <v>15470</v>
      </c>
      <c r="E26" s="688">
        <v>199</v>
      </c>
    </row>
    <row r="27" spans="1:5">
      <c r="A27" s="698" t="s">
        <v>706</v>
      </c>
      <c r="B27" t="s">
        <v>422</v>
      </c>
      <c r="C27" t="s">
        <v>479</v>
      </c>
      <c r="D27" s="688">
        <v>15250</v>
      </c>
      <c r="E27" s="688">
        <v>195</v>
      </c>
    </row>
    <row r="28" spans="1:5">
      <c r="A28" s="698" t="s">
        <v>706</v>
      </c>
      <c r="B28" t="s">
        <v>422</v>
      </c>
      <c r="C28" t="s">
        <v>478</v>
      </c>
      <c r="D28" s="688">
        <v>15650</v>
      </c>
      <c r="E28" s="688">
        <v>198</v>
      </c>
    </row>
    <row r="29" spans="1:5">
      <c r="A29" s="698" t="s">
        <v>706</v>
      </c>
      <c r="B29" t="s">
        <v>423</v>
      </c>
      <c r="C29" t="s">
        <v>479</v>
      </c>
      <c r="D29" s="688">
        <v>14400</v>
      </c>
      <c r="E29" s="688">
        <v>185</v>
      </c>
    </row>
    <row r="30" spans="1:5">
      <c r="A30" s="698" t="s">
        <v>706</v>
      </c>
      <c r="B30" t="s">
        <v>423</v>
      </c>
      <c r="C30" t="s">
        <v>478</v>
      </c>
      <c r="D30" s="688">
        <v>14800</v>
      </c>
      <c r="E30" s="688">
        <v>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968F2-698A-441A-AEC6-7799BB50FEAB}">
  <sheetPr>
    <tabColor theme="5" tint="0.39997558519241921"/>
  </sheetPr>
  <dimension ref="A1:N14"/>
  <sheetViews>
    <sheetView workbookViewId="0">
      <pane xSplit="1" ySplit="2" topLeftCell="B3" activePane="bottomRight" state="frozen"/>
      <selection pane="topRight" activeCell="B1" sqref="B1"/>
      <selection pane="bottomLeft" activeCell="A3" sqref="A3"/>
      <selection pane="bottomRight" activeCell="E18" sqref="E18"/>
    </sheetView>
  </sheetViews>
  <sheetFormatPr defaultRowHeight="14.4"/>
  <cols>
    <col min="1" max="1" width="22.44140625" bestFit="1" customWidth="1"/>
    <col min="2" max="2" width="5.33203125" bestFit="1" customWidth="1"/>
    <col min="4" max="4" width="74.109375" bestFit="1" customWidth="1"/>
    <col min="5" max="5" width="156.6640625" bestFit="1" customWidth="1"/>
    <col min="14" max="14" width="36.44140625" bestFit="1" customWidth="1"/>
  </cols>
  <sheetData>
    <row r="1" spans="1:14" s="3" customFormat="1">
      <c r="A1" s="2" t="s">
        <v>5</v>
      </c>
      <c r="B1" s="2" t="s">
        <v>15</v>
      </c>
    </row>
    <row r="3" spans="1:14">
      <c r="A3" s="32" t="s">
        <v>62</v>
      </c>
      <c r="D3" t="s">
        <v>31</v>
      </c>
      <c r="E3" t="s">
        <v>32</v>
      </c>
      <c r="N3" t="s">
        <v>33</v>
      </c>
    </row>
    <row r="4" spans="1:14">
      <c r="A4" s="34" t="s">
        <v>64</v>
      </c>
      <c r="D4" s="33" t="s">
        <v>62</v>
      </c>
      <c r="E4" t="s">
        <v>63</v>
      </c>
      <c r="N4" t="s">
        <v>36</v>
      </c>
    </row>
    <row r="5" spans="1:14">
      <c r="A5" s="36" t="s">
        <v>66</v>
      </c>
      <c r="D5" s="35" t="s">
        <v>64</v>
      </c>
      <c r="E5" t="s">
        <v>65</v>
      </c>
      <c r="N5" t="s">
        <v>36</v>
      </c>
    </row>
    <row r="6" spans="1:14">
      <c r="A6" s="38" t="s">
        <v>68</v>
      </c>
      <c r="D6" s="37" t="s">
        <v>66</v>
      </c>
      <c r="E6" t="s">
        <v>67</v>
      </c>
      <c r="N6" t="s">
        <v>36</v>
      </c>
    </row>
    <row r="7" spans="1:14">
      <c r="A7" s="40" t="s">
        <v>70</v>
      </c>
      <c r="D7" s="39" t="s">
        <v>68</v>
      </c>
      <c r="E7" t="s">
        <v>69</v>
      </c>
      <c r="N7" t="s">
        <v>36</v>
      </c>
    </row>
    <row r="8" spans="1:14">
      <c r="A8" s="42" t="s">
        <v>72</v>
      </c>
      <c r="D8" s="41" t="s">
        <v>70</v>
      </c>
      <c r="E8" t="s">
        <v>71</v>
      </c>
      <c r="N8" t="s">
        <v>36</v>
      </c>
    </row>
    <row r="9" spans="1:14">
      <c r="A9" s="44" t="s">
        <v>74</v>
      </c>
      <c r="D9" s="43" t="s">
        <v>72</v>
      </c>
      <c r="E9" t="s">
        <v>73</v>
      </c>
      <c r="N9" t="s">
        <v>36</v>
      </c>
    </row>
    <row r="10" spans="1:14">
      <c r="A10" s="46" t="s">
        <v>76</v>
      </c>
      <c r="D10" s="45" t="s">
        <v>74</v>
      </c>
      <c r="E10" t="s">
        <v>75</v>
      </c>
      <c r="N10" t="s">
        <v>36</v>
      </c>
    </row>
    <row r="11" spans="1:14">
      <c r="D11" s="47" t="s">
        <v>76</v>
      </c>
      <c r="E11" t="s">
        <v>77</v>
      </c>
      <c r="N11" t="s">
        <v>36</v>
      </c>
    </row>
    <row r="13" spans="1:14">
      <c r="D13" t="s">
        <v>48</v>
      </c>
    </row>
    <row r="14" spans="1:14">
      <c r="D14" t="s">
        <v>60</v>
      </c>
    </row>
  </sheetData>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ED1A0-C07C-4233-8431-4B15A7E14D83}">
  <sheetPr>
    <tabColor theme="5"/>
  </sheetPr>
  <dimension ref="A1:B269"/>
  <sheetViews>
    <sheetView workbookViewId="0">
      <pane ySplit="1" topLeftCell="A2" activePane="bottomLeft" state="frozen"/>
      <selection pane="bottomLeft" activeCell="K270" sqref="K270"/>
    </sheetView>
  </sheetViews>
  <sheetFormatPr defaultRowHeight="14.4"/>
  <cols>
    <col min="1" max="2" width="14.6640625" bestFit="1" customWidth="1"/>
  </cols>
  <sheetData>
    <row r="1" spans="1:2" s="3" customFormat="1">
      <c r="A1" s="4" t="s">
        <v>3</v>
      </c>
      <c r="B1" s="1" t="s">
        <v>9</v>
      </c>
    </row>
    <row r="2" spans="1:2">
      <c r="A2" t="s">
        <v>676</v>
      </c>
      <c r="B2" t="s">
        <v>676</v>
      </c>
    </row>
    <row r="3" spans="1:2">
      <c r="A3" t="s">
        <v>436</v>
      </c>
      <c r="B3" t="s">
        <v>436</v>
      </c>
    </row>
    <row r="4" spans="1:2">
      <c r="A4" t="s">
        <v>504</v>
      </c>
      <c r="B4" t="s">
        <v>504</v>
      </c>
    </row>
    <row r="5" spans="1:2">
      <c r="A5" t="s">
        <v>513</v>
      </c>
      <c r="B5" t="s">
        <v>513</v>
      </c>
    </row>
    <row r="6" spans="1:2">
      <c r="A6" t="s">
        <v>572</v>
      </c>
      <c r="B6" t="s">
        <v>572</v>
      </c>
    </row>
    <row r="7" spans="1:2">
      <c r="A7" t="s">
        <v>485</v>
      </c>
      <c r="B7" t="s">
        <v>485</v>
      </c>
    </row>
    <row r="8" spans="1:2">
      <c r="A8" t="s">
        <v>522</v>
      </c>
      <c r="B8" t="s">
        <v>522</v>
      </c>
    </row>
    <row r="9" spans="1:2">
      <c r="A9" t="s">
        <v>514</v>
      </c>
      <c r="B9" t="s">
        <v>514</v>
      </c>
    </row>
    <row r="10" spans="1:2">
      <c r="A10" t="s">
        <v>518</v>
      </c>
      <c r="B10" t="s">
        <v>518</v>
      </c>
    </row>
    <row r="11" spans="1:2">
      <c r="A11" t="s">
        <v>502</v>
      </c>
      <c r="B11" t="s">
        <v>502</v>
      </c>
    </row>
    <row r="12" spans="1:2">
      <c r="A12" t="s">
        <v>507</v>
      </c>
      <c r="B12" t="s">
        <v>507</v>
      </c>
    </row>
    <row r="13" spans="1:2">
      <c r="A13" t="s">
        <v>541</v>
      </c>
      <c r="B13" t="s">
        <v>541</v>
      </c>
    </row>
    <row r="14" spans="1:2">
      <c r="A14" t="s">
        <v>490</v>
      </c>
      <c r="B14" t="s">
        <v>490</v>
      </c>
    </row>
    <row r="15" spans="1:2">
      <c r="A15" t="s">
        <v>516</v>
      </c>
      <c r="B15" t="s">
        <v>516</v>
      </c>
    </row>
    <row r="16" spans="1:2">
      <c r="A16" t="s">
        <v>528</v>
      </c>
      <c r="B16" t="s">
        <v>528</v>
      </c>
    </row>
    <row r="17" spans="1:2">
      <c r="A17" t="s">
        <v>543</v>
      </c>
      <c r="B17" t="s">
        <v>543</v>
      </c>
    </row>
    <row r="18" spans="1:2">
      <c r="A18" t="s">
        <v>562</v>
      </c>
      <c r="B18" t="s">
        <v>562</v>
      </c>
    </row>
    <row r="19" spans="1:2">
      <c r="A19" t="s">
        <v>539</v>
      </c>
      <c r="B19" t="s">
        <v>539</v>
      </c>
    </row>
    <row r="20" spans="1:2">
      <c r="A20" t="s">
        <v>489</v>
      </c>
      <c r="B20" t="s">
        <v>489</v>
      </c>
    </row>
    <row r="21" spans="1:2">
      <c r="A21" t="s">
        <v>568</v>
      </c>
      <c r="B21" t="s">
        <v>568</v>
      </c>
    </row>
    <row r="22" spans="1:2">
      <c r="A22" t="s">
        <v>525</v>
      </c>
      <c r="B22" t="s">
        <v>525</v>
      </c>
    </row>
    <row r="23" spans="1:2">
      <c r="A23" t="s">
        <v>428</v>
      </c>
      <c r="B23" t="s">
        <v>428</v>
      </c>
    </row>
    <row r="24" spans="1:2">
      <c r="A24" t="s">
        <v>657</v>
      </c>
      <c r="B24" t="s">
        <v>657</v>
      </c>
    </row>
    <row r="25" spans="1:2">
      <c r="A25" t="s">
        <v>586</v>
      </c>
      <c r="B25" t="s">
        <v>586</v>
      </c>
    </row>
    <row r="26" spans="1:2">
      <c r="A26" t="s">
        <v>437</v>
      </c>
      <c r="B26" t="s">
        <v>437</v>
      </c>
    </row>
    <row r="27" spans="1:2">
      <c r="A27" t="s">
        <v>533</v>
      </c>
      <c r="B27" t="s">
        <v>533</v>
      </c>
    </row>
    <row r="28" spans="1:2">
      <c r="A28" t="s">
        <v>501</v>
      </c>
      <c r="B28" t="s">
        <v>501</v>
      </c>
    </row>
    <row r="29" spans="1:2">
      <c r="A29" t="s">
        <v>563</v>
      </c>
      <c r="B29" t="s">
        <v>563</v>
      </c>
    </row>
    <row r="30" spans="1:2">
      <c r="A30" t="s">
        <v>577</v>
      </c>
      <c r="B30" t="s">
        <v>577</v>
      </c>
    </row>
    <row r="31" spans="1:2">
      <c r="A31" t="s">
        <v>534</v>
      </c>
      <c r="B31" t="s">
        <v>534</v>
      </c>
    </row>
    <row r="32" spans="1:2">
      <c r="A32" t="s">
        <v>546</v>
      </c>
      <c r="B32" t="s">
        <v>546</v>
      </c>
    </row>
    <row r="33" spans="1:2">
      <c r="A33" t="s">
        <v>553</v>
      </c>
      <c r="B33" t="s">
        <v>553</v>
      </c>
    </row>
    <row r="34" spans="1:2">
      <c r="A34" t="s">
        <v>684</v>
      </c>
      <c r="B34" t="s">
        <v>684</v>
      </c>
    </row>
    <row r="35" spans="1:2">
      <c r="A35" t="s">
        <v>548</v>
      </c>
      <c r="B35" t="s">
        <v>548</v>
      </c>
    </row>
    <row r="36" spans="1:2">
      <c r="A36" t="s">
        <v>537</v>
      </c>
      <c r="B36" t="s">
        <v>537</v>
      </c>
    </row>
    <row r="37" spans="1:2">
      <c r="A37" t="s">
        <v>438</v>
      </c>
      <c r="B37" t="s">
        <v>438</v>
      </c>
    </row>
    <row r="38" spans="1:2">
      <c r="A38" t="s">
        <v>638</v>
      </c>
      <c r="B38" t="s">
        <v>638</v>
      </c>
    </row>
    <row r="39" spans="1:2">
      <c r="A39" t="s">
        <v>595</v>
      </c>
      <c r="B39" t="s">
        <v>595</v>
      </c>
    </row>
    <row r="40" spans="1:2">
      <c r="A40" t="s">
        <v>630</v>
      </c>
      <c r="B40" t="s">
        <v>630</v>
      </c>
    </row>
    <row r="41" spans="1:2">
      <c r="A41" t="s">
        <v>523</v>
      </c>
      <c r="B41" t="s">
        <v>523</v>
      </c>
    </row>
    <row r="42" spans="1:2">
      <c r="A42" t="s">
        <v>430</v>
      </c>
      <c r="B42" t="s">
        <v>430</v>
      </c>
    </row>
    <row r="43" spans="1:2">
      <c r="A43" t="s">
        <v>555</v>
      </c>
      <c r="B43" t="s">
        <v>555</v>
      </c>
    </row>
    <row r="44" spans="1:2">
      <c r="A44" t="s">
        <v>609</v>
      </c>
      <c r="B44" t="s">
        <v>609</v>
      </c>
    </row>
    <row r="45" spans="1:2">
      <c r="A45" t="s">
        <v>688</v>
      </c>
      <c r="B45" t="s">
        <v>688</v>
      </c>
    </row>
    <row r="46" spans="1:2">
      <c r="A46" t="s">
        <v>439</v>
      </c>
      <c r="B46" t="s">
        <v>439</v>
      </c>
    </row>
    <row r="47" spans="1:2">
      <c r="A47" t="s">
        <v>624</v>
      </c>
      <c r="B47" t="s">
        <v>624</v>
      </c>
    </row>
    <row r="48" spans="1:2">
      <c r="A48" t="s">
        <v>603</v>
      </c>
      <c r="B48" t="s">
        <v>603</v>
      </c>
    </row>
    <row r="49" spans="1:2">
      <c r="A49" t="s">
        <v>659</v>
      </c>
      <c r="B49" t="s">
        <v>659</v>
      </c>
    </row>
    <row r="50" spans="1:2">
      <c r="A50" t="s">
        <v>592</v>
      </c>
      <c r="B50" t="s">
        <v>592</v>
      </c>
    </row>
    <row r="51" spans="1:2">
      <c r="A51" t="s">
        <v>481</v>
      </c>
      <c r="B51" t="s">
        <v>481</v>
      </c>
    </row>
    <row r="52" spans="1:2">
      <c r="A52" t="s">
        <v>434</v>
      </c>
      <c r="B52" t="s">
        <v>434</v>
      </c>
    </row>
    <row r="53" spans="1:2">
      <c r="A53" t="s">
        <v>634</v>
      </c>
      <c r="B53" t="s">
        <v>634</v>
      </c>
    </row>
    <row r="54" spans="1:2">
      <c r="A54" t="s">
        <v>440</v>
      </c>
      <c r="B54" t="s">
        <v>440</v>
      </c>
    </row>
    <row r="55" spans="1:2">
      <c r="A55" t="s">
        <v>441</v>
      </c>
      <c r="B55" t="s">
        <v>441</v>
      </c>
    </row>
    <row r="56" spans="1:2">
      <c r="A56" t="s">
        <v>442</v>
      </c>
      <c r="B56" t="s">
        <v>442</v>
      </c>
    </row>
    <row r="57" spans="1:2">
      <c r="A57" t="s">
        <v>608</v>
      </c>
      <c r="B57" t="s">
        <v>608</v>
      </c>
    </row>
    <row r="58" spans="1:2">
      <c r="A58" t="s">
        <v>628</v>
      </c>
      <c r="B58" t="s">
        <v>628</v>
      </c>
    </row>
    <row r="59" spans="1:2">
      <c r="A59" t="s">
        <v>526</v>
      </c>
      <c r="B59" t="s">
        <v>526</v>
      </c>
    </row>
    <row r="60" spans="1:2">
      <c r="A60" t="s">
        <v>587</v>
      </c>
      <c r="B60" t="s">
        <v>587</v>
      </c>
    </row>
    <row r="61" spans="1:2">
      <c r="A61" t="s">
        <v>521</v>
      </c>
      <c r="B61" t="s">
        <v>521</v>
      </c>
    </row>
    <row r="62" spans="1:2">
      <c r="A62" t="s">
        <v>479</v>
      </c>
      <c r="B62" t="s">
        <v>479</v>
      </c>
    </row>
    <row r="63" spans="1:2">
      <c r="A63" t="s">
        <v>429</v>
      </c>
      <c r="B63" t="s">
        <v>429</v>
      </c>
    </row>
    <row r="64" spans="1:2">
      <c r="A64" t="s">
        <v>443</v>
      </c>
      <c r="B64" t="s">
        <v>443</v>
      </c>
    </row>
    <row r="65" spans="1:2">
      <c r="A65" t="s">
        <v>623</v>
      </c>
      <c r="B65" t="s">
        <v>623</v>
      </c>
    </row>
    <row r="66" spans="1:2">
      <c r="A66" t="s">
        <v>588</v>
      </c>
      <c r="B66" t="s">
        <v>588</v>
      </c>
    </row>
    <row r="67" spans="1:2">
      <c r="A67" t="s">
        <v>444</v>
      </c>
      <c r="B67" t="s">
        <v>444</v>
      </c>
    </row>
    <row r="68" spans="1:2">
      <c r="A68" t="s">
        <v>653</v>
      </c>
      <c r="B68" t="s">
        <v>653</v>
      </c>
    </row>
    <row r="69" spans="1:2">
      <c r="A69" t="s">
        <v>607</v>
      </c>
      <c r="B69" t="s">
        <v>607</v>
      </c>
    </row>
    <row r="70" spans="1:2">
      <c r="A70" t="s">
        <v>571</v>
      </c>
      <c r="B70" t="s">
        <v>571</v>
      </c>
    </row>
    <row r="71" spans="1:2">
      <c r="A71" t="s">
        <v>550</v>
      </c>
      <c r="B71" t="s">
        <v>550</v>
      </c>
    </row>
    <row r="72" spans="1:2">
      <c r="A72" t="s">
        <v>629</v>
      </c>
      <c r="B72" t="s">
        <v>629</v>
      </c>
    </row>
    <row r="73" spans="1:2">
      <c r="A73" t="s">
        <v>636</v>
      </c>
      <c r="B73" t="s">
        <v>636</v>
      </c>
    </row>
    <row r="74" spans="1:2">
      <c r="A74" t="s">
        <v>509</v>
      </c>
      <c r="B74" t="s">
        <v>509</v>
      </c>
    </row>
    <row r="75" spans="1:2">
      <c r="A75" t="s">
        <v>632</v>
      </c>
      <c r="B75" t="s">
        <v>632</v>
      </c>
    </row>
    <row r="76" spans="1:2">
      <c r="A76" t="s">
        <v>682</v>
      </c>
      <c r="B76" t="s">
        <v>682</v>
      </c>
    </row>
    <row r="77" spans="1:2">
      <c r="A77" t="s">
        <v>508</v>
      </c>
      <c r="B77" t="s">
        <v>508</v>
      </c>
    </row>
    <row r="78" spans="1:2">
      <c r="A78" t="s">
        <v>435</v>
      </c>
      <c r="B78" t="s">
        <v>435</v>
      </c>
    </row>
    <row r="79" spans="1:2">
      <c r="A79" t="s">
        <v>552</v>
      </c>
      <c r="B79" t="s">
        <v>552</v>
      </c>
    </row>
    <row r="80" spans="1:2">
      <c r="A80" t="s">
        <v>665</v>
      </c>
      <c r="B80" t="s">
        <v>665</v>
      </c>
    </row>
    <row r="81" spans="1:2">
      <c r="A81" t="s">
        <v>480</v>
      </c>
      <c r="B81" t="s">
        <v>480</v>
      </c>
    </row>
    <row r="82" spans="1:2">
      <c r="A82" t="s">
        <v>650</v>
      </c>
      <c r="B82" t="s">
        <v>650</v>
      </c>
    </row>
    <row r="83" spans="1:2">
      <c r="A83" t="s">
        <v>520</v>
      </c>
      <c r="B83" t="s">
        <v>520</v>
      </c>
    </row>
    <row r="84" spans="1:2">
      <c r="A84" t="s">
        <v>524</v>
      </c>
      <c r="B84" t="s">
        <v>524</v>
      </c>
    </row>
    <row r="85" spans="1:2">
      <c r="A85" t="s">
        <v>486</v>
      </c>
      <c r="B85" t="s">
        <v>486</v>
      </c>
    </row>
    <row r="86" spans="1:2">
      <c r="A86" t="s">
        <v>669</v>
      </c>
      <c r="B86" t="s">
        <v>669</v>
      </c>
    </row>
    <row r="87" spans="1:2">
      <c r="A87" t="s">
        <v>557</v>
      </c>
      <c r="B87" t="s">
        <v>557</v>
      </c>
    </row>
    <row r="88" spans="1:2">
      <c r="A88" t="s">
        <v>605</v>
      </c>
      <c r="B88" t="s">
        <v>605</v>
      </c>
    </row>
    <row r="89" spans="1:2">
      <c r="A89" t="s">
        <v>445</v>
      </c>
      <c r="B89" t="s">
        <v>445</v>
      </c>
    </row>
    <row r="90" spans="1:2">
      <c r="A90" t="s">
        <v>612</v>
      </c>
      <c r="B90" t="s">
        <v>612</v>
      </c>
    </row>
    <row r="91" spans="1:2">
      <c r="A91" t="s">
        <v>661</v>
      </c>
      <c r="B91" t="s">
        <v>661</v>
      </c>
    </row>
    <row r="92" spans="1:2">
      <c r="A92" t="s">
        <v>527</v>
      </c>
      <c r="B92" t="s">
        <v>527</v>
      </c>
    </row>
    <row r="93" spans="1:2">
      <c r="A93" t="s">
        <v>573</v>
      </c>
      <c r="B93" t="s">
        <v>573</v>
      </c>
    </row>
    <row r="94" spans="1:2">
      <c r="A94" t="s">
        <v>666</v>
      </c>
      <c r="B94" t="s">
        <v>666</v>
      </c>
    </row>
    <row r="95" spans="1:2">
      <c r="A95" t="s">
        <v>618</v>
      </c>
      <c r="B95" t="s">
        <v>618</v>
      </c>
    </row>
    <row r="96" spans="1:2">
      <c r="A96" t="s">
        <v>446</v>
      </c>
      <c r="B96" t="s">
        <v>446</v>
      </c>
    </row>
    <row r="97" spans="1:2">
      <c r="A97" t="s">
        <v>673</v>
      </c>
      <c r="B97" t="s">
        <v>673</v>
      </c>
    </row>
    <row r="98" spans="1:2">
      <c r="A98" t="s">
        <v>677</v>
      </c>
      <c r="B98" t="s">
        <v>677</v>
      </c>
    </row>
    <row r="99" spans="1:2">
      <c r="A99" t="s">
        <v>447</v>
      </c>
      <c r="B99" t="s">
        <v>447</v>
      </c>
    </row>
    <row r="100" spans="1:2">
      <c r="A100" t="s">
        <v>658</v>
      </c>
      <c r="B100" t="s">
        <v>658</v>
      </c>
    </row>
    <row r="101" spans="1:2">
      <c r="A101" t="s">
        <v>547</v>
      </c>
      <c r="B101" t="s">
        <v>547</v>
      </c>
    </row>
    <row r="102" spans="1:2">
      <c r="A102" t="s">
        <v>560</v>
      </c>
      <c r="B102" t="s">
        <v>560</v>
      </c>
    </row>
    <row r="103" spans="1:2">
      <c r="A103" t="s">
        <v>448</v>
      </c>
      <c r="B103" t="s">
        <v>448</v>
      </c>
    </row>
    <row r="104" spans="1:2">
      <c r="A104" t="s">
        <v>515</v>
      </c>
      <c r="B104" t="s">
        <v>515</v>
      </c>
    </row>
    <row r="105" spans="1:2">
      <c r="A105" t="s">
        <v>687</v>
      </c>
      <c r="B105" t="s">
        <v>687</v>
      </c>
    </row>
    <row r="106" spans="1:2">
      <c r="A106" t="s">
        <v>559</v>
      </c>
      <c r="B106" t="s">
        <v>559</v>
      </c>
    </row>
    <row r="107" spans="1:2">
      <c r="A107" t="s">
        <v>626</v>
      </c>
      <c r="B107" t="s">
        <v>626</v>
      </c>
    </row>
    <row r="108" spans="1:2">
      <c r="A108" t="s">
        <v>488</v>
      </c>
      <c r="B108" t="s">
        <v>488</v>
      </c>
    </row>
    <row r="109" spans="1:2">
      <c r="A109" t="s">
        <v>499</v>
      </c>
      <c r="B109" t="s">
        <v>499</v>
      </c>
    </row>
    <row r="110" spans="1:2">
      <c r="A110" t="s">
        <v>449</v>
      </c>
      <c r="B110" t="s">
        <v>449</v>
      </c>
    </row>
    <row r="111" spans="1:2">
      <c r="A111" t="s">
        <v>561</v>
      </c>
      <c r="B111" t="s">
        <v>561</v>
      </c>
    </row>
    <row r="112" spans="1:2">
      <c r="A112" t="s">
        <v>542</v>
      </c>
      <c r="B112" t="s">
        <v>542</v>
      </c>
    </row>
    <row r="113" spans="1:2">
      <c r="A113" t="s">
        <v>567</v>
      </c>
      <c r="B113" t="s">
        <v>567</v>
      </c>
    </row>
    <row r="114" spans="1:2">
      <c r="A114" t="s">
        <v>544</v>
      </c>
      <c r="B114" t="s">
        <v>544</v>
      </c>
    </row>
    <row r="115" spans="1:2">
      <c r="A115" t="s">
        <v>593</v>
      </c>
      <c r="B115" t="s">
        <v>593</v>
      </c>
    </row>
    <row r="116" spans="1:2">
      <c r="A116" t="s">
        <v>581</v>
      </c>
      <c r="B116" t="s">
        <v>581</v>
      </c>
    </row>
    <row r="117" spans="1:2">
      <c r="A117" t="s">
        <v>497</v>
      </c>
      <c r="B117" t="s">
        <v>497</v>
      </c>
    </row>
    <row r="118" spans="1:2">
      <c r="A118" t="s">
        <v>530</v>
      </c>
      <c r="B118" t="s">
        <v>530</v>
      </c>
    </row>
    <row r="119" spans="1:2">
      <c r="A119" t="s">
        <v>482</v>
      </c>
      <c r="B119" t="s">
        <v>482</v>
      </c>
    </row>
    <row r="120" spans="1:2">
      <c r="A120" t="s">
        <v>692</v>
      </c>
      <c r="B120" t="s">
        <v>692</v>
      </c>
    </row>
    <row r="121" spans="1:2">
      <c r="A121" t="s">
        <v>566</v>
      </c>
      <c r="B121" t="s">
        <v>566</v>
      </c>
    </row>
    <row r="122" spans="1:2">
      <c r="A122" t="s">
        <v>492</v>
      </c>
      <c r="B122" t="s">
        <v>492</v>
      </c>
    </row>
    <row r="123" spans="1:2">
      <c r="A123" t="s">
        <v>646</v>
      </c>
      <c r="B123" t="s">
        <v>646</v>
      </c>
    </row>
    <row r="124" spans="1:2">
      <c r="A124" t="s">
        <v>644</v>
      </c>
      <c r="B124" t="s">
        <v>644</v>
      </c>
    </row>
    <row r="125" spans="1:2">
      <c r="A125" t="s">
        <v>493</v>
      </c>
      <c r="B125" t="s">
        <v>493</v>
      </c>
    </row>
    <row r="126" spans="1:2">
      <c r="A126" t="s">
        <v>647</v>
      </c>
      <c r="B126" t="s">
        <v>647</v>
      </c>
    </row>
    <row r="127" spans="1:2">
      <c r="A127" t="s">
        <v>450</v>
      </c>
      <c r="B127" t="s">
        <v>450</v>
      </c>
    </row>
    <row r="128" spans="1:2">
      <c r="A128" t="s">
        <v>637</v>
      </c>
      <c r="B128" t="s">
        <v>637</v>
      </c>
    </row>
    <row r="129" spans="1:2">
      <c r="A129" t="s">
        <v>606</v>
      </c>
      <c r="B129" t="s">
        <v>606</v>
      </c>
    </row>
    <row r="130" spans="1:2">
      <c r="A130" t="s">
        <v>645</v>
      </c>
      <c r="B130" t="s">
        <v>645</v>
      </c>
    </row>
    <row r="131" spans="1:2">
      <c r="A131" t="s">
        <v>517</v>
      </c>
      <c r="B131" t="s">
        <v>517</v>
      </c>
    </row>
    <row r="132" spans="1:2">
      <c r="A132" t="s">
        <v>690</v>
      </c>
      <c r="B132" t="s">
        <v>690</v>
      </c>
    </row>
    <row r="133" spans="1:2">
      <c r="A133" t="s">
        <v>585</v>
      </c>
      <c r="B133" t="s">
        <v>585</v>
      </c>
    </row>
    <row r="134" spans="1:2">
      <c r="A134" t="s">
        <v>621</v>
      </c>
      <c r="B134" t="s">
        <v>621</v>
      </c>
    </row>
    <row r="135" spans="1:2">
      <c r="A135" t="s">
        <v>664</v>
      </c>
      <c r="B135" t="s">
        <v>664</v>
      </c>
    </row>
    <row r="136" spans="1:2">
      <c r="A136" t="s">
        <v>648</v>
      </c>
      <c r="B136" t="s">
        <v>648</v>
      </c>
    </row>
    <row r="137" spans="1:2">
      <c r="A137" t="s">
        <v>451</v>
      </c>
      <c r="B137" t="s">
        <v>451</v>
      </c>
    </row>
    <row r="138" spans="1:2">
      <c r="A138" t="s">
        <v>452</v>
      </c>
      <c r="B138" t="s">
        <v>452</v>
      </c>
    </row>
    <row r="139" spans="1:2">
      <c r="A139" t="s">
        <v>660</v>
      </c>
      <c r="B139" t="s">
        <v>660</v>
      </c>
    </row>
    <row r="140" spans="1:2">
      <c r="A140" t="s">
        <v>453</v>
      </c>
      <c r="B140" t="s">
        <v>453</v>
      </c>
    </row>
    <row r="141" spans="1:2">
      <c r="A141" t="s">
        <v>583</v>
      </c>
      <c r="B141" t="s">
        <v>583</v>
      </c>
    </row>
    <row r="142" spans="1:2">
      <c r="A142" t="s">
        <v>615</v>
      </c>
      <c r="B142" t="s">
        <v>615</v>
      </c>
    </row>
    <row r="143" spans="1:2">
      <c r="A143" t="s">
        <v>652</v>
      </c>
      <c r="B143" t="s">
        <v>652</v>
      </c>
    </row>
    <row r="144" spans="1:2">
      <c r="A144" t="s">
        <v>651</v>
      </c>
      <c r="B144" t="s">
        <v>651</v>
      </c>
    </row>
    <row r="145" spans="1:2">
      <c r="A145" t="s">
        <v>511</v>
      </c>
      <c r="B145" t="s">
        <v>511</v>
      </c>
    </row>
    <row r="146" spans="1:2">
      <c r="A146" t="s">
        <v>625</v>
      </c>
      <c r="B146" t="s">
        <v>625</v>
      </c>
    </row>
    <row r="147" spans="1:2">
      <c r="A147" t="s">
        <v>643</v>
      </c>
      <c r="B147" t="s">
        <v>643</v>
      </c>
    </row>
    <row r="148" spans="1:2">
      <c r="A148" t="s">
        <v>454</v>
      </c>
      <c r="B148" t="s">
        <v>454</v>
      </c>
    </row>
    <row r="149" spans="1:2">
      <c r="A149" t="s">
        <v>589</v>
      </c>
      <c r="B149" t="s">
        <v>589</v>
      </c>
    </row>
    <row r="150" spans="1:2">
      <c r="A150" t="s">
        <v>496</v>
      </c>
      <c r="B150" t="s">
        <v>496</v>
      </c>
    </row>
    <row r="151" spans="1:2">
      <c r="A151" t="s">
        <v>670</v>
      </c>
      <c r="B151" t="s">
        <v>670</v>
      </c>
    </row>
    <row r="152" spans="1:2">
      <c r="A152" t="s">
        <v>455</v>
      </c>
      <c r="B152" t="s">
        <v>455</v>
      </c>
    </row>
    <row r="153" spans="1:2">
      <c r="A153" t="s">
        <v>663</v>
      </c>
      <c r="B153" t="s">
        <v>663</v>
      </c>
    </row>
    <row r="154" spans="1:2">
      <c r="A154" t="s">
        <v>456</v>
      </c>
      <c r="B154" t="s">
        <v>456</v>
      </c>
    </row>
    <row r="155" spans="1:2">
      <c r="A155" t="s">
        <v>622</v>
      </c>
      <c r="B155" t="s">
        <v>622</v>
      </c>
    </row>
    <row r="156" spans="1:2">
      <c r="A156" t="s">
        <v>529</v>
      </c>
      <c r="B156" t="s">
        <v>529</v>
      </c>
    </row>
    <row r="157" spans="1:2">
      <c r="A157" t="s">
        <v>457</v>
      </c>
      <c r="B157" t="s">
        <v>457</v>
      </c>
    </row>
    <row r="158" spans="1:2">
      <c r="A158" t="s">
        <v>569</v>
      </c>
      <c r="B158" t="s">
        <v>569</v>
      </c>
    </row>
    <row r="159" spans="1:2">
      <c r="A159" t="s">
        <v>505</v>
      </c>
      <c r="B159" t="s">
        <v>505</v>
      </c>
    </row>
    <row r="160" spans="1:2">
      <c r="A160" t="s">
        <v>613</v>
      </c>
      <c r="B160" t="s">
        <v>613</v>
      </c>
    </row>
    <row r="161" spans="1:2">
      <c r="A161" t="s">
        <v>633</v>
      </c>
      <c r="B161" t="s">
        <v>633</v>
      </c>
    </row>
    <row r="162" spans="1:2">
      <c r="A162" t="s">
        <v>540</v>
      </c>
      <c r="B162" t="s">
        <v>540</v>
      </c>
    </row>
    <row r="163" spans="1:2">
      <c r="A163" t="s">
        <v>672</v>
      </c>
      <c r="B163" t="s">
        <v>672</v>
      </c>
    </row>
    <row r="164" spans="1:2">
      <c r="A164" t="s">
        <v>458</v>
      </c>
      <c r="B164" t="s">
        <v>458</v>
      </c>
    </row>
    <row r="165" spans="1:2">
      <c r="A165" t="s">
        <v>570</v>
      </c>
      <c r="B165" t="s">
        <v>570</v>
      </c>
    </row>
    <row r="166" spans="1:2">
      <c r="A166" t="s">
        <v>459</v>
      </c>
      <c r="B166" t="s">
        <v>459</v>
      </c>
    </row>
    <row r="167" spans="1:2">
      <c r="A167" t="s">
        <v>500</v>
      </c>
      <c r="B167" t="s">
        <v>500</v>
      </c>
    </row>
    <row r="168" spans="1:2">
      <c r="A168" t="s">
        <v>549</v>
      </c>
      <c r="B168" t="s">
        <v>549</v>
      </c>
    </row>
    <row r="169" spans="1:2">
      <c r="A169" t="s">
        <v>538</v>
      </c>
      <c r="B169" t="s">
        <v>538</v>
      </c>
    </row>
    <row r="170" spans="1:2">
      <c r="A170" t="s">
        <v>591</v>
      </c>
      <c r="B170" t="s">
        <v>591</v>
      </c>
    </row>
    <row r="171" spans="1:2">
      <c r="A171" t="s">
        <v>545</v>
      </c>
      <c r="B171" t="s">
        <v>545</v>
      </c>
    </row>
    <row r="172" spans="1:2">
      <c r="A172" t="s">
        <v>460</v>
      </c>
      <c r="B172" t="s">
        <v>460</v>
      </c>
    </row>
    <row r="173" spans="1:2">
      <c r="A173" t="s">
        <v>604</v>
      </c>
      <c r="B173" t="s">
        <v>604</v>
      </c>
    </row>
    <row r="174" spans="1:2">
      <c r="A174" t="s">
        <v>484</v>
      </c>
      <c r="B174" t="s">
        <v>484</v>
      </c>
    </row>
    <row r="175" spans="1:2">
      <c r="A175" t="s">
        <v>674</v>
      </c>
      <c r="B175" t="s">
        <v>674</v>
      </c>
    </row>
    <row r="176" spans="1:2">
      <c r="A176" t="s">
        <v>498</v>
      </c>
      <c r="B176" t="s">
        <v>498</v>
      </c>
    </row>
    <row r="177" spans="1:2">
      <c r="A177" t="s">
        <v>611</v>
      </c>
      <c r="B177" t="s">
        <v>611</v>
      </c>
    </row>
    <row r="178" spans="1:2">
      <c r="A178" t="s">
        <v>431</v>
      </c>
      <c r="B178" t="s">
        <v>431</v>
      </c>
    </row>
    <row r="179" spans="1:2">
      <c r="A179" t="s">
        <v>631</v>
      </c>
      <c r="B179" t="s">
        <v>631</v>
      </c>
    </row>
    <row r="180" spans="1:2">
      <c r="A180" t="s">
        <v>668</v>
      </c>
      <c r="B180" t="s">
        <v>668</v>
      </c>
    </row>
    <row r="181" spans="1:2">
      <c r="A181" t="s">
        <v>620</v>
      </c>
      <c r="B181" t="s">
        <v>620</v>
      </c>
    </row>
    <row r="182" spans="1:2">
      <c r="A182" t="s">
        <v>494</v>
      </c>
      <c r="B182" t="s">
        <v>494</v>
      </c>
    </row>
    <row r="183" spans="1:2">
      <c r="A183" t="s">
        <v>667</v>
      </c>
      <c r="B183" t="s">
        <v>667</v>
      </c>
    </row>
    <row r="184" spans="1:2">
      <c r="A184" t="s">
        <v>679</v>
      </c>
      <c r="B184" t="s">
        <v>679</v>
      </c>
    </row>
    <row r="185" spans="1:2">
      <c r="A185" t="s">
        <v>461</v>
      </c>
      <c r="B185" t="s">
        <v>461</v>
      </c>
    </row>
    <row r="186" spans="1:2">
      <c r="A186" t="s">
        <v>685</v>
      </c>
      <c r="B186" t="s">
        <v>685</v>
      </c>
    </row>
    <row r="187" spans="1:2">
      <c r="A187" t="s">
        <v>462</v>
      </c>
      <c r="B187" t="s">
        <v>462</v>
      </c>
    </row>
    <row r="188" spans="1:2">
      <c r="A188" t="s">
        <v>694</v>
      </c>
      <c r="B188" t="s">
        <v>694</v>
      </c>
    </row>
    <row r="189" spans="1:2">
      <c r="A189" t="s">
        <v>579</v>
      </c>
      <c r="B189" t="s">
        <v>579</v>
      </c>
    </row>
    <row r="190" spans="1:2">
      <c r="A190" t="s">
        <v>463</v>
      </c>
      <c r="B190" t="s">
        <v>463</v>
      </c>
    </row>
    <row r="191" spans="1:2">
      <c r="A191" t="s">
        <v>580</v>
      </c>
      <c r="B191" t="s">
        <v>580</v>
      </c>
    </row>
    <row r="192" spans="1:2">
      <c r="A192" t="s">
        <v>601</v>
      </c>
      <c r="B192" t="s">
        <v>601</v>
      </c>
    </row>
    <row r="193" spans="1:2">
      <c r="A193" t="s">
        <v>617</v>
      </c>
      <c r="B193" t="s">
        <v>617</v>
      </c>
    </row>
    <row r="194" spans="1:2">
      <c r="A194" t="s">
        <v>576</v>
      </c>
      <c r="B194" t="s">
        <v>576</v>
      </c>
    </row>
    <row r="195" spans="1:2">
      <c r="A195" t="s">
        <v>642</v>
      </c>
      <c r="B195" t="s">
        <v>642</v>
      </c>
    </row>
    <row r="196" spans="1:2">
      <c r="A196" t="s">
        <v>478</v>
      </c>
      <c r="B196" t="s">
        <v>478</v>
      </c>
    </row>
    <row r="197" spans="1:2">
      <c r="A197" t="s">
        <v>495</v>
      </c>
      <c r="B197" t="s">
        <v>495</v>
      </c>
    </row>
    <row r="198" spans="1:2">
      <c r="A198" t="s">
        <v>594</v>
      </c>
      <c r="B198" t="s">
        <v>594</v>
      </c>
    </row>
    <row r="199" spans="1:2">
      <c r="A199" t="s">
        <v>464</v>
      </c>
      <c r="B199" t="s">
        <v>464</v>
      </c>
    </row>
    <row r="200" spans="1:2">
      <c r="A200" t="s">
        <v>639</v>
      </c>
      <c r="B200" t="s">
        <v>639</v>
      </c>
    </row>
    <row r="201" spans="1:2">
      <c r="A201" t="s">
        <v>483</v>
      </c>
      <c r="B201" t="s">
        <v>483</v>
      </c>
    </row>
    <row r="202" spans="1:2">
      <c r="A202" t="s">
        <v>465</v>
      </c>
      <c r="B202" t="s">
        <v>465</v>
      </c>
    </row>
    <row r="203" spans="1:2">
      <c r="A203" t="s">
        <v>602</v>
      </c>
      <c r="B203" t="s">
        <v>602</v>
      </c>
    </row>
    <row r="204" spans="1:2">
      <c r="A204" t="s">
        <v>600</v>
      </c>
      <c r="B204" t="s">
        <v>600</v>
      </c>
    </row>
    <row r="205" spans="1:2">
      <c r="A205" t="s">
        <v>466</v>
      </c>
      <c r="B205" t="s">
        <v>466</v>
      </c>
    </row>
    <row r="206" spans="1:2">
      <c r="A206" t="s">
        <v>556</v>
      </c>
      <c r="B206" t="s">
        <v>556</v>
      </c>
    </row>
    <row r="207" spans="1:2">
      <c r="A207" t="s">
        <v>531</v>
      </c>
      <c r="B207" t="s">
        <v>531</v>
      </c>
    </row>
    <row r="208" spans="1:2">
      <c r="A208" t="s">
        <v>532</v>
      </c>
      <c r="B208" t="s">
        <v>532</v>
      </c>
    </row>
    <row r="209" spans="1:2">
      <c r="A209" t="s">
        <v>512</v>
      </c>
      <c r="B209" t="s">
        <v>512</v>
      </c>
    </row>
    <row r="210" spans="1:2">
      <c r="A210" t="s">
        <v>467</v>
      </c>
      <c r="B210" t="s">
        <v>467</v>
      </c>
    </row>
    <row r="211" spans="1:2">
      <c r="A211" t="s">
        <v>506</v>
      </c>
      <c r="B211" t="s">
        <v>506</v>
      </c>
    </row>
    <row r="212" spans="1:2">
      <c r="A212" t="s">
        <v>597</v>
      </c>
      <c r="B212" t="s">
        <v>597</v>
      </c>
    </row>
    <row r="213" spans="1:2">
      <c r="A213" t="s">
        <v>433</v>
      </c>
      <c r="B213" t="s">
        <v>433</v>
      </c>
    </row>
    <row r="214" spans="1:2">
      <c r="A214" t="s">
        <v>551</v>
      </c>
      <c r="B214" t="s">
        <v>551</v>
      </c>
    </row>
    <row r="215" spans="1:2">
      <c r="A215" t="s">
        <v>427</v>
      </c>
      <c r="B215" t="s">
        <v>427</v>
      </c>
    </row>
    <row r="216" spans="1:2">
      <c r="A216" t="s">
        <v>468</v>
      </c>
      <c r="B216" t="s">
        <v>468</v>
      </c>
    </row>
    <row r="217" spans="1:2">
      <c r="A217" t="s">
        <v>491</v>
      </c>
      <c r="B217" t="s">
        <v>491</v>
      </c>
    </row>
    <row r="218" spans="1:2">
      <c r="A218" t="s">
        <v>469</v>
      </c>
      <c r="B218" t="s">
        <v>469</v>
      </c>
    </row>
    <row r="219" spans="1:2">
      <c r="A219" t="s">
        <v>582</v>
      </c>
      <c r="B219" t="s">
        <v>582</v>
      </c>
    </row>
    <row r="220" spans="1:2">
      <c r="A220" t="s">
        <v>574</v>
      </c>
      <c r="B220" t="s">
        <v>574</v>
      </c>
    </row>
    <row r="221" spans="1:2">
      <c r="A221" t="s">
        <v>510</v>
      </c>
      <c r="B221" t="s">
        <v>510</v>
      </c>
    </row>
    <row r="222" spans="1:2">
      <c r="A222" t="s">
        <v>662</v>
      </c>
      <c r="B222" t="s">
        <v>662</v>
      </c>
    </row>
    <row r="223" spans="1:2">
      <c r="A223" t="s">
        <v>519</v>
      </c>
      <c r="B223" t="s">
        <v>519</v>
      </c>
    </row>
    <row r="224" spans="1:2">
      <c r="A224" t="s">
        <v>598</v>
      </c>
      <c r="B224" t="s">
        <v>598</v>
      </c>
    </row>
    <row r="225" spans="1:2">
      <c r="A225" t="s">
        <v>470</v>
      </c>
      <c r="B225" t="s">
        <v>470</v>
      </c>
    </row>
    <row r="226" spans="1:2">
      <c r="A226" t="s">
        <v>471</v>
      </c>
      <c r="B226" t="s">
        <v>471</v>
      </c>
    </row>
    <row r="227" spans="1:2">
      <c r="A227" t="s">
        <v>686</v>
      </c>
      <c r="B227" t="s">
        <v>686</v>
      </c>
    </row>
    <row r="228" spans="1:2">
      <c r="A228" t="s">
        <v>678</v>
      </c>
      <c r="B228" t="s">
        <v>678</v>
      </c>
    </row>
    <row r="229" spans="1:2">
      <c r="A229" t="s">
        <v>680</v>
      </c>
      <c r="B229" t="s">
        <v>680</v>
      </c>
    </row>
    <row r="230" spans="1:2">
      <c r="A230" t="s">
        <v>472</v>
      </c>
      <c r="B230" t="s">
        <v>472</v>
      </c>
    </row>
    <row r="231" spans="1:2">
      <c r="A231" t="s">
        <v>616</v>
      </c>
      <c r="B231" t="s">
        <v>616</v>
      </c>
    </row>
    <row r="232" spans="1:2">
      <c r="A232" t="s">
        <v>503</v>
      </c>
      <c r="B232" t="s">
        <v>503</v>
      </c>
    </row>
    <row r="233" spans="1:2">
      <c r="A233" t="s">
        <v>619</v>
      </c>
      <c r="B233" t="s">
        <v>619</v>
      </c>
    </row>
    <row r="234" spans="1:2">
      <c r="A234" t="s">
        <v>578</v>
      </c>
      <c r="B234" t="s">
        <v>578</v>
      </c>
    </row>
    <row r="235" spans="1:2">
      <c r="A235" t="s">
        <v>487</v>
      </c>
      <c r="B235" t="s">
        <v>487</v>
      </c>
    </row>
    <row r="236" spans="1:2">
      <c r="A236" t="s">
        <v>691</v>
      </c>
      <c r="B236" t="s">
        <v>691</v>
      </c>
    </row>
    <row r="237" spans="1:2">
      <c r="A237" t="s">
        <v>565</v>
      </c>
      <c r="B237" t="s">
        <v>565</v>
      </c>
    </row>
    <row r="238" spans="1:2">
      <c r="A238" t="s">
        <v>564</v>
      </c>
      <c r="B238" t="s">
        <v>564</v>
      </c>
    </row>
    <row r="239" spans="1:2">
      <c r="A239" t="s">
        <v>535</v>
      </c>
      <c r="B239" t="s">
        <v>535</v>
      </c>
    </row>
    <row r="240" spans="1:2">
      <c r="A240" t="s">
        <v>599</v>
      </c>
      <c r="B240" t="s">
        <v>599</v>
      </c>
    </row>
    <row r="241" spans="1:2">
      <c r="A241" t="s">
        <v>654</v>
      </c>
      <c r="B241" t="s">
        <v>654</v>
      </c>
    </row>
    <row r="242" spans="1:2">
      <c r="A242" t="s">
        <v>590</v>
      </c>
      <c r="B242" t="s">
        <v>590</v>
      </c>
    </row>
    <row r="243" spans="1:2">
      <c r="A243" t="s">
        <v>614</v>
      </c>
      <c r="B243" t="s">
        <v>614</v>
      </c>
    </row>
    <row r="244" spans="1:2">
      <c r="A244" t="s">
        <v>473</v>
      </c>
      <c r="B244" t="s">
        <v>473</v>
      </c>
    </row>
    <row r="245" spans="1:2">
      <c r="A245" t="s">
        <v>558</v>
      </c>
      <c r="B245" t="s">
        <v>558</v>
      </c>
    </row>
    <row r="246" spans="1:2">
      <c r="A246" t="s">
        <v>575</v>
      </c>
      <c r="B246" t="s">
        <v>575</v>
      </c>
    </row>
    <row r="247" spans="1:2">
      <c r="A247" t="s">
        <v>635</v>
      </c>
      <c r="B247" t="s">
        <v>635</v>
      </c>
    </row>
    <row r="248" spans="1:2">
      <c r="A248" t="s">
        <v>693</v>
      </c>
      <c r="B248" t="s">
        <v>693</v>
      </c>
    </row>
    <row r="249" spans="1:2">
      <c r="A249" t="s">
        <v>536</v>
      </c>
      <c r="B249" t="s">
        <v>536</v>
      </c>
    </row>
    <row r="250" spans="1:2">
      <c r="A250" t="s">
        <v>610</v>
      </c>
      <c r="B250" t="s">
        <v>610</v>
      </c>
    </row>
    <row r="251" spans="1:2">
      <c r="A251" t="s">
        <v>689</v>
      </c>
      <c r="B251" t="s">
        <v>689</v>
      </c>
    </row>
    <row r="252" spans="1:2">
      <c r="A252" t="s">
        <v>474</v>
      </c>
      <c r="B252" t="s">
        <v>474</v>
      </c>
    </row>
    <row r="253" spans="1:2">
      <c r="A253" t="s">
        <v>683</v>
      </c>
      <c r="B253" t="s">
        <v>683</v>
      </c>
    </row>
    <row r="254" spans="1:2">
      <c r="A254" t="s">
        <v>655</v>
      </c>
      <c r="B254" t="s">
        <v>655</v>
      </c>
    </row>
    <row r="255" spans="1:2">
      <c r="A255" t="s">
        <v>584</v>
      </c>
      <c r="B255" t="s">
        <v>584</v>
      </c>
    </row>
    <row r="256" spans="1:2">
      <c r="A256" t="s">
        <v>681</v>
      </c>
      <c r="B256" t="s">
        <v>681</v>
      </c>
    </row>
    <row r="257" spans="1:2">
      <c r="A257" t="s">
        <v>671</v>
      </c>
      <c r="B257" t="s">
        <v>671</v>
      </c>
    </row>
    <row r="258" spans="1:2">
      <c r="A258" t="s">
        <v>475</v>
      </c>
      <c r="B258" t="s">
        <v>475</v>
      </c>
    </row>
    <row r="259" spans="1:2">
      <c r="A259" t="s">
        <v>432</v>
      </c>
      <c r="B259" t="s">
        <v>432</v>
      </c>
    </row>
    <row r="260" spans="1:2">
      <c r="A260" t="s">
        <v>656</v>
      </c>
      <c r="B260" t="s">
        <v>656</v>
      </c>
    </row>
    <row r="261" spans="1:2">
      <c r="A261" t="s">
        <v>649</v>
      </c>
      <c r="B261" t="s">
        <v>649</v>
      </c>
    </row>
    <row r="262" spans="1:2">
      <c r="A262" t="s">
        <v>675</v>
      </c>
      <c r="B262" t="s">
        <v>675</v>
      </c>
    </row>
    <row r="263" spans="1:2">
      <c r="A263" t="s">
        <v>476</v>
      </c>
      <c r="B263" t="s">
        <v>476</v>
      </c>
    </row>
    <row r="264" spans="1:2">
      <c r="A264" t="s">
        <v>554</v>
      </c>
      <c r="B264" t="s">
        <v>554</v>
      </c>
    </row>
    <row r="265" spans="1:2">
      <c r="A265" t="s">
        <v>596</v>
      </c>
      <c r="B265" t="s">
        <v>596</v>
      </c>
    </row>
    <row r="266" spans="1:2">
      <c r="A266" t="s">
        <v>477</v>
      </c>
      <c r="B266" t="s">
        <v>477</v>
      </c>
    </row>
    <row r="267" spans="1:2">
      <c r="A267" t="s">
        <v>640</v>
      </c>
      <c r="B267" t="s">
        <v>640</v>
      </c>
    </row>
    <row r="268" spans="1:2">
      <c r="A268" t="s">
        <v>641</v>
      </c>
      <c r="B268" t="s">
        <v>641</v>
      </c>
    </row>
    <row r="269" spans="1:2">
      <c r="A269" t="s">
        <v>627</v>
      </c>
      <c r="B269" t="s">
        <v>627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4289-7ADB-4B4D-8FF6-EE3AF6A5949A}">
  <sheetPr>
    <tabColor theme="5"/>
  </sheetPr>
  <dimension ref="A1:C269"/>
  <sheetViews>
    <sheetView workbookViewId="0">
      <pane ySplit="1" topLeftCell="A227" activePane="bottomLeft" state="frozen"/>
      <selection pane="bottomLeft" activeCell="A2" sqref="A2:C269"/>
    </sheetView>
  </sheetViews>
  <sheetFormatPr defaultRowHeight="14.4"/>
  <cols>
    <col min="1" max="1" width="8.88671875" bestFit="1" customWidth="1"/>
    <col min="2" max="2" width="14.6640625" bestFit="1" customWidth="1"/>
    <col min="3" max="3" width="5.77734375" bestFit="1" customWidth="1"/>
  </cols>
  <sheetData>
    <row r="1" spans="1:3" s="3" customFormat="1">
      <c r="A1" s="2" t="s">
        <v>3</v>
      </c>
      <c r="B1" s="2" t="s">
        <v>18</v>
      </c>
      <c r="C1" s="2" t="s">
        <v>11</v>
      </c>
    </row>
    <row r="2" spans="1:3">
      <c r="A2" t="s">
        <v>699</v>
      </c>
      <c r="B2" t="s">
        <v>676</v>
      </c>
      <c r="C2">
        <v>1</v>
      </c>
    </row>
    <row r="3" spans="1:3">
      <c r="A3" t="s">
        <v>699</v>
      </c>
      <c r="B3" t="s">
        <v>436</v>
      </c>
      <c r="C3">
        <v>1</v>
      </c>
    </row>
    <row r="4" spans="1:3">
      <c r="A4" t="s">
        <v>699</v>
      </c>
      <c r="B4" t="s">
        <v>504</v>
      </c>
      <c r="C4">
        <v>1</v>
      </c>
    </row>
    <row r="5" spans="1:3">
      <c r="A5" t="s">
        <v>699</v>
      </c>
      <c r="B5" t="s">
        <v>572</v>
      </c>
      <c r="C5">
        <v>1</v>
      </c>
    </row>
    <row r="6" spans="1:3">
      <c r="A6" t="s">
        <v>699</v>
      </c>
      <c r="B6" t="s">
        <v>541</v>
      </c>
      <c r="C6">
        <v>1</v>
      </c>
    </row>
    <row r="7" spans="1:3">
      <c r="A7" t="s">
        <v>699</v>
      </c>
      <c r="B7" t="s">
        <v>528</v>
      </c>
      <c r="C7">
        <v>1</v>
      </c>
    </row>
    <row r="8" spans="1:3">
      <c r="A8" t="s">
        <v>699</v>
      </c>
      <c r="B8" t="s">
        <v>543</v>
      </c>
      <c r="C8">
        <v>1</v>
      </c>
    </row>
    <row r="9" spans="1:3">
      <c r="A9" t="s">
        <v>699</v>
      </c>
      <c r="B9" t="s">
        <v>562</v>
      </c>
      <c r="C9">
        <v>1</v>
      </c>
    </row>
    <row r="10" spans="1:3">
      <c r="A10" t="s">
        <v>699</v>
      </c>
      <c r="B10" t="s">
        <v>539</v>
      </c>
      <c r="C10">
        <v>1</v>
      </c>
    </row>
    <row r="11" spans="1:3">
      <c r="A11" t="s">
        <v>699</v>
      </c>
      <c r="B11" t="s">
        <v>525</v>
      </c>
      <c r="C11">
        <v>1</v>
      </c>
    </row>
    <row r="12" spans="1:3">
      <c r="A12" t="s">
        <v>699</v>
      </c>
      <c r="B12" t="s">
        <v>657</v>
      </c>
      <c r="C12">
        <v>1</v>
      </c>
    </row>
    <row r="13" spans="1:3">
      <c r="A13" t="s">
        <v>699</v>
      </c>
      <c r="B13" t="s">
        <v>437</v>
      </c>
      <c r="C13">
        <v>1</v>
      </c>
    </row>
    <row r="14" spans="1:3">
      <c r="A14" t="s">
        <v>699</v>
      </c>
      <c r="B14" t="s">
        <v>533</v>
      </c>
      <c r="C14">
        <v>1</v>
      </c>
    </row>
    <row r="15" spans="1:3">
      <c r="A15" t="s">
        <v>699</v>
      </c>
      <c r="B15" t="s">
        <v>501</v>
      </c>
      <c r="C15">
        <v>1</v>
      </c>
    </row>
    <row r="16" spans="1:3">
      <c r="A16" t="s">
        <v>699</v>
      </c>
      <c r="B16" t="s">
        <v>534</v>
      </c>
      <c r="C16">
        <v>1</v>
      </c>
    </row>
    <row r="17" spans="1:3">
      <c r="A17" t="s">
        <v>699</v>
      </c>
      <c r="B17" t="s">
        <v>438</v>
      </c>
      <c r="C17">
        <v>1</v>
      </c>
    </row>
    <row r="18" spans="1:3">
      <c r="A18" t="s">
        <v>699</v>
      </c>
      <c r="B18" t="s">
        <v>638</v>
      </c>
      <c r="C18">
        <v>1</v>
      </c>
    </row>
    <row r="19" spans="1:3">
      <c r="A19" t="s">
        <v>699</v>
      </c>
      <c r="B19" t="s">
        <v>595</v>
      </c>
      <c r="C19">
        <v>1</v>
      </c>
    </row>
    <row r="20" spans="1:3">
      <c r="A20" t="s">
        <v>699</v>
      </c>
      <c r="B20" t="s">
        <v>630</v>
      </c>
      <c r="C20">
        <v>1</v>
      </c>
    </row>
    <row r="21" spans="1:3">
      <c r="A21" t="s">
        <v>699</v>
      </c>
      <c r="B21" t="s">
        <v>430</v>
      </c>
      <c r="C21">
        <v>1</v>
      </c>
    </row>
    <row r="22" spans="1:3">
      <c r="A22" t="s">
        <v>699</v>
      </c>
      <c r="B22" t="s">
        <v>555</v>
      </c>
      <c r="C22">
        <v>1</v>
      </c>
    </row>
    <row r="23" spans="1:3">
      <c r="A23" t="s">
        <v>699</v>
      </c>
      <c r="B23" t="s">
        <v>688</v>
      </c>
      <c r="C23">
        <v>1</v>
      </c>
    </row>
    <row r="24" spans="1:3">
      <c r="A24" t="s">
        <v>699</v>
      </c>
      <c r="B24" t="s">
        <v>603</v>
      </c>
      <c r="C24">
        <v>1</v>
      </c>
    </row>
    <row r="25" spans="1:3">
      <c r="A25" t="s">
        <v>699</v>
      </c>
      <c r="B25" t="s">
        <v>592</v>
      </c>
      <c r="C25">
        <v>1</v>
      </c>
    </row>
    <row r="26" spans="1:3">
      <c r="A26" t="s">
        <v>699</v>
      </c>
      <c r="B26" t="s">
        <v>634</v>
      </c>
      <c r="C26">
        <v>1</v>
      </c>
    </row>
    <row r="27" spans="1:3">
      <c r="A27" t="s">
        <v>699</v>
      </c>
      <c r="B27" t="s">
        <v>441</v>
      </c>
      <c r="C27">
        <v>1</v>
      </c>
    </row>
    <row r="28" spans="1:3">
      <c r="A28" t="s">
        <v>699</v>
      </c>
      <c r="B28" t="s">
        <v>526</v>
      </c>
      <c r="C28">
        <v>1</v>
      </c>
    </row>
    <row r="29" spans="1:3">
      <c r="A29" t="s">
        <v>699</v>
      </c>
      <c r="B29" t="s">
        <v>479</v>
      </c>
      <c r="C29">
        <v>1</v>
      </c>
    </row>
    <row r="30" spans="1:3">
      <c r="A30" t="s">
        <v>699</v>
      </c>
      <c r="B30" t="s">
        <v>623</v>
      </c>
      <c r="C30">
        <v>1</v>
      </c>
    </row>
    <row r="31" spans="1:3">
      <c r="A31" t="s">
        <v>699</v>
      </c>
      <c r="B31" t="s">
        <v>653</v>
      </c>
      <c r="C31">
        <v>1</v>
      </c>
    </row>
    <row r="32" spans="1:3">
      <c r="A32" t="s">
        <v>699</v>
      </c>
      <c r="B32" t="s">
        <v>571</v>
      </c>
      <c r="C32">
        <v>1</v>
      </c>
    </row>
    <row r="33" spans="1:3">
      <c r="A33" t="s">
        <v>699</v>
      </c>
      <c r="B33" t="s">
        <v>550</v>
      </c>
      <c r="C33">
        <v>1</v>
      </c>
    </row>
    <row r="34" spans="1:3">
      <c r="A34" t="s">
        <v>699</v>
      </c>
      <c r="B34" t="s">
        <v>629</v>
      </c>
      <c r="C34">
        <v>1</v>
      </c>
    </row>
    <row r="35" spans="1:3">
      <c r="A35" t="s">
        <v>699</v>
      </c>
      <c r="B35" t="s">
        <v>636</v>
      </c>
      <c r="C35">
        <v>1</v>
      </c>
    </row>
    <row r="36" spans="1:3">
      <c r="A36" t="s">
        <v>699</v>
      </c>
      <c r="B36" t="s">
        <v>509</v>
      </c>
      <c r="C36">
        <v>1</v>
      </c>
    </row>
    <row r="37" spans="1:3">
      <c r="A37" t="s">
        <v>699</v>
      </c>
      <c r="B37" t="s">
        <v>682</v>
      </c>
      <c r="C37">
        <v>1</v>
      </c>
    </row>
    <row r="38" spans="1:3">
      <c r="A38" t="s">
        <v>699</v>
      </c>
      <c r="B38" t="s">
        <v>508</v>
      </c>
      <c r="C38">
        <v>1</v>
      </c>
    </row>
    <row r="39" spans="1:3">
      <c r="A39" t="s">
        <v>699</v>
      </c>
      <c r="B39" t="s">
        <v>665</v>
      </c>
      <c r="C39">
        <v>1</v>
      </c>
    </row>
    <row r="40" spans="1:3">
      <c r="A40" t="s">
        <v>699</v>
      </c>
      <c r="B40" t="s">
        <v>480</v>
      </c>
      <c r="C40">
        <v>1</v>
      </c>
    </row>
    <row r="41" spans="1:3">
      <c r="A41" t="s">
        <v>699</v>
      </c>
      <c r="B41" t="s">
        <v>524</v>
      </c>
      <c r="C41">
        <v>1</v>
      </c>
    </row>
    <row r="42" spans="1:3">
      <c r="A42" t="s">
        <v>699</v>
      </c>
      <c r="B42" t="s">
        <v>445</v>
      </c>
      <c r="C42">
        <v>1</v>
      </c>
    </row>
    <row r="43" spans="1:3">
      <c r="A43" t="s">
        <v>699</v>
      </c>
      <c r="B43" t="s">
        <v>612</v>
      </c>
      <c r="C43">
        <v>1</v>
      </c>
    </row>
    <row r="44" spans="1:3">
      <c r="A44" t="s">
        <v>699</v>
      </c>
      <c r="B44" t="s">
        <v>661</v>
      </c>
      <c r="C44">
        <v>1</v>
      </c>
    </row>
    <row r="45" spans="1:3">
      <c r="A45" t="s">
        <v>699</v>
      </c>
      <c r="B45" t="s">
        <v>666</v>
      </c>
      <c r="C45">
        <v>1</v>
      </c>
    </row>
    <row r="46" spans="1:3">
      <c r="A46" t="s">
        <v>699</v>
      </c>
      <c r="B46" t="s">
        <v>446</v>
      </c>
      <c r="C46">
        <v>1</v>
      </c>
    </row>
    <row r="47" spans="1:3">
      <c r="A47" t="s">
        <v>699</v>
      </c>
      <c r="B47" t="s">
        <v>447</v>
      </c>
      <c r="C47">
        <v>1</v>
      </c>
    </row>
    <row r="48" spans="1:3">
      <c r="A48" t="s">
        <v>699</v>
      </c>
      <c r="B48" t="s">
        <v>658</v>
      </c>
      <c r="C48">
        <v>1</v>
      </c>
    </row>
    <row r="49" spans="1:3">
      <c r="A49" t="s">
        <v>699</v>
      </c>
      <c r="B49" t="s">
        <v>448</v>
      </c>
      <c r="C49">
        <v>1</v>
      </c>
    </row>
    <row r="50" spans="1:3">
      <c r="A50" t="s">
        <v>699</v>
      </c>
      <c r="B50" t="s">
        <v>515</v>
      </c>
      <c r="C50">
        <v>1</v>
      </c>
    </row>
    <row r="51" spans="1:3">
      <c r="A51" t="s">
        <v>699</v>
      </c>
      <c r="B51" t="s">
        <v>559</v>
      </c>
      <c r="C51">
        <v>1</v>
      </c>
    </row>
    <row r="52" spans="1:3">
      <c r="A52" t="s">
        <v>699</v>
      </c>
      <c r="B52" t="s">
        <v>626</v>
      </c>
      <c r="C52">
        <v>1</v>
      </c>
    </row>
    <row r="53" spans="1:3">
      <c r="A53" t="s">
        <v>699</v>
      </c>
      <c r="B53" t="s">
        <v>488</v>
      </c>
      <c r="C53">
        <v>1</v>
      </c>
    </row>
    <row r="54" spans="1:3">
      <c r="A54" t="s">
        <v>699</v>
      </c>
      <c r="B54" t="s">
        <v>449</v>
      </c>
      <c r="C54">
        <v>1</v>
      </c>
    </row>
    <row r="55" spans="1:3">
      <c r="A55" t="s">
        <v>699</v>
      </c>
      <c r="B55" t="s">
        <v>567</v>
      </c>
      <c r="C55">
        <v>1</v>
      </c>
    </row>
    <row r="56" spans="1:3">
      <c r="A56" t="s">
        <v>699</v>
      </c>
      <c r="B56" t="s">
        <v>593</v>
      </c>
      <c r="C56">
        <v>1</v>
      </c>
    </row>
    <row r="57" spans="1:3">
      <c r="A57" t="s">
        <v>699</v>
      </c>
      <c r="B57" t="s">
        <v>581</v>
      </c>
      <c r="C57">
        <v>1</v>
      </c>
    </row>
    <row r="58" spans="1:3">
      <c r="A58" t="s">
        <v>699</v>
      </c>
      <c r="B58" t="s">
        <v>497</v>
      </c>
      <c r="C58">
        <v>1</v>
      </c>
    </row>
    <row r="59" spans="1:3">
      <c r="A59" t="s">
        <v>699</v>
      </c>
      <c r="B59" t="s">
        <v>530</v>
      </c>
      <c r="C59">
        <v>1</v>
      </c>
    </row>
    <row r="60" spans="1:3">
      <c r="A60" t="s">
        <v>699</v>
      </c>
      <c r="B60" t="s">
        <v>692</v>
      </c>
      <c r="C60">
        <v>1</v>
      </c>
    </row>
    <row r="61" spans="1:3">
      <c r="A61" t="s">
        <v>699</v>
      </c>
      <c r="B61" t="s">
        <v>566</v>
      </c>
      <c r="C61">
        <v>1</v>
      </c>
    </row>
    <row r="62" spans="1:3">
      <c r="A62" t="s">
        <v>699</v>
      </c>
      <c r="B62" t="s">
        <v>492</v>
      </c>
      <c r="C62">
        <v>1</v>
      </c>
    </row>
    <row r="63" spans="1:3">
      <c r="A63" t="s">
        <v>699</v>
      </c>
      <c r="B63" t="s">
        <v>646</v>
      </c>
      <c r="C63">
        <v>1</v>
      </c>
    </row>
    <row r="64" spans="1:3">
      <c r="A64" t="s">
        <v>699</v>
      </c>
      <c r="B64" t="s">
        <v>493</v>
      </c>
      <c r="C64">
        <v>1</v>
      </c>
    </row>
    <row r="65" spans="1:3">
      <c r="A65" t="s">
        <v>699</v>
      </c>
      <c r="B65" t="s">
        <v>647</v>
      </c>
      <c r="C65">
        <v>1</v>
      </c>
    </row>
    <row r="66" spans="1:3">
      <c r="A66" t="s">
        <v>699</v>
      </c>
      <c r="B66" t="s">
        <v>606</v>
      </c>
      <c r="C66">
        <v>1</v>
      </c>
    </row>
    <row r="67" spans="1:3">
      <c r="A67" t="s">
        <v>699</v>
      </c>
      <c r="B67" t="s">
        <v>645</v>
      </c>
      <c r="C67">
        <v>1</v>
      </c>
    </row>
    <row r="68" spans="1:3">
      <c r="A68" t="s">
        <v>699</v>
      </c>
      <c r="B68" t="s">
        <v>517</v>
      </c>
      <c r="C68">
        <v>1</v>
      </c>
    </row>
    <row r="69" spans="1:3">
      <c r="A69" t="s">
        <v>699</v>
      </c>
      <c r="B69" t="s">
        <v>585</v>
      </c>
      <c r="C69">
        <v>1</v>
      </c>
    </row>
    <row r="70" spans="1:3">
      <c r="A70" t="s">
        <v>699</v>
      </c>
      <c r="B70" t="s">
        <v>621</v>
      </c>
      <c r="C70">
        <v>1</v>
      </c>
    </row>
    <row r="71" spans="1:3">
      <c r="A71" t="s">
        <v>699</v>
      </c>
      <c r="B71" t="s">
        <v>648</v>
      </c>
      <c r="C71">
        <v>1</v>
      </c>
    </row>
    <row r="72" spans="1:3">
      <c r="A72" t="s">
        <v>699</v>
      </c>
      <c r="B72" t="s">
        <v>615</v>
      </c>
      <c r="C72">
        <v>1</v>
      </c>
    </row>
    <row r="73" spans="1:3">
      <c r="A73" t="s">
        <v>699</v>
      </c>
      <c r="B73" t="s">
        <v>651</v>
      </c>
      <c r="C73">
        <v>1</v>
      </c>
    </row>
    <row r="74" spans="1:3">
      <c r="A74" t="s">
        <v>699</v>
      </c>
      <c r="B74" t="s">
        <v>496</v>
      </c>
      <c r="C74">
        <v>1</v>
      </c>
    </row>
    <row r="75" spans="1:3">
      <c r="A75" t="s">
        <v>699</v>
      </c>
      <c r="B75" t="s">
        <v>670</v>
      </c>
      <c r="C75">
        <v>1</v>
      </c>
    </row>
    <row r="76" spans="1:3">
      <c r="A76" t="s">
        <v>699</v>
      </c>
      <c r="B76" t="s">
        <v>455</v>
      </c>
      <c r="C76">
        <v>1</v>
      </c>
    </row>
    <row r="77" spans="1:3">
      <c r="A77" t="s">
        <v>699</v>
      </c>
      <c r="B77" t="s">
        <v>663</v>
      </c>
      <c r="C77">
        <v>1</v>
      </c>
    </row>
    <row r="78" spans="1:3">
      <c r="A78" t="s">
        <v>699</v>
      </c>
      <c r="B78" t="s">
        <v>529</v>
      </c>
      <c r="C78">
        <v>1</v>
      </c>
    </row>
    <row r="79" spans="1:3">
      <c r="A79" t="s">
        <v>699</v>
      </c>
      <c r="B79" t="s">
        <v>457</v>
      </c>
      <c r="C79">
        <v>1</v>
      </c>
    </row>
    <row r="80" spans="1:3">
      <c r="A80" t="s">
        <v>699</v>
      </c>
      <c r="B80" t="s">
        <v>569</v>
      </c>
      <c r="C80">
        <v>1</v>
      </c>
    </row>
    <row r="81" spans="1:3">
      <c r="A81" t="s">
        <v>699</v>
      </c>
      <c r="B81" t="s">
        <v>540</v>
      </c>
      <c r="C81">
        <v>1</v>
      </c>
    </row>
    <row r="82" spans="1:3">
      <c r="A82" t="s">
        <v>699</v>
      </c>
      <c r="B82" t="s">
        <v>570</v>
      </c>
      <c r="C82">
        <v>1</v>
      </c>
    </row>
    <row r="83" spans="1:3">
      <c r="A83" t="s">
        <v>699</v>
      </c>
      <c r="B83" t="s">
        <v>459</v>
      </c>
      <c r="C83">
        <v>1</v>
      </c>
    </row>
    <row r="84" spans="1:3">
      <c r="A84" t="s">
        <v>699</v>
      </c>
      <c r="B84" t="s">
        <v>549</v>
      </c>
      <c r="C84">
        <v>1</v>
      </c>
    </row>
    <row r="85" spans="1:3">
      <c r="A85" t="s">
        <v>699</v>
      </c>
      <c r="B85" t="s">
        <v>460</v>
      </c>
      <c r="C85">
        <v>1</v>
      </c>
    </row>
    <row r="86" spans="1:3">
      <c r="A86" t="s">
        <v>699</v>
      </c>
      <c r="B86" t="s">
        <v>604</v>
      </c>
      <c r="C86">
        <v>1</v>
      </c>
    </row>
    <row r="87" spans="1:3">
      <c r="A87" t="s">
        <v>699</v>
      </c>
      <c r="B87" t="s">
        <v>674</v>
      </c>
      <c r="C87">
        <v>1</v>
      </c>
    </row>
    <row r="88" spans="1:3">
      <c r="A88" t="s">
        <v>699</v>
      </c>
      <c r="B88" t="s">
        <v>498</v>
      </c>
      <c r="C88">
        <v>1</v>
      </c>
    </row>
    <row r="89" spans="1:3">
      <c r="A89" t="s">
        <v>699</v>
      </c>
      <c r="B89" t="s">
        <v>631</v>
      </c>
      <c r="C89">
        <v>1</v>
      </c>
    </row>
    <row r="90" spans="1:3">
      <c r="A90" t="s">
        <v>699</v>
      </c>
      <c r="B90" t="s">
        <v>620</v>
      </c>
      <c r="C90">
        <v>1</v>
      </c>
    </row>
    <row r="91" spans="1:3">
      <c r="A91" t="s">
        <v>699</v>
      </c>
      <c r="B91" t="s">
        <v>667</v>
      </c>
      <c r="C91">
        <v>1</v>
      </c>
    </row>
    <row r="92" spans="1:3">
      <c r="A92" t="s">
        <v>699</v>
      </c>
      <c r="B92" t="s">
        <v>461</v>
      </c>
      <c r="C92">
        <v>1</v>
      </c>
    </row>
    <row r="93" spans="1:3">
      <c r="A93" t="s">
        <v>699</v>
      </c>
      <c r="B93" t="s">
        <v>462</v>
      </c>
      <c r="C93">
        <v>1</v>
      </c>
    </row>
    <row r="94" spans="1:3">
      <c r="A94" t="s">
        <v>699</v>
      </c>
      <c r="B94" t="s">
        <v>694</v>
      </c>
      <c r="C94">
        <v>1</v>
      </c>
    </row>
    <row r="95" spans="1:3">
      <c r="A95" t="s">
        <v>699</v>
      </c>
      <c r="B95" t="s">
        <v>579</v>
      </c>
      <c r="C95">
        <v>1</v>
      </c>
    </row>
    <row r="96" spans="1:3">
      <c r="A96" t="s">
        <v>699</v>
      </c>
      <c r="B96" t="s">
        <v>580</v>
      </c>
      <c r="C96">
        <v>1</v>
      </c>
    </row>
    <row r="97" spans="1:3">
      <c r="A97" t="s">
        <v>699</v>
      </c>
      <c r="B97" t="s">
        <v>642</v>
      </c>
      <c r="C97">
        <v>1</v>
      </c>
    </row>
    <row r="98" spans="1:3">
      <c r="A98" t="s">
        <v>699</v>
      </c>
      <c r="B98" t="s">
        <v>495</v>
      </c>
      <c r="C98">
        <v>1</v>
      </c>
    </row>
    <row r="99" spans="1:3">
      <c r="A99" t="s">
        <v>699</v>
      </c>
      <c r="B99" t="s">
        <v>594</v>
      </c>
      <c r="C99">
        <v>1</v>
      </c>
    </row>
    <row r="100" spans="1:3">
      <c r="A100" t="s">
        <v>699</v>
      </c>
      <c r="B100" t="s">
        <v>483</v>
      </c>
      <c r="C100">
        <v>1</v>
      </c>
    </row>
    <row r="101" spans="1:3">
      <c r="A101" t="s">
        <v>699</v>
      </c>
      <c r="B101" t="s">
        <v>465</v>
      </c>
      <c r="C101">
        <v>1</v>
      </c>
    </row>
    <row r="102" spans="1:3">
      <c r="A102" t="s">
        <v>699</v>
      </c>
      <c r="B102" t="s">
        <v>600</v>
      </c>
      <c r="C102">
        <v>1</v>
      </c>
    </row>
    <row r="103" spans="1:3">
      <c r="A103" t="s">
        <v>699</v>
      </c>
      <c r="B103" t="s">
        <v>466</v>
      </c>
      <c r="C103">
        <v>1</v>
      </c>
    </row>
    <row r="104" spans="1:3">
      <c r="A104" t="s">
        <v>699</v>
      </c>
      <c r="B104" t="s">
        <v>556</v>
      </c>
      <c r="C104">
        <v>1</v>
      </c>
    </row>
    <row r="105" spans="1:3">
      <c r="A105" t="s">
        <v>699</v>
      </c>
      <c r="B105" t="s">
        <v>531</v>
      </c>
      <c r="C105">
        <v>1</v>
      </c>
    </row>
    <row r="106" spans="1:3">
      <c r="A106" t="s">
        <v>699</v>
      </c>
      <c r="B106" t="s">
        <v>532</v>
      </c>
      <c r="C106">
        <v>1</v>
      </c>
    </row>
    <row r="107" spans="1:3">
      <c r="A107" t="s">
        <v>699</v>
      </c>
      <c r="B107" t="s">
        <v>512</v>
      </c>
      <c r="C107">
        <v>1</v>
      </c>
    </row>
    <row r="108" spans="1:3">
      <c r="A108" t="s">
        <v>699</v>
      </c>
      <c r="B108" t="s">
        <v>597</v>
      </c>
      <c r="C108">
        <v>1</v>
      </c>
    </row>
    <row r="109" spans="1:3">
      <c r="A109" t="s">
        <v>699</v>
      </c>
      <c r="B109" t="s">
        <v>551</v>
      </c>
      <c r="C109">
        <v>1</v>
      </c>
    </row>
    <row r="110" spans="1:3">
      <c r="A110" t="s">
        <v>699</v>
      </c>
      <c r="B110" t="s">
        <v>491</v>
      </c>
      <c r="C110">
        <v>1</v>
      </c>
    </row>
    <row r="111" spans="1:3">
      <c r="A111" t="s">
        <v>699</v>
      </c>
      <c r="B111" t="s">
        <v>582</v>
      </c>
      <c r="C111">
        <v>1</v>
      </c>
    </row>
    <row r="112" spans="1:3">
      <c r="A112" t="s">
        <v>699</v>
      </c>
      <c r="B112" t="s">
        <v>574</v>
      </c>
      <c r="C112">
        <v>1</v>
      </c>
    </row>
    <row r="113" spans="1:3">
      <c r="A113" t="s">
        <v>699</v>
      </c>
      <c r="B113" t="s">
        <v>662</v>
      </c>
      <c r="C113">
        <v>1</v>
      </c>
    </row>
    <row r="114" spans="1:3">
      <c r="A114" t="s">
        <v>699</v>
      </c>
      <c r="B114" t="s">
        <v>519</v>
      </c>
      <c r="C114">
        <v>1</v>
      </c>
    </row>
    <row r="115" spans="1:3">
      <c r="A115" t="s">
        <v>699</v>
      </c>
      <c r="B115" t="s">
        <v>598</v>
      </c>
      <c r="C115">
        <v>1</v>
      </c>
    </row>
    <row r="116" spans="1:3">
      <c r="A116" t="s">
        <v>699</v>
      </c>
      <c r="B116" t="s">
        <v>471</v>
      </c>
      <c r="C116">
        <v>1</v>
      </c>
    </row>
    <row r="117" spans="1:3">
      <c r="A117" t="s">
        <v>699</v>
      </c>
      <c r="B117" t="s">
        <v>686</v>
      </c>
      <c r="C117">
        <v>1</v>
      </c>
    </row>
    <row r="118" spans="1:3">
      <c r="A118" t="s">
        <v>699</v>
      </c>
      <c r="B118" t="s">
        <v>678</v>
      </c>
      <c r="C118">
        <v>1</v>
      </c>
    </row>
    <row r="119" spans="1:3">
      <c r="A119" t="s">
        <v>699</v>
      </c>
      <c r="B119" t="s">
        <v>680</v>
      </c>
      <c r="C119">
        <v>1</v>
      </c>
    </row>
    <row r="120" spans="1:3">
      <c r="A120" t="s">
        <v>699</v>
      </c>
      <c r="B120" t="s">
        <v>503</v>
      </c>
      <c r="C120">
        <v>1</v>
      </c>
    </row>
    <row r="121" spans="1:3">
      <c r="A121" t="s">
        <v>699</v>
      </c>
      <c r="B121" t="s">
        <v>619</v>
      </c>
      <c r="C121">
        <v>1</v>
      </c>
    </row>
    <row r="122" spans="1:3">
      <c r="A122" t="s">
        <v>699</v>
      </c>
      <c r="B122" t="s">
        <v>487</v>
      </c>
      <c r="C122">
        <v>1</v>
      </c>
    </row>
    <row r="123" spans="1:3">
      <c r="A123" t="s">
        <v>699</v>
      </c>
      <c r="B123" t="s">
        <v>691</v>
      </c>
      <c r="C123">
        <v>1</v>
      </c>
    </row>
    <row r="124" spans="1:3">
      <c r="A124" t="s">
        <v>699</v>
      </c>
      <c r="B124" t="s">
        <v>565</v>
      </c>
      <c r="C124">
        <v>1</v>
      </c>
    </row>
    <row r="125" spans="1:3">
      <c r="A125" t="s">
        <v>699</v>
      </c>
      <c r="B125" t="s">
        <v>590</v>
      </c>
      <c r="C125">
        <v>1</v>
      </c>
    </row>
    <row r="126" spans="1:3">
      <c r="A126" t="s">
        <v>699</v>
      </c>
      <c r="B126" t="s">
        <v>473</v>
      </c>
      <c r="C126">
        <v>1</v>
      </c>
    </row>
    <row r="127" spans="1:3">
      <c r="A127" t="s">
        <v>699</v>
      </c>
      <c r="B127" t="s">
        <v>575</v>
      </c>
      <c r="C127">
        <v>1</v>
      </c>
    </row>
    <row r="128" spans="1:3">
      <c r="A128" t="s">
        <v>699</v>
      </c>
      <c r="B128" t="s">
        <v>610</v>
      </c>
      <c r="C128">
        <v>1</v>
      </c>
    </row>
    <row r="129" spans="1:3">
      <c r="A129" t="s">
        <v>699</v>
      </c>
      <c r="B129" t="s">
        <v>474</v>
      </c>
      <c r="C129">
        <v>1</v>
      </c>
    </row>
    <row r="130" spans="1:3">
      <c r="A130" t="s">
        <v>699</v>
      </c>
      <c r="B130" t="s">
        <v>655</v>
      </c>
      <c r="C130">
        <v>1</v>
      </c>
    </row>
    <row r="131" spans="1:3">
      <c r="A131" t="s">
        <v>699</v>
      </c>
      <c r="B131" t="s">
        <v>681</v>
      </c>
      <c r="C131">
        <v>1</v>
      </c>
    </row>
    <row r="132" spans="1:3">
      <c r="A132" t="s">
        <v>699</v>
      </c>
      <c r="B132" t="s">
        <v>671</v>
      </c>
      <c r="C132">
        <v>1</v>
      </c>
    </row>
    <row r="133" spans="1:3">
      <c r="A133" t="s">
        <v>699</v>
      </c>
      <c r="B133" t="s">
        <v>475</v>
      </c>
      <c r="C133">
        <v>1</v>
      </c>
    </row>
    <row r="134" spans="1:3">
      <c r="A134" t="s">
        <v>699</v>
      </c>
      <c r="B134" t="s">
        <v>640</v>
      </c>
      <c r="C134">
        <v>1</v>
      </c>
    </row>
    <row r="135" spans="1:3">
      <c r="A135" t="s">
        <v>699</v>
      </c>
      <c r="B135" t="s">
        <v>627</v>
      </c>
      <c r="C135">
        <v>1</v>
      </c>
    </row>
    <row r="136" spans="1:3">
      <c r="A136" t="s">
        <v>700</v>
      </c>
      <c r="B136" t="s">
        <v>513</v>
      </c>
      <c r="C136">
        <v>1</v>
      </c>
    </row>
    <row r="137" spans="1:3">
      <c r="A137" t="s">
        <v>700</v>
      </c>
      <c r="B137" t="s">
        <v>485</v>
      </c>
      <c r="C137">
        <v>1</v>
      </c>
    </row>
    <row r="138" spans="1:3">
      <c r="A138" t="s">
        <v>700</v>
      </c>
      <c r="B138" t="s">
        <v>522</v>
      </c>
      <c r="C138">
        <v>1</v>
      </c>
    </row>
    <row r="139" spans="1:3">
      <c r="A139" t="s">
        <v>700</v>
      </c>
      <c r="B139" t="s">
        <v>514</v>
      </c>
      <c r="C139">
        <v>1</v>
      </c>
    </row>
    <row r="140" spans="1:3">
      <c r="A140" t="s">
        <v>700</v>
      </c>
      <c r="B140" t="s">
        <v>518</v>
      </c>
      <c r="C140">
        <v>1</v>
      </c>
    </row>
    <row r="141" spans="1:3">
      <c r="A141" t="s">
        <v>700</v>
      </c>
      <c r="B141" t="s">
        <v>502</v>
      </c>
      <c r="C141">
        <v>1</v>
      </c>
    </row>
    <row r="142" spans="1:3">
      <c r="A142" t="s">
        <v>700</v>
      </c>
      <c r="B142" t="s">
        <v>507</v>
      </c>
      <c r="C142">
        <v>1</v>
      </c>
    </row>
    <row r="143" spans="1:3">
      <c r="A143" t="s">
        <v>700</v>
      </c>
      <c r="B143" t="s">
        <v>490</v>
      </c>
      <c r="C143">
        <v>1</v>
      </c>
    </row>
    <row r="144" spans="1:3">
      <c r="A144" t="s">
        <v>700</v>
      </c>
      <c r="B144" t="s">
        <v>516</v>
      </c>
      <c r="C144">
        <v>1</v>
      </c>
    </row>
    <row r="145" spans="1:3">
      <c r="A145" t="s">
        <v>700</v>
      </c>
      <c r="B145" t="s">
        <v>489</v>
      </c>
      <c r="C145">
        <v>1</v>
      </c>
    </row>
    <row r="146" spans="1:3">
      <c r="A146" t="s">
        <v>700</v>
      </c>
      <c r="B146" t="s">
        <v>568</v>
      </c>
      <c r="C146">
        <v>1</v>
      </c>
    </row>
    <row r="147" spans="1:3">
      <c r="A147" t="s">
        <v>700</v>
      </c>
      <c r="B147" t="s">
        <v>428</v>
      </c>
      <c r="C147">
        <v>1</v>
      </c>
    </row>
    <row r="148" spans="1:3">
      <c r="A148" t="s">
        <v>700</v>
      </c>
      <c r="B148" t="s">
        <v>586</v>
      </c>
      <c r="C148">
        <v>1</v>
      </c>
    </row>
    <row r="149" spans="1:3">
      <c r="A149" t="s">
        <v>700</v>
      </c>
      <c r="B149" t="s">
        <v>563</v>
      </c>
      <c r="C149">
        <v>1</v>
      </c>
    </row>
    <row r="150" spans="1:3">
      <c r="A150" t="s">
        <v>700</v>
      </c>
      <c r="B150" t="s">
        <v>577</v>
      </c>
      <c r="C150">
        <v>1</v>
      </c>
    </row>
    <row r="151" spans="1:3">
      <c r="A151" t="s">
        <v>700</v>
      </c>
      <c r="B151" t="s">
        <v>546</v>
      </c>
      <c r="C151">
        <v>1</v>
      </c>
    </row>
    <row r="152" spans="1:3">
      <c r="A152" t="s">
        <v>700</v>
      </c>
      <c r="B152" t="s">
        <v>553</v>
      </c>
      <c r="C152">
        <v>1</v>
      </c>
    </row>
    <row r="153" spans="1:3">
      <c r="A153" t="s">
        <v>700</v>
      </c>
      <c r="B153" t="s">
        <v>684</v>
      </c>
      <c r="C153">
        <v>1</v>
      </c>
    </row>
    <row r="154" spans="1:3">
      <c r="A154" t="s">
        <v>700</v>
      </c>
      <c r="B154" t="s">
        <v>548</v>
      </c>
      <c r="C154">
        <v>1</v>
      </c>
    </row>
    <row r="155" spans="1:3">
      <c r="A155" t="s">
        <v>700</v>
      </c>
      <c r="B155" t="s">
        <v>537</v>
      </c>
      <c r="C155">
        <v>1</v>
      </c>
    </row>
    <row r="156" spans="1:3">
      <c r="A156" t="s">
        <v>700</v>
      </c>
      <c r="B156" t="s">
        <v>523</v>
      </c>
      <c r="C156">
        <v>1</v>
      </c>
    </row>
    <row r="157" spans="1:3">
      <c r="A157" t="s">
        <v>700</v>
      </c>
      <c r="B157" t="s">
        <v>609</v>
      </c>
      <c r="C157">
        <v>1</v>
      </c>
    </row>
    <row r="158" spans="1:3">
      <c r="A158" t="s">
        <v>700</v>
      </c>
      <c r="B158" t="s">
        <v>439</v>
      </c>
      <c r="C158">
        <v>1</v>
      </c>
    </row>
    <row r="159" spans="1:3">
      <c r="A159" t="s">
        <v>700</v>
      </c>
      <c r="B159" t="s">
        <v>624</v>
      </c>
      <c r="C159">
        <v>1</v>
      </c>
    </row>
    <row r="160" spans="1:3">
      <c r="A160" t="s">
        <v>700</v>
      </c>
      <c r="B160" t="s">
        <v>659</v>
      </c>
      <c r="C160">
        <v>1</v>
      </c>
    </row>
    <row r="161" spans="1:3">
      <c r="A161" t="s">
        <v>700</v>
      </c>
      <c r="B161" t="s">
        <v>481</v>
      </c>
      <c r="C161">
        <v>1</v>
      </c>
    </row>
    <row r="162" spans="1:3">
      <c r="A162" t="s">
        <v>700</v>
      </c>
      <c r="B162" t="s">
        <v>434</v>
      </c>
      <c r="C162">
        <v>1</v>
      </c>
    </row>
    <row r="163" spans="1:3">
      <c r="A163" t="s">
        <v>700</v>
      </c>
      <c r="B163" t="s">
        <v>440</v>
      </c>
      <c r="C163">
        <v>1</v>
      </c>
    </row>
    <row r="164" spans="1:3">
      <c r="A164" t="s">
        <v>700</v>
      </c>
      <c r="B164" t="s">
        <v>442</v>
      </c>
      <c r="C164">
        <v>1</v>
      </c>
    </row>
    <row r="165" spans="1:3">
      <c r="A165" t="s">
        <v>700</v>
      </c>
      <c r="B165" t="s">
        <v>608</v>
      </c>
      <c r="C165">
        <v>1</v>
      </c>
    </row>
    <row r="166" spans="1:3">
      <c r="A166" t="s">
        <v>700</v>
      </c>
      <c r="B166" t="s">
        <v>628</v>
      </c>
      <c r="C166">
        <v>1</v>
      </c>
    </row>
    <row r="167" spans="1:3">
      <c r="A167" t="s">
        <v>700</v>
      </c>
      <c r="B167" t="s">
        <v>587</v>
      </c>
      <c r="C167">
        <v>1</v>
      </c>
    </row>
    <row r="168" spans="1:3">
      <c r="A168" t="s">
        <v>700</v>
      </c>
      <c r="B168" t="s">
        <v>521</v>
      </c>
      <c r="C168">
        <v>1</v>
      </c>
    </row>
    <row r="169" spans="1:3">
      <c r="A169" t="s">
        <v>700</v>
      </c>
      <c r="B169" t="s">
        <v>429</v>
      </c>
      <c r="C169">
        <v>1</v>
      </c>
    </row>
    <row r="170" spans="1:3">
      <c r="A170" t="s">
        <v>700</v>
      </c>
      <c r="B170" t="s">
        <v>443</v>
      </c>
      <c r="C170">
        <v>1</v>
      </c>
    </row>
    <row r="171" spans="1:3">
      <c r="A171" t="s">
        <v>700</v>
      </c>
      <c r="B171" t="s">
        <v>588</v>
      </c>
      <c r="C171">
        <v>1</v>
      </c>
    </row>
    <row r="172" spans="1:3">
      <c r="A172" t="s">
        <v>700</v>
      </c>
      <c r="B172" t="s">
        <v>444</v>
      </c>
      <c r="C172">
        <v>1</v>
      </c>
    </row>
    <row r="173" spans="1:3">
      <c r="A173" t="s">
        <v>700</v>
      </c>
      <c r="B173" t="s">
        <v>607</v>
      </c>
      <c r="C173">
        <v>1</v>
      </c>
    </row>
    <row r="174" spans="1:3">
      <c r="A174" t="s">
        <v>700</v>
      </c>
      <c r="B174" t="s">
        <v>632</v>
      </c>
      <c r="C174">
        <v>1</v>
      </c>
    </row>
    <row r="175" spans="1:3">
      <c r="A175" t="s">
        <v>700</v>
      </c>
      <c r="B175" t="s">
        <v>435</v>
      </c>
      <c r="C175">
        <v>1</v>
      </c>
    </row>
    <row r="176" spans="1:3">
      <c r="A176" t="s">
        <v>700</v>
      </c>
      <c r="B176" t="s">
        <v>552</v>
      </c>
      <c r="C176">
        <v>1</v>
      </c>
    </row>
    <row r="177" spans="1:3">
      <c r="A177" t="s">
        <v>700</v>
      </c>
      <c r="B177" t="s">
        <v>650</v>
      </c>
      <c r="C177">
        <v>1</v>
      </c>
    </row>
    <row r="178" spans="1:3">
      <c r="A178" t="s">
        <v>700</v>
      </c>
      <c r="B178" t="s">
        <v>520</v>
      </c>
      <c r="C178">
        <v>1</v>
      </c>
    </row>
    <row r="179" spans="1:3">
      <c r="A179" t="s">
        <v>700</v>
      </c>
      <c r="B179" t="s">
        <v>486</v>
      </c>
      <c r="C179">
        <v>1</v>
      </c>
    </row>
    <row r="180" spans="1:3">
      <c r="A180" t="s">
        <v>700</v>
      </c>
      <c r="B180" t="s">
        <v>669</v>
      </c>
      <c r="C180">
        <v>1</v>
      </c>
    </row>
    <row r="181" spans="1:3">
      <c r="A181" t="s">
        <v>700</v>
      </c>
      <c r="B181" t="s">
        <v>557</v>
      </c>
      <c r="C181">
        <v>1</v>
      </c>
    </row>
    <row r="182" spans="1:3">
      <c r="A182" t="s">
        <v>700</v>
      </c>
      <c r="B182" t="s">
        <v>605</v>
      </c>
      <c r="C182">
        <v>1</v>
      </c>
    </row>
    <row r="183" spans="1:3">
      <c r="A183" t="s">
        <v>700</v>
      </c>
      <c r="B183" t="s">
        <v>527</v>
      </c>
      <c r="C183">
        <v>1</v>
      </c>
    </row>
    <row r="184" spans="1:3">
      <c r="A184" t="s">
        <v>700</v>
      </c>
      <c r="B184" t="s">
        <v>573</v>
      </c>
      <c r="C184">
        <v>1</v>
      </c>
    </row>
    <row r="185" spans="1:3">
      <c r="A185" t="s">
        <v>700</v>
      </c>
      <c r="B185" t="s">
        <v>618</v>
      </c>
      <c r="C185">
        <v>1</v>
      </c>
    </row>
    <row r="186" spans="1:3">
      <c r="A186" t="s">
        <v>700</v>
      </c>
      <c r="B186" t="s">
        <v>673</v>
      </c>
      <c r="C186">
        <v>1</v>
      </c>
    </row>
    <row r="187" spans="1:3">
      <c r="A187" t="s">
        <v>700</v>
      </c>
      <c r="B187" t="s">
        <v>677</v>
      </c>
      <c r="C187">
        <v>1</v>
      </c>
    </row>
    <row r="188" spans="1:3">
      <c r="A188" t="s">
        <v>700</v>
      </c>
      <c r="B188" t="s">
        <v>547</v>
      </c>
      <c r="C188">
        <v>1</v>
      </c>
    </row>
    <row r="189" spans="1:3">
      <c r="A189" t="s">
        <v>700</v>
      </c>
      <c r="B189" t="s">
        <v>560</v>
      </c>
      <c r="C189">
        <v>1</v>
      </c>
    </row>
    <row r="190" spans="1:3">
      <c r="A190" t="s">
        <v>700</v>
      </c>
      <c r="B190" t="s">
        <v>687</v>
      </c>
      <c r="C190">
        <v>1</v>
      </c>
    </row>
    <row r="191" spans="1:3">
      <c r="A191" t="s">
        <v>700</v>
      </c>
      <c r="B191" t="s">
        <v>499</v>
      </c>
      <c r="C191">
        <v>1</v>
      </c>
    </row>
    <row r="192" spans="1:3">
      <c r="A192" t="s">
        <v>700</v>
      </c>
      <c r="B192" t="s">
        <v>561</v>
      </c>
      <c r="C192">
        <v>1</v>
      </c>
    </row>
    <row r="193" spans="1:3">
      <c r="A193" t="s">
        <v>700</v>
      </c>
      <c r="B193" t="s">
        <v>542</v>
      </c>
      <c r="C193">
        <v>1</v>
      </c>
    </row>
    <row r="194" spans="1:3">
      <c r="A194" t="s">
        <v>700</v>
      </c>
      <c r="B194" t="s">
        <v>544</v>
      </c>
      <c r="C194">
        <v>1</v>
      </c>
    </row>
    <row r="195" spans="1:3">
      <c r="A195" t="s">
        <v>700</v>
      </c>
      <c r="B195" t="s">
        <v>482</v>
      </c>
      <c r="C195">
        <v>1</v>
      </c>
    </row>
    <row r="196" spans="1:3">
      <c r="A196" t="s">
        <v>700</v>
      </c>
      <c r="B196" t="s">
        <v>644</v>
      </c>
      <c r="C196">
        <v>1</v>
      </c>
    </row>
    <row r="197" spans="1:3">
      <c r="A197" t="s">
        <v>700</v>
      </c>
      <c r="B197" t="s">
        <v>450</v>
      </c>
      <c r="C197">
        <v>1</v>
      </c>
    </row>
    <row r="198" spans="1:3">
      <c r="A198" t="s">
        <v>700</v>
      </c>
      <c r="B198" t="s">
        <v>637</v>
      </c>
      <c r="C198">
        <v>1</v>
      </c>
    </row>
    <row r="199" spans="1:3">
      <c r="A199" t="s">
        <v>700</v>
      </c>
      <c r="B199" t="s">
        <v>690</v>
      </c>
      <c r="C199">
        <v>1</v>
      </c>
    </row>
    <row r="200" spans="1:3">
      <c r="A200" t="s">
        <v>700</v>
      </c>
      <c r="B200" t="s">
        <v>664</v>
      </c>
      <c r="C200">
        <v>1</v>
      </c>
    </row>
    <row r="201" spans="1:3">
      <c r="A201" t="s">
        <v>700</v>
      </c>
      <c r="B201" t="s">
        <v>451</v>
      </c>
      <c r="C201">
        <v>1</v>
      </c>
    </row>
    <row r="202" spans="1:3">
      <c r="A202" t="s">
        <v>700</v>
      </c>
      <c r="B202" t="s">
        <v>452</v>
      </c>
      <c r="C202">
        <v>1</v>
      </c>
    </row>
    <row r="203" spans="1:3">
      <c r="A203" t="s">
        <v>700</v>
      </c>
      <c r="B203" t="s">
        <v>660</v>
      </c>
      <c r="C203">
        <v>1</v>
      </c>
    </row>
    <row r="204" spans="1:3">
      <c r="A204" t="s">
        <v>700</v>
      </c>
      <c r="B204" t="s">
        <v>453</v>
      </c>
      <c r="C204">
        <v>1</v>
      </c>
    </row>
    <row r="205" spans="1:3">
      <c r="A205" t="s">
        <v>700</v>
      </c>
      <c r="B205" t="s">
        <v>583</v>
      </c>
      <c r="C205">
        <v>1</v>
      </c>
    </row>
    <row r="206" spans="1:3">
      <c r="A206" t="s">
        <v>700</v>
      </c>
      <c r="B206" t="s">
        <v>652</v>
      </c>
      <c r="C206">
        <v>1</v>
      </c>
    </row>
    <row r="207" spans="1:3">
      <c r="A207" t="s">
        <v>700</v>
      </c>
      <c r="B207" t="s">
        <v>511</v>
      </c>
      <c r="C207">
        <v>1</v>
      </c>
    </row>
    <row r="208" spans="1:3">
      <c r="A208" t="s">
        <v>700</v>
      </c>
      <c r="B208" t="s">
        <v>625</v>
      </c>
      <c r="C208">
        <v>1</v>
      </c>
    </row>
    <row r="209" spans="1:3">
      <c r="A209" t="s">
        <v>700</v>
      </c>
      <c r="B209" t="s">
        <v>643</v>
      </c>
      <c r="C209">
        <v>1</v>
      </c>
    </row>
    <row r="210" spans="1:3">
      <c r="A210" t="s">
        <v>700</v>
      </c>
      <c r="B210" t="s">
        <v>454</v>
      </c>
      <c r="C210">
        <v>1</v>
      </c>
    </row>
    <row r="211" spans="1:3">
      <c r="A211" t="s">
        <v>700</v>
      </c>
      <c r="B211" t="s">
        <v>589</v>
      </c>
      <c r="C211">
        <v>1</v>
      </c>
    </row>
    <row r="212" spans="1:3">
      <c r="A212" t="s">
        <v>700</v>
      </c>
      <c r="B212" t="s">
        <v>456</v>
      </c>
      <c r="C212">
        <v>1</v>
      </c>
    </row>
    <row r="213" spans="1:3">
      <c r="A213" t="s">
        <v>700</v>
      </c>
      <c r="B213" t="s">
        <v>622</v>
      </c>
      <c r="C213">
        <v>1</v>
      </c>
    </row>
    <row r="214" spans="1:3">
      <c r="A214" t="s">
        <v>700</v>
      </c>
      <c r="B214" t="s">
        <v>505</v>
      </c>
      <c r="C214">
        <v>1</v>
      </c>
    </row>
    <row r="215" spans="1:3">
      <c r="A215" t="s">
        <v>700</v>
      </c>
      <c r="B215" t="s">
        <v>613</v>
      </c>
      <c r="C215">
        <v>1</v>
      </c>
    </row>
    <row r="216" spans="1:3">
      <c r="A216" t="s">
        <v>700</v>
      </c>
      <c r="B216" t="s">
        <v>633</v>
      </c>
      <c r="C216">
        <v>1</v>
      </c>
    </row>
    <row r="217" spans="1:3">
      <c r="A217" t="s">
        <v>700</v>
      </c>
      <c r="B217" t="s">
        <v>672</v>
      </c>
      <c r="C217">
        <v>1</v>
      </c>
    </row>
    <row r="218" spans="1:3">
      <c r="A218" t="s">
        <v>700</v>
      </c>
      <c r="B218" t="s">
        <v>458</v>
      </c>
      <c r="C218">
        <v>1</v>
      </c>
    </row>
    <row r="219" spans="1:3">
      <c r="A219" t="s">
        <v>700</v>
      </c>
      <c r="B219" t="s">
        <v>500</v>
      </c>
      <c r="C219">
        <v>1</v>
      </c>
    </row>
    <row r="220" spans="1:3">
      <c r="A220" t="s">
        <v>700</v>
      </c>
      <c r="B220" t="s">
        <v>538</v>
      </c>
      <c r="C220">
        <v>1</v>
      </c>
    </row>
    <row r="221" spans="1:3">
      <c r="A221" t="s">
        <v>700</v>
      </c>
      <c r="B221" t="s">
        <v>591</v>
      </c>
      <c r="C221">
        <v>1</v>
      </c>
    </row>
    <row r="222" spans="1:3">
      <c r="A222" t="s">
        <v>700</v>
      </c>
      <c r="B222" t="s">
        <v>545</v>
      </c>
      <c r="C222">
        <v>1</v>
      </c>
    </row>
    <row r="223" spans="1:3">
      <c r="A223" t="s">
        <v>700</v>
      </c>
      <c r="B223" t="s">
        <v>484</v>
      </c>
      <c r="C223">
        <v>1</v>
      </c>
    </row>
    <row r="224" spans="1:3">
      <c r="A224" t="s">
        <v>700</v>
      </c>
      <c r="B224" t="s">
        <v>611</v>
      </c>
      <c r="C224">
        <v>1</v>
      </c>
    </row>
    <row r="225" spans="1:3">
      <c r="A225" t="s">
        <v>700</v>
      </c>
      <c r="B225" t="s">
        <v>431</v>
      </c>
      <c r="C225">
        <v>1</v>
      </c>
    </row>
    <row r="226" spans="1:3">
      <c r="A226" t="s">
        <v>700</v>
      </c>
      <c r="B226" t="s">
        <v>668</v>
      </c>
      <c r="C226">
        <v>1</v>
      </c>
    </row>
    <row r="227" spans="1:3">
      <c r="A227" t="s">
        <v>700</v>
      </c>
      <c r="B227" t="s">
        <v>494</v>
      </c>
      <c r="C227">
        <v>1</v>
      </c>
    </row>
    <row r="228" spans="1:3">
      <c r="A228" t="s">
        <v>700</v>
      </c>
      <c r="B228" t="s">
        <v>679</v>
      </c>
      <c r="C228">
        <v>1</v>
      </c>
    </row>
    <row r="229" spans="1:3">
      <c r="A229" t="s">
        <v>700</v>
      </c>
      <c r="B229" t="s">
        <v>685</v>
      </c>
      <c r="C229">
        <v>1</v>
      </c>
    </row>
    <row r="230" spans="1:3">
      <c r="A230" t="s">
        <v>700</v>
      </c>
      <c r="B230" t="s">
        <v>463</v>
      </c>
      <c r="C230">
        <v>1</v>
      </c>
    </row>
    <row r="231" spans="1:3">
      <c r="A231" t="s">
        <v>700</v>
      </c>
      <c r="B231" t="s">
        <v>601</v>
      </c>
      <c r="C231">
        <v>1</v>
      </c>
    </row>
    <row r="232" spans="1:3">
      <c r="A232" t="s">
        <v>700</v>
      </c>
      <c r="B232" t="s">
        <v>617</v>
      </c>
      <c r="C232">
        <v>1</v>
      </c>
    </row>
    <row r="233" spans="1:3">
      <c r="A233" t="s">
        <v>700</v>
      </c>
      <c r="B233" t="s">
        <v>576</v>
      </c>
      <c r="C233">
        <v>1</v>
      </c>
    </row>
    <row r="234" spans="1:3">
      <c r="A234" t="s">
        <v>700</v>
      </c>
      <c r="B234" t="s">
        <v>478</v>
      </c>
      <c r="C234">
        <v>1</v>
      </c>
    </row>
    <row r="235" spans="1:3">
      <c r="A235" t="s">
        <v>700</v>
      </c>
      <c r="B235" t="s">
        <v>464</v>
      </c>
      <c r="C235">
        <v>1</v>
      </c>
    </row>
    <row r="236" spans="1:3">
      <c r="A236" t="s">
        <v>700</v>
      </c>
      <c r="B236" t="s">
        <v>639</v>
      </c>
      <c r="C236">
        <v>1</v>
      </c>
    </row>
    <row r="237" spans="1:3">
      <c r="A237" t="s">
        <v>700</v>
      </c>
      <c r="B237" t="s">
        <v>602</v>
      </c>
      <c r="C237">
        <v>1</v>
      </c>
    </row>
    <row r="238" spans="1:3">
      <c r="A238" t="s">
        <v>700</v>
      </c>
      <c r="B238" t="s">
        <v>467</v>
      </c>
      <c r="C238">
        <v>1</v>
      </c>
    </row>
    <row r="239" spans="1:3">
      <c r="A239" t="s">
        <v>700</v>
      </c>
      <c r="B239" t="s">
        <v>506</v>
      </c>
      <c r="C239">
        <v>1</v>
      </c>
    </row>
    <row r="240" spans="1:3">
      <c r="A240" t="s">
        <v>700</v>
      </c>
      <c r="B240" t="s">
        <v>433</v>
      </c>
      <c r="C240">
        <v>1</v>
      </c>
    </row>
    <row r="241" spans="1:3">
      <c r="A241" t="s">
        <v>700</v>
      </c>
      <c r="B241" t="s">
        <v>427</v>
      </c>
      <c r="C241">
        <v>1</v>
      </c>
    </row>
    <row r="242" spans="1:3">
      <c r="A242" t="s">
        <v>700</v>
      </c>
      <c r="B242" t="s">
        <v>468</v>
      </c>
      <c r="C242">
        <v>1</v>
      </c>
    </row>
    <row r="243" spans="1:3">
      <c r="A243" t="s">
        <v>700</v>
      </c>
      <c r="B243" t="s">
        <v>469</v>
      </c>
      <c r="C243">
        <v>1</v>
      </c>
    </row>
    <row r="244" spans="1:3">
      <c r="A244" t="s">
        <v>700</v>
      </c>
      <c r="B244" t="s">
        <v>510</v>
      </c>
      <c r="C244">
        <v>1</v>
      </c>
    </row>
    <row r="245" spans="1:3">
      <c r="A245" t="s">
        <v>700</v>
      </c>
      <c r="B245" t="s">
        <v>470</v>
      </c>
      <c r="C245">
        <v>1</v>
      </c>
    </row>
    <row r="246" spans="1:3">
      <c r="A246" t="s">
        <v>700</v>
      </c>
      <c r="B246" t="s">
        <v>472</v>
      </c>
      <c r="C246">
        <v>1</v>
      </c>
    </row>
    <row r="247" spans="1:3">
      <c r="A247" t="s">
        <v>700</v>
      </c>
      <c r="B247" t="s">
        <v>616</v>
      </c>
      <c r="C247">
        <v>1</v>
      </c>
    </row>
    <row r="248" spans="1:3">
      <c r="A248" t="s">
        <v>700</v>
      </c>
      <c r="B248" t="s">
        <v>578</v>
      </c>
      <c r="C248">
        <v>1</v>
      </c>
    </row>
    <row r="249" spans="1:3">
      <c r="A249" t="s">
        <v>700</v>
      </c>
      <c r="B249" t="s">
        <v>564</v>
      </c>
      <c r="C249">
        <v>1</v>
      </c>
    </row>
    <row r="250" spans="1:3">
      <c r="A250" t="s">
        <v>700</v>
      </c>
      <c r="B250" t="s">
        <v>535</v>
      </c>
      <c r="C250">
        <v>1</v>
      </c>
    </row>
    <row r="251" spans="1:3">
      <c r="A251" t="s">
        <v>700</v>
      </c>
      <c r="B251" t="s">
        <v>599</v>
      </c>
      <c r="C251">
        <v>1</v>
      </c>
    </row>
    <row r="252" spans="1:3">
      <c r="A252" t="s">
        <v>700</v>
      </c>
      <c r="B252" t="s">
        <v>654</v>
      </c>
      <c r="C252">
        <v>1</v>
      </c>
    </row>
    <row r="253" spans="1:3">
      <c r="A253" t="s">
        <v>700</v>
      </c>
      <c r="B253" t="s">
        <v>614</v>
      </c>
      <c r="C253">
        <v>1</v>
      </c>
    </row>
    <row r="254" spans="1:3">
      <c r="A254" t="s">
        <v>700</v>
      </c>
      <c r="B254" t="s">
        <v>558</v>
      </c>
      <c r="C254">
        <v>1</v>
      </c>
    </row>
    <row r="255" spans="1:3">
      <c r="A255" t="s">
        <v>700</v>
      </c>
      <c r="B255" t="s">
        <v>635</v>
      </c>
      <c r="C255">
        <v>1</v>
      </c>
    </row>
    <row r="256" spans="1:3">
      <c r="A256" t="s">
        <v>700</v>
      </c>
      <c r="B256" t="s">
        <v>693</v>
      </c>
      <c r="C256">
        <v>1</v>
      </c>
    </row>
    <row r="257" spans="1:3">
      <c r="A257" t="s">
        <v>700</v>
      </c>
      <c r="B257" t="s">
        <v>536</v>
      </c>
      <c r="C257">
        <v>1</v>
      </c>
    </row>
    <row r="258" spans="1:3">
      <c r="A258" t="s">
        <v>700</v>
      </c>
      <c r="B258" t="s">
        <v>689</v>
      </c>
      <c r="C258">
        <v>1</v>
      </c>
    </row>
    <row r="259" spans="1:3">
      <c r="A259" t="s">
        <v>700</v>
      </c>
      <c r="B259" t="s">
        <v>683</v>
      </c>
      <c r="C259">
        <v>1</v>
      </c>
    </row>
    <row r="260" spans="1:3">
      <c r="A260" t="s">
        <v>700</v>
      </c>
      <c r="B260" t="s">
        <v>584</v>
      </c>
      <c r="C260">
        <v>1</v>
      </c>
    </row>
    <row r="261" spans="1:3">
      <c r="A261" t="s">
        <v>700</v>
      </c>
      <c r="B261" t="s">
        <v>432</v>
      </c>
      <c r="C261">
        <v>1</v>
      </c>
    </row>
    <row r="262" spans="1:3">
      <c r="A262" t="s">
        <v>700</v>
      </c>
      <c r="B262" t="s">
        <v>656</v>
      </c>
      <c r="C262">
        <v>1</v>
      </c>
    </row>
    <row r="263" spans="1:3">
      <c r="A263" t="s">
        <v>700</v>
      </c>
      <c r="B263" t="s">
        <v>649</v>
      </c>
      <c r="C263">
        <v>1</v>
      </c>
    </row>
    <row r="264" spans="1:3">
      <c r="A264" t="s">
        <v>700</v>
      </c>
      <c r="B264" t="s">
        <v>675</v>
      </c>
      <c r="C264">
        <v>1</v>
      </c>
    </row>
    <row r="265" spans="1:3">
      <c r="A265" t="s">
        <v>700</v>
      </c>
      <c r="B265" t="s">
        <v>476</v>
      </c>
      <c r="C265">
        <v>1</v>
      </c>
    </row>
    <row r="266" spans="1:3">
      <c r="A266" t="s">
        <v>700</v>
      </c>
      <c r="B266" t="s">
        <v>554</v>
      </c>
      <c r="C266">
        <v>1</v>
      </c>
    </row>
    <row r="267" spans="1:3">
      <c r="A267" t="s">
        <v>700</v>
      </c>
      <c r="B267" t="s">
        <v>596</v>
      </c>
      <c r="C267">
        <v>1</v>
      </c>
    </row>
    <row r="268" spans="1:3">
      <c r="A268" t="s">
        <v>700</v>
      </c>
      <c r="B268" t="s">
        <v>477</v>
      </c>
      <c r="C268">
        <v>1</v>
      </c>
    </row>
    <row r="269" spans="1:3">
      <c r="A269" t="s">
        <v>700</v>
      </c>
      <c r="B269" t="s">
        <v>641</v>
      </c>
      <c r="C269">
        <v>1</v>
      </c>
    </row>
  </sheetData>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sheetPr>
  <dimension ref="A1:K1611"/>
  <sheetViews>
    <sheetView zoomScale="80" zoomScaleNormal="80" workbookViewId="0">
      <pane xSplit="4" ySplit="1" topLeftCell="E2" activePane="bottomRight" state="frozen"/>
      <selection pane="topRight" activeCell="E1" sqref="E1"/>
      <selection pane="bottomLeft" activeCell="A2" sqref="A2"/>
      <selection pane="bottomRight" activeCell="J3" sqref="J3:K17"/>
    </sheetView>
  </sheetViews>
  <sheetFormatPr defaultRowHeight="14.4"/>
  <cols>
    <col min="1" max="1" width="17.21875" bestFit="1" customWidth="1"/>
    <col min="2" max="3" width="15.6640625" bestFit="1" customWidth="1"/>
    <col min="4" max="4" width="10" customWidth="1"/>
    <col min="5" max="5" width="7.6640625" customWidth="1"/>
    <col min="6" max="6" width="7.77734375" bestFit="1" customWidth="1"/>
    <col min="7" max="7" width="9.33203125" bestFit="1" customWidth="1"/>
    <col min="8" max="8" width="11.77734375" bestFit="1" customWidth="1"/>
    <col min="10" max="10" width="55.109375" customWidth="1"/>
    <col min="11" max="11" width="111" bestFit="1" customWidth="1"/>
    <col min="12" max="12" width="38.44140625" bestFit="1" customWidth="1"/>
  </cols>
  <sheetData>
    <row r="1" spans="1:11" s="3" customFormat="1">
      <c r="A1" s="2" t="s">
        <v>0</v>
      </c>
      <c r="B1" s="2" t="s">
        <v>3</v>
      </c>
      <c r="C1" s="2" t="s">
        <v>1</v>
      </c>
      <c r="D1" s="2" t="s">
        <v>2</v>
      </c>
      <c r="E1" s="646" t="s">
        <v>23</v>
      </c>
      <c r="F1" s="647" t="s">
        <v>366</v>
      </c>
      <c r="G1" s="648" t="s">
        <v>368</v>
      </c>
      <c r="H1" s="649" t="s">
        <v>226</v>
      </c>
    </row>
    <row r="2" spans="1:11">
      <c r="A2" t="s">
        <v>703</v>
      </c>
      <c r="B2" t="s">
        <v>676</v>
      </c>
      <c r="C2" t="s">
        <v>676</v>
      </c>
      <c r="D2">
        <v>2023</v>
      </c>
      <c r="E2" s="3" t="s">
        <v>391</v>
      </c>
      <c r="F2" s="688">
        <v>875</v>
      </c>
      <c r="G2" s="688">
        <v>8</v>
      </c>
      <c r="H2" s="688"/>
    </row>
    <row r="3" spans="1:11">
      <c r="A3" t="s">
        <v>702</v>
      </c>
      <c r="B3" t="s">
        <v>676</v>
      </c>
      <c r="C3" t="s">
        <v>676</v>
      </c>
      <c r="D3">
        <v>2023</v>
      </c>
      <c r="E3" s="3" t="s">
        <v>391</v>
      </c>
      <c r="F3" s="688">
        <v>440</v>
      </c>
      <c r="G3" s="688">
        <v>8</v>
      </c>
      <c r="H3" s="688"/>
      <c r="J3" t="s">
        <v>710</v>
      </c>
      <c r="K3" t="s">
        <v>32</v>
      </c>
    </row>
    <row r="4" spans="1:11">
      <c r="A4" t="s">
        <v>701</v>
      </c>
      <c r="B4" t="s">
        <v>676</v>
      </c>
      <c r="C4" t="s">
        <v>676</v>
      </c>
      <c r="D4">
        <v>2023</v>
      </c>
      <c r="E4" s="3" t="s">
        <v>391</v>
      </c>
      <c r="F4" s="688">
        <v>1310</v>
      </c>
      <c r="G4" s="688">
        <v>8</v>
      </c>
      <c r="H4" s="688"/>
      <c r="J4" s="736" t="s">
        <v>23</v>
      </c>
      <c r="K4" t="s">
        <v>90</v>
      </c>
    </row>
    <row r="5" spans="1:11">
      <c r="A5" t="s">
        <v>703</v>
      </c>
      <c r="B5" t="s">
        <v>436</v>
      </c>
      <c r="C5" t="s">
        <v>436</v>
      </c>
      <c r="D5">
        <v>2023</v>
      </c>
      <c r="E5" s="3" t="s">
        <v>391</v>
      </c>
      <c r="F5" s="688">
        <v>1815</v>
      </c>
      <c r="G5" s="688">
        <v>8</v>
      </c>
      <c r="H5" s="688"/>
      <c r="J5" s="737" t="s">
        <v>366</v>
      </c>
      <c r="K5" t="s">
        <v>367</v>
      </c>
    </row>
    <row r="6" spans="1:11">
      <c r="A6" t="s">
        <v>702</v>
      </c>
      <c r="B6" t="s">
        <v>436</v>
      </c>
      <c r="C6" t="s">
        <v>436</v>
      </c>
      <c r="D6">
        <v>2023</v>
      </c>
      <c r="E6" s="3" t="s">
        <v>391</v>
      </c>
      <c r="F6" s="688">
        <v>910</v>
      </c>
      <c r="G6" s="688">
        <v>8</v>
      </c>
      <c r="H6" s="688"/>
      <c r="J6" s="737" t="s">
        <v>368</v>
      </c>
      <c r="K6" t="s">
        <v>369</v>
      </c>
    </row>
    <row r="7" spans="1:11">
      <c r="A7" t="s">
        <v>701</v>
      </c>
      <c r="B7" t="s">
        <v>436</v>
      </c>
      <c r="C7" t="s">
        <v>436</v>
      </c>
      <c r="D7">
        <v>2023</v>
      </c>
      <c r="E7" s="3" t="s">
        <v>391</v>
      </c>
      <c r="F7" s="688">
        <v>2720</v>
      </c>
      <c r="G7" s="688">
        <v>8</v>
      </c>
      <c r="H7" s="688"/>
      <c r="J7" s="733" t="s">
        <v>226</v>
      </c>
      <c r="K7" t="s">
        <v>370</v>
      </c>
    </row>
    <row r="8" spans="1:11">
      <c r="A8" t="s">
        <v>703</v>
      </c>
      <c r="B8" t="s">
        <v>504</v>
      </c>
      <c r="C8" t="s">
        <v>504</v>
      </c>
      <c r="D8">
        <v>2023</v>
      </c>
      <c r="E8" s="3" t="s">
        <v>391</v>
      </c>
      <c r="F8" s="688">
        <v>4545</v>
      </c>
      <c r="G8" s="688">
        <v>40</v>
      </c>
      <c r="H8" s="688"/>
      <c r="J8" s="733" t="s">
        <v>371</v>
      </c>
      <c r="K8" t="s">
        <v>372</v>
      </c>
    </row>
    <row r="9" spans="1:11">
      <c r="A9" t="s">
        <v>702</v>
      </c>
      <c r="B9" t="s">
        <v>504</v>
      </c>
      <c r="C9" t="s">
        <v>504</v>
      </c>
      <c r="D9">
        <v>2023</v>
      </c>
      <c r="E9" s="3" t="s">
        <v>391</v>
      </c>
      <c r="F9" s="688">
        <v>2270</v>
      </c>
      <c r="G9" s="688">
        <v>40</v>
      </c>
      <c r="H9" s="688"/>
      <c r="J9" s="732" t="s">
        <v>34</v>
      </c>
      <c r="K9" t="s">
        <v>373</v>
      </c>
    </row>
    <row r="10" spans="1:11">
      <c r="A10" t="s">
        <v>701</v>
      </c>
      <c r="B10" t="s">
        <v>504</v>
      </c>
      <c r="C10" t="s">
        <v>504</v>
      </c>
      <c r="D10">
        <v>2023</v>
      </c>
      <c r="E10" s="3" t="s">
        <v>391</v>
      </c>
      <c r="F10" s="688">
        <v>6820</v>
      </c>
      <c r="G10" s="688">
        <v>40</v>
      </c>
      <c r="H10" s="688"/>
      <c r="J10" s="732" t="s">
        <v>374</v>
      </c>
      <c r="K10" t="s">
        <v>727</v>
      </c>
    </row>
    <row r="11" spans="1:11">
      <c r="A11" t="s">
        <v>703</v>
      </c>
      <c r="B11" t="s">
        <v>513</v>
      </c>
      <c r="C11" t="s">
        <v>513</v>
      </c>
      <c r="D11">
        <v>2023</v>
      </c>
      <c r="E11" s="3" t="s">
        <v>391</v>
      </c>
      <c r="F11" s="688">
        <v>11020</v>
      </c>
      <c r="G11" s="688">
        <v>8</v>
      </c>
      <c r="H11" s="688"/>
      <c r="J11" s="732" t="s">
        <v>37</v>
      </c>
      <c r="K11" t="s">
        <v>377</v>
      </c>
    </row>
    <row r="12" spans="1:11">
      <c r="A12" t="s">
        <v>702</v>
      </c>
      <c r="B12" t="s">
        <v>513</v>
      </c>
      <c r="C12" t="s">
        <v>513</v>
      </c>
      <c r="D12">
        <v>2023</v>
      </c>
      <c r="E12" s="3" t="s">
        <v>391</v>
      </c>
      <c r="F12" s="688">
        <v>5510</v>
      </c>
      <c r="G12" s="688">
        <v>8</v>
      </c>
      <c r="H12" s="688"/>
    </row>
    <row r="13" spans="1:11">
      <c r="A13" t="s">
        <v>701</v>
      </c>
      <c r="B13" t="s">
        <v>513</v>
      </c>
      <c r="C13" t="s">
        <v>513</v>
      </c>
      <c r="D13">
        <v>2023</v>
      </c>
      <c r="E13" s="3" t="s">
        <v>391</v>
      </c>
      <c r="F13" s="688">
        <v>16525</v>
      </c>
      <c r="G13" s="688">
        <v>8</v>
      </c>
      <c r="H13" s="688"/>
      <c r="J13" t="s">
        <v>709</v>
      </c>
    </row>
    <row r="14" spans="1:11">
      <c r="A14" t="s">
        <v>703</v>
      </c>
      <c r="B14" t="s">
        <v>572</v>
      </c>
      <c r="C14" t="s">
        <v>572</v>
      </c>
      <c r="D14">
        <v>2023</v>
      </c>
      <c r="E14" s="3" t="s">
        <v>391</v>
      </c>
      <c r="F14" s="688">
        <v>9730</v>
      </c>
      <c r="G14" s="688">
        <v>8</v>
      </c>
      <c r="H14" s="688"/>
      <c r="J14" t="str">
        <f>HYPERLINK("https://aimms.getlearnworlds.com/path-player?courseid=strategic-network-design&amp;unit=64c11c44e3456753b6048008Unit", "How To Input Customer Demand")</f>
        <v>How To Input Customer Demand</v>
      </c>
    </row>
    <row r="15" spans="1:11">
      <c r="A15" t="s">
        <v>702</v>
      </c>
      <c r="B15" t="s">
        <v>572</v>
      </c>
      <c r="C15" t="s">
        <v>572</v>
      </c>
      <c r="D15">
        <v>2023</v>
      </c>
      <c r="E15" s="3" t="s">
        <v>391</v>
      </c>
      <c r="F15" s="688">
        <v>4865</v>
      </c>
      <c r="G15" s="688">
        <v>8</v>
      </c>
      <c r="H15" s="688"/>
    </row>
    <row r="16" spans="1:11">
      <c r="A16" t="s">
        <v>701</v>
      </c>
      <c r="B16" t="s">
        <v>572</v>
      </c>
      <c r="C16" t="s">
        <v>572</v>
      </c>
      <c r="D16">
        <v>2023</v>
      </c>
      <c r="E16" s="3" t="s">
        <v>391</v>
      </c>
      <c r="F16" s="688">
        <v>14600</v>
      </c>
      <c r="G16" s="688">
        <v>8</v>
      </c>
      <c r="H16" s="688"/>
      <c r="J16" t="s">
        <v>48</v>
      </c>
    </row>
    <row r="17" spans="1:10">
      <c r="A17" t="s">
        <v>703</v>
      </c>
      <c r="B17" t="s">
        <v>485</v>
      </c>
      <c r="C17" t="s">
        <v>485</v>
      </c>
      <c r="D17">
        <v>2023</v>
      </c>
      <c r="E17" s="3" t="s">
        <v>391</v>
      </c>
      <c r="F17" s="688">
        <v>6050</v>
      </c>
      <c r="G17" s="688">
        <v>40</v>
      </c>
      <c r="H17" s="688"/>
      <c r="J17" t="s">
        <v>728</v>
      </c>
    </row>
    <row r="18" spans="1:10">
      <c r="A18" t="s">
        <v>702</v>
      </c>
      <c r="B18" t="s">
        <v>485</v>
      </c>
      <c r="C18" t="s">
        <v>485</v>
      </c>
      <c r="D18">
        <v>2023</v>
      </c>
      <c r="E18" s="3" t="s">
        <v>391</v>
      </c>
      <c r="F18" s="688">
        <v>3025</v>
      </c>
      <c r="G18" s="688">
        <v>40</v>
      </c>
      <c r="H18" s="688"/>
    </row>
    <row r="19" spans="1:10">
      <c r="A19" t="s">
        <v>701</v>
      </c>
      <c r="B19" t="s">
        <v>485</v>
      </c>
      <c r="C19" t="s">
        <v>485</v>
      </c>
      <c r="D19">
        <v>2023</v>
      </c>
      <c r="E19" s="3" t="s">
        <v>391</v>
      </c>
      <c r="F19" s="688">
        <v>9080</v>
      </c>
      <c r="G19" s="688">
        <v>40</v>
      </c>
      <c r="H19" s="688"/>
    </row>
    <row r="20" spans="1:10">
      <c r="A20" t="s">
        <v>703</v>
      </c>
      <c r="B20" t="s">
        <v>522</v>
      </c>
      <c r="C20" t="s">
        <v>522</v>
      </c>
      <c r="D20">
        <v>2023</v>
      </c>
      <c r="E20" s="3" t="s">
        <v>391</v>
      </c>
      <c r="F20" s="688">
        <v>5870</v>
      </c>
      <c r="G20" s="688">
        <v>8</v>
      </c>
      <c r="H20" s="688"/>
      <c r="J20" s="715"/>
    </row>
    <row r="21" spans="1:10">
      <c r="A21" t="s">
        <v>702</v>
      </c>
      <c r="B21" t="s">
        <v>522</v>
      </c>
      <c r="C21" t="s">
        <v>522</v>
      </c>
      <c r="D21">
        <v>2023</v>
      </c>
      <c r="E21" s="3" t="s">
        <v>391</v>
      </c>
      <c r="F21" s="688">
        <v>2935</v>
      </c>
      <c r="G21" s="688">
        <v>8</v>
      </c>
      <c r="H21" s="688"/>
    </row>
    <row r="22" spans="1:10">
      <c r="A22" t="s">
        <v>701</v>
      </c>
      <c r="B22" t="s">
        <v>522</v>
      </c>
      <c r="C22" t="s">
        <v>522</v>
      </c>
      <c r="D22">
        <v>2023</v>
      </c>
      <c r="E22" s="3" t="s">
        <v>391</v>
      </c>
      <c r="F22" s="688">
        <v>8810</v>
      </c>
      <c r="G22" s="688">
        <v>8</v>
      </c>
      <c r="H22" s="688"/>
    </row>
    <row r="23" spans="1:10">
      <c r="A23" t="s">
        <v>703</v>
      </c>
      <c r="B23" t="s">
        <v>514</v>
      </c>
      <c r="C23" t="s">
        <v>514</v>
      </c>
      <c r="D23">
        <v>2023</v>
      </c>
      <c r="E23" s="3" t="s">
        <v>391</v>
      </c>
      <c r="F23" s="688">
        <v>535</v>
      </c>
      <c r="G23" s="688">
        <v>16</v>
      </c>
      <c r="H23" s="688"/>
    </row>
    <row r="24" spans="1:10">
      <c r="A24" t="s">
        <v>702</v>
      </c>
      <c r="B24" t="s">
        <v>514</v>
      </c>
      <c r="C24" t="s">
        <v>514</v>
      </c>
      <c r="D24">
        <v>2023</v>
      </c>
      <c r="E24" s="3" t="s">
        <v>391</v>
      </c>
      <c r="F24" s="688">
        <v>270</v>
      </c>
      <c r="G24" s="688">
        <v>16</v>
      </c>
      <c r="H24" s="688"/>
    </row>
    <row r="25" spans="1:10">
      <c r="A25" t="s">
        <v>701</v>
      </c>
      <c r="B25" t="s">
        <v>514</v>
      </c>
      <c r="C25" t="s">
        <v>514</v>
      </c>
      <c r="D25">
        <v>2023</v>
      </c>
      <c r="E25" s="3" t="s">
        <v>391</v>
      </c>
      <c r="F25" s="688">
        <v>805</v>
      </c>
      <c r="G25" s="688">
        <v>16</v>
      </c>
      <c r="H25" s="688"/>
    </row>
    <row r="26" spans="1:10">
      <c r="A26" t="s">
        <v>703</v>
      </c>
      <c r="B26" t="s">
        <v>518</v>
      </c>
      <c r="C26" t="s">
        <v>518</v>
      </c>
      <c r="D26">
        <v>2023</v>
      </c>
      <c r="E26" s="3" t="s">
        <v>391</v>
      </c>
      <c r="F26" s="688">
        <v>740</v>
      </c>
      <c r="G26" s="688">
        <v>16</v>
      </c>
      <c r="H26" s="688"/>
    </row>
    <row r="27" spans="1:10">
      <c r="A27" t="s">
        <v>702</v>
      </c>
      <c r="B27" t="s">
        <v>518</v>
      </c>
      <c r="C27" t="s">
        <v>518</v>
      </c>
      <c r="D27">
        <v>2023</v>
      </c>
      <c r="E27" s="3" t="s">
        <v>391</v>
      </c>
      <c r="F27" s="688">
        <v>370</v>
      </c>
      <c r="G27" s="688">
        <v>16</v>
      </c>
      <c r="H27" s="688"/>
    </row>
    <row r="28" spans="1:10">
      <c r="A28" t="s">
        <v>701</v>
      </c>
      <c r="B28" t="s">
        <v>518</v>
      </c>
      <c r="C28" t="s">
        <v>518</v>
      </c>
      <c r="D28">
        <v>2023</v>
      </c>
      <c r="E28" s="3" t="s">
        <v>391</v>
      </c>
      <c r="F28" s="688">
        <v>1115</v>
      </c>
      <c r="G28" s="688">
        <v>16</v>
      </c>
      <c r="H28" s="688"/>
    </row>
    <row r="29" spans="1:10">
      <c r="A29" t="s">
        <v>703</v>
      </c>
      <c r="B29" t="s">
        <v>502</v>
      </c>
      <c r="C29" t="s">
        <v>502</v>
      </c>
      <c r="D29">
        <v>2023</v>
      </c>
      <c r="E29" s="3" t="s">
        <v>391</v>
      </c>
      <c r="F29" s="688">
        <v>2750</v>
      </c>
      <c r="G29" s="688">
        <v>40</v>
      </c>
      <c r="H29" s="688"/>
    </row>
    <row r="30" spans="1:10">
      <c r="A30" t="s">
        <v>702</v>
      </c>
      <c r="B30" t="s">
        <v>502</v>
      </c>
      <c r="C30" t="s">
        <v>502</v>
      </c>
      <c r="D30">
        <v>2023</v>
      </c>
      <c r="E30" s="3" t="s">
        <v>391</v>
      </c>
      <c r="F30" s="688">
        <v>1375</v>
      </c>
      <c r="G30" s="688">
        <v>40</v>
      </c>
      <c r="H30" s="688"/>
    </row>
    <row r="31" spans="1:10">
      <c r="A31" t="s">
        <v>701</v>
      </c>
      <c r="B31" t="s">
        <v>502</v>
      </c>
      <c r="C31" t="s">
        <v>502</v>
      </c>
      <c r="D31">
        <v>2023</v>
      </c>
      <c r="E31" s="3" t="s">
        <v>391</v>
      </c>
      <c r="F31" s="688">
        <v>4130</v>
      </c>
      <c r="G31" s="688">
        <v>40</v>
      </c>
      <c r="H31" s="688"/>
    </row>
    <row r="32" spans="1:10">
      <c r="A32" t="s">
        <v>703</v>
      </c>
      <c r="B32" t="s">
        <v>507</v>
      </c>
      <c r="C32" t="s">
        <v>507</v>
      </c>
      <c r="D32">
        <v>2023</v>
      </c>
      <c r="E32" s="3" t="s">
        <v>391</v>
      </c>
      <c r="F32" s="688">
        <v>610</v>
      </c>
      <c r="G32" s="688">
        <v>40</v>
      </c>
      <c r="H32" s="688"/>
    </row>
    <row r="33" spans="1:8">
      <c r="A33" t="s">
        <v>702</v>
      </c>
      <c r="B33" t="s">
        <v>507</v>
      </c>
      <c r="C33" t="s">
        <v>507</v>
      </c>
      <c r="D33">
        <v>2023</v>
      </c>
      <c r="E33" s="3" t="s">
        <v>391</v>
      </c>
      <c r="F33" s="688">
        <v>305</v>
      </c>
      <c r="G33" s="688">
        <v>40</v>
      </c>
      <c r="H33" s="688"/>
    </row>
    <row r="34" spans="1:8">
      <c r="A34" t="s">
        <v>701</v>
      </c>
      <c r="B34" t="s">
        <v>507</v>
      </c>
      <c r="C34" t="s">
        <v>507</v>
      </c>
      <c r="D34">
        <v>2023</v>
      </c>
      <c r="E34" s="3" t="s">
        <v>391</v>
      </c>
      <c r="F34" s="688">
        <v>920</v>
      </c>
      <c r="G34" s="688">
        <v>40</v>
      </c>
      <c r="H34" s="688"/>
    </row>
    <row r="35" spans="1:8">
      <c r="A35" t="s">
        <v>703</v>
      </c>
      <c r="B35" t="s">
        <v>541</v>
      </c>
      <c r="C35" t="s">
        <v>541</v>
      </c>
      <c r="D35">
        <v>2023</v>
      </c>
      <c r="E35" s="3" t="s">
        <v>391</v>
      </c>
      <c r="F35" s="688">
        <v>3745</v>
      </c>
      <c r="G35" s="688">
        <v>40</v>
      </c>
      <c r="H35" s="688"/>
    </row>
    <row r="36" spans="1:8">
      <c r="A36" t="s">
        <v>702</v>
      </c>
      <c r="B36" t="s">
        <v>541</v>
      </c>
      <c r="C36" t="s">
        <v>541</v>
      </c>
      <c r="D36">
        <v>2023</v>
      </c>
      <c r="E36" s="3" t="s">
        <v>391</v>
      </c>
      <c r="F36" s="688">
        <v>1875</v>
      </c>
      <c r="G36" s="688">
        <v>40</v>
      </c>
      <c r="H36" s="688"/>
    </row>
    <row r="37" spans="1:8">
      <c r="A37" t="s">
        <v>701</v>
      </c>
      <c r="B37" t="s">
        <v>541</v>
      </c>
      <c r="C37" t="s">
        <v>541</v>
      </c>
      <c r="D37">
        <v>2023</v>
      </c>
      <c r="E37" s="3" t="s">
        <v>391</v>
      </c>
      <c r="F37" s="688">
        <v>5620</v>
      </c>
      <c r="G37" s="688">
        <v>40</v>
      </c>
      <c r="H37" s="688"/>
    </row>
    <row r="38" spans="1:8">
      <c r="A38" t="s">
        <v>703</v>
      </c>
      <c r="B38" t="s">
        <v>490</v>
      </c>
      <c r="C38" t="s">
        <v>490</v>
      </c>
      <c r="D38">
        <v>2023</v>
      </c>
      <c r="E38" s="3" t="s">
        <v>391</v>
      </c>
      <c r="F38" s="688">
        <v>4900</v>
      </c>
      <c r="G38" s="688">
        <v>40</v>
      </c>
      <c r="H38" s="688"/>
    </row>
    <row r="39" spans="1:8">
      <c r="A39" t="s">
        <v>702</v>
      </c>
      <c r="B39" t="s">
        <v>490</v>
      </c>
      <c r="C39" t="s">
        <v>490</v>
      </c>
      <c r="D39">
        <v>2023</v>
      </c>
      <c r="E39" s="3" t="s">
        <v>391</v>
      </c>
      <c r="F39" s="688">
        <v>2450</v>
      </c>
      <c r="G39" s="688">
        <v>40</v>
      </c>
      <c r="H39" s="688"/>
    </row>
    <row r="40" spans="1:8">
      <c r="A40" t="s">
        <v>701</v>
      </c>
      <c r="B40" t="s">
        <v>490</v>
      </c>
      <c r="C40" t="s">
        <v>490</v>
      </c>
      <c r="D40">
        <v>2023</v>
      </c>
      <c r="E40" s="3" t="s">
        <v>391</v>
      </c>
      <c r="F40" s="688">
        <v>7350</v>
      </c>
      <c r="G40" s="688">
        <v>40</v>
      </c>
      <c r="H40" s="688"/>
    </row>
    <row r="41" spans="1:8">
      <c r="A41" t="s">
        <v>703</v>
      </c>
      <c r="B41" t="s">
        <v>516</v>
      </c>
      <c r="C41" t="s">
        <v>516</v>
      </c>
      <c r="D41">
        <v>2023</v>
      </c>
      <c r="E41" s="3" t="s">
        <v>391</v>
      </c>
      <c r="F41" s="688">
        <v>1515</v>
      </c>
      <c r="G41" s="688">
        <v>16</v>
      </c>
      <c r="H41" s="688"/>
    </row>
    <row r="42" spans="1:8">
      <c r="A42" t="s">
        <v>702</v>
      </c>
      <c r="B42" t="s">
        <v>516</v>
      </c>
      <c r="C42" t="s">
        <v>516</v>
      </c>
      <c r="D42">
        <v>2023</v>
      </c>
      <c r="E42" s="3" t="s">
        <v>391</v>
      </c>
      <c r="F42" s="688">
        <v>760</v>
      </c>
      <c r="G42" s="688">
        <v>16</v>
      </c>
      <c r="H42" s="688"/>
    </row>
    <row r="43" spans="1:8">
      <c r="A43" t="s">
        <v>701</v>
      </c>
      <c r="B43" t="s">
        <v>516</v>
      </c>
      <c r="C43" t="s">
        <v>516</v>
      </c>
      <c r="D43">
        <v>2023</v>
      </c>
      <c r="E43" s="3" t="s">
        <v>391</v>
      </c>
      <c r="F43" s="688">
        <v>2275</v>
      </c>
      <c r="G43" s="688">
        <v>16</v>
      </c>
      <c r="H43" s="688"/>
    </row>
    <row r="44" spans="1:8">
      <c r="A44" t="s">
        <v>703</v>
      </c>
      <c r="B44" t="s">
        <v>528</v>
      </c>
      <c r="C44" t="s">
        <v>528</v>
      </c>
      <c r="D44">
        <v>2023</v>
      </c>
      <c r="E44" s="3" t="s">
        <v>391</v>
      </c>
      <c r="F44" s="688">
        <v>1720</v>
      </c>
      <c r="G44" s="688">
        <v>8</v>
      </c>
      <c r="H44" s="688"/>
    </row>
    <row r="45" spans="1:8">
      <c r="A45" t="s">
        <v>702</v>
      </c>
      <c r="B45" t="s">
        <v>528</v>
      </c>
      <c r="C45" t="s">
        <v>528</v>
      </c>
      <c r="D45">
        <v>2023</v>
      </c>
      <c r="E45" s="3" t="s">
        <v>391</v>
      </c>
      <c r="F45" s="688">
        <v>860</v>
      </c>
      <c r="G45" s="688">
        <v>8</v>
      </c>
      <c r="H45" s="688"/>
    </row>
    <row r="46" spans="1:8">
      <c r="A46" t="s">
        <v>701</v>
      </c>
      <c r="B46" t="s">
        <v>528</v>
      </c>
      <c r="C46" t="s">
        <v>528</v>
      </c>
      <c r="D46">
        <v>2023</v>
      </c>
      <c r="E46" s="3" t="s">
        <v>391</v>
      </c>
      <c r="F46" s="688">
        <v>2585</v>
      </c>
      <c r="G46" s="688">
        <v>8</v>
      </c>
      <c r="H46" s="688"/>
    </row>
    <row r="47" spans="1:8">
      <c r="A47" t="s">
        <v>703</v>
      </c>
      <c r="B47" t="s">
        <v>543</v>
      </c>
      <c r="C47" t="s">
        <v>543</v>
      </c>
      <c r="D47">
        <v>2023</v>
      </c>
      <c r="E47" s="3" t="s">
        <v>391</v>
      </c>
      <c r="F47" s="688">
        <v>1505</v>
      </c>
      <c r="G47" s="688">
        <v>40</v>
      </c>
      <c r="H47" s="688"/>
    </row>
    <row r="48" spans="1:8">
      <c r="A48" t="s">
        <v>702</v>
      </c>
      <c r="B48" t="s">
        <v>543</v>
      </c>
      <c r="C48" t="s">
        <v>543</v>
      </c>
      <c r="D48">
        <v>2023</v>
      </c>
      <c r="E48" s="3" t="s">
        <v>391</v>
      </c>
      <c r="F48" s="688">
        <v>750</v>
      </c>
      <c r="G48" s="688">
        <v>40</v>
      </c>
      <c r="H48" s="688"/>
    </row>
    <row r="49" spans="1:8">
      <c r="A49" t="s">
        <v>701</v>
      </c>
      <c r="B49" t="s">
        <v>543</v>
      </c>
      <c r="C49" t="s">
        <v>543</v>
      </c>
      <c r="D49">
        <v>2023</v>
      </c>
      <c r="E49" s="3" t="s">
        <v>391</v>
      </c>
      <c r="F49" s="688">
        <v>2255</v>
      </c>
      <c r="G49" s="688">
        <v>40</v>
      </c>
      <c r="H49" s="688"/>
    </row>
    <row r="50" spans="1:8">
      <c r="A50" t="s">
        <v>703</v>
      </c>
      <c r="B50" t="s">
        <v>562</v>
      </c>
      <c r="C50" t="s">
        <v>562</v>
      </c>
      <c r="D50">
        <v>2023</v>
      </c>
      <c r="E50" s="3" t="s">
        <v>391</v>
      </c>
      <c r="F50" s="688">
        <v>3435</v>
      </c>
      <c r="G50" s="688">
        <v>8</v>
      </c>
      <c r="H50" s="688"/>
    </row>
    <row r="51" spans="1:8">
      <c r="A51" t="s">
        <v>702</v>
      </c>
      <c r="B51" t="s">
        <v>562</v>
      </c>
      <c r="C51" t="s">
        <v>562</v>
      </c>
      <c r="D51">
        <v>2023</v>
      </c>
      <c r="E51" s="3" t="s">
        <v>391</v>
      </c>
      <c r="F51" s="688">
        <v>1715</v>
      </c>
      <c r="G51" s="688">
        <v>8</v>
      </c>
      <c r="H51" s="688"/>
    </row>
    <row r="52" spans="1:8">
      <c r="A52" t="s">
        <v>701</v>
      </c>
      <c r="B52" t="s">
        <v>562</v>
      </c>
      <c r="C52" t="s">
        <v>562</v>
      </c>
      <c r="D52">
        <v>2023</v>
      </c>
      <c r="E52" s="3" t="s">
        <v>391</v>
      </c>
      <c r="F52" s="688">
        <v>5150</v>
      </c>
      <c r="G52" s="688">
        <v>8</v>
      </c>
      <c r="H52" s="688"/>
    </row>
    <row r="53" spans="1:8">
      <c r="A53" t="s">
        <v>703</v>
      </c>
      <c r="B53" t="s">
        <v>539</v>
      </c>
      <c r="C53" t="s">
        <v>539</v>
      </c>
      <c r="D53">
        <v>2023</v>
      </c>
      <c r="E53" s="3" t="s">
        <v>391</v>
      </c>
      <c r="F53" s="688">
        <v>445</v>
      </c>
      <c r="G53" s="688">
        <v>8</v>
      </c>
      <c r="H53" s="688"/>
    </row>
    <row r="54" spans="1:8">
      <c r="A54" t="s">
        <v>702</v>
      </c>
      <c r="B54" t="s">
        <v>539</v>
      </c>
      <c r="C54" t="s">
        <v>539</v>
      </c>
      <c r="D54">
        <v>2023</v>
      </c>
      <c r="E54" s="3" t="s">
        <v>391</v>
      </c>
      <c r="F54" s="688">
        <v>225</v>
      </c>
      <c r="G54" s="688">
        <v>8</v>
      </c>
      <c r="H54" s="688"/>
    </row>
    <row r="55" spans="1:8">
      <c r="A55" t="s">
        <v>701</v>
      </c>
      <c r="B55" t="s">
        <v>539</v>
      </c>
      <c r="C55" t="s">
        <v>539</v>
      </c>
      <c r="D55">
        <v>2023</v>
      </c>
      <c r="E55" s="3" t="s">
        <v>391</v>
      </c>
      <c r="F55" s="688">
        <v>670</v>
      </c>
      <c r="G55" s="688">
        <v>8</v>
      </c>
      <c r="H55" s="688"/>
    </row>
    <row r="56" spans="1:8">
      <c r="A56" t="s">
        <v>703</v>
      </c>
      <c r="B56" t="s">
        <v>489</v>
      </c>
      <c r="C56" t="s">
        <v>489</v>
      </c>
      <c r="D56">
        <v>2023</v>
      </c>
      <c r="E56" s="3" t="s">
        <v>391</v>
      </c>
      <c r="F56" s="688">
        <v>1515</v>
      </c>
      <c r="G56" s="688">
        <v>40</v>
      </c>
      <c r="H56" s="688"/>
    </row>
    <row r="57" spans="1:8">
      <c r="A57" t="s">
        <v>702</v>
      </c>
      <c r="B57" t="s">
        <v>489</v>
      </c>
      <c r="C57" t="s">
        <v>489</v>
      </c>
      <c r="D57">
        <v>2023</v>
      </c>
      <c r="E57" s="3" t="s">
        <v>391</v>
      </c>
      <c r="F57" s="688">
        <v>760</v>
      </c>
      <c r="G57" s="688">
        <v>40</v>
      </c>
      <c r="H57" s="688"/>
    </row>
    <row r="58" spans="1:8">
      <c r="A58" t="s">
        <v>701</v>
      </c>
      <c r="B58" t="s">
        <v>489</v>
      </c>
      <c r="C58" t="s">
        <v>489</v>
      </c>
      <c r="D58">
        <v>2023</v>
      </c>
      <c r="E58" s="3" t="s">
        <v>391</v>
      </c>
      <c r="F58" s="688">
        <v>2275</v>
      </c>
      <c r="G58" s="688">
        <v>40</v>
      </c>
      <c r="H58" s="688"/>
    </row>
    <row r="59" spans="1:8">
      <c r="A59" t="s">
        <v>703</v>
      </c>
      <c r="B59" t="s">
        <v>568</v>
      </c>
      <c r="C59" t="s">
        <v>568</v>
      </c>
      <c r="D59">
        <v>2023</v>
      </c>
      <c r="E59" s="3" t="s">
        <v>391</v>
      </c>
      <c r="F59" s="688">
        <v>16950</v>
      </c>
      <c r="G59" s="688">
        <v>8</v>
      </c>
      <c r="H59" s="688"/>
    </row>
    <row r="60" spans="1:8">
      <c r="A60" t="s">
        <v>702</v>
      </c>
      <c r="B60" t="s">
        <v>568</v>
      </c>
      <c r="C60" t="s">
        <v>568</v>
      </c>
      <c r="D60">
        <v>2023</v>
      </c>
      <c r="E60" s="3" t="s">
        <v>391</v>
      </c>
      <c r="F60" s="688">
        <v>8470</v>
      </c>
      <c r="G60" s="688">
        <v>8</v>
      </c>
      <c r="H60" s="688"/>
    </row>
    <row r="61" spans="1:8">
      <c r="A61" t="s">
        <v>701</v>
      </c>
      <c r="B61" t="s">
        <v>568</v>
      </c>
      <c r="C61" t="s">
        <v>568</v>
      </c>
      <c r="D61">
        <v>2023</v>
      </c>
      <c r="E61" s="3" t="s">
        <v>391</v>
      </c>
      <c r="F61" s="688">
        <v>25425</v>
      </c>
      <c r="G61" s="688">
        <v>8</v>
      </c>
      <c r="H61" s="688"/>
    </row>
    <row r="62" spans="1:8">
      <c r="A62" t="s">
        <v>703</v>
      </c>
      <c r="B62" t="s">
        <v>525</v>
      </c>
      <c r="C62" t="s">
        <v>525</v>
      </c>
      <c r="D62">
        <v>2023</v>
      </c>
      <c r="E62" s="3" t="s">
        <v>391</v>
      </c>
      <c r="F62" s="688">
        <v>31150</v>
      </c>
      <c r="G62" s="688">
        <v>40</v>
      </c>
      <c r="H62" s="688"/>
    </row>
    <row r="63" spans="1:8">
      <c r="A63" t="s">
        <v>702</v>
      </c>
      <c r="B63" t="s">
        <v>525</v>
      </c>
      <c r="C63" t="s">
        <v>525</v>
      </c>
      <c r="D63">
        <v>2023</v>
      </c>
      <c r="E63" s="3" t="s">
        <v>391</v>
      </c>
      <c r="F63" s="688">
        <v>15575</v>
      </c>
      <c r="G63" s="688">
        <v>40</v>
      </c>
      <c r="H63" s="688"/>
    </row>
    <row r="64" spans="1:8">
      <c r="A64" t="s">
        <v>701</v>
      </c>
      <c r="B64" t="s">
        <v>525</v>
      </c>
      <c r="C64" t="s">
        <v>525</v>
      </c>
      <c r="D64">
        <v>2023</v>
      </c>
      <c r="E64" s="3" t="s">
        <v>391</v>
      </c>
      <c r="F64" s="688">
        <v>46725</v>
      </c>
      <c r="G64" s="688">
        <v>40</v>
      </c>
      <c r="H64" s="688"/>
    </row>
    <row r="65" spans="1:8">
      <c r="A65" t="s">
        <v>703</v>
      </c>
      <c r="B65" t="s">
        <v>428</v>
      </c>
      <c r="C65" t="s">
        <v>428</v>
      </c>
      <c r="D65">
        <v>2023</v>
      </c>
      <c r="E65" s="3" t="s">
        <v>391</v>
      </c>
      <c r="F65" s="688">
        <v>8280</v>
      </c>
      <c r="G65" s="688">
        <v>8</v>
      </c>
      <c r="H65" s="688"/>
    </row>
    <row r="66" spans="1:8">
      <c r="A66" t="s">
        <v>702</v>
      </c>
      <c r="B66" t="s">
        <v>428</v>
      </c>
      <c r="C66" t="s">
        <v>428</v>
      </c>
      <c r="D66">
        <v>2023</v>
      </c>
      <c r="E66" s="3" t="s">
        <v>391</v>
      </c>
      <c r="F66" s="688">
        <v>4140</v>
      </c>
      <c r="G66" s="688">
        <v>8</v>
      </c>
      <c r="H66" s="688"/>
    </row>
    <row r="67" spans="1:8">
      <c r="A67" t="s">
        <v>701</v>
      </c>
      <c r="B67" t="s">
        <v>428</v>
      </c>
      <c r="C67" t="s">
        <v>428</v>
      </c>
      <c r="D67">
        <v>2023</v>
      </c>
      <c r="E67" s="3" t="s">
        <v>391</v>
      </c>
      <c r="F67" s="688">
        <v>12425</v>
      </c>
      <c r="G67" s="688">
        <v>8</v>
      </c>
      <c r="H67" s="688"/>
    </row>
    <row r="68" spans="1:8">
      <c r="A68" t="s">
        <v>703</v>
      </c>
      <c r="B68" t="s">
        <v>657</v>
      </c>
      <c r="C68" t="s">
        <v>657</v>
      </c>
      <c r="D68">
        <v>2023</v>
      </c>
      <c r="E68" s="3" t="s">
        <v>391</v>
      </c>
      <c r="F68" s="688">
        <v>6920</v>
      </c>
      <c r="G68" s="688">
        <v>8</v>
      </c>
      <c r="H68" s="688"/>
    </row>
    <row r="69" spans="1:8">
      <c r="A69" t="s">
        <v>702</v>
      </c>
      <c r="B69" t="s">
        <v>657</v>
      </c>
      <c r="C69" t="s">
        <v>657</v>
      </c>
      <c r="D69">
        <v>2023</v>
      </c>
      <c r="E69" s="3" t="s">
        <v>391</v>
      </c>
      <c r="F69" s="688">
        <v>3460</v>
      </c>
      <c r="G69" s="688">
        <v>8</v>
      </c>
      <c r="H69" s="688"/>
    </row>
    <row r="70" spans="1:8">
      <c r="A70" t="s">
        <v>701</v>
      </c>
      <c r="B70" t="s">
        <v>657</v>
      </c>
      <c r="C70" t="s">
        <v>657</v>
      </c>
      <c r="D70">
        <v>2023</v>
      </c>
      <c r="E70" s="3" t="s">
        <v>391</v>
      </c>
      <c r="F70" s="688">
        <v>10380</v>
      </c>
      <c r="G70" s="688">
        <v>8</v>
      </c>
      <c r="H70" s="688"/>
    </row>
    <row r="71" spans="1:8">
      <c r="A71" t="s">
        <v>703</v>
      </c>
      <c r="B71" t="s">
        <v>586</v>
      </c>
      <c r="C71" t="s">
        <v>586</v>
      </c>
      <c r="D71">
        <v>2023</v>
      </c>
      <c r="E71" s="3" t="s">
        <v>391</v>
      </c>
      <c r="F71" s="688">
        <v>27425</v>
      </c>
      <c r="G71" s="688">
        <v>8</v>
      </c>
      <c r="H71" s="688"/>
    </row>
    <row r="72" spans="1:8">
      <c r="A72" t="s">
        <v>702</v>
      </c>
      <c r="B72" t="s">
        <v>586</v>
      </c>
      <c r="C72" t="s">
        <v>586</v>
      </c>
      <c r="D72">
        <v>2023</v>
      </c>
      <c r="E72" s="3" t="s">
        <v>391</v>
      </c>
      <c r="F72" s="688">
        <v>13700</v>
      </c>
      <c r="G72" s="688">
        <v>8</v>
      </c>
      <c r="H72" s="688"/>
    </row>
    <row r="73" spans="1:8">
      <c r="A73" t="s">
        <v>701</v>
      </c>
      <c r="B73" t="s">
        <v>586</v>
      </c>
      <c r="C73" t="s">
        <v>586</v>
      </c>
      <c r="D73">
        <v>2023</v>
      </c>
      <c r="E73" s="3" t="s">
        <v>391</v>
      </c>
      <c r="F73" s="688">
        <v>41125</v>
      </c>
      <c r="G73" s="688">
        <v>8</v>
      </c>
      <c r="H73" s="688"/>
    </row>
    <row r="74" spans="1:8">
      <c r="A74" t="s">
        <v>703</v>
      </c>
      <c r="B74" t="s">
        <v>437</v>
      </c>
      <c r="C74" t="s">
        <v>437</v>
      </c>
      <c r="D74">
        <v>2023</v>
      </c>
      <c r="E74" s="3" t="s">
        <v>391</v>
      </c>
      <c r="F74" s="688">
        <v>5390</v>
      </c>
      <c r="G74" s="688">
        <v>8</v>
      </c>
      <c r="H74" s="688"/>
    </row>
    <row r="75" spans="1:8">
      <c r="A75" t="s">
        <v>702</v>
      </c>
      <c r="B75" t="s">
        <v>437</v>
      </c>
      <c r="C75" t="s">
        <v>437</v>
      </c>
      <c r="D75">
        <v>2023</v>
      </c>
      <c r="E75" s="3" t="s">
        <v>391</v>
      </c>
      <c r="F75" s="688">
        <v>2695</v>
      </c>
      <c r="G75" s="688">
        <v>8</v>
      </c>
      <c r="H75" s="688"/>
    </row>
    <row r="76" spans="1:8">
      <c r="A76" t="s">
        <v>701</v>
      </c>
      <c r="B76" t="s">
        <v>437</v>
      </c>
      <c r="C76" t="s">
        <v>437</v>
      </c>
      <c r="D76">
        <v>2023</v>
      </c>
      <c r="E76" s="3" t="s">
        <v>391</v>
      </c>
      <c r="F76" s="688">
        <v>8080</v>
      </c>
      <c r="G76" s="688">
        <v>8</v>
      </c>
      <c r="H76" s="688"/>
    </row>
    <row r="77" spans="1:8">
      <c r="A77" t="s">
        <v>703</v>
      </c>
      <c r="B77" t="s">
        <v>533</v>
      </c>
      <c r="C77" t="s">
        <v>533</v>
      </c>
      <c r="D77">
        <v>2023</v>
      </c>
      <c r="E77" s="3" t="s">
        <v>391</v>
      </c>
      <c r="F77" s="688">
        <v>860</v>
      </c>
      <c r="G77" s="688">
        <v>8</v>
      </c>
      <c r="H77" s="688"/>
    </row>
    <row r="78" spans="1:8">
      <c r="A78" t="s">
        <v>702</v>
      </c>
      <c r="B78" t="s">
        <v>533</v>
      </c>
      <c r="C78" t="s">
        <v>533</v>
      </c>
      <c r="D78">
        <v>2023</v>
      </c>
      <c r="E78" s="3" t="s">
        <v>391</v>
      </c>
      <c r="F78" s="688">
        <v>430</v>
      </c>
      <c r="G78" s="688">
        <v>8</v>
      </c>
      <c r="H78" s="688"/>
    </row>
    <row r="79" spans="1:8">
      <c r="A79" t="s">
        <v>701</v>
      </c>
      <c r="B79" t="s">
        <v>533</v>
      </c>
      <c r="C79" t="s">
        <v>533</v>
      </c>
      <c r="D79">
        <v>2023</v>
      </c>
      <c r="E79" s="3" t="s">
        <v>391</v>
      </c>
      <c r="F79" s="688">
        <v>1295</v>
      </c>
      <c r="G79" s="688">
        <v>8</v>
      </c>
      <c r="H79" s="688"/>
    </row>
    <row r="80" spans="1:8">
      <c r="A80" t="s">
        <v>703</v>
      </c>
      <c r="B80" t="s">
        <v>501</v>
      </c>
      <c r="C80" t="s">
        <v>501</v>
      </c>
      <c r="D80">
        <v>2023</v>
      </c>
      <c r="E80" s="3" t="s">
        <v>391</v>
      </c>
      <c r="F80" s="688">
        <v>1860</v>
      </c>
      <c r="G80" s="688">
        <v>40</v>
      </c>
      <c r="H80" s="688"/>
    </row>
    <row r="81" spans="1:8">
      <c r="A81" t="s">
        <v>702</v>
      </c>
      <c r="B81" t="s">
        <v>501</v>
      </c>
      <c r="C81" t="s">
        <v>501</v>
      </c>
      <c r="D81">
        <v>2023</v>
      </c>
      <c r="E81" s="3" t="s">
        <v>391</v>
      </c>
      <c r="F81" s="688">
        <v>930</v>
      </c>
      <c r="G81" s="688">
        <v>40</v>
      </c>
      <c r="H81" s="688"/>
    </row>
    <row r="82" spans="1:8">
      <c r="A82" t="s">
        <v>701</v>
      </c>
      <c r="B82" t="s">
        <v>501</v>
      </c>
      <c r="C82" t="s">
        <v>501</v>
      </c>
      <c r="D82">
        <v>2023</v>
      </c>
      <c r="E82" s="3" t="s">
        <v>391</v>
      </c>
      <c r="F82" s="688">
        <v>2785</v>
      </c>
      <c r="G82" s="688">
        <v>40</v>
      </c>
      <c r="H82" s="688"/>
    </row>
    <row r="83" spans="1:8">
      <c r="A83" t="s">
        <v>703</v>
      </c>
      <c r="B83" t="s">
        <v>563</v>
      </c>
      <c r="C83" t="s">
        <v>563</v>
      </c>
      <c r="D83">
        <v>2023</v>
      </c>
      <c r="E83" s="3" t="s">
        <v>391</v>
      </c>
      <c r="F83" s="688">
        <v>5110</v>
      </c>
      <c r="G83" s="688">
        <v>40</v>
      </c>
      <c r="H83" s="688"/>
    </row>
    <row r="84" spans="1:8">
      <c r="A84" t="s">
        <v>702</v>
      </c>
      <c r="B84" t="s">
        <v>563</v>
      </c>
      <c r="C84" t="s">
        <v>563</v>
      </c>
      <c r="D84">
        <v>2023</v>
      </c>
      <c r="E84" s="3" t="s">
        <v>391</v>
      </c>
      <c r="F84" s="688">
        <v>2555</v>
      </c>
      <c r="G84" s="688">
        <v>40</v>
      </c>
      <c r="H84" s="688"/>
    </row>
    <row r="85" spans="1:8">
      <c r="A85" t="s">
        <v>701</v>
      </c>
      <c r="B85" t="s">
        <v>563</v>
      </c>
      <c r="C85" t="s">
        <v>563</v>
      </c>
      <c r="D85">
        <v>2023</v>
      </c>
      <c r="E85" s="3" t="s">
        <v>391</v>
      </c>
      <c r="F85" s="688">
        <v>7670</v>
      </c>
      <c r="G85" s="688">
        <v>40</v>
      </c>
      <c r="H85" s="688"/>
    </row>
    <row r="86" spans="1:8">
      <c r="A86" t="s">
        <v>703</v>
      </c>
      <c r="B86" t="s">
        <v>577</v>
      </c>
      <c r="C86" t="s">
        <v>577</v>
      </c>
      <c r="D86">
        <v>2023</v>
      </c>
      <c r="E86" s="3" t="s">
        <v>391</v>
      </c>
      <c r="F86" s="688">
        <v>15500</v>
      </c>
      <c r="G86" s="688">
        <v>40</v>
      </c>
      <c r="H86" s="688"/>
    </row>
    <row r="87" spans="1:8">
      <c r="A87" t="s">
        <v>702</v>
      </c>
      <c r="B87" t="s">
        <v>577</v>
      </c>
      <c r="C87" t="s">
        <v>577</v>
      </c>
      <c r="D87">
        <v>2023</v>
      </c>
      <c r="E87" s="3" t="s">
        <v>391</v>
      </c>
      <c r="F87" s="688">
        <v>7750</v>
      </c>
      <c r="G87" s="688">
        <v>40</v>
      </c>
      <c r="H87" s="688"/>
    </row>
    <row r="88" spans="1:8">
      <c r="A88" t="s">
        <v>701</v>
      </c>
      <c r="B88" t="s">
        <v>577</v>
      </c>
      <c r="C88" t="s">
        <v>577</v>
      </c>
      <c r="D88">
        <v>2023</v>
      </c>
      <c r="E88" s="3" t="s">
        <v>391</v>
      </c>
      <c r="F88" s="688">
        <v>23250</v>
      </c>
      <c r="G88" s="688">
        <v>40</v>
      </c>
      <c r="H88" s="688"/>
    </row>
    <row r="89" spans="1:8">
      <c r="A89" t="s">
        <v>703</v>
      </c>
      <c r="B89" t="s">
        <v>534</v>
      </c>
      <c r="C89" t="s">
        <v>534</v>
      </c>
      <c r="D89">
        <v>2023</v>
      </c>
      <c r="E89" s="3" t="s">
        <v>391</v>
      </c>
      <c r="F89" s="688">
        <v>6590</v>
      </c>
      <c r="G89" s="688">
        <v>8</v>
      </c>
      <c r="H89" s="688"/>
    </row>
    <row r="90" spans="1:8">
      <c r="A90" t="s">
        <v>702</v>
      </c>
      <c r="B90" t="s">
        <v>534</v>
      </c>
      <c r="C90" t="s">
        <v>534</v>
      </c>
      <c r="D90">
        <v>2023</v>
      </c>
      <c r="E90" s="3" t="s">
        <v>391</v>
      </c>
      <c r="F90" s="688">
        <v>3295</v>
      </c>
      <c r="G90" s="688">
        <v>8</v>
      </c>
      <c r="H90" s="688"/>
    </row>
    <row r="91" spans="1:8">
      <c r="A91" t="s">
        <v>701</v>
      </c>
      <c r="B91" t="s">
        <v>534</v>
      </c>
      <c r="C91" t="s">
        <v>534</v>
      </c>
      <c r="D91">
        <v>2023</v>
      </c>
      <c r="E91" s="3" t="s">
        <v>391</v>
      </c>
      <c r="F91" s="688">
        <v>9880</v>
      </c>
      <c r="G91" s="688">
        <v>8</v>
      </c>
      <c r="H91" s="688"/>
    </row>
    <row r="92" spans="1:8">
      <c r="A92" t="s">
        <v>703</v>
      </c>
      <c r="B92" t="s">
        <v>546</v>
      </c>
      <c r="C92" t="s">
        <v>546</v>
      </c>
      <c r="D92">
        <v>2023</v>
      </c>
      <c r="E92" s="3" t="s">
        <v>391</v>
      </c>
      <c r="F92" s="688">
        <v>1510</v>
      </c>
      <c r="G92" s="688">
        <v>40</v>
      </c>
      <c r="H92" s="688"/>
    </row>
    <row r="93" spans="1:8">
      <c r="A93" t="s">
        <v>702</v>
      </c>
      <c r="B93" t="s">
        <v>546</v>
      </c>
      <c r="C93" t="s">
        <v>546</v>
      </c>
      <c r="D93">
        <v>2023</v>
      </c>
      <c r="E93" s="3" t="s">
        <v>391</v>
      </c>
      <c r="F93" s="688">
        <v>755</v>
      </c>
      <c r="G93" s="688">
        <v>40</v>
      </c>
      <c r="H93" s="688"/>
    </row>
    <row r="94" spans="1:8">
      <c r="A94" t="s">
        <v>701</v>
      </c>
      <c r="B94" t="s">
        <v>546</v>
      </c>
      <c r="C94" t="s">
        <v>546</v>
      </c>
      <c r="D94">
        <v>2023</v>
      </c>
      <c r="E94" s="3" t="s">
        <v>391</v>
      </c>
      <c r="F94" s="688">
        <v>2260</v>
      </c>
      <c r="G94" s="688">
        <v>40</v>
      </c>
      <c r="H94" s="688"/>
    </row>
    <row r="95" spans="1:8">
      <c r="A95" t="s">
        <v>703</v>
      </c>
      <c r="B95" t="s">
        <v>553</v>
      </c>
      <c r="C95" t="s">
        <v>553</v>
      </c>
      <c r="D95">
        <v>2023</v>
      </c>
      <c r="E95" s="3" t="s">
        <v>391</v>
      </c>
      <c r="F95" s="688">
        <v>70</v>
      </c>
      <c r="G95" s="688">
        <v>8</v>
      </c>
      <c r="H95" s="688"/>
    </row>
    <row r="96" spans="1:8">
      <c r="A96" t="s">
        <v>702</v>
      </c>
      <c r="B96" t="s">
        <v>553</v>
      </c>
      <c r="C96" t="s">
        <v>553</v>
      </c>
      <c r="D96">
        <v>2023</v>
      </c>
      <c r="E96" s="3" t="s">
        <v>391</v>
      </c>
      <c r="F96" s="688">
        <v>35</v>
      </c>
      <c r="G96" s="688">
        <v>8</v>
      </c>
      <c r="H96" s="688"/>
    </row>
    <row r="97" spans="1:8">
      <c r="A97" t="s">
        <v>701</v>
      </c>
      <c r="B97" t="s">
        <v>553</v>
      </c>
      <c r="C97" t="s">
        <v>553</v>
      </c>
      <c r="D97">
        <v>2023</v>
      </c>
      <c r="E97" s="3" t="s">
        <v>391</v>
      </c>
      <c r="F97" s="688">
        <v>105</v>
      </c>
      <c r="G97" s="688">
        <v>8</v>
      </c>
      <c r="H97" s="688"/>
    </row>
    <row r="98" spans="1:8">
      <c r="A98" t="s">
        <v>703</v>
      </c>
      <c r="B98" t="s">
        <v>684</v>
      </c>
      <c r="C98" t="s">
        <v>684</v>
      </c>
      <c r="D98">
        <v>2023</v>
      </c>
      <c r="E98" s="3" t="s">
        <v>391</v>
      </c>
      <c r="F98" s="688">
        <v>890</v>
      </c>
      <c r="G98" s="688">
        <v>8</v>
      </c>
      <c r="H98" s="688"/>
    </row>
    <row r="99" spans="1:8">
      <c r="A99" t="s">
        <v>702</v>
      </c>
      <c r="B99" t="s">
        <v>684</v>
      </c>
      <c r="C99" t="s">
        <v>684</v>
      </c>
      <c r="D99">
        <v>2023</v>
      </c>
      <c r="E99" s="3" t="s">
        <v>391</v>
      </c>
      <c r="F99" s="688">
        <v>445</v>
      </c>
      <c r="G99" s="688">
        <v>8</v>
      </c>
      <c r="H99" s="688"/>
    </row>
    <row r="100" spans="1:8">
      <c r="A100" t="s">
        <v>701</v>
      </c>
      <c r="B100" t="s">
        <v>684</v>
      </c>
      <c r="C100" t="s">
        <v>684</v>
      </c>
      <c r="D100">
        <v>2023</v>
      </c>
      <c r="E100" s="3" t="s">
        <v>391</v>
      </c>
      <c r="F100" s="688">
        <v>1330</v>
      </c>
      <c r="G100" s="688">
        <v>8</v>
      </c>
      <c r="H100" s="688"/>
    </row>
    <row r="101" spans="1:8">
      <c r="A101" t="s">
        <v>703</v>
      </c>
      <c r="B101" t="s">
        <v>548</v>
      </c>
      <c r="C101" t="s">
        <v>548</v>
      </c>
      <c r="D101">
        <v>2023</v>
      </c>
      <c r="E101" s="3" t="s">
        <v>391</v>
      </c>
      <c r="F101" s="688">
        <v>39475</v>
      </c>
      <c r="G101" s="688">
        <v>40</v>
      </c>
      <c r="H101" s="688"/>
    </row>
    <row r="102" spans="1:8">
      <c r="A102" t="s">
        <v>702</v>
      </c>
      <c r="B102" t="s">
        <v>548</v>
      </c>
      <c r="C102" t="s">
        <v>548</v>
      </c>
      <c r="D102">
        <v>2023</v>
      </c>
      <c r="E102" s="3" t="s">
        <v>391</v>
      </c>
      <c r="F102" s="688">
        <v>19725</v>
      </c>
      <c r="G102" s="688">
        <v>40</v>
      </c>
      <c r="H102" s="688"/>
    </row>
    <row r="103" spans="1:8">
      <c r="A103" t="s">
        <v>701</v>
      </c>
      <c r="B103" t="s">
        <v>548</v>
      </c>
      <c r="C103" t="s">
        <v>548</v>
      </c>
      <c r="D103">
        <v>2023</v>
      </c>
      <c r="E103" s="3" t="s">
        <v>391</v>
      </c>
      <c r="F103" s="688">
        <v>59200</v>
      </c>
      <c r="G103" s="688">
        <v>40</v>
      </c>
      <c r="H103" s="688"/>
    </row>
    <row r="104" spans="1:8">
      <c r="A104" t="s">
        <v>703</v>
      </c>
      <c r="B104" t="s">
        <v>537</v>
      </c>
      <c r="C104" t="s">
        <v>537</v>
      </c>
      <c r="D104">
        <v>2023</v>
      </c>
      <c r="E104" s="3" t="s">
        <v>391</v>
      </c>
      <c r="F104" s="688">
        <v>6880</v>
      </c>
      <c r="G104" s="688">
        <v>40</v>
      </c>
      <c r="H104" s="688"/>
    </row>
    <row r="105" spans="1:8">
      <c r="A105" t="s">
        <v>702</v>
      </c>
      <c r="B105" t="s">
        <v>537</v>
      </c>
      <c r="C105" t="s">
        <v>537</v>
      </c>
      <c r="D105">
        <v>2023</v>
      </c>
      <c r="E105" s="3" t="s">
        <v>391</v>
      </c>
      <c r="F105" s="688">
        <v>3440</v>
      </c>
      <c r="G105" s="688">
        <v>40</v>
      </c>
      <c r="H105" s="688"/>
    </row>
    <row r="106" spans="1:8">
      <c r="A106" t="s">
        <v>701</v>
      </c>
      <c r="B106" t="s">
        <v>537</v>
      </c>
      <c r="C106" t="s">
        <v>537</v>
      </c>
      <c r="D106">
        <v>2023</v>
      </c>
      <c r="E106" s="3" t="s">
        <v>391</v>
      </c>
      <c r="F106" s="688">
        <v>10320</v>
      </c>
      <c r="G106" s="688">
        <v>40</v>
      </c>
      <c r="H106" s="688"/>
    </row>
    <row r="107" spans="1:8">
      <c r="A107" t="s">
        <v>703</v>
      </c>
      <c r="B107" t="s">
        <v>438</v>
      </c>
      <c r="C107" t="s">
        <v>438</v>
      </c>
      <c r="D107">
        <v>2023</v>
      </c>
      <c r="E107" s="3" t="s">
        <v>391</v>
      </c>
      <c r="F107" s="688">
        <v>1730</v>
      </c>
      <c r="G107" s="688">
        <v>8</v>
      </c>
      <c r="H107" s="688"/>
    </row>
    <row r="108" spans="1:8">
      <c r="A108" t="s">
        <v>702</v>
      </c>
      <c r="B108" t="s">
        <v>438</v>
      </c>
      <c r="C108" t="s">
        <v>438</v>
      </c>
      <c r="D108">
        <v>2023</v>
      </c>
      <c r="E108" s="3" t="s">
        <v>391</v>
      </c>
      <c r="F108" s="688">
        <v>865</v>
      </c>
      <c r="G108" s="688">
        <v>8</v>
      </c>
      <c r="H108" s="688"/>
    </row>
    <row r="109" spans="1:8">
      <c r="A109" t="s">
        <v>701</v>
      </c>
      <c r="B109" t="s">
        <v>438</v>
      </c>
      <c r="C109" t="s">
        <v>438</v>
      </c>
      <c r="D109">
        <v>2023</v>
      </c>
      <c r="E109" s="3" t="s">
        <v>391</v>
      </c>
      <c r="F109" s="688">
        <v>2595</v>
      </c>
      <c r="G109" s="688">
        <v>8</v>
      </c>
      <c r="H109" s="688"/>
    </row>
    <row r="110" spans="1:8">
      <c r="A110" t="s">
        <v>703</v>
      </c>
      <c r="B110" t="s">
        <v>638</v>
      </c>
      <c r="C110" t="s">
        <v>638</v>
      </c>
      <c r="D110">
        <v>2023</v>
      </c>
      <c r="E110" s="3" t="s">
        <v>391</v>
      </c>
      <c r="F110" s="688">
        <v>630</v>
      </c>
      <c r="G110" s="688">
        <v>8</v>
      </c>
      <c r="H110" s="688"/>
    </row>
    <row r="111" spans="1:8">
      <c r="A111" t="s">
        <v>702</v>
      </c>
      <c r="B111" t="s">
        <v>638</v>
      </c>
      <c r="C111" t="s">
        <v>638</v>
      </c>
      <c r="D111">
        <v>2023</v>
      </c>
      <c r="E111" s="3" t="s">
        <v>391</v>
      </c>
      <c r="F111" s="688">
        <v>315</v>
      </c>
      <c r="G111" s="688">
        <v>8</v>
      </c>
      <c r="H111" s="688"/>
    </row>
    <row r="112" spans="1:8">
      <c r="A112" t="s">
        <v>701</v>
      </c>
      <c r="B112" t="s">
        <v>638</v>
      </c>
      <c r="C112" t="s">
        <v>638</v>
      </c>
      <c r="D112">
        <v>2023</v>
      </c>
      <c r="E112" s="3" t="s">
        <v>391</v>
      </c>
      <c r="F112" s="688">
        <v>945</v>
      </c>
      <c r="G112" s="688">
        <v>8</v>
      </c>
      <c r="H112" s="688"/>
    </row>
    <row r="113" spans="1:8">
      <c r="A113" t="s">
        <v>703</v>
      </c>
      <c r="B113" t="s">
        <v>595</v>
      </c>
      <c r="C113" t="s">
        <v>595</v>
      </c>
      <c r="D113">
        <v>2023</v>
      </c>
      <c r="E113" s="3" t="s">
        <v>391</v>
      </c>
      <c r="F113" s="688">
        <v>25375</v>
      </c>
      <c r="G113" s="688">
        <v>16</v>
      </c>
      <c r="H113" s="688"/>
    </row>
    <row r="114" spans="1:8">
      <c r="A114" t="s">
        <v>702</v>
      </c>
      <c r="B114" t="s">
        <v>595</v>
      </c>
      <c r="C114" t="s">
        <v>595</v>
      </c>
      <c r="D114">
        <v>2023</v>
      </c>
      <c r="E114" s="3" t="s">
        <v>391</v>
      </c>
      <c r="F114" s="688">
        <v>12700</v>
      </c>
      <c r="G114" s="688">
        <v>16</v>
      </c>
      <c r="H114" s="688"/>
    </row>
    <row r="115" spans="1:8">
      <c r="A115" t="s">
        <v>701</v>
      </c>
      <c r="B115" t="s">
        <v>595</v>
      </c>
      <c r="C115" t="s">
        <v>595</v>
      </c>
      <c r="D115">
        <v>2023</v>
      </c>
      <c r="E115" s="3" t="s">
        <v>391</v>
      </c>
      <c r="F115" s="688">
        <v>38075</v>
      </c>
      <c r="G115" s="688">
        <v>16</v>
      </c>
      <c r="H115" s="688"/>
    </row>
    <row r="116" spans="1:8">
      <c r="A116" t="s">
        <v>703</v>
      </c>
      <c r="B116" t="s">
        <v>630</v>
      </c>
      <c r="C116" t="s">
        <v>630</v>
      </c>
      <c r="D116">
        <v>2023</v>
      </c>
      <c r="E116" s="3" t="s">
        <v>391</v>
      </c>
      <c r="F116" s="688">
        <v>3905</v>
      </c>
      <c r="G116" s="688">
        <v>8</v>
      </c>
      <c r="H116" s="688"/>
    </row>
    <row r="117" spans="1:8">
      <c r="A117" t="s">
        <v>702</v>
      </c>
      <c r="B117" t="s">
        <v>630</v>
      </c>
      <c r="C117" t="s">
        <v>630</v>
      </c>
      <c r="D117">
        <v>2023</v>
      </c>
      <c r="E117" s="3" t="s">
        <v>391</v>
      </c>
      <c r="F117" s="688">
        <v>1955</v>
      </c>
      <c r="G117" s="688">
        <v>8</v>
      </c>
      <c r="H117" s="688"/>
    </row>
    <row r="118" spans="1:8">
      <c r="A118" t="s">
        <v>701</v>
      </c>
      <c r="B118" t="s">
        <v>630</v>
      </c>
      <c r="C118" t="s">
        <v>630</v>
      </c>
      <c r="D118">
        <v>2023</v>
      </c>
      <c r="E118" s="3" t="s">
        <v>391</v>
      </c>
      <c r="F118" s="688">
        <v>5860</v>
      </c>
      <c r="G118" s="688">
        <v>8</v>
      </c>
      <c r="H118" s="688"/>
    </row>
    <row r="119" spans="1:8">
      <c r="A119" t="s">
        <v>703</v>
      </c>
      <c r="B119" t="s">
        <v>523</v>
      </c>
      <c r="C119" t="s">
        <v>523</v>
      </c>
      <c r="D119">
        <v>2023</v>
      </c>
      <c r="E119" s="3" t="s">
        <v>391</v>
      </c>
      <c r="F119" s="688">
        <v>6790</v>
      </c>
      <c r="G119" s="688">
        <v>40</v>
      </c>
      <c r="H119" s="688"/>
    </row>
    <row r="120" spans="1:8">
      <c r="A120" t="s">
        <v>702</v>
      </c>
      <c r="B120" t="s">
        <v>523</v>
      </c>
      <c r="C120" t="s">
        <v>523</v>
      </c>
      <c r="D120">
        <v>2023</v>
      </c>
      <c r="E120" s="3" t="s">
        <v>391</v>
      </c>
      <c r="F120" s="688">
        <v>3395</v>
      </c>
      <c r="G120" s="688">
        <v>40</v>
      </c>
      <c r="H120" s="688"/>
    </row>
    <row r="121" spans="1:8">
      <c r="A121" t="s">
        <v>701</v>
      </c>
      <c r="B121" t="s">
        <v>523</v>
      </c>
      <c r="C121" t="s">
        <v>523</v>
      </c>
      <c r="D121">
        <v>2023</v>
      </c>
      <c r="E121" s="3" t="s">
        <v>391</v>
      </c>
      <c r="F121" s="688">
        <v>10190</v>
      </c>
      <c r="G121" s="688">
        <v>40</v>
      </c>
      <c r="H121" s="688"/>
    </row>
    <row r="122" spans="1:8">
      <c r="A122" t="s">
        <v>703</v>
      </c>
      <c r="B122" t="s">
        <v>430</v>
      </c>
      <c r="C122" t="s">
        <v>430</v>
      </c>
      <c r="D122">
        <v>2023</v>
      </c>
      <c r="E122" s="3" t="s">
        <v>391</v>
      </c>
      <c r="F122" s="688">
        <v>1535</v>
      </c>
      <c r="G122" s="688">
        <v>8</v>
      </c>
      <c r="H122" s="688"/>
    </row>
    <row r="123" spans="1:8">
      <c r="A123" t="s">
        <v>702</v>
      </c>
      <c r="B123" t="s">
        <v>430</v>
      </c>
      <c r="C123" t="s">
        <v>430</v>
      </c>
      <c r="D123">
        <v>2023</v>
      </c>
      <c r="E123" s="3" t="s">
        <v>391</v>
      </c>
      <c r="F123" s="688">
        <v>765</v>
      </c>
      <c r="G123" s="688">
        <v>8</v>
      </c>
      <c r="H123" s="688"/>
    </row>
    <row r="124" spans="1:8">
      <c r="A124" t="s">
        <v>701</v>
      </c>
      <c r="B124" t="s">
        <v>430</v>
      </c>
      <c r="C124" t="s">
        <v>430</v>
      </c>
      <c r="D124">
        <v>2023</v>
      </c>
      <c r="E124" s="3" t="s">
        <v>391</v>
      </c>
      <c r="F124" s="688">
        <v>2300</v>
      </c>
      <c r="G124" s="688">
        <v>8</v>
      </c>
      <c r="H124" s="688"/>
    </row>
    <row r="125" spans="1:8">
      <c r="A125" t="s">
        <v>703</v>
      </c>
      <c r="B125" t="s">
        <v>555</v>
      </c>
      <c r="C125" t="s">
        <v>555</v>
      </c>
      <c r="D125">
        <v>2023</v>
      </c>
      <c r="E125" s="3" t="s">
        <v>391</v>
      </c>
      <c r="F125" s="688">
        <v>13900</v>
      </c>
      <c r="G125" s="688">
        <v>8</v>
      </c>
      <c r="H125" s="688"/>
    </row>
    <row r="126" spans="1:8">
      <c r="A126" t="s">
        <v>702</v>
      </c>
      <c r="B126" t="s">
        <v>555</v>
      </c>
      <c r="C126" t="s">
        <v>555</v>
      </c>
      <c r="D126">
        <v>2023</v>
      </c>
      <c r="E126" s="3" t="s">
        <v>391</v>
      </c>
      <c r="F126" s="688">
        <v>6950</v>
      </c>
      <c r="G126" s="688">
        <v>8</v>
      </c>
      <c r="H126" s="688"/>
    </row>
    <row r="127" spans="1:8">
      <c r="A127" t="s">
        <v>701</v>
      </c>
      <c r="B127" t="s">
        <v>555</v>
      </c>
      <c r="C127" t="s">
        <v>555</v>
      </c>
      <c r="D127">
        <v>2023</v>
      </c>
      <c r="E127" s="3" t="s">
        <v>391</v>
      </c>
      <c r="F127" s="688">
        <v>20850</v>
      </c>
      <c r="G127" s="688">
        <v>8</v>
      </c>
      <c r="H127" s="688"/>
    </row>
    <row r="128" spans="1:8">
      <c r="A128" t="s">
        <v>703</v>
      </c>
      <c r="B128" t="s">
        <v>609</v>
      </c>
      <c r="C128" t="s">
        <v>609</v>
      </c>
      <c r="D128">
        <v>2023</v>
      </c>
      <c r="E128" s="3" t="s">
        <v>391</v>
      </c>
      <c r="F128" s="688">
        <v>8580</v>
      </c>
      <c r="G128" s="688">
        <v>8</v>
      </c>
      <c r="H128" s="688"/>
    </row>
    <row r="129" spans="1:8">
      <c r="A129" t="s">
        <v>702</v>
      </c>
      <c r="B129" t="s">
        <v>609</v>
      </c>
      <c r="C129" t="s">
        <v>609</v>
      </c>
      <c r="D129">
        <v>2023</v>
      </c>
      <c r="E129" s="3" t="s">
        <v>391</v>
      </c>
      <c r="F129" s="688">
        <v>4290</v>
      </c>
      <c r="G129" s="688">
        <v>8</v>
      </c>
      <c r="H129" s="688"/>
    </row>
    <row r="130" spans="1:8">
      <c r="A130" t="s">
        <v>701</v>
      </c>
      <c r="B130" t="s">
        <v>609</v>
      </c>
      <c r="C130" t="s">
        <v>609</v>
      </c>
      <c r="D130">
        <v>2023</v>
      </c>
      <c r="E130" s="3" t="s">
        <v>391</v>
      </c>
      <c r="F130" s="688">
        <v>12875</v>
      </c>
      <c r="G130" s="688">
        <v>8</v>
      </c>
      <c r="H130" s="688"/>
    </row>
    <row r="131" spans="1:8">
      <c r="A131" t="s">
        <v>703</v>
      </c>
      <c r="B131" t="s">
        <v>688</v>
      </c>
      <c r="C131" t="s">
        <v>688</v>
      </c>
      <c r="D131">
        <v>2023</v>
      </c>
      <c r="E131" s="3" t="s">
        <v>391</v>
      </c>
      <c r="F131" s="688">
        <v>1565</v>
      </c>
      <c r="G131" s="688">
        <v>40</v>
      </c>
      <c r="H131" s="688"/>
    </row>
    <row r="132" spans="1:8">
      <c r="A132" t="s">
        <v>702</v>
      </c>
      <c r="B132" t="s">
        <v>688</v>
      </c>
      <c r="C132" t="s">
        <v>688</v>
      </c>
      <c r="D132">
        <v>2023</v>
      </c>
      <c r="E132" s="3" t="s">
        <v>391</v>
      </c>
      <c r="F132" s="688">
        <v>780</v>
      </c>
      <c r="G132" s="688">
        <v>40</v>
      </c>
      <c r="H132" s="688"/>
    </row>
    <row r="133" spans="1:8">
      <c r="A133" t="s">
        <v>701</v>
      </c>
      <c r="B133" t="s">
        <v>688</v>
      </c>
      <c r="C133" t="s">
        <v>688</v>
      </c>
      <c r="D133">
        <v>2023</v>
      </c>
      <c r="E133" s="3" t="s">
        <v>391</v>
      </c>
      <c r="F133" s="688">
        <v>2345</v>
      </c>
      <c r="G133" s="688">
        <v>40</v>
      </c>
      <c r="H133" s="688"/>
    </row>
    <row r="134" spans="1:8">
      <c r="A134" t="s">
        <v>703</v>
      </c>
      <c r="B134" t="s">
        <v>439</v>
      </c>
      <c r="C134" t="s">
        <v>439</v>
      </c>
      <c r="D134">
        <v>2023</v>
      </c>
      <c r="E134" s="3" t="s">
        <v>391</v>
      </c>
      <c r="F134" s="688">
        <v>25375</v>
      </c>
      <c r="G134" s="688">
        <v>8</v>
      </c>
      <c r="H134" s="688"/>
    </row>
    <row r="135" spans="1:8">
      <c r="A135" t="s">
        <v>702</v>
      </c>
      <c r="B135" t="s">
        <v>439</v>
      </c>
      <c r="C135" t="s">
        <v>439</v>
      </c>
      <c r="D135">
        <v>2023</v>
      </c>
      <c r="E135" s="3" t="s">
        <v>391</v>
      </c>
      <c r="F135" s="688">
        <v>12700</v>
      </c>
      <c r="G135" s="688">
        <v>8</v>
      </c>
      <c r="H135" s="688"/>
    </row>
    <row r="136" spans="1:8">
      <c r="A136" t="s">
        <v>701</v>
      </c>
      <c r="B136" t="s">
        <v>439</v>
      </c>
      <c r="C136" t="s">
        <v>439</v>
      </c>
      <c r="D136">
        <v>2023</v>
      </c>
      <c r="E136" s="3" t="s">
        <v>391</v>
      </c>
      <c r="F136" s="688">
        <v>38075</v>
      </c>
      <c r="G136" s="688">
        <v>8</v>
      </c>
      <c r="H136" s="688"/>
    </row>
    <row r="137" spans="1:8">
      <c r="A137" t="s">
        <v>703</v>
      </c>
      <c r="B137" t="s">
        <v>624</v>
      </c>
      <c r="C137" t="s">
        <v>624</v>
      </c>
      <c r="D137">
        <v>2023</v>
      </c>
      <c r="E137" s="3" t="s">
        <v>391</v>
      </c>
      <c r="F137" s="688">
        <v>1550</v>
      </c>
      <c r="G137" s="688">
        <v>8</v>
      </c>
      <c r="H137" s="688"/>
    </row>
    <row r="138" spans="1:8">
      <c r="A138" t="s">
        <v>702</v>
      </c>
      <c r="B138" t="s">
        <v>624</v>
      </c>
      <c r="C138" t="s">
        <v>624</v>
      </c>
      <c r="D138">
        <v>2023</v>
      </c>
      <c r="E138" s="3" t="s">
        <v>391</v>
      </c>
      <c r="F138" s="688">
        <v>775</v>
      </c>
      <c r="G138" s="688">
        <v>8</v>
      </c>
      <c r="H138" s="688"/>
    </row>
    <row r="139" spans="1:8">
      <c r="A139" t="s">
        <v>701</v>
      </c>
      <c r="B139" t="s">
        <v>624</v>
      </c>
      <c r="C139" t="s">
        <v>624</v>
      </c>
      <c r="D139">
        <v>2023</v>
      </c>
      <c r="E139" s="3" t="s">
        <v>391</v>
      </c>
      <c r="F139" s="688">
        <v>2325</v>
      </c>
      <c r="G139" s="688">
        <v>8</v>
      </c>
      <c r="H139" s="688"/>
    </row>
    <row r="140" spans="1:8">
      <c r="A140" t="s">
        <v>703</v>
      </c>
      <c r="B140" t="s">
        <v>603</v>
      </c>
      <c r="C140" t="s">
        <v>603</v>
      </c>
      <c r="D140">
        <v>2023</v>
      </c>
      <c r="E140" s="3" t="s">
        <v>391</v>
      </c>
      <c r="F140" s="688">
        <v>4800</v>
      </c>
      <c r="G140" s="688">
        <v>8</v>
      </c>
      <c r="H140" s="688"/>
    </row>
    <row r="141" spans="1:8">
      <c r="A141" t="s">
        <v>702</v>
      </c>
      <c r="B141" t="s">
        <v>603</v>
      </c>
      <c r="C141" t="s">
        <v>603</v>
      </c>
      <c r="D141">
        <v>2023</v>
      </c>
      <c r="E141" s="3" t="s">
        <v>391</v>
      </c>
      <c r="F141" s="688">
        <v>2400</v>
      </c>
      <c r="G141" s="688">
        <v>8</v>
      </c>
      <c r="H141" s="688"/>
    </row>
    <row r="142" spans="1:8">
      <c r="A142" t="s">
        <v>701</v>
      </c>
      <c r="B142" t="s">
        <v>603</v>
      </c>
      <c r="C142" t="s">
        <v>603</v>
      </c>
      <c r="D142">
        <v>2023</v>
      </c>
      <c r="E142" s="3" t="s">
        <v>391</v>
      </c>
      <c r="F142" s="688">
        <v>7200</v>
      </c>
      <c r="G142" s="688">
        <v>8</v>
      </c>
      <c r="H142" s="688"/>
    </row>
    <row r="143" spans="1:8">
      <c r="A143" t="s">
        <v>703</v>
      </c>
      <c r="B143" t="s">
        <v>659</v>
      </c>
      <c r="C143" t="s">
        <v>659</v>
      </c>
      <c r="D143">
        <v>2023</v>
      </c>
      <c r="E143" s="3" t="s">
        <v>391</v>
      </c>
      <c r="F143" s="688">
        <v>12775</v>
      </c>
      <c r="G143" s="688">
        <v>8</v>
      </c>
      <c r="H143" s="688"/>
    </row>
    <row r="144" spans="1:8">
      <c r="A144" t="s">
        <v>702</v>
      </c>
      <c r="B144" t="s">
        <v>659</v>
      </c>
      <c r="C144" t="s">
        <v>659</v>
      </c>
      <c r="D144">
        <v>2023</v>
      </c>
      <c r="E144" s="3" t="s">
        <v>391</v>
      </c>
      <c r="F144" s="688">
        <v>6380</v>
      </c>
      <c r="G144" s="688">
        <v>8</v>
      </c>
      <c r="H144" s="688"/>
    </row>
    <row r="145" spans="1:8">
      <c r="A145" t="s">
        <v>701</v>
      </c>
      <c r="B145" t="s">
        <v>659</v>
      </c>
      <c r="C145" t="s">
        <v>659</v>
      </c>
      <c r="D145">
        <v>2023</v>
      </c>
      <c r="E145" s="3" t="s">
        <v>391</v>
      </c>
      <c r="F145" s="688">
        <v>19150</v>
      </c>
      <c r="G145" s="688">
        <v>8</v>
      </c>
      <c r="H145" s="688"/>
    </row>
    <row r="146" spans="1:8">
      <c r="A146" t="s">
        <v>703</v>
      </c>
      <c r="B146" t="s">
        <v>592</v>
      </c>
      <c r="C146" t="s">
        <v>592</v>
      </c>
      <c r="D146">
        <v>2023</v>
      </c>
      <c r="E146" s="3" t="s">
        <v>391</v>
      </c>
      <c r="F146" s="688">
        <v>590</v>
      </c>
      <c r="G146" s="688">
        <v>8</v>
      </c>
      <c r="H146" s="688"/>
    </row>
    <row r="147" spans="1:8">
      <c r="A147" t="s">
        <v>702</v>
      </c>
      <c r="B147" t="s">
        <v>592</v>
      </c>
      <c r="C147" t="s">
        <v>592</v>
      </c>
      <c r="D147">
        <v>2023</v>
      </c>
      <c r="E147" s="3" t="s">
        <v>391</v>
      </c>
      <c r="F147" s="688">
        <v>295</v>
      </c>
      <c r="G147" s="688">
        <v>8</v>
      </c>
      <c r="H147" s="688"/>
    </row>
    <row r="148" spans="1:8">
      <c r="A148" t="s">
        <v>701</v>
      </c>
      <c r="B148" t="s">
        <v>592</v>
      </c>
      <c r="C148" t="s">
        <v>592</v>
      </c>
      <c r="D148">
        <v>2023</v>
      </c>
      <c r="E148" s="3" t="s">
        <v>391</v>
      </c>
      <c r="F148" s="688">
        <v>885</v>
      </c>
      <c r="G148" s="688">
        <v>8</v>
      </c>
      <c r="H148" s="688"/>
    </row>
    <row r="149" spans="1:8">
      <c r="A149" t="s">
        <v>703</v>
      </c>
      <c r="B149" t="s">
        <v>481</v>
      </c>
      <c r="C149" t="s">
        <v>481</v>
      </c>
      <c r="D149">
        <v>2023</v>
      </c>
      <c r="E149" s="3" t="s">
        <v>391</v>
      </c>
      <c r="F149" s="688">
        <v>3590</v>
      </c>
      <c r="G149" s="688">
        <v>16</v>
      </c>
      <c r="H149" s="688"/>
    </row>
    <row r="150" spans="1:8">
      <c r="A150" t="s">
        <v>702</v>
      </c>
      <c r="B150" t="s">
        <v>481</v>
      </c>
      <c r="C150" t="s">
        <v>481</v>
      </c>
      <c r="D150">
        <v>2023</v>
      </c>
      <c r="E150" s="3" t="s">
        <v>391</v>
      </c>
      <c r="F150" s="688">
        <v>1795</v>
      </c>
      <c r="G150" s="688">
        <v>16</v>
      </c>
      <c r="H150" s="688"/>
    </row>
    <row r="151" spans="1:8">
      <c r="A151" t="s">
        <v>701</v>
      </c>
      <c r="B151" t="s">
        <v>481</v>
      </c>
      <c r="C151" t="s">
        <v>481</v>
      </c>
      <c r="D151">
        <v>2023</v>
      </c>
      <c r="E151" s="3" t="s">
        <v>391</v>
      </c>
      <c r="F151" s="688">
        <v>5385</v>
      </c>
      <c r="G151" s="688">
        <v>16</v>
      </c>
      <c r="H151" s="688"/>
    </row>
    <row r="152" spans="1:8">
      <c r="A152" t="s">
        <v>703</v>
      </c>
      <c r="B152" t="s">
        <v>434</v>
      </c>
      <c r="C152" t="s">
        <v>434</v>
      </c>
      <c r="D152">
        <v>2023</v>
      </c>
      <c r="E152" s="3" t="s">
        <v>391</v>
      </c>
      <c r="F152" s="688">
        <v>3940</v>
      </c>
      <c r="G152" s="688">
        <v>8</v>
      </c>
      <c r="H152" s="688"/>
    </row>
    <row r="153" spans="1:8">
      <c r="A153" t="s">
        <v>702</v>
      </c>
      <c r="B153" t="s">
        <v>434</v>
      </c>
      <c r="C153" t="s">
        <v>434</v>
      </c>
      <c r="D153">
        <v>2023</v>
      </c>
      <c r="E153" s="3" t="s">
        <v>391</v>
      </c>
      <c r="F153" s="688">
        <v>1970</v>
      </c>
      <c r="G153" s="688">
        <v>8</v>
      </c>
      <c r="H153" s="688"/>
    </row>
    <row r="154" spans="1:8">
      <c r="A154" t="s">
        <v>701</v>
      </c>
      <c r="B154" t="s">
        <v>434</v>
      </c>
      <c r="C154" t="s">
        <v>434</v>
      </c>
      <c r="D154">
        <v>2023</v>
      </c>
      <c r="E154" s="3" t="s">
        <v>391</v>
      </c>
      <c r="F154" s="688">
        <v>5905</v>
      </c>
      <c r="G154" s="688">
        <v>8</v>
      </c>
      <c r="H154" s="688"/>
    </row>
    <row r="155" spans="1:8">
      <c r="A155" t="s">
        <v>703</v>
      </c>
      <c r="B155" t="s">
        <v>634</v>
      </c>
      <c r="C155" t="s">
        <v>634</v>
      </c>
      <c r="D155">
        <v>2023</v>
      </c>
      <c r="E155" s="3" t="s">
        <v>391</v>
      </c>
      <c r="F155" s="688">
        <v>3115</v>
      </c>
      <c r="G155" s="688">
        <v>8</v>
      </c>
      <c r="H155" s="688"/>
    </row>
    <row r="156" spans="1:8">
      <c r="A156" t="s">
        <v>702</v>
      </c>
      <c r="B156" t="s">
        <v>634</v>
      </c>
      <c r="C156" t="s">
        <v>634</v>
      </c>
      <c r="D156">
        <v>2023</v>
      </c>
      <c r="E156" s="3" t="s">
        <v>391</v>
      </c>
      <c r="F156" s="688">
        <v>1555</v>
      </c>
      <c r="G156" s="688">
        <v>8</v>
      </c>
      <c r="H156" s="688"/>
    </row>
    <row r="157" spans="1:8">
      <c r="A157" t="s">
        <v>701</v>
      </c>
      <c r="B157" t="s">
        <v>634</v>
      </c>
      <c r="C157" t="s">
        <v>634</v>
      </c>
      <c r="D157">
        <v>2023</v>
      </c>
      <c r="E157" s="3" t="s">
        <v>391</v>
      </c>
      <c r="F157" s="688">
        <v>4670</v>
      </c>
      <c r="G157" s="688">
        <v>8</v>
      </c>
      <c r="H157" s="688"/>
    </row>
    <row r="158" spans="1:8">
      <c r="A158" t="s">
        <v>703</v>
      </c>
      <c r="B158" t="s">
        <v>440</v>
      </c>
      <c r="C158" t="s">
        <v>440</v>
      </c>
      <c r="D158">
        <v>2023</v>
      </c>
      <c r="E158" s="3" t="s">
        <v>391</v>
      </c>
      <c r="F158" s="688">
        <v>2960</v>
      </c>
      <c r="G158" s="688">
        <v>8</v>
      </c>
      <c r="H158" s="688"/>
    </row>
    <row r="159" spans="1:8">
      <c r="A159" t="s">
        <v>702</v>
      </c>
      <c r="B159" t="s">
        <v>440</v>
      </c>
      <c r="C159" t="s">
        <v>440</v>
      </c>
      <c r="D159">
        <v>2023</v>
      </c>
      <c r="E159" s="3" t="s">
        <v>391</v>
      </c>
      <c r="F159" s="688">
        <v>1480</v>
      </c>
      <c r="G159" s="688">
        <v>8</v>
      </c>
      <c r="H159" s="688"/>
    </row>
    <row r="160" spans="1:8">
      <c r="A160" t="s">
        <v>701</v>
      </c>
      <c r="B160" t="s">
        <v>440</v>
      </c>
      <c r="C160" t="s">
        <v>440</v>
      </c>
      <c r="D160">
        <v>2023</v>
      </c>
      <c r="E160" s="3" t="s">
        <v>391</v>
      </c>
      <c r="F160" s="688">
        <v>4435</v>
      </c>
      <c r="G160" s="688">
        <v>8</v>
      </c>
      <c r="H160" s="688"/>
    </row>
    <row r="161" spans="1:8">
      <c r="A161" t="s">
        <v>703</v>
      </c>
      <c r="B161" t="s">
        <v>441</v>
      </c>
      <c r="C161" t="s">
        <v>441</v>
      </c>
      <c r="D161">
        <v>2023</v>
      </c>
      <c r="E161" s="3" t="s">
        <v>391</v>
      </c>
      <c r="F161" s="688">
        <v>1030</v>
      </c>
      <c r="G161" s="688">
        <v>8</v>
      </c>
      <c r="H161" s="688"/>
    </row>
    <row r="162" spans="1:8">
      <c r="A162" t="s">
        <v>702</v>
      </c>
      <c r="B162" t="s">
        <v>441</v>
      </c>
      <c r="C162" t="s">
        <v>441</v>
      </c>
      <c r="D162">
        <v>2023</v>
      </c>
      <c r="E162" s="3" t="s">
        <v>391</v>
      </c>
      <c r="F162" s="688">
        <v>515</v>
      </c>
      <c r="G162" s="688">
        <v>8</v>
      </c>
      <c r="H162" s="688"/>
    </row>
    <row r="163" spans="1:8">
      <c r="A163" t="s">
        <v>701</v>
      </c>
      <c r="B163" t="s">
        <v>441</v>
      </c>
      <c r="C163" t="s">
        <v>441</v>
      </c>
      <c r="D163">
        <v>2023</v>
      </c>
      <c r="E163" s="3" t="s">
        <v>391</v>
      </c>
      <c r="F163" s="688">
        <v>1540</v>
      </c>
      <c r="G163" s="688">
        <v>8</v>
      </c>
      <c r="H163" s="688"/>
    </row>
    <row r="164" spans="1:8">
      <c r="A164" t="s">
        <v>703</v>
      </c>
      <c r="B164" t="s">
        <v>442</v>
      </c>
      <c r="C164" t="s">
        <v>442</v>
      </c>
      <c r="D164">
        <v>2023</v>
      </c>
      <c r="E164" s="3" t="s">
        <v>391</v>
      </c>
      <c r="F164" s="688">
        <v>10780</v>
      </c>
      <c r="G164" s="688">
        <v>8</v>
      </c>
      <c r="H164" s="688"/>
    </row>
    <row r="165" spans="1:8">
      <c r="A165" t="s">
        <v>702</v>
      </c>
      <c r="B165" t="s">
        <v>442</v>
      </c>
      <c r="C165" t="s">
        <v>442</v>
      </c>
      <c r="D165">
        <v>2023</v>
      </c>
      <c r="E165" s="3" t="s">
        <v>391</v>
      </c>
      <c r="F165" s="688">
        <v>5400</v>
      </c>
      <c r="G165" s="688">
        <v>8</v>
      </c>
      <c r="H165" s="688"/>
    </row>
    <row r="166" spans="1:8">
      <c r="A166" t="s">
        <v>701</v>
      </c>
      <c r="B166" t="s">
        <v>442</v>
      </c>
      <c r="C166" t="s">
        <v>442</v>
      </c>
      <c r="D166">
        <v>2023</v>
      </c>
      <c r="E166" s="3" t="s">
        <v>391</v>
      </c>
      <c r="F166" s="688">
        <v>16175</v>
      </c>
      <c r="G166" s="688">
        <v>8</v>
      </c>
      <c r="H166" s="688"/>
    </row>
    <row r="167" spans="1:8">
      <c r="A167" t="s">
        <v>703</v>
      </c>
      <c r="B167" t="s">
        <v>608</v>
      </c>
      <c r="C167" t="s">
        <v>608</v>
      </c>
      <c r="D167">
        <v>2023</v>
      </c>
      <c r="E167" s="3" t="s">
        <v>391</v>
      </c>
      <c r="F167" s="688">
        <v>14375</v>
      </c>
      <c r="G167" s="688">
        <v>8</v>
      </c>
      <c r="H167" s="688"/>
    </row>
    <row r="168" spans="1:8">
      <c r="A168" t="s">
        <v>702</v>
      </c>
      <c r="B168" t="s">
        <v>608</v>
      </c>
      <c r="C168" t="s">
        <v>608</v>
      </c>
      <c r="D168">
        <v>2023</v>
      </c>
      <c r="E168" s="3" t="s">
        <v>391</v>
      </c>
      <c r="F168" s="688">
        <v>7190</v>
      </c>
      <c r="G168" s="688">
        <v>8</v>
      </c>
      <c r="H168" s="688"/>
    </row>
    <row r="169" spans="1:8">
      <c r="A169" t="s">
        <v>701</v>
      </c>
      <c r="B169" t="s">
        <v>608</v>
      </c>
      <c r="C169" t="s">
        <v>608</v>
      </c>
      <c r="D169">
        <v>2023</v>
      </c>
      <c r="E169" s="3" t="s">
        <v>391</v>
      </c>
      <c r="F169" s="688">
        <v>21575</v>
      </c>
      <c r="G169" s="688">
        <v>8</v>
      </c>
      <c r="H169" s="688"/>
    </row>
    <row r="170" spans="1:8">
      <c r="A170" t="s">
        <v>703</v>
      </c>
      <c r="B170" t="s">
        <v>628</v>
      </c>
      <c r="C170" t="s">
        <v>628</v>
      </c>
      <c r="D170">
        <v>2023</v>
      </c>
      <c r="E170" s="3" t="s">
        <v>391</v>
      </c>
      <c r="F170" s="688">
        <v>13100</v>
      </c>
      <c r="G170" s="688">
        <v>8</v>
      </c>
      <c r="H170" s="688"/>
    </row>
    <row r="171" spans="1:8">
      <c r="A171" t="s">
        <v>702</v>
      </c>
      <c r="B171" t="s">
        <v>628</v>
      </c>
      <c r="C171" t="s">
        <v>628</v>
      </c>
      <c r="D171">
        <v>2023</v>
      </c>
      <c r="E171" s="3" t="s">
        <v>391</v>
      </c>
      <c r="F171" s="688">
        <v>6560</v>
      </c>
      <c r="G171" s="688">
        <v>8</v>
      </c>
      <c r="H171" s="688"/>
    </row>
    <row r="172" spans="1:8">
      <c r="A172" t="s">
        <v>701</v>
      </c>
      <c r="B172" t="s">
        <v>628</v>
      </c>
      <c r="C172" t="s">
        <v>628</v>
      </c>
      <c r="D172">
        <v>2023</v>
      </c>
      <c r="E172" s="3" t="s">
        <v>391</v>
      </c>
      <c r="F172" s="688">
        <v>19675</v>
      </c>
      <c r="G172" s="688">
        <v>8</v>
      </c>
      <c r="H172" s="688"/>
    </row>
    <row r="173" spans="1:8">
      <c r="A173" t="s">
        <v>703</v>
      </c>
      <c r="B173" t="s">
        <v>526</v>
      </c>
      <c r="C173" t="s">
        <v>526</v>
      </c>
      <c r="D173">
        <v>2023</v>
      </c>
      <c r="E173" s="3" t="s">
        <v>391</v>
      </c>
      <c r="F173" s="688">
        <v>4390</v>
      </c>
      <c r="G173" s="688">
        <v>16</v>
      </c>
      <c r="H173" s="688"/>
    </row>
    <row r="174" spans="1:8">
      <c r="A174" t="s">
        <v>702</v>
      </c>
      <c r="B174" t="s">
        <v>526</v>
      </c>
      <c r="C174" t="s">
        <v>526</v>
      </c>
      <c r="D174">
        <v>2023</v>
      </c>
      <c r="E174" s="3" t="s">
        <v>391</v>
      </c>
      <c r="F174" s="688">
        <v>2195</v>
      </c>
      <c r="G174" s="688">
        <v>16</v>
      </c>
      <c r="H174" s="688"/>
    </row>
    <row r="175" spans="1:8">
      <c r="A175" t="s">
        <v>701</v>
      </c>
      <c r="B175" t="s">
        <v>526</v>
      </c>
      <c r="C175" t="s">
        <v>526</v>
      </c>
      <c r="D175">
        <v>2023</v>
      </c>
      <c r="E175" s="3" t="s">
        <v>391</v>
      </c>
      <c r="F175" s="688">
        <v>6580</v>
      </c>
      <c r="G175" s="688">
        <v>16</v>
      </c>
      <c r="H175" s="688"/>
    </row>
    <row r="176" spans="1:8">
      <c r="A176" t="s">
        <v>703</v>
      </c>
      <c r="B176" t="s">
        <v>587</v>
      </c>
      <c r="C176" t="s">
        <v>587</v>
      </c>
      <c r="D176">
        <v>2023</v>
      </c>
      <c r="E176" s="3" t="s">
        <v>391</v>
      </c>
      <c r="F176" s="688">
        <v>11125</v>
      </c>
      <c r="G176" s="688">
        <v>8</v>
      </c>
      <c r="H176" s="688"/>
    </row>
    <row r="177" spans="1:8">
      <c r="A177" t="s">
        <v>702</v>
      </c>
      <c r="B177" t="s">
        <v>587</v>
      </c>
      <c r="C177" t="s">
        <v>587</v>
      </c>
      <c r="D177">
        <v>2023</v>
      </c>
      <c r="E177" s="3" t="s">
        <v>391</v>
      </c>
      <c r="F177" s="688">
        <v>5565</v>
      </c>
      <c r="G177" s="688">
        <v>8</v>
      </c>
      <c r="H177" s="688"/>
    </row>
    <row r="178" spans="1:8">
      <c r="A178" t="s">
        <v>701</v>
      </c>
      <c r="B178" t="s">
        <v>587</v>
      </c>
      <c r="C178" t="s">
        <v>587</v>
      </c>
      <c r="D178">
        <v>2023</v>
      </c>
      <c r="E178" s="3" t="s">
        <v>391</v>
      </c>
      <c r="F178" s="688">
        <v>16700</v>
      </c>
      <c r="G178" s="688">
        <v>8</v>
      </c>
      <c r="H178" s="688"/>
    </row>
    <row r="179" spans="1:8">
      <c r="A179" t="s">
        <v>703</v>
      </c>
      <c r="B179" t="s">
        <v>521</v>
      </c>
      <c r="C179" t="s">
        <v>521</v>
      </c>
      <c r="D179">
        <v>2023</v>
      </c>
      <c r="E179" s="3" t="s">
        <v>391</v>
      </c>
      <c r="F179" s="688">
        <v>76600</v>
      </c>
      <c r="G179" s="688">
        <v>40</v>
      </c>
      <c r="H179" s="688"/>
    </row>
    <row r="180" spans="1:8">
      <c r="A180" t="s">
        <v>702</v>
      </c>
      <c r="B180" t="s">
        <v>521</v>
      </c>
      <c r="C180" t="s">
        <v>521</v>
      </c>
      <c r="D180">
        <v>2023</v>
      </c>
      <c r="E180" s="3" t="s">
        <v>391</v>
      </c>
      <c r="F180" s="688">
        <v>38325</v>
      </c>
      <c r="G180" s="688">
        <v>40</v>
      </c>
      <c r="H180" s="688"/>
    </row>
    <row r="181" spans="1:8">
      <c r="A181" t="s">
        <v>701</v>
      </c>
      <c r="B181" t="s">
        <v>521</v>
      </c>
      <c r="C181" t="s">
        <v>521</v>
      </c>
      <c r="D181">
        <v>2023</v>
      </c>
      <c r="E181" s="3" t="s">
        <v>391</v>
      </c>
      <c r="F181" s="688">
        <v>114900</v>
      </c>
      <c r="G181" s="688">
        <v>40</v>
      </c>
      <c r="H181" s="688"/>
    </row>
    <row r="182" spans="1:8">
      <c r="A182" t="s">
        <v>703</v>
      </c>
      <c r="B182" t="s">
        <v>479</v>
      </c>
      <c r="C182" t="s">
        <v>479</v>
      </c>
      <c r="D182">
        <v>2023</v>
      </c>
      <c r="E182" s="3" t="s">
        <v>391</v>
      </c>
      <c r="F182" s="688">
        <v>22050</v>
      </c>
      <c r="G182" s="688">
        <v>40</v>
      </c>
      <c r="H182" s="688"/>
    </row>
    <row r="183" spans="1:8">
      <c r="A183" t="s">
        <v>702</v>
      </c>
      <c r="B183" t="s">
        <v>479</v>
      </c>
      <c r="C183" t="s">
        <v>479</v>
      </c>
      <c r="D183">
        <v>2023</v>
      </c>
      <c r="E183" s="3" t="s">
        <v>391</v>
      </c>
      <c r="F183" s="688">
        <v>11025</v>
      </c>
      <c r="G183" s="688">
        <v>40</v>
      </c>
      <c r="H183" s="688"/>
    </row>
    <row r="184" spans="1:8">
      <c r="A184" t="s">
        <v>701</v>
      </c>
      <c r="B184" t="s">
        <v>479</v>
      </c>
      <c r="C184" t="s">
        <v>479</v>
      </c>
      <c r="D184">
        <v>2023</v>
      </c>
      <c r="E184" s="3" t="s">
        <v>391</v>
      </c>
      <c r="F184" s="688">
        <v>33075</v>
      </c>
      <c r="G184" s="688">
        <v>40</v>
      </c>
      <c r="H184" s="688"/>
    </row>
    <row r="185" spans="1:8">
      <c r="A185" t="s">
        <v>703</v>
      </c>
      <c r="B185" t="s">
        <v>429</v>
      </c>
      <c r="C185" t="s">
        <v>429</v>
      </c>
      <c r="D185">
        <v>2023</v>
      </c>
      <c r="E185" s="3" t="s">
        <v>391</v>
      </c>
      <c r="F185" s="688">
        <v>24700</v>
      </c>
      <c r="G185" s="688">
        <v>8</v>
      </c>
      <c r="H185" s="688"/>
    </row>
    <row r="186" spans="1:8">
      <c r="A186" t="s">
        <v>702</v>
      </c>
      <c r="B186" t="s">
        <v>429</v>
      </c>
      <c r="C186" t="s">
        <v>429</v>
      </c>
      <c r="D186">
        <v>2023</v>
      </c>
      <c r="E186" s="3" t="s">
        <v>391</v>
      </c>
      <c r="F186" s="688">
        <v>12350</v>
      </c>
      <c r="G186" s="688">
        <v>8</v>
      </c>
      <c r="H186" s="688"/>
    </row>
    <row r="187" spans="1:8">
      <c r="A187" t="s">
        <v>701</v>
      </c>
      <c r="B187" t="s">
        <v>429</v>
      </c>
      <c r="C187" t="s">
        <v>429</v>
      </c>
      <c r="D187">
        <v>2023</v>
      </c>
      <c r="E187" s="3" t="s">
        <v>391</v>
      </c>
      <c r="F187" s="688">
        <v>37050</v>
      </c>
      <c r="G187" s="688">
        <v>8</v>
      </c>
      <c r="H187" s="688"/>
    </row>
    <row r="188" spans="1:8">
      <c r="A188" t="s">
        <v>703</v>
      </c>
      <c r="B188" t="s">
        <v>443</v>
      </c>
      <c r="C188" t="s">
        <v>443</v>
      </c>
      <c r="D188">
        <v>2023</v>
      </c>
      <c r="E188" s="3" t="s">
        <v>391</v>
      </c>
      <c r="F188" s="688">
        <v>2130</v>
      </c>
      <c r="G188" s="688">
        <v>8</v>
      </c>
      <c r="H188" s="688"/>
    </row>
    <row r="189" spans="1:8">
      <c r="A189" t="s">
        <v>702</v>
      </c>
      <c r="B189" t="s">
        <v>443</v>
      </c>
      <c r="C189" t="s">
        <v>443</v>
      </c>
      <c r="D189">
        <v>2023</v>
      </c>
      <c r="E189" s="3" t="s">
        <v>391</v>
      </c>
      <c r="F189" s="688">
        <v>1065</v>
      </c>
      <c r="G189" s="688">
        <v>8</v>
      </c>
      <c r="H189" s="688"/>
    </row>
    <row r="190" spans="1:8">
      <c r="A190" t="s">
        <v>701</v>
      </c>
      <c r="B190" t="s">
        <v>443</v>
      </c>
      <c r="C190" t="s">
        <v>443</v>
      </c>
      <c r="D190">
        <v>2023</v>
      </c>
      <c r="E190" s="3" t="s">
        <v>391</v>
      </c>
      <c r="F190" s="688">
        <v>3195</v>
      </c>
      <c r="G190" s="688">
        <v>8</v>
      </c>
      <c r="H190" s="688"/>
    </row>
    <row r="191" spans="1:8">
      <c r="A191" t="s">
        <v>703</v>
      </c>
      <c r="B191" t="s">
        <v>623</v>
      </c>
      <c r="C191" t="s">
        <v>623</v>
      </c>
      <c r="D191">
        <v>2023</v>
      </c>
      <c r="E191" s="3" t="s">
        <v>391</v>
      </c>
      <c r="F191" s="688">
        <v>2340</v>
      </c>
      <c r="G191" s="688">
        <v>8</v>
      </c>
      <c r="H191" s="688"/>
    </row>
    <row r="192" spans="1:8">
      <c r="A192" t="s">
        <v>702</v>
      </c>
      <c r="B192" t="s">
        <v>623</v>
      </c>
      <c r="C192" t="s">
        <v>623</v>
      </c>
      <c r="D192">
        <v>2023</v>
      </c>
      <c r="E192" s="3" t="s">
        <v>391</v>
      </c>
      <c r="F192" s="688">
        <v>1170</v>
      </c>
      <c r="G192" s="688">
        <v>8</v>
      </c>
      <c r="H192" s="688"/>
    </row>
    <row r="193" spans="1:8">
      <c r="A193" t="s">
        <v>701</v>
      </c>
      <c r="B193" t="s">
        <v>623</v>
      </c>
      <c r="C193" t="s">
        <v>623</v>
      </c>
      <c r="D193">
        <v>2023</v>
      </c>
      <c r="E193" s="3" t="s">
        <v>391</v>
      </c>
      <c r="F193" s="688">
        <v>3505</v>
      </c>
      <c r="G193" s="688">
        <v>8</v>
      </c>
      <c r="H193" s="688"/>
    </row>
    <row r="194" spans="1:8">
      <c r="A194" t="s">
        <v>703</v>
      </c>
      <c r="B194" t="s">
        <v>588</v>
      </c>
      <c r="C194" t="s">
        <v>588</v>
      </c>
      <c r="D194">
        <v>2023</v>
      </c>
      <c r="E194" s="3" t="s">
        <v>391</v>
      </c>
      <c r="F194" s="688">
        <v>765</v>
      </c>
      <c r="G194" s="688">
        <v>8</v>
      </c>
      <c r="H194" s="688"/>
    </row>
    <row r="195" spans="1:8">
      <c r="A195" t="s">
        <v>702</v>
      </c>
      <c r="B195" t="s">
        <v>588</v>
      </c>
      <c r="C195" t="s">
        <v>588</v>
      </c>
      <c r="D195">
        <v>2023</v>
      </c>
      <c r="E195" s="3" t="s">
        <v>391</v>
      </c>
      <c r="F195" s="688">
        <v>380</v>
      </c>
      <c r="G195" s="688">
        <v>8</v>
      </c>
      <c r="H195" s="688"/>
    </row>
    <row r="196" spans="1:8">
      <c r="A196" t="s">
        <v>701</v>
      </c>
      <c r="B196" t="s">
        <v>588</v>
      </c>
      <c r="C196" t="s">
        <v>588</v>
      </c>
      <c r="D196">
        <v>2023</v>
      </c>
      <c r="E196" s="3" t="s">
        <v>391</v>
      </c>
      <c r="F196" s="688">
        <v>1145</v>
      </c>
      <c r="G196" s="688">
        <v>8</v>
      </c>
      <c r="H196" s="688"/>
    </row>
    <row r="197" spans="1:8">
      <c r="A197" t="s">
        <v>703</v>
      </c>
      <c r="B197" t="s">
        <v>444</v>
      </c>
      <c r="C197" t="s">
        <v>444</v>
      </c>
      <c r="D197">
        <v>2023</v>
      </c>
      <c r="E197" s="3" t="s">
        <v>391</v>
      </c>
      <c r="F197" s="688">
        <v>8470</v>
      </c>
      <c r="G197" s="688">
        <v>8</v>
      </c>
      <c r="H197" s="688"/>
    </row>
    <row r="198" spans="1:8">
      <c r="A198" t="s">
        <v>702</v>
      </c>
      <c r="B198" t="s">
        <v>444</v>
      </c>
      <c r="C198" t="s">
        <v>444</v>
      </c>
      <c r="D198">
        <v>2023</v>
      </c>
      <c r="E198" s="3" t="s">
        <v>391</v>
      </c>
      <c r="F198" s="688">
        <v>4235</v>
      </c>
      <c r="G198" s="688">
        <v>8</v>
      </c>
      <c r="H198" s="688"/>
    </row>
    <row r="199" spans="1:8">
      <c r="A199" t="s">
        <v>701</v>
      </c>
      <c r="B199" t="s">
        <v>444</v>
      </c>
      <c r="C199" t="s">
        <v>444</v>
      </c>
      <c r="D199">
        <v>2023</v>
      </c>
      <c r="E199" s="3" t="s">
        <v>391</v>
      </c>
      <c r="F199" s="688">
        <v>12700</v>
      </c>
      <c r="G199" s="688">
        <v>8</v>
      </c>
      <c r="H199" s="688"/>
    </row>
    <row r="200" spans="1:8">
      <c r="A200" t="s">
        <v>703</v>
      </c>
      <c r="B200" t="s">
        <v>653</v>
      </c>
      <c r="C200" t="s">
        <v>653</v>
      </c>
      <c r="D200">
        <v>2023</v>
      </c>
      <c r="E200" s="3" t="s">
        <v>391</v>
      </c>
      <c r="F200" s="688">
        <v>1270</v>
      </c>
      <c r="G200" s="688">
        <v>8</v>
      </c>
      <c r="H200" s="688"/>
    </row>
    <row r="201" spans="1:8">
      <c r="A201" t="s">
        <v>702</v>
      </c>
      <c r="B201" t="s">
        <v>653</v>
      </c>
      <c r="C201" t="s">
        <v>653</v>
      </c>
      <c r="D201">
        <v>2023</v>
      </c>
      <c r="E201" s="3" t="s">
        <v>391</v>
      </c>
      <c r="F201" s="688">
        <v>635</v>
      </c>
      <c r="G201" s="688">
        <v>8</v>
      </c>
      <c r="H201" s="688"/>
    </row>
    <row r="202" spans="1:8">
      <c r="A202" t="s">
        <v>701</v>
      </c>
      <c r="B202" t="s">
        <v>653</v>
      </c>
      <c r="C202" t="s">
        <v>653</v>
      </c>
      <c r="D202">
        <v>2023</v>
      </c>
      <c r="E202" s="3" t="s">
        <v>391</v>
      </c>
      <c r="F202" s="688">
        <v>1910</v>
      </c>
      <c r="G202" s="688">
        <v>8</v>
      </c>
      <c r="H202" s="688"/>
    </row>
    <row r="203" spans="1:8">
      <c r="A203" t="s">
        <v>703</v>
      </c>
      <c r="B203" t="s">
        <v>607</v>
      </c>
      <c r="C203" t="s">
        <v>607</v>
      </c>
      <c r="D203">
        <v>2023</v>
      </c>
      <c r="E203" s="3" t="s">
        <v>391</v>
      </c>
      <c r="F203" s="688">
        <v>2350</v>
      </c>
      <c r="G203" s="688">
        <v>8</v>
      </c>
      <c r="H203" s="688"/>
    </row>
    <row r="204" spans="1:8">
      <c r="A204" t="s">
        <v>702</v>
      </c>
      <c r="B204" t="s">
        <v>607</v>
      </c>
      <c r="C204" t="s">
        <v>607</v>
      </c>
      <c r="D204">
        <v>2023</v>
      </c>
      <c r="E204" s="3" t="s">
        <v>391</v>
      </c>
      <c r="F204" s="688">
        <v>1175</v>
      </c>
      <c r="G204" s="688">
        <v>8</v>
      </c>
      <c r="H204" s="688"/>
    </row>
    <row r="205" spans="1:8">
      <c r="A205" t="s">
        <v>701</v>
      </c>
      <c r="B205" t="s">
        <v>607</v>
      </c>
      <c r="C205" t="s">
        <v>607</v>
      </c>
      <c r="D205">
        <v>2023</v>
      </c>
      <c r="E205" s="3" t="s">
        <v>391</v>
      </c>
      <c r="F205" s="688">
        <v>3530</v>
      </c>
      <c r="G205" s="688">
        <v>8</v>
      </c>
      <c r="H205" s="688"/>
    </row>
    <row r="206" spans="1:8">
      <c r="A206" t="s">
        <v>703</v>
      </c>
      <c r="B206" t="s">
        <v>571</v>
      </c>
      <c r="C206" t="s">
        <v>571</v>
      </c>
      <c r="D206">
        <v>2023</v>
      </c>
      <c r="E206" s="3" t="s">
        <v>391</v>
      </c>
      <c r="F206" s="688">
        <v>4845</v>
      </c>
      <c r="G206" s="688">
        <v>40</v>
      </c>
      <c r="H206" s="688"/>
    </row>
    <row r="207" spans="1:8">
      <c r="A207" t="s">
        <v>702</v>
      </c>
      <c r="B207" t="s">
        <v>571</v>
      </c>
      <c r="C207" t="s">
        <v>571</v>
      </c>
      <c r="D207">
        <v>2023</v>
      </c>
      <c r="E207" s="3" t="s">
        <v>391</v>
      </c>
      <c r="F207" s="688">
        <v>2425</v>
      </c>
      <c r="G207" s="688">
        <v>40</v>
      </c>
      <c r="H207" s="688"/>
    </row>
    <row r="208" spans="1:8">
      <c r="A208" t="s">
        <v>701</v>
      </c>
      <c r="B208" t="s">
        <v>571</v>
      </c>
      <c r="C208" t="s">
        <v>571</v>
      </c>
      <c r="D208">
        <v>2023</v>
      </c>
      <c r="E208" s="3" t="s">
        <v>391</v>
      </c>
      <c r="F208" s="688">
        <v>7270</v>
      </c>
      <c r="G208" s="688">
        <v>40</v>
      </c>
      <c r="H208" s="688"/>
    </row>
    <row r="209" spans="1:8">
      <c r="A209" t="s">
        <v>703</v>
      </c>
      <c r="B209" t="s">
        <v>550</v>
      </c>
      <c r="C209" t="s">
        <v>550</v>
      </c>
      <c r="D209">
        <v>2023</v>
      </c>
      <c r="E209" s="3" t="s">
        <v>391</v>
      </c>
      <c r="F209" s="688">
        <v>19250</v>
      </c>
      <c r="G209" s="688">
        <v>8</v>
      </c>
      <c r="H209" s="688"/>
    </row>
    <row r="210" spans="1:8">
      <c r="A210" t="s">
        <v>702</v>
      </c>
      <c r="B210" t="s">
        <v>550</v>
      </c>
      <c r="C210" t="s">
        <v>550</v>
      </c>
      <c r="D210">
        <v>2023</v>
      </c>
      <c r="E210" s="3" t="s">
        <v>391</v>
      </c>
      <c r="F210" s="688">
        <v>9630</v>
      </c>
      <c r="G210" s="688">
        <v>8</v>
      </c>
      <c r="H210" s="688"/>
    </row>
    <row r="211" spans="1:8">
      <c r="A211" t="s">
        <v>701</v>
      </c>
      <c r="B211" t="s">
        <v>550</v>
      </c>
      <c r="C211" t="s">
        <v>550</v>
      </c>
      <c r="D211">
        <v>2023</v>
      </c>
      <c r="E211" s="3" t="s">
        <v>391</v>
      </c>
      <c r="F211" s="688">
        <v>28875</v>
      </c>
      <c r="G211" s="688">
        <v>8</v>
      </c>
      <c r="H211" s="688"/>
    </row>
    <row r="212" spans="1:8">
      <c r="A212" t="s">
        <v>703</v>
      </c>
      <c r="B212" t="s">
        <v>629</v>
      </c>
      <c r="C212" t="s">
        <v>629</v>
      </c>
      <c r="D212">
        <v>2023</v>
      </c>
      <c r="E212" s="3" t="s">
        <v>391</v>
      </c>
      <c r="F212" s="688">
        <v>1700</v>
      </c>
      <c r="G212" s="688">
        <v>8</v>
      </c>
      <c r="H212" s="688"/>
    </row>
    <row r="213" spans="1:8">
      <c r="A213" t="s">
        <v>702</v>
      </c>
      <c r="B213" t="s">
        <v>629</v>
      </c>
      <c r="C213" t="s">
        <v>629</v>
      </c>
      <c r="D213">
        <v>2023</v>
      </c>
      <c r="E213" s="3" t="s">
        <v>391</v>
      </c>
      <c r="F213" s="688">
        <v>850</v>
      </c>
      <c r="G213" s="688">
        <v>8</v>
      </c>
      <c r="H213" s="688"/>
    </row>
    <row r="214" spans="1:8">
      <c r="A214" t="s">
        <v>701</v>
      </c>
      <c r="B214" t="s">
        <v>629</v>
      </c>
      <c r="C214" t="s">
        <v>629</v>
      </c>
      <c r="D214">
        <v>2023</v>
      </c>
      <c r="E214" s="3" t="s">
        <v>391</v>
      </c>
      <c r="F214" s="688">
        <v>2550</v>
      </c>
      <c r="G214" s="688">
        <v>8</v>
      </c>
      <c r="H214" s="688"/>
    </row>
    <row r="215" spans="1:8">
      <c r="A215" t="s">
        <v>703</v>
      </c>
      <c r="B215" t="s">
        <v>636</v>
      </c>
      <c r="C215" t="s">
        <v>636</v>
      </c>
      <c r="D215">
        <v>2023</v>
      </c>
      <c r="E215" s="3" t="s">
        <v>391</v>
      </c>
      <c r="F215" s="688">
        <v>7410</v>
      </c>
      <c r="G215" s="688">
        <v>8</v>
      </c>
      <c r="H215" s="688"/>
    </row>
    <row r="216" spans="1:8">
      <c r="A216" t="s">
        <v>702</v>
      </c>
      <c r="B216" t="s">
        <v>636</v>
      </c>
      <c r="C216" t="s">
        <v>636</v>
      </c>
      <c r="D216">
        <v>2023</v>
      </c>
      <c r="E216" s="3" t="s">
        <v>391</v>
      </c>
      <c r="F216" s="688">
        <v>3705</v>
      </c>
      <c r="G216" s="688">
        <v>8</v>
      </c>
      <c r="H216" s="688"/>
    </row>
    <row r="217" spans="1:8">
      <c r="A217" t="s">
        <v>701</v>
      </c>
      <c r="B217" t="s">
        <v>636</v>
      </c>
      <c r="C217" t="s">
        <v>636</v>
      </c>
      <c r="D217">
        <v>2023</v>
      </c>
      <c r="E217" s="3" t="s">
        <v>391</v>
      </c>
      <c r="F217" s="688">
        <v>11125</v>
      </c>
      <c r="G217" s="688">
        <v>8</v>
      </c>
      <c r="H217" s="688"/>
    </row>
    <row r="218" spans="1:8">
      <c r="A218" t="s">
        <v>703</v>
      </c>
      <c r="B218" t="s">
        <v>509</v>
      </c>
      <c r="C218" t="s">
        <v>509</v>
      </c>
      <c r="D218">
        <v>2023</v>
      </c>
      <c r="E218" s="3" t="s">
        <v>391</v>
      </c>
      <c r="F218" s="688">
        <v>8520</v>
      </c>
      <c r="G218" s="688">
        <v>16</v>
      </c>
      <c r="H218" s="688"/>
    </row>
    <row r="219" spans="1:8">
      <c r="A219" t="s">
        <v>702</v>
      </c>
      <c r="B219" t="s">
        <v>509</v>
      </c>
      <c r="C219" t="s">
        <v>509</v>
      </c>
      <c r="D219">
        <v>2023</v>
      </c>
      <c r="E219" s="3" t="s">
        <v>391</v>
      </c>
      <c r="F219" s="688">
        <v>4260</v>
      </c>
      <c r="G219" s="688">
        <v>16</v>
      </c>
      <c r="H219" s="688"/>
    </row>
    <row r="220" spans="1:8">
      <c r="A220" t="s">
        <v>701</v>
      </c>
      <c r="B220" t="s">
        <v>509</v>
      </c>
      <c r="C220" t="s">
        <v>509</v>
      </c>
      <c r="D220">
        <v>2023</v>
      </c>
      <c r="E220" s="3" t="s">
        <v>391</v>
      </c>
      <c r="F220" s="688">
        <v>12775</v>
      </c>
      <c r="G220" s="688">
        <v>16</v>
      </c>
      <c r="H220" s="688"/>
    </row>
    <row r="221" spans="1:8">
      <c r="A221" t="s">
        <v>703</v>
      </c>
      <c r="B221" t="s">
        <v>632</v>
      </c>
      <c r="C221" t="s">
        <v>632</v>
      </c>
      <c r="D221">
        <v>2023</v>
      </c>
      <c r="E221" s="3" t="s">
        <v>391</v>
      </c>
      <c r="F221" s="688">
        <v>6830</v>
      </c>
      <c r="G221" s="688">
        <v>40</v>
      </c>
      <c r="H221" s="688"/>
    </row>
    <row r="222" spans="1:8">
      <c r="A222" t="s">
        <v>702</v>
      </c>
      <c r="B222" t="s">
        <v>632</v>
      </c>
      <c r="C222" t="s">
        <v>632</v>
      </c>
      <c r="D222">
        <v>2023</v>
      </c>
      <c r="E222" s="3" t="s">
        <v>391</v>
      </c>
      <c r="F222" s="688">
        <v>3415</v>
      </c>
      <c r="G222" s="688">
        <v>40</v>
      </c>
      <c r="H222" s="688"/>
    </row>
    <row r="223" spans="1:8">
      <c r="A223" t="s">
        <v>701</v>
      </c>
      <c r="B223" t="s">
        <v>632</v>
      </c>
      <c r="C223" t="s">
        <v>632</v>
      </c>
      <c r="D223">
        <v>2023</v>
      </c>
      <c r="E223" s="3" t="s">
        <v>391</v>
      </c>
      <c r="F223" s="688">
        <v>10240</v>
      </c>
      <c r="G223" s="688">
        <v>40</v>
      </c>
      <c r="H223" s="688"/>
    </row>
    <row r="224" spans="1:8">
      <c r="A224" t="s">
        <v>703</v>
      </c>
      <c r="B224" t="s">
        <v>682</v>
      </c>
      <c r="C224" t="s">
        <v>682</v>
      </c>
      <c r="D224">
        <v>2023</v>
      </c>
      <c r="E224" s="3" t="s">
        <v>391</v>
      </c>
      <c r="F224" s="688">
        <v>670</v>
      </c>
      <c r="G224" s="688">
        <v>16</v>
      </c>
      <c r="H224" s="688"/>
    </row>
    <row r="225" spans="1:8">
      <c r="A225" t="s">
        <v>702</v>
      </c>
      <c r="B225" t="s">
        <v>682</v>
      </c>
      <c r="C225" t="s">
        <v>682</v>
      </c>
      <c r="D225">
        <v>2023</v>
      </c>
      <c r="E225" s="3" t="s">
        <v>391</v>
      </c>
      <c r="F225" s="688">
        <v>335</v>
      </c>
      <c r="G225" s="688">
        <v>16</v>
      </c>
      <c r="H225" s="688"/>
    </row>
    <row r="226" spans="1:8">
      <c r="A226" t="s">
        <v>701</v>
      </c>
      <c r="B226" t="s">
        <v>682</v>
      </c>
      <c r="C226" t="s">
        <v>682</v>
      </c>
      <c r="D226">
        <v>2023</v>
      </c>
      <c r="E226" s="3" t="s">
        <v>391</v>
      </c>
      <c r="F226" s="688">
        <v>1000</v>
      </c>
      <c r="G226" s="688">
        <v>16</v>
      </c>
      <c r="H226" s="688"/>
    </row>
    <row r="227" spans="1:8">
      <c r="A227" t="s">
        <v>703</v>
      </c>
      <c r="B227" t="s">
        <v>508</v>
      </c>
      <c r="C227" t="s">
        <v>508</v>
      </c>
      <c r="D227">
        <v>2023</v>
      </c>
      <c r="E227" s="3" t="s">
        <v>391</v>
      </c>
      <c r="F227" s="688">
        <v>9820</v>
      </c>
      <c r="G227" s="688">
        <v>40</v>
      </c>
      <c r="H227" s="688"/>
    </row>
    <row r="228" spans="1:8">
      <c r="A228" t="s">
        <v>702</v>
      </c>
      <c r="B228" t="s">
        <v>508</v>
      </c>
      <c r="C228" t="s">
        <v>508</v>
      </c>
      <c r="D228">
        <v>2023</v>
      </c>
      <c r="E228" s="3" t="s">
        <v>391</v>
      </c>
      <c r="F228" s="688">
        <v>4910</v>
      </c>
      <c r="G228" s="688">
        <v>40</v>
      </c>
      <c r="H228" s="688"/>
    </row>
    <row r="229" spans="1:8">
      <c r="A229" t="s">
        <v>701</v>
      </c>
      <c r="B229" t="s">
        <v>508</v>
      </c>
      <c r="C229" t="s">
        <v>508</v>
      </c>
      <c r="D229">
        <v>2023</v>
      </c>
      <c r="E229" s="3" t="s">
        <v>391</v>
      </c>
      <c r="F229" s="688">
        <v>14725</v>
      </c>
      <c r="G229" s="688">
        <v>40</v>
      </c>
      <c r="H229" s="688"/>
    </row>
    <row r="230" spans="1:8">
      <c r="A230" t="s">
        <v>703</v>
      </c>
      <c r="B230" t="s">
        <v>435</v>
      </c>
      <c r="C230" t="s">
        <v>435</v>
      </c>
      <c r="D230">
        <v>2023</v>
      </c>
      <c r="E230" s="3" t="s">
        <v>391</v>
      </c>
      <c r="F230" s="688">
        <v>7920</v>
      </c>
      <c r="G230" s="688">
        <v>8</v>
      </c>
      <c r="H230" s="688"/>
    </row>
    <row r="231" spans="1:8">
      <c r="A231" t="s">
        <v>702</v>
      </c>
      <c r="B231" t="s">
        <v>435</v>
      </c>
      <c r="C231" t="s">
        <v>435</v>
      </c>
      <c r="D231">
        <v>2023</v>
      </c>
      <c r="E231" s="3" t="s">
        <v>391</v>
      </c>
      <c r="F231" s="688">
        <v>3960</v>
      </c>
      <c r="G231" s="688">
        <v>8</v>
      </c>
      <c r="H231" s="688"/>
    </row>
    <row r="232" spans="1:8">
      <c r="A232" t="s">
        <v>701</v>
      </c>
      <c r="B232" t="s">
        <v>435</v>
      </c>
      <c r="C232" t="s">
        <v>435</v>
      </c>
      <c r="D232">
        <v>2023</v>
      </c>
      <c r="E232" s="3" t="s">
        <v>391</v>
      </c>
      <c r="F232" s="688">
        <v>11875</v>
      </c>
      <c r="G232" s="688">
        <v>8</v>
      </c>
      <c r="H232" s="688"/>
    </row>
    <row r="233" spans="1:8">
      <c r="A233" t="s">
        <v>703</v>
      </c>
      <c r="B233" t="s">
        <v>552</v>
      </c>
      <c r="C233" t="s">
        <v>552</v>
      </c>
      <c r="D233">
        <v>2023</v>
      </c>
      <c r="E233" s="3" t="s">
        <v>391</v>
      </c>
      <c r="F233" s="688">
        <v>3180</v>
      </c>
      <c r="G233" s="688">
        <v>8</v>
      </c>
      <c r="H233" s="688"/>
    </row>
    <row r="234" spans="1:8">
      <c r="A234" t="s">
        <v>702</v>
      </c>
      <c r="B234" t="s">
        <v>552</v>
      </c>
      <c r="C234" t="s">
        <v>552</v>
      </c>
      <c r="D234">
        <v>2023</v>
      </c>
      <c r="E234" s="3" t="s">
        <v>391</v>
      </c>
      <c r="F234" s="688">
        <v>1590</v>
      </c>
      <c r="G234" s="688">
        <v>8</v>
      </c>
      <c r="H234" s="688"/>
    </row>
    <row r="235" spans="1:8">
      <c r="A235" t="s">
        <v>701</v>
      </c>
      <c r="B235" t="s">
        <v>552</v>
      </c>
      <c r="C235" t="s">
        <v>552</v>
      </c>
      <c r="D235">
        <v>2023</v>
      </c>
      <c r="E235" s="3" t="s">
        <v>391</v>
      </c>
      <c r="F235" s="688">
        <v>4765</v>
      </c>
      <c r="G235" s="688">
        <v>8</v>
      </c>
      <c r="H235" s="688"/>
    </row>
    <row r="236" spans="1:8">
      <c r="A236" t="s">
        <v>703</v>
      </c>
      <c r="B236" t="s">
        <v>665</v>
      </c>
      <c r="C236" t="s">
        <v>665</v>
      </c>
      <c r="D236">
        <v>2023</v>
      </c>
      <c r="E236" s="3" t="s">
        <v>391</v>
      </c>
      <c r="F236" s="688">
        <v>305</v>
      </c>
      <c r="G236" s="688">
        <v>8</v>
      </c>
      <c r="H236" s="688"/>
    </row>
    <row r="237" spans="1:8">
      <c r="A237" t="s">
        <v>702</v>
      </c>
      <c r="B237" t="s">
        <v>665</v>
      </c>
      <c r="C237" t="s">
        <v>665</v>
      </c>
      <c r="D237">
        <v>2023</v>
      </c>
      <c r="E237" s="3" t="s">
        <v>391</v>
      </c>
      <c r="F237" s="688">
        <v>150</v>
      </c>
      <c r="G237" s="688">
        <v>8</v>
      </c>
      <c r="H237" s="688"/>
    </row>
    <row r="238" spans="1:8">
      <c r="A238" t="s">
        <v>701</v>
      </c>
      <c r="B238" t="s">
        <v>665</v>
      </c>
      <c r="C238" t="s">
        <v>665</v>
      </c>
      <c r="D238">
        <v>2023</v>
      </c>
      <c r="E238" s="3" t="s">
        <v>391</v>
      </c>
      <c r="F238" s="688">
        <v>455</v>
      </c>
      <c r="G238" s="688">
        <v>8</v>
      </c>
      <c r="H238" s="688"/>
    </row>
    <row r="239" spans="1:8">
      <c r="A239" t="s">
        <v>703</v>
      </c>
      <c r="B239" t="s">
        <v>480</v>
      </c>
      <c r="C239" t="s">
        <v>480</v>
      </c>
      <c r="D239">
        <v>2023</v>
      </c>
      <c r="E239" s="3" t="s">
        <v>391</v>
      </c>
      <c r="F239" s="688">
        <v>21300</v>
      </c>
      <c r="G239" s="688">
        <v>8</v>
      </c>
      <c r="H239" s="688"/>
    </row>
    <row r="240" spans="1:8">
      <c r="A240" t="s">
        <v>702</v>
      </c>
      <c r="B240" t="s">
        <v>480</v>
      </c>
      <c r="C240" t="s">
        <v>480</v>
      </c>
      <c r="D240">
        <v>2023</v>
      </c>
      <c r="E240" s="3" t="s">
        <v>391</v>
      </c>
      <c r="F240" s="688">
        <v>10660</v>
      </c>
      <c r="G240" s="688">
        <v>8</v>
      </c>
      <c r="H240" s="688"/>
    </row>
    <row r="241" spans="1:8">
      <c r="A241" t="s">
        <v>701</v>
      </c>
      <c r="B241" t="s">
        <v>480</v>
      </c>
      <c r="C241" t="s">
        <v>480</v>
      </c>
      <c r="D241">
        <v>2023</v>
      </c>
      <c r="E241" s="3" t="s">
        <v>391</v>
      </c>
      <c r="F241" s="688">
        <v>31975</v>
      </c>
      <c r="G241" s="688">
        <v>8</v>
      </c>
      <c r="H241" s="688"/>
    </row>
    <row r="242" spans="1:8">
      <c r="A242" t="s">
        <v>703</v>
      </c>
      <c r="B242" t="s">
        <v>650</v>
      </c>
      <c r="C242" t="s">
        <v>650</v>
      </c>
      <c r="D242">
        <v>2023</v>
      </c>
      <c r="E242" s="3" t="s">
        <v>391</v>
      </c>
      <c r="F242" s="688">
        <v>2370</v>
      </c>
      <c r="G242" s="688">
        <v>8</v>
      </c>
      <c r="H242" s="688"/>
    </row>
    <row r="243" spans="1:8">
      <c r="A243" t="s">
        <v>702</v>
      </c>
      <c r="B243" t="s">
        <v>650</v>
      </c>
      <c r="C243" t="s">
        <v>650</v>
      </c>
      <c r="D243">
        <v>2023</v>
      </c>
      <c r="E243" s="3" t="s">
        <v>391</v>
      </c>
      <c r="F243" s="688">
        <v>1185</v>
      </c>
      <c r="G243" s="688">
        <v>8</v>
      </c>
      <c r="H243" s="688"/>
    </row>
    <row r="244" spans="1:8">
      <c r="A244" t="s">
        <v>701</v>
      </c>
      <c r="B244" t="s">
        <v>650</v>
      </c>
      <c r="C244" t="s">
        <v>650</v>
      </c>
      <c r="D244">
        <v>2023</v>
      </c>
      <c r="E244" s="3" t="s">
        <v>391</v>
      </c>
      <c r="F244" s="688">
        <v>3560</v>
      </c>
      <c r="G244" s="688">
        <v>8</v>
      </c>
      <c r="H244" s="688"/>
    </row>
    <row r="245" spans="1:8">
      <c r="A245" t="s">
        <v>703</v>
      </c>
      <c r="B245" t="s">
        <v>520</v>
      </c>
      <c r="C245" t="s">
        <v>520</v>
      </c>
      <c r="D245">
        <v>2023</v>
      </c>
      <c r="E245" s="3" t="s">
        <v>391</v>
      </c>
      <c r="F245" s="688">
        <v>20950</v>
      </c>
      <c r="G245" s="688">
        <v>40</v>
      </c>
      <c r="H245" s="688"/>
    </row>
    <row r="246" spans="1:8">
      <c r="A246" t="s">
        <v>702</v>
      </c>
      <c r="B246" t="s">
        <v>520</v>
      </c>
      <c r="C246" t="s">
        <v>520</v>
      </c>
      <c r="D246">
        <v>2023</v>
      </c>
      <c r="E246" s="3" t="s">
        <v>391</v>
      </c>
      <c r="F246" s="688">
        <v>10470</v>
      </c>
      <c r="G246" s="688">
        <v>40</v>
      </c>
      <c r="H246" s="688"/>
    </row>
    <row r="247" spans="1:8">
      <c r="A247" t="s">
        <v>701</v>
      </c>
      <c r="B247" t="s">
        <v>520</v>
      </c>
      <c r="C247" t="s">
        <v>520</v>
      </c>
      <c r="D247">
        <v>2023</v>
      </c>
      <c r="E247" s="3" t="s">
        <v>391</v>
      </c>
      <c r="F247" s="688">
        <v>31425</v>
      </c>
      <c r="G247" s="688">
        <v>40</v>
      </c>
      <c r="H247" s="688"/>
    </row>
    <row r="248" spans="1:8">
      <c r="A248" t="s">
        <v>703</v>
      </c>
      <c r="B248" t="s">
        <v>524</v>
      </c>
      <c r="C248" t="s">
        <v>524</v>
      </c>
      <c r="D248">
        <v>2023</v>
      </c>
      <c r="E248" s="3" t="s">
        <v>391</v>
      </c>
      <c r="F248" s="688">
        <v>4220</v>
      </c>
      <c r="G248" s="688">
        <v>16</v>
      </c>
      <c r="H248" s="688"/>
    </row>
    <row r="249" spans="1:8">
      <c r="A249" t="s">
        <v>702</v>
      </c>
      <c r="B249" t="s">
        <v>524</v>
      </c>
      <c r="C249" t="s">
        <v>524</v>
      </c>
      <c r="D249">
        <v>2023</v>
      </c>
      <c r="E249" s="3" t="s">
        <v>391</v>
      </c>
      <c r="F249" s="688">
        <v>2110</v>
      </c>
      <c r="G249" s="688">
        <v>16</v>
      </c>
      <c r="H249" s="688"/>
    </row>
    <row r="250" spans="1:8">
      <c r="A250" t="s">
        <v>701</v>
      </c>
      <c r="B250" t="s">
        <v>524</v>
      </c>
      <c r="C250" t="s">
        <v>524</v>
      </c>
      <c r="D250">
        <v>2023</v>
      </c>
      <c r="E250" s="3" t="s">
        <v>391</v>
      </c>
      <c r="F250" s="688">
        <v>6330</v>
      </c>
      <c r="G250" s="688">
        <v>16</v>
      </c>
      <c r="H250" s="688"/>
    </row>
    <row r="251" spans="1:8">
      <c r="A251" t="s">
        <v>703</v>
      </c>
      <c r="B251" t="s">
        <v>486</v>
      </c>
      <c r="C251" t="s">
        <v>486</v>
      </c>
      <c r="D251">
        <v>2023</v>
      </c>
      <c r="E251" s="3" t="s">
        <v>391</v>
      </c>
      <c r="F251" s="688">
        <v>2590</v>
      </c>
      <c r="G251" s="688">
        <v>40</v>
      </c>
      <c r="H251" s="688"/>
    </row>
    <row r="252" spans="1:8">
      <c r="A252" t="s">
        <v>702</v>
      </c>
      <c r="B252" t="s">
        <v>486</v>
      </c>
      <c r="C252" t="s">
        <v>486</v>
      </c>
      <c r="D252">
        <v>2023</v>
      </c>
      <c r="E252" s="3" t="s">
        <v>391</v>
      </c>
      <c r="F252" s="688">
        <v>1295</v>
      </c>
      <c r="G252" s="688">
        <v>40</v>
      </c>
      <c r="H252" s="688"/>
    </row>
    <row r="253" spans="1:8">
      <c r="A253" t="s">
        <v>701</v>
      </c>
      <c r="B253" t="s">
        <v>486</v>
      </c>
      <c r="C253" t="s">
        <v>486</v>
      </c>
      <c r="D253">
        <v>2023</v>
      </c>
      <c r="E253" s="3" t="s">
        <v>391</v>
      </c>
      <c r="F253" s="688">
        <v>3880</v>
      </c>
      <c r="G253" s="688">
        <v>40</v>
      </c>
      <c r="H253" s="688"/>
    </row>
    <row r="254" spans="1:8">
      <c r="A254" t="s">
        <v>703</v>
      </c>
      <c r="B254" t="s">
        <v>669</v>
      </c>
      <c r="C254" t="s">
        <v>669</v>
      </c>
      <c r="D254">
        <v>2023</v>
      </c>
      <c r="E254" s="3" t="s">
        <v>391</v>
      </c>
      <c r="F254" s="688">
        <v>530</v>
      </c>
      <c r="G254" s="688">
        <v>8</v>
      </c>
      <c r="H254" s="688"/>
    </row>
    <row r="255" spans="1:8">
      <c r="A255" t="s">
        <v>702</v>
      </c>
      <c r="B255" t="s">
        <v>669</v>
      </c>
      <c r="C255" t="s">
        <v>669</v>
      </c>
      <c r="D255">
        <v>2023</v>
      </c>
      <c r="E255" s="3" t="s">
        <v>391</v>
      </c>
      <c r="F255" s="688">
        <v>265</v>
      </c>
      <c r="G255" s="688">
        <v>8</v>
      </c>
      <c r="H255" s="688"/>
    </row>
    <row r="256" spans="1:8">
      <c r="A256" t="s">
        <v>701</v>
      </c>
      <c r="B256" t="s">
        <v>669</v>
      </c>
      <c r="C256" t="s">
        <v>669</v>
      </c>
      <c r="D256">
        <v>2023</v>
      </c>
      <c r="E256" s="3" t="s">
        <v>391</v>
      </c>
      <c r="F256" s="688">
        <v>800</v>
      </c>
      <c r="G256" s="688">
        <v>8</v>
      </c>
      <c r="H256" s="688"/>
    </row>
    <row r="257" spans="1:8">
      <c r="A257" t="s">
        <v>703</v>
      </c>
      <c r="B257" t="s">
        <v>557</v>
      </c>
      <c r="C257" t="s">
        <v>557</v>
      </c>
      <c r="D257">
        <v>2023</v>
      </c>
      <c r="E257" s="3" t="s">
        <v>391</v>
      </c>
      <c r="F257" s="688">
        <v>7680</v>
      </c>
      <c r="G257" s="688">
        <v>8</v>
      </c>
      <c r="H257" s="688"/>
    </row>
    <row r="258" spans="1:8">
      <c r="A258" t="s">
        <v>702</v>
      </c>
      <c r="B258" t="s">
        <v>557</v>
      </c>
      <c r="C258" t="s">
        <v>557</v>
      </c>
      <c r="D258">
        <v>2023</v>
      </c>
      <c r="E258" s="3" t="s">
        <v>391</v>
      </c>
      <c r="F258" s="688">
        <v>3840</v>
      </c>
      <c r="G258" s="688">
        <v>8</v>
      </c>
      <c r="H258" s="688"/>
    </row>
    <row r="259" spans="1:8">
      <c r="A259" t="s">
        <v>701</v>
      </c>
      <c r="B259" t="s">
        <v>557</v>
      </c>
      <c r="C259" t="s">
        <v>557</v>
      </c>
      <c r="D259">
        <v>2023</v>
      </c>
      <c r="E259" s="3" t="s">
        <v>391</v>
      </c>
      <c r="F259" s="688">
        <v>11525</v>
      </c>
      <c r="G259" s="688">
        <v>8</v>
      </c>
      <c r="H259" s="688"/>
    </row>
    <row r="260" spans="1:8">
      <c r="A260" t="s">
        <v>703</v>
      </c>
      <c r="B260" t="s">
        <v>605</v>
      </c>
      <c r="C260" t="s">
        <v>605</v>
      </c>
      <c r="D260">
        <v>2023</v>
      </c>
      <c r="E260" s="3" t="s">
        <v>391</v>
      </c>
      <c r="F260" s="688">
        <v>7310</v>
      </c>
      <c r="G260" s="688">
        <v>8</v>
      </c>
      <c r="H260" s="688"/>
    </row>
    <row r="261" spans="1:8">
      <c r="A261" t="s">
        <v>702</v>
      </c>
      <c r="B261" t="s">
        <v>605</v>
      </c>
      <c r="C261" t="s">
        <v>605</v>
      </c>
      <c r="D261">
        <v>2023</v>
      </c>
      <c r="E261" s="3" t="s">
        <v>391</v>
      </c>
      <c r="F261" s="688">
        <v>3655</v>
      </c>
      <c r="G261" s="688">
        <v>8</v>
      </c>
      <c r="H261" s="688"/>
    </row>
    <row r="262" spans="1:8">
      <c r="A262" t="s">
        <v>701</v>
      </c>
      <c r="B262" t="s">
        <v>605</v>
      </c>
      <c r="C262" t="s">
        <v>605</v>
      </c>
      <c r="D262">
        <v>2023</v>
      </c>
      <c r="E262" s="3" t="s">
        <v>391</v>
      </c>
      <c r="F262" s="688">
        <v>10960</v>
      </c>
      <c r="G262" s="688">
        <v>8</v>
      </c>
      <c r="H262" s="688"/>
    </row>
    <row r="263" spans="1:8">
      <c r="A263" t="s">
        <v>703</v>
      </c>
      <c r="B263" t="s">
        <v>445</v>
      </c>
      <c r="C263" t="s">
        <v>445</v>
      </c>
      <c r="D263">
        <v>2023</v>
      </c>
      <c r="E263" s="3" t="s">
        <v>391</v>
      </c>
      <c r="F263" s="688">
        <v>13950</v>
      </c>
      <c r="G263" s="688">
        <v>8</v>
      </c>
      <c r="H263" s="688"/>
    </row>
    <row r="264" spans="1:8">
      <c r="A264" t="s">
        <v>702</v>
      </c>
      <c r="B264" t="s">
        <v>445</v>
      </c>
      <c r="C264" t="s">
        <v>445</v>
      </c>
      <c r="D264">
        <v>2023</v>
      </c>
      <c r="E264" s="3" t="s">
        <v>391</v>
      </c>
      <c r="F264" s="688">
        <v>6980</v>
      </c>
      <c r="G264" s="688">
        <v>8</v>
      </c>
      <c r="H264" s="688"/>
    </row>
    <row r="265" spans="1:8">
      <c r="A265" t="s">
        <v>701</v>
      </c>
      <c r="B265" t="s">
        <v>445</v>
      </c>
      <c r="C265" t="s">
        <v>445</v>
      </c>
      <c r="D265">
        <v>2023</v>
      </c>
      <c r="E265" s="3" t="s">
        <v>391</v>
      </c>
      <c r="F265" s="688">
        <v>20925</v>
      </c>
      <c r="G265" s="688">
        <v>8</v>
      </c>
      <c r="H265" s="688"/>
    </row>
    <row r="266" spans="1:8">
      <c r="A266" t="s">
        <v>703</v>
      </c>
      <c r="B266" t="s">
        <v>612</v>
      </c>
      <c r="C266" t="s">
        <v>612</v>
      </c>
      <c r="D266">
        <v>2023</v>
      </c>
      <c r="E266" s="3" t="s">
        <v>391</v>
      </c>
      <c r="F266" s="688">
        <v>2365</v>
      </c>
      <c r="G266" s="688">
        <v>8</v>
      </c>
      <c r="H266" s="688"/>
    </row>
    <row r="267" spans="1:8">
      <c r="A267" t="s">
        <v>702</v>
      </c>
      <c r="B267" t="s">
        <v>612</v>
      </c>
      <c r="C267" t="s">
        <v>612</v>
      </c>
      <c r="D267">
        <v>2023</v>
      </c>
      <c r="E267" s="3" t="s">
        <v>391</v>
      </c>
      <c r="F267" s="688">
        <v>1180</v>
      </c>
      <c r="G267" s="688">
        <v>8</v>
      </c>
      <c r="H267" s="688"/>
    </row>
    <row r="268" spans="1:8">
      <c r="A268" t="s">
        <v>701</v>
      </c>
      <c r="B268" t="s">
        <v>612</v>
      </c>
      <c r="C268" t="s">
        <v>612</v>
      </c>
      <c r="D268">
        <v>2023</v>
      </c>
      <c r="E268" s="3" t="s">
        <v>391</v>
      </c>
      <c r="F268" s="688">
        <v>3545</v>
      </c>
      <c r="G268" s="688">
        <v>8</v>
      </c>
      <c r="H268" s="688"/>
    </row>
    <row r="269" spans="1:8">
      <c r="A269" t="s">
        <v>703</v>
      </c>
      <c r="B269" t="s">
        <v>661</v>
      </c>
      <c r="C269" t="s">
        <v>661</v>
      </c>
      <c r="D269">
        <v>2023</v>
      </c>
      <c r="E269" s="3" t="s">
        <v>391</v>
      </c>
      <c r="F269" s="688">
        <v>570</v>
      </c>
      <c r="G269" s="688">
        <v>8</v>
      </c>
      <c r="H269" s="688"/>
    </row>
    <row r="270" spans="1:8">
      <c r="A270" t="s">
        <v>702</v>
      </c>
      <c r="B270" t="s">
        <v>661</v>
      </c>
      <c r="C270" t="s">
        <v>661</v>
      </c>
      <c r="D270">
        <v>2023</v>
      </c>
      <c r="E270" s="3" t="s">
        <v>391</v>
      </c>
      <c r="F270" s="688">
        <v>285</v>
      </c>
      <c r="G270" s="688">
        <v>8</v>
      </c>
      <c r="H270" s="688"/>
    </row>
    <row r="271" spans="1:8">
      <c r="A271" t="s">
        <v>701</v>
      </c>
      <c r="B271" t="s">
        <v>661</v>
      </c>
      <c r="C271" t="s">
        <v>661</v>
      </c>
      <c r="D271">
        <v>2023</v>
      </c>
      <c r="E271" s="3" t="s">
        <v>391</v>
      </c>
      <c r="F271" s="688">
        <v>860</v>
      </c>
      <c r="G271" s="688">
        <v>8</v>
      </c>
      <c r="H271" s="688"/>
    </row>
    <row r="272" spans="1:8">
      <c r="A272" t="s">
        <v>703</v>
      </c>
      <c r="B272" t="s">
        <v>527</v>
      </c>
      <c r="C272" t="s">
        <v>527</v>
      </c>
      <c r="D272">
        <v>2023</v>
      </c>
      <c r="E272" s="3" t="s">
        <v>391</v>
      </c>
      <c r="F272" s="688">
        <v>3730</v>
      </c>
      <c r="G272" s="688">
        <v>8</v>
      </c>
      <c r="H272" s="688"/>
    </row>
    <row r="273" spans="1:8">
      <c r="A273" t="s">
        <v>702</v>
      </c>
      <c r="B273" t="s">
        <v>527</v>
      </c>
      <c r="C273" t="s">
        <v>527</v>
      </c>
      <c r="D273">
        <v>2023</v>
      </c>
      <c r="E273" s="3" t="s">
        <v>391</v>
      </c>
      <c r="F273" s="688">
        <v>1865</v>
      </c>
      <c r="G273" s="688">
        <v>8</v>
      </c>
      <c r="H273" s="688"/>
    </row>
    <row r="274" spans="1:8">
      <c r="A274" t="s">
        <v>701</v>
      </c>
      <c r="B274" t="s">
        <v>527</v>
      </c>
      <c r="C274" t="s">
        <v>527</v>
      </c>
      <c r="D274">
        <v>2023</v>
      </c>
      <c r="E274" s="3" t="s">
        <v>391</v>
      </c>
      <c r="F274" s="688">
        <v>5590</v>
      </c>
      <c r="G274" s="688">
        <v>8</v>
      </c>
      <c r="H274" s="688"/>
    </row>
    <row r="275" spans="1:8">
      <c r="A275" t="s">
        <v>703</v>
      </c>
      <c r="B275" t="s">
        <v>573</v>
      </c>
      <c r="C275" t="s">
        <v>573</v>
      </c>
      <c r="D275">
        <v>2023</v>
      </c>
      <c r="E275" s="3" t="s">
        <v>391</v>
      </c>
      <c r="F275" s="688">
        <v>7370</v>
      </c>
      <c r="G275" s="688">
        <v>8</v>
      </c>
      <c r="H275" s="688"/>
    </row>
    <row r="276" spans="1:8">
      <c r="A276" t="s">
        <v>702</v>
      </c>
      <c r="B276" t="s">
        <v>573</v>
      </c>
      <c r="C276" t="s">
        <v>573</v>
      </c>
      <c r="D276">
        <v>2023</v>
      </c>
      <c r="E276" s="3" t="s">
        <v>391</v>
      </c>
      <c r="F276" s="688">
        <v>3685</v>
      </c>
      <c r="G276" s="688">
        <v>8</v>
      </c>
      <c r="H276" s="688"/>
    </row>
    <row r="277" spans="1:8">
      <c r="A277" t="s">
        <v>701</v>
      </c>
      <c r="B277" t="s">
        <v>573</v>
      </c>
      <c r="C277" t="s">
        <v>573</v>
      </c>
      <c r="D277">
        <v>2023</v>
      </c>
      <c r="E277" s="3" t="s">
        <v>391</v>
      </c>
      <c r="F277" s="688">
        <v>11050</v>
      </c>
      <c r="G277" s="688">
        <v>8</v>
      </c>
      <c r="H277" s="688"/>
    </row>
    <row r="278" spans="1:8">
      <c r="A278" t="s">
        <v>703</v>
      </c>
      <c r="B278" t="s">
        <v>666</v>
      </c>
      <c r="C278" t="s">
        <v>666</v>
      </c>
      <c r="D278">
        <v>2023</v>
      </c>
      <c r="E278" s="3" t="s">
        <v>391</v>
      </c>
      <c r="F278" s="688">
        <v>4670</v>
      </c>
      <c r="G278" s="688">
        <v>8</v>
      </c>
      <c r="H278" s="688"/>
    </row>
    <row r="279" spans="1:8">
      <c r="A279" t="s">
        <v>702</v>
      </c>
      <c r="B279" t="s">
        <v>666</v>
      </c>
      <c r="C279" t="s">
        <v>666</v>
      </c>
      <c r="D279">
        <v>2023</v>
      </c>
      <c r="E279" s="3" t="s">
        <v>391</v>
      </c>
      <c r="F279" s="688">
        <v>2335</v>
      </c>
      <c r="G279" s="688">
        <v>8</v>
      </c>
      <c r="H279" s="688"/>
    </row>
    <row r="280" spans="1:8">
      <c r="A280" t="s">
        <v>701</v>
      </c>
      <c r="B280" t="s">
        <v>666</v>
      </c>
      <c r="C280" t="s">
        <v>666</v>
      </c>
      <c r="D280">
        <v>2023</v>
      </c>
      <c r="E280" s="3" t="s">
        <v>391</v>
      </c>
      <c r="F280" s="688">
        <v>7000</v>
      </c>
      <c r="G280" s="688">
        <v>8</v>
      </c>
      <c r="H280" s="688"/>
    </row>
    <row r="281" spans="1:8">
      <c r="A281" t="s">
        <v>703</v>
      </c>
      <c r="B281" t="s">
        <v>618</v>
      </c>
      <c r="C281" t="s">
        <v>618</v>
      </c>
      <c r="D281">
        <v>2023</v>
      </c>
      <c r="E281" s="3" t="s">
        <v>391</v>
      </c>
      <c r="F281" s="688">
        <v>5590</v>
      </c>
      <c r="G281" s="688">
        <v>8</v>
      </c>
      <c r="H281" s="688"/>
    </row>
    <row r="282" spans="1:8">
      <c r="A282" t="s">
        <v>702</v>
      </c>
      <c r="B282" t="s">
        <v>618</v>
      </c>
      <c r="C282" t="s">
        <v>618</v>
      </c>
      <c r="D282">
        <v>2023</v>
      </c>
      <c r="E282" s="3" t="s">
        <v>391</v>
      </c>
      <c r="F282" s="688">
        <v>2795</v>
      </c>
      <c r="G282" s="688">
        <v>8</v>
      </c>
      <c r="H282" s="688"/>
    </row>
    <row r="283" spans="1:8">
      <c r="A283" t="s">
        <v>701</v>
      </c>
      <c r="B283" t="s">
        <v>618</v>
      </c>
      <c r="C283" t="s">
        <v>618</v>
      </c>
      <c r="D283">
        <v>2023</v>
      </c>
      <c r="E283" s="3" t="s">
        <v>391</v>
      </c>
      <c r="F283" s="688">
        <v>8390</v>
      </c>
      <c r="G283" s="688">
        <v>8</v>
      </c>
      <c r="H283" s="688"/>
    </row>
    <row r="284" spans="1:8">
      <c r="A284" t="s">
        <v>703</v>
      </c>
      <c r="B284" t="s">
        <v>446</v>
      </c>
      <c r="C284" t="s">
        <v>446</v>
      </c>
      <c r="D284">
        <v>2023</v>
      </c>
      <c r="E284" s="3" t="s">
        <v>391</v>
      </c>
      <c r="F284" s="688">
        <v>2640</v>
      </c>
      <c r="G284" s="688">
        <v>8</v>
      </c>
      <c r="H284" s="688"/>
    </row>
    <row r="285" spans="1:8">
      <c r="A285" t="s">
        <v>702</v>
      </c>
      <c r="B285" t="s">
        <v>446</v>
      </c>
      <c r="C285" t="s">
        <v>446</v>
      </c>
      <c r="D285">
        <v>2023</v>
      </c>
      <c r="E285" s="3" t="s">
        <v>391</v>
      </c>
      <c r="F285" s="688">
        <v>1310</v>
      </c>
      <c r="G285" s="688">
        <v>8</v>
      </c>
      <c r="H285" s="688"/>
    </row>
    <row r="286" spans="1:8">
      <c r="A286" t="s">
        <v>701</v>
      </c>
      <c r="B286" t="s">
        <v>446</v>
      </c>
      <c r="C286" t="s">
        <v>446</v>
      </c>
      <c r="D286">
        <v>2023</v>
      </c>
      <c r="E286" s="3" t="s">
        <v>391</v>
      </c>
      <c r="F286" s="688">
        <v>3955</v>
      </c>
      <c r="G286" s="688">
        <v>8</v>
      </c>
      <c r="H286" s="688"/>
    </row>
    <row r="287" spans="1:8">
      <c r="A287" t="s">
        <v>703</v>
      </c>
      <c r="B287" t="s">
        <v>673</v>
      </c>
      <c r="C287" t="s">
        <v>673</v>
      </c>
      <c r="D287">
        <v>2023</v>
      </c>
      <c r="E287" s="3" t="s">
        <v>391</v>
      </c>
      <c r="F287" s="688">
        <v>6910</v>
      </c>
      <c r="G287" s="688">
        <v>8</v>
      </c>
      <c r="H287" s="688"/>
    </row>
    <row r="288" spans="1:8">
      <c r="A288" t="s">
        <v>702</v>
      </c>
      <c r="B288" t="s">
        <v>673</v>
      </c>
      <c r="C288" t="s">
        <v>673</v>
      </c>
      <c r="D288">
        <v>2023</v>
      </c>
      <c r="E288" s="3" t="s">
        <v>391</v>
      </c>
      <c r="F288" s="688">
        <v>3455</v>
      </c>
      <c r="G288" s="688">
        <v>8</v>
      </c>
      <c r="H288" s="688"/>
    </row>
    <row r="289" spans="1:8">
      <c r="A289" t="s">
        <v>701</v>
      </c>
      <c r="B289" t="s">
        <v>673</v>
      </c>
      <c r="C289" t="s">
        <v>673</v>
      </c>
      <c r="D289">
        <v>2023</v>
      </c>
      <c r="E289" s="3" t="s">
        <v>391</v>
      </c>
      <c r="F289" s="688">
        <v>10370</v>
      </c>
      <c r="G289" s="688">
        <v>8</v>
      </c>
      <c r="H289" s="688"/>
    </row>
    <row r="290" spans="1:8">
      <c r="A290" t="s">
        <v>703</v>
      </c>
      <c r="B290" t="s">
        <v>677</v>
      </c>
      <c r="C290" t="s">
        <v>677</v>
      </c>
      <c r="D290">
        <v>2023</v>
      </c>
      <c r="E290" s="3" t="s">
        <v>391</v>
      </c>
      <c r="F290" s="688">
        <v>4070</v>
      </c>
      <c r="G290" s="688">
        <v>8</v>
      </c>
      <c r="H290" s="688"/>
    </row>
    <row r="291" spans="1:8">
      <c r="A291" t="s">
        <v>702</v>
      </c>
      <c r="B291" t="s">
        <v>677</v>
      </c>
      <c r="C291" t="s">
        <v>677</v>
      </c>
      <c r="D291">
        <v>2023</v>
      </c>
      <c r="E291" s="3" t="s">
        <v>391</v>
      </c>
      <c r="F291" s="688">
        <v>2035</v>
      </c>
      <c r="G291" s="688">
        <v>8</v>
      </c>
      <c r="H291" s="688"/>
    </row>
    <row r="292" spans="1:8">
      <c r="A292" t="s">
        <v>701</v>
      </c>
      <c r="B292" t="s">
        <v>677</v>
      </c>
      <c r="C292" t="s">
        <v>677</v>
      </c>
      <c r="D292">
        <v>2023</v>
      </c>
      <c r="E292" s="3" t="s">
        <v>391</v>
      </c>
      <c r="F292" s="688">
        <v>6100</v>
      </c>
      <c r="G292" s="688">
        <v>8</v>
      </c>
      <c r="H292" s="688"/>
    </row>
    <row r="293" spans="1:8">
      <c r="A293" t="s">
        <v>703</v>
      </c>
      <c r="B293" t="s">
        <v>447</v>
      </c>
      <c r="C293" t="s">
        <v>447</v>
      </c>
      <c r="D293">
        <v>2023</v>
      </c>
      <c r="E293" s="3" t="s">
        <v>391</v>
      </c>
      <c r="F293" s="688">
        <v>1895</v>
      </c>
      <c r="G293" s="688">
        <v>8</v>
      </c>
      <c r="H293" s="688"/>
    </row>
    <row r="294" spans="1:8">
      <c r="A294" t="s">
        <v>702</v>
      </c>
      <c r="B294" t="s">
        <v>447</v>
      </c>
      <c r="C294" t="s">
        <v>447</v>
      </c>
      <c r="D294">
        <v>2023</v>
      </c>
      <c r="E294" s="3" t="s">
        <v>391</v>
      </c>
      <c r="F294" s="688">
        <v>1000</v>
      </c>
      <c r="G294" s="688">
        <v>8</v>
      </c>
      <c r="H294" s="688"/>
    </row>
    <row r="295" spans="1:8">
      <c r="A295" t="s">
        <v>701</v>
      </c>
      <c r="B295" t="s">
        <v>447</v>
      </c>
      <c r="C295" t="s">
        <v>447</v>
      </c>
      <c r="D295">
        <v>2023</v>
      </c>
      <c r="E295" s="3" t="s">
        <v>391</v>
      </c>
      <c r="F295" s="688">
        <v>2845</v>
      </c>
      <c r="G295" s="688">
        <v>8</v>
      </c>
      <c r="H295" s="688"/>
    </row>
    <row r="296" spans="1:8">
      <c r="A296" t="s">
        <v>703</v>
      </c>
      <c r="B296" t="s">
        <v>658</v>
      </c>
      <c r="C296" t="s">
        <v>658</v>
      </c>
      <c r="D296">
        <v>2023</v>
      </c>
      <c r="E296" s="3" t="s">
        <v>391</v>
      </c>
      <c r="F296" s="688">
        <v>1940</v>
      </c>
      <c r="G296" s="688">
        <v>8</v>
      </c>
      <c r="H296" s="688"/>
    </row>
    <row r="297" spans="1:8">
      <c r="A297" t="s">
        <v>702</v>
      </c>
      <c r="B297" t="s">
        <v>658</v>
      </c>
      <c r="C297" t="s">
        <v>658</v>
      </c>
      <c r="D297">
        <v>2023</v>
      </c>
      <c r="E297" s="3" t="s">
        <v>391</v>
      </c>
      <c r="F297" s="688">
        <v>970</v>
      </c>
      <c r="G297" s="688">
        <v>8</v>
      </c>
      <c r="H297" s="688"/>
    </row>
    <row r="298" spans="1:8">
      <c r="A298" t="s">
        <v>701</v>
      </c>
      <c r="B298" t="s">
        <v>658</v>
      </c>
      <c r="C298" t="s">
        <v>658</v>
      </c>
      <c r="D298">
        <v>2023</v>
      </c>
      <c r="E298" s="3" t="s">
        <v>391</v>
      </c>
      <c r="F298" s="688">
        <v>2915</v>
      </c>
      <c r="G298" s="688">
        <v>8</v>
      </c>
      <c r="H298" s="688"/>
    </row>
    <row r="299" spans="1:8">
      <c r="A299" t="s">
        <v>703</v>
      </c>
      <c r="B299" t="s">
        <v>547</v>
      </c>
      <c r="C299" t="s">
        <v>547</v>
      </c>
      <c r="D299">
        <v>2023</v>
      </c>
      <c r="E299" s="3" t="s">
        <v>391</v>
      </c>
      <c r="F299" s="688">
        <v>4990</v>
      </c>
      <c r="G299" s="688">
        <v>8</v>
      </c>
      <c r="H299" s="688"/>
    </row>
    <row r="300" spans="1:8">
      <c r="A300" t="s">
        <v>702</v>
      </c>
      <c r="B300" t="s">
        <v>547</v>
      </c>
      <c r="C300" t="s">
        <v>547</v>
      </c>
      <c r="D300">
        <v>2023</v>
      </c>
      <c r="E300" s="3" t="s">
        <v>391</v>
      </c>
      <c r="F300" s="688">
        <v>2495</v>
      </c>
      <c r="G300" s="688">
        <v>8</v>
      </c>
      <c r="H300" s="688"/>
    </row>
    <row r="301" spans="1:8">
      <c r="A301" t="s">
        <v>701</v>
      </c>
      <c r="B301" t="s">
        <v>547</v>
      </c>
      <c r="C301" t="s">
        <v>547</v>
      </c>
      <c r="D301">
        <v>2023</v>
      </c>
      <c r="E301" s="3" t="s">
        <v>391</v>
      </c>
      <c r="F301" s="688">
        <v>7490</v>
      </c>
      <c r="G301" s="688">
        <v>8</v>
      </c>
      <c r="H301" s="688"/>
    </row>
    <row r="302" spans="1:8">
      <c r="A302" t="s">
        <v>703</v>
      </c>
      <c r="B302" t="s">
        <v>560</v>
      </c>
      <c r="C302" t="s">
        <v>560</v>
      </c>
      <c r="D302">
        <v>2023</v>
      </c>
      <c r="E302" s="3" t="s">
        <v>391</v>
      </c>
      <c r="F302" s="688">
        <v>3435</v>
      </c>
      <c r="G302" s="688">
        <v>8</v>
      </c>
      <c r="H302" s="688"/>
    </row>
    <row r="303" spans="1:8">
      <c r="A303" t="s">
        <v>702</v>
      </c>
      <c r="B303" t="s">
        <v>560</v>
      </c>
      <c r="C303" t="s">
        <v>560</v>
      </c>
      <c r="D303">
        <v>2023</v>
      </c>
      <c r="E303" s="3" t="s">
        <v>391</v>
      </c>
      <c r="F303" s="688">
        <v>1715</v>
      </c>
      <c r="G303" s="688">
        <v>8</v>
      </c>
      <c r="H303" s="688"/>
    </row>
    <row r="304" spans="1:8">
      <c r="A304" t="s">
        <v>701</v>
      </c>
      <c r="B304" t="s">
        <v>560</v>
      </c>
      <c r="C304" t="s">
        <v>560</v>
      </c>
      <c r="D304">
        <v>2023</v>
      </c>
      <c r="E304" s="3" t="s">
        <v>391</v>
      </c>
      <c r="F304" s="688">
        <v>5150</v>
      </c>
      <c r="G304" s="688">
        <v>8</v>
      </c>
      <c r="H304" s="688"/>
    </row>
    <row r="305" spans="1:8">
      <c r="A305" t="s">
        <v>703</v>
      </c>
      <c r="B305" t="s">
        <v>448</v>
      </c>
      <c r="C305" t="s">
        <v>448</v>
      </c>
      <c r="D305">
        <v>2023</v>
      </c>
      <c r="E305" s="3" t="s">
        <v>391</v>
      </c>
      <c r="F305" s="688">
        <v>13650</v>
      </c>
      <c r="G305" s="688">
        <v>8</v>
      </c>
      <c r="H305" s="688"/>
    </row>
    <row r="306" spans="1:8">
      <c r="A306" t="s">
        <v>702</v>
      </c>
      <c r="B306" t="s">
        <v>448</v>
      </c>
      <c r="C306" t="s">
        <v>448</v>
      </c>
      <c r="D306">
        <v>2023</v>
      </c>
      <c r="E306" s="3" t="s">
        <v>391</v>
      </c>
      <c r="F306" s="688">
        <v>6830</v>
      </c>
      <c r="G306" s="688">
        <v>8</v>
      </c>
      <c r="H306" s="688"/>
    </row>
    <row r="307" spans="1:8">
      <c r="A307" t="s">
        <v>701</v>
      </c>
      <c r="B307" t="s">
        <v>448</v>
      </c>
      <c r="C307" t="s">
        <v>448</v>
      </c>
      <c r="D307">
        <v>2023</v>
      </c>
      <c r="E307" s="3" t="s">
        <v>391</v>
      </c>
      <c r="F307" s="688">
        <v>20475</v>
      </c>
      <c r="G307" s="688">
        <v>8</v>
      </c>
      <c r="H307" s="688"/>
    </row>
    <row r="308" spans="1:8">
      <c r="A308" t="s">
        <v>703</v>
      </c>
      <c r="B308" t="s">
        <v>515</v>
      </c>
      <c r="C308" t="s">
        <v>515</v>
      </c>
      <c r="D308">
        <v>2023</v>
      </c>
      <c r="E308" s="3" t="s">
        <v>391</v>
      </c>
      <c r="F308" s="688">
        <v>1280</v>
      </c>
      <c r="G308" s="688">
        <v>40</v>
      </c>
      <c r="H308" s="688"/>
    </row>
    <row r="309" spans="1:8">
      <c r="A309" t="s">
        <v>702</v>
      </c>
      <c r="B309" t="s">
        <v>515</v>
      </c>
      <c r="C309" t="s">
        <v>515</v>
      </c>
      <c r="D309">
        <v>2023</v>
      </c>
      <c r="E309" s="3" t="s">
        <v>391</v>
      </c>
      <c r="F309" s="688">
        <v>640</v>
      </c>
      <c r="G309" s="688">
        <v>40</v>
      </c>
      <c r="H309" s="688"/>
    </row>
    <row r="310" spans="1:8">
      <c r="A310" t="s">
        <v>701</v>
      </c>
      <c r="B310" t="s">
        <v>515</v>
      </c>
      <c r="C310" t="s">
        <v>515</v>
      </c>
      <c r="D310">
        <v>2023</v>
      </c>
      <c r="E310" s="3" t="s">
        <v>391</v>
      </c>
      <c r="F310" s="688">
        <v>1925</v>
      </c>
      <c r="G310" s="688">
        <v>40</v>
      </c>
      <c r="H310" s="688"/>
    </row>
    <row r="311" spans="1:8">
      <c r="A311" t="s">
        <v>703</v>
      </c>
      <c r="B311" t="s">
        <v>687</v>
      </c>
      <c r="C311" t="s">
        <v>687</v>
      </c>
      <c r="D311">
        <v>2023</v>
      </c>
      <c r="E311" s="3" t="s">
        <v>391</v>
      </c>
      <c r="F311" s="688">
        <v>6530</v>
      </c>
      <c r="G311" s="688">
        <v>8</v>
      </c>
      <c r="H311" s="688"/>
    </row>
    <row r="312" spans="1:8">
      <c r="A312" t="s">
        <v>702</v>
      </c>
      <c r="B312" t="s">
        <v>687</v>
      </c>
      <c r="C312" t="s">
        <v>687</v>
      </c>
      <c r="D312">
        <v>2023</v>
      </c>
      <c r="E312" s="3" t="s">
        <v>391</v>
      </c>
      <c r="F312" s="688">
        <v>3265</v>
      </c>
      <c r="G312" s="688">
        <v>8</v>
      </c>
      <c r="H312" s="688"/>
    </row>
    <row r="313" spans="1:8">
      <c r="A313" t="s">
        <v>701</v>
      </c>
      <c r="B313" t="s">
        <v>687</v>
      </c>
      <c r="C313" t="s">
        <v>687</v>
      </c>
      <c r="D313">
        <v>2023</v>
      </c>
      <c r="E313" s="3" t="s">
        <v>391</v>
      </c>
      <c r="F313" s="688">
        <v>9800</v>
      </c>
      <c r="G313" s="688">
        <v>8</v>
      </c>
      <c r="H313" s="688"/>
    </row>
    <row r="314" spans="1:8">
      <c r="A314" t="s">
        <v>703</v>
      </c>
      <c r="B314" t="s">
        <v>559</v>
      </c>
      <c r="C314" t="s">
        <v>559</v>
      </c>
      <c r="D314">
        <v>2023</v>
      </c>
      <c r="E314" s="3" t="s">
        <v>391</v>
      </c>
      <c r="F314" s="688">
        <v>6950</v>
      </c>
      <c r="G314" s="688">
        <v>8</v>
      </c>
      <c r="H314" s="688"/>
    </row>
    <row r="315" spans="1:8">
      <c r="A315" t="s">
        <v>702</v>
      </c>
      <c r="B315" t="s">
        <v>559</v>
      </c>
      <c r="C315" t="s">
        <v>559</v>
      </c>
      <c r="D315">
        <v>2023</v>
      </c>
      <c r="E315" s="3" t="s">
        <v>391</v>
      </c>
      <c r="F315" s="688">
        <v>3475</v>
      </c>
      <c r="G315" s="688">
        <v>8</v>
      </c>
      <c r="H315" s="688"/>
    </row>
    <row r="316" spans="1:8">
      <c r="A316" t="s">
        <v>701</v>
      </c>
      <c r="B316" t="s">
        <v>559</v>
      </c>
      <c r="C316" t="s">
        <v>559</v>
      </c>
      <c r="D316">
        <v>2023</v>
      </c>
      <c r="E316" s="3" t="s">
        <v>391</v>
      </c>
      <c r="F316" s="688">
        <v>10430</v>
      </c>
      <c r="G316" s="688">
        <v>8</v>
      </c>
      <c r="H316" s="688"/>
    </row>
    <row r="317" spans="1:8">
      <c r="A317" t="s">
        <v>703</v>
      </c>
      <c r="B317" t="s">
        <v>626</v>
      </c>
      <c r="C317" t="s">
        <v>626</v>
      </c>
      <c r="D317">
        <v>2023</v>
      </c>
      <c r="E317" s="3" t="s">
        <v>391</v>
      </c>
      <c r="F317" s="688">
        <v>2545</v>
      </c>
      <c r="G317" s="688">
        <v>8</v>
      </c>
      <c r="H317" s="688"/>
    </row>
    <row r="318" spans="1:8">
      <c r="A318" t="s">
        <v>702</v>
      </c>
      <c r="B318" t="s">
        <v>626</v>
      </c>
      <c r="C318" t="s">
        <v>626</v>
      </c>
      <c r="D318">
        <v>2023</v>
      </c>
      <c r="E318" s="3" t="s">
        <v>391</v>
      </c>
      <c r="F318" s="688">
        <v>1270</v>
      </c>
      <c r="G318" s="688">
        <v>8</v>
      </c>
      <c r="H318" s="688"/>
    </row>
    <row r="319" spans="1:8">
      <c r="A319" t="s">
        <v>701</v>
      </c>
      <c r="B319" t="s">
        <v>626</v>
      </c>
      <c r="C319" t="s">
        <v>626</v>
      </c>
      <c r="D319">
        <v>2023</v>
      </c>
      <c r="E319" s="3" t="s">
        <v>391</v>
      </c>
      <c r="F319" s="688">
        <v>3815</v>
      </c>
      <c r="G319" s="688">
        <v>8</v>
      </c>
      <c r="H319" s="688"/>
    </row>
    <row r="320" spans="1:8">
      <c r="A320" t="s">
        <v>703</v>
      </c>
      <c r="B320" t="s">
        <v>488</v>
      </c>
      <c r="C320" t="s">
        <v>488</v>
      </c>
      <c r="D320">
        <v>2023</v>
      </c>
      <c r="E320" s="3" t="s">
        <v>391</v>
      </c>
      <c r="F320" s="688">
        <v>1835</v>
      </c>
      <c r="G320" s="688">
        <v>40</v>
      </c>
      <c r="H320" s="688"/>
    </row>
    <row r="321" spans="1:8">
      <c r="A321" t="s">
        <v>702</v>
      </c>
      <c r="B321" t="s">
        <v>488</v>
      </c>
      <c r="C321" t="s">
        <v>488</v>
      </c>
      <c r="D321">
        <v>2023</v>
      </c>
      <c r="E321" s="3" t="s">
        <v>391</v>
      </c>
      <c r="F321" s="688">
        <v>915</v>
      </c>
      <c r="G321" s="688">
        <v>40</v>
      </c>
      <c r="H321" s="688"/>
    </row>
    <row r="322" spans="1:8">
      <c r="A322" t="s">
        <v>701</v>
      </c>
      <c r="B322" t="s">
        <v>488</v>
      </c>
      <c r="C322" t="s">
        <v>488</v>
      </c>
      <c r="D322">
        <v>2023</v>
      </c>
      <c r="E322" s="3" t="s">
        <v>391</v>
      </c>
      <c r="F322" s="688">
        <v>2750</v>
      </c>
      <c r="G322" s="688">
        <v>40</v>
      </c>
      <c r="H322" s="688"/>
    </row>
    <row r="323" spans="1:8">
      <c r="A323" t="s">
        <v>703</v>
      </c>
      <c r="B323" t="s">
        <v>499</v>
      </c>
      <c r="C323" t="s">
        <v>499</v>
      </c>
      <c r="D323">
        <v>2023</v>
      </c>
      <c r="E323" s="3" t="s">
        <v>391</v>
      </c>
      <c r="F323" s="688">
        <v>795</v>
      </c>
      <c r="G323" s="688">
        <v>40</v>
      </c>
      <c r="H323" s="688"/>
    </row>
    <row r="324" spans="1:8">
      <c r="A324" t="s">
        <v>702</v>
      </c>
      <c r="B324" t="s">
        <v>499</v>
      </c>
      <c r="C324" t="s">
        <v>499</v>
      </c>
      <c r="D324">
        <v>2023</v>
      </c>
      <c r="E324" s="3" t="s">
        <v>391</v>
      </c>
      <c r="F324" s="688">
        <v>395</v>
      </c>
      <c r="G324" s="688">
        <v>40</v>
      </c>
      <c r="H324" s="688"/>
    </row>
    <row r="325" spans="1:8">
      <c r="A325" t="s">
        <v>701</v>
      </c>
      <c r="B325" t="s">
        <v>499</v>
      </c>
      <c r="C325" t="s">
        <v>499</v>
      </c>
      <c r="D325">
        <v>2023</v>
      </c>
      <c r="E325" s="3" t="s">
        <v>391</v>
      </c>
      <c r="F325" s="688">
        <v>1190</v>
      </c>
      <c r="G325" s="688">
        <v>40</v>
      </c>
      <c r="H325" s="688"/>
    </row>
    <row r="326" spans="1:8">
      <c r="A326" t="s">
        <v>703</v>
      </c>
      <c r="B326" t="s">
        <v>449</v>
      </c>
      <c r="C326" t="s">
        <v>449</v>
      </c>
      <c r="D326">
        <v>2023</v>
      </c>
      <c r="E326" s="3" t="s">
        <v>391</v>
      </c>
      <c r="F326" s="688">
        <v>1045</v>
      </c>
      <c r="G326" s="688">
        <v>8</v>
      </c>
      <c r="H326" s="688"/>
    </row>
    <row r="327" spans="1:8">
      <c r="A327" t="s">
        <v>702</v>
      </c>
      <c r="B327" t="s">
        <v>449</v>
      </c>
      <c r="C327" t="s">
        <v>449</v>
      </c>
      <c r="D327">
        <v>2023</v>
      </c>
      <c r="E327" s="3" t="s">
        <v>391</v>
      </c>
      <c r="F327" s="688">
        <v>525</v>
      </c>
      <c r="G327" s="688">
        <v>8</v>
      </c>
      <c r="H327" s="688"/>
    </row>
    <row r="328" spans="1:8">
      <c r="A328" t="s">
        <v>701</v>
      </c>
      <c r="B328" t="s">
        <v>449</v>
      </c>
      <c r="C328" t="s">
        <v>449</v>
      </c>
      <c r="D328">
        <v>2023</v>
      </c>
      <c r="E328" s="3" t="s">
        <v>391</v>
      </c>
      <c r="F328" s="688">
        <v>1570</v>
      </c>
      <c r="G328" s="688">
        <v>8</v>
      </c>
      <c r="H328" s="688"/>
    </row>
    <row r="329" spans="1:8">
      <c r="A329" t="s">
        <v>703</v>
      </c>
      <c r="B329" t="s">
        <v>561</v>
      </c>
      <c r="C329" t="s">
        <v>561</v>
      </c>
      <c r="D329">
        <v>2023</v>
      </c>
      <c r="E329" s="3" t="s">
        <v>391</v>
      </c>
      <c r="F329" s="688">
        <v>1050</v>
      </c>
      <c r="G329" s="688">
        <v>40</v>
      </c>
      <c r="H329" s="688"/>
    </row>
    <row r="330" spans="1:8">
      <c r="A330" t="s">
        <v>702</v>
      </c>
      <c r="B330" t="s">
        <v>561</v>
      </c>
      <c r="C330" t="s">
        <v>561</v>
      </c>
      <c r="D330">
        <v>2023</v>
      </c>
      <c r="E330" s="3" t="s">
        <v>391</v>
      </c>
      <c r="F330" s="688">
        <v>525</v>
      </c>
      <c r="G330" s="688">
        <v>40</v>
      </c>
      <c r="H330" s="688"/>
    </row>
    <row r="331" spans="1:8">
      <c r="A331" t="s">
        <v>701</v>
      </c>
      <c r="B331" t="s">
        <v>561</v>
      </c>
      <c r="C331" t="s">
        <v>561</v>
      </c>
      <c r="D331">
        <v>2023</v>
      </c>
      <c r="E331" s="3" t="s">
        <v>391</v>
      </c>
      <c r="F331" s="688">
        <v>1575</v>
      </c>
      <c r="G331" s="688">
        <v>40</v>
      </c>
      <c r="H331" s="688"/>
    </row>
    <row r="332" spans="1:8">
      <c r="A332" t="s">
        <v>703</v>
      </c>
      <c r="B332" t="s">
        <v>542</v>
      </c>
      <c r="C332" t="s">
        <v>542</v>
      </c>
      <c r="D332">
        <v>2023</v>
      </c>
      <c r="E332" s="3" t="s">
        <v>391</v>
      </c>
      <c r="F332" s="688">
        <v>3680</v>
      </c>
      <c r="G332" s="688">
        <v>8</v>
      </c>
      <c r="H332" s="688"/>
    </row>
    <row r="333" spans="1:8">
      <c r="A333" t="s">
        <v>702</v>
      </c>
      <c r="B333" t="s">
        <v>542</v>
      </c>
      <c r="C333" t="s">
        <v>542</v>
      </c>
      <c r="D333">
        <v>2023</v>
      </c>
      <c r="E333" s="3" t="s">
        <v>391</v>
      </c>
      <c r="F333" s="688">
        <v>1840</v>
      </c>
      <c r="G333" s="688">
        <v>8</v>
      </c>
      <c r="H333" s="688"/>
    </row>
    <row r="334" spans="1:8">
      <c r="A334" t="s">
        <v>701</v>
      </c>
      <c r="B334" t="s">
        <v>542</v>
      </c>
      <c r="C334" t="s">
        <v>542</v>
      </c>
      <c r="D334">
        <v>2023</v>
      </c>
      <c r="E334" s="3" t="s">
        <v>391</v>
      </c>
      <c r="F334" s="688">
        <v>5515</v>
      </c>
      <c r="G334" s="688">
        <v>8</v>
      </c>
      <c r="H334" s="688"/>
    </row>
    <row r="335" spans="1:8">
      <c r="A335" t="s">
        <v>703</v>
      </c>
      <c r="B335" t="s">
        <v>567</v>
      </c>
      <c r="C335" t="s">
        <v>567</v>
      </c>
      <c r="D335">
        <v>2023</v>
      </c>
      <c r="E335" s="3" t="s">
        <v>391</v>
      </c>
      <c r="F335" s="688">
        <v>6210</v>
      </c>
      <c r="G335" s="688">
        <v>40</v>
      </c>
      <c r="H335" s="688"/>
    </row>
    <row r="336" spans="1:8">
      <c r="A336" t="s">
        <v>702</v>
      </c>
      <c r="B336" t="s">
        <v>567</v>
      </c>
      <c r="C336" t="s">
        <v>567</v>
      </c>
      <c r="D336">
        <v>2023</v>
      </c>
      <c r="E336" s="3" t="s">
        <v>391</v>
      </c>
      <c r="F336" s="688">
        <v>3105</v>
      </c>
      <c r="G336" s="688">
        <v>40</v>
      </c>
      <c r="H336" s="688"/>
    </row>
    <row r="337" spans="1:8">
      <c r="A337" t="s">
        <v>701</v>
      </c>
      <c r="B337" t="s">
        <v>567</v>
      </c>
      <c r="C337" t="s">
        <v>567</v>
      </c>
      <c r="D337">
        <v>2023</v>
      </c>
      <c r="E337" s="3" t="s">
        <v>391</v>
      </c>
      <c r="F337" s="688">
        <v>9320</v>
      </c>
      <c r="G337" s="688">
        <v>40</v>
      </c>
      <c r="H337" s="688"/>
    </row>
    <row r="338" spans="1:8">
      <c r="A338" t="s">
        <v>703</v>
      </c>
      <c r="B338" t="s">
        <v>544</v>
      </c>
      <c r="C338" t="s">
        <v>544</v>
      </c>
      <c r="D338">
        <v>2023</v>
      </c>
      <c r="E338" s="3" t="s">
        <v>391</v>
      </c>
      <c r="F338" s="688">
        <v>12275</v>
      </c>
      <c r="G338" s="688">
        <v>40</v>
      </c>
      <c r="H338" s="688"/>
    </row>
    <row r="339" spans="1:8">
      <c r="A339" t="s">
        <v>702</v>
      </c>
      <c r="B339" t="s">
        <v>544</v>
      </c>
      <c r="C339" t="s">
        <v>544</v>
      </c>
      <c r="D339">
        <v>2023</v>
      </c>
      <c r="E339" s="3" t="s">
        <v>391</v>
      </c>
      <c r="F339" s="688">
        <v>6140</v>
      </c>
      <c r="G339" s="688">
        <v>40</v>
      </c>
      <c r="H339" s="688"/>
    </row>
    <row r="340" spans="1:8">
      <c r="A340" t="s">
        <v>701</v>
      </c>
      <c r="B340" t="s">
        <v>544</v>
      </c>
      <c r="C340" t="s">
        <v>544</v>
      </c>
      <c r="D340">
        <v>2023</v>
      </c>
      <c r="E340" s="3" t="s">
        <v>391</v>
      </c>
      <c r="F340" s="688">
        <v>18425</v>
      </c>
      <c r="G340" s="688">
        <v>40</v>
      </c>
      <c r="H340" s="688"/>
    </row>
    <row r="341" spans="1:8">
      <c r="A341" t="s">
        <v>703</v>
      </c>
      <c r="B341" t="s">
        <v>593</v>
      </c>
      <c r="C341" t="s">
        <v>593</v>
      </c>
      <c r="D341">
        <v>2023</v>
      </c>
      <c r="E341" s="3" t="s">
        <v>391</v>
      </c>
      <c r="F341" s="688">
        <v>78100</v>
      </c>
      <c r="G341" s="688">
        <v>8</v>
      </c>
      <c r="H341" s="688"/>
    </row>
    <row r="342" spans="1:8">
      <c r="A342" t="s">
        <v>702</v>
      </c>
      <c r="B342" t="s">
        <v>593</v>
      </c>
      <c r="C342" t="s">
        <v>593</v>
      </c>
      <c r="D342">
        <v>2023</v>
      </c>
      <c r="E342" s="3" t="s">
        <v>391</v>
      </c>
      <c r="F342" s="688">
        <v>39050</v>
      </c>
      <c r="G342" s="688">
        <v>8</v>
      </c>
      <c r="H342" s="688"/>
    </row>
    <row r="343" spans="1:8">
      <c r="A343" t="s">
        <v>701</v>
      </c>
      <c r="B343" t="s">
        <v>593</v>
      </c>
      <c r="C343" t="s">
        <v>593</v>
      </c>
      <c r="D343">
        <v>2023</v>
      </c>
      <c r="E343" s="3" t="s">
        <v>391</v>
      </c>
      <c r="F343" s="688">
        <v>117168</v>
      </c>
      <c r="G343" s="688">
        <v>8</v>
      </c>
      <c r="H343" s="688"/>
    </row>
    <row r="344" spans="1:8">
      <c r="A344" t="s">
        <v>703</v>
      </c>
      <c r="B344" t="s">
        <v>581</v>
      </c>
      <c r="C344" t="s">
        <v>581</v>
      </c>
      <c r="D344">
        <v>2023</v>
      </c>
      <c r="E344" s="3" t="s">
        <v>391</v>
      </c>
      <c r="F344" s="688">
        <v>19175</v>
      </c>
      <c r="G344" s="688">
        <v>16</v>
      </c>
      <c r="H344" s="688"/>
    </row>
    <row r="345" spans="1:8">
      <c r="A345" t="s">
        <v>702</v>
      </c>
      <c r="B345" t="s">
        <v>581</v>
      </c>
      <c r="C345" t="s">
        <v>581</v>
      </c>
      <c r="D345">
        <v>2023</v>
      </c>
      <c r="E345" s="3" t="s">
        <v>391</v>
      </c>
      <c r="F345" s="688">
        <v>9590</v>
      </c>
      <c r="G345" s="688">
        <v>16</v>
      </c>
      <c r="H345" s="688"/>
    </row>
    <row r="346" spans="1:8">
      <c r="A346" t="s">
        <v>701</v>
      </c>
      <c r="B346" t="s">
        <v>581</v>
      </c>
      <c r="C346" t="s">
        <v>581</v>
      </c>
      <c r="D346">
        <v>2023</v>
      </c>
      <c r="E346" s="3" t="s">
        <v>391</v>
      </c>
      <c r="F346" s="688">
        <v>28750</v>
      </c>
      <c r="G346" s="688">
        <v>16</v>
      </c>
      <c r="H346" s="688"/>
    </row>
    <row r="347" spans="1:8">
      <c r="A347" t="s">
        <v>703</v>
      </c>
      <c r="B347" t="s">
        <v>497</v>
      </c>
      <c r="C347" t="s">
        <v>497</v>
      </c>
      <c r="D347">
        <v>2023</v>
      </c>
      <c r="E347" s="3" t="s">
        <v>391</v>
      </c>
      <c r="F347" s="688">
        <v>22950</v>
      </c>
      <c r="G347" s="688">
        <v>40</v>
      </c>
      <c r="H347" s="688"/>
    </row>
    <row r="348" spans="1:8">
      <c r="A348" t="s">
        <v>702</v>
      </c>
      <c r="B348" t="s">
        <v>497</v>
      </c>
      <c r="C348" t="s">
        <v>497</v>
      </c>
      <c r="D348">
        <v>2023</v>
      </c>
      <c r="E348" s="3" t="s">
        <v>391</v>
      </c>
      <c r="F348" s="688">
        <v>11475</v>
      </c>
      <c r="G348" s="688">
        <v>40</v>
      </c>
      <c r="H348" s="688"/>
    </row>
    <row r="349" spans="1:8">
      <c r="A349" t="s">
        <v>701</v>
      </c>
      <c r="B349" t="s">
        <v>497</v>
      </c>
      <c r="C349" t="s">
        <v>497</v>
      </c>
      <c r="D349">
        <v>2023</v>
      </c>
      <c r="E349" s="3" t="s">
        <v>391</v>
      </c>
      <c r="F349" s="688">
        <v>34425</v>
      </c>
      <c r="G349" s="688">
        <v>40</v>
      </c>
      <c r="H349" s="688"/>
    </row>
    <row r="350" spans="1:8">
      <c r="A350" t="s">
        <v>703</v>
      </c>
      <c r="B350" t="s">
        <v>530</v>
      </c>
      <c r="C350" t="s">
        <v>530</v>
      </c>
      <c r="D350">
        <v>2023</v>
      </c>
      <c r="E350" s="3" t="s">
        <v>391</v>
      </c>
      <c r="F350" s="688">
        <v>7150</v>
      </c>
      <c r="G350" s="688">
        <v>8</v>
      </c>
      <c r="H350" s="688"/>
    </row>
    <row r="351" spans="1:8">
      <c r="A351" t="s">
        <v>702</v>
      </c>
      <c r="B351" t="s">
        <v>530</v>
      </c>
      <c r="C351" t="s">
        <v>530</v>
      </c>
      <c r="D351">
        <v>2023</v>
      </c>
      <c r="E351" s="3" t="s">
        <v>391</v>
      </c>
      <c r="F351" s="688">
        <v>3575</v>
      </c>
      <c r="G351" s="688">
        <v>8</v>
      </c>
      <c r="H351" s="688"/>
    </row>
    <row r="352" spans="1:8">
      <c r="A352" t="s">
        <v>701</v>
      </c>
      <c r="B352" t="s">
        <v>530</v>
      </c>
      <c r="C352" t="s">
        <v>530</v>
      </c>
      <c r="D352">
        <v>2023</v>
      </c>
      <c r="E352" s="3" t="s">
        <v>391</v>
      </c>
      <c r="F352" s="688">
        <v>10720</v>
      </c>
      <c r="G352" s="688">
        <v>8</v>
      </c>
      <c r="H352" s="688"/>
    </row>
    <row r="353" spans="1:8">
      <c r="A353" t="s">
        <v>703</v>
      </c>
      <c r="B353" t="s">
        <v>482</v>
      </c>
      <c r="C353" t="s">
        <v>482</v>
      </c>
      <c r="D353">
        <v>2023</v>
      </c>
      <c r="E353" s="3" t="s">
        <v>391</v>
      </c>
      <c r="F353" s="688">
        <v>21325</v>
      </c>
      <c r="G353" s="688">
        <v>16</v>
      </c>
      <c r="H353" s="688"/>
    </row>
    <row r="354" spans="1:8">
      <c r="A354" t="s">
        <v>702</v>
      </c>
      <c r="B354" t="s">
        <v>482</v>
      </c>
      <c r="C354" t="s">
        <v>482</v>
      </c>
      <c r="D354">
        <v>2023</v>
      </c>
      <c r="E354" s="3" t="s">
        <v>391</v>
      </c>
      <c r="F354" s="688">
        <v>10660</v>
      </c>
      <c r="G354" s="688">
        <v>16</v>
      </c>
      <c r="H354" s="688"/>
    </row>
    <row r="355" spans="1:8">
      <c r="A355" t="s">
        <v>701</v>
      </c>
      <c r="B355" t="s">
        <v>482</v>
      </c>
      <c r="C355" t="s">
        <v>482</v>
      </c>
      <c r="D355">
        <v>2023</v>
      </c>
      <c r="E355" s="3" t="s">
        <v>391</v>
      </c>
      <c r="F355" s="688">
        <v>31975</v>
      </c>
      <c r="G355" s="688">
        <v>16</v>
      </c>
      <c r="H355" s="688"/>
    </row>
    <row r="356" spans="1:8">
      <c r="A356" t="s">
        <v>703</v>
      </c>
      <c r="B356" t="s">
        <v>692</v>
      </c>
      <c r="C356" t="s">
        <v>692</v>
      </c>
      <c r="D356">
        <v>2023</v>
      </c>
      <c r="E356" s="3" t="s">
        <v>391</v>
      </c>
      <c r="F356" s="688">
        <v>715</v>
      </c>
      <c r="G356" s="688">
        <v>8</v>
      </c>
      <c r="H356" s="688"/>
    </row>
    <row r="357" spans="1:8">
      <c r="A357" t="s">
        <v>702</v>
      </c>
      <c r="B357" t="s">
        <v>692</v>
      </c>
      <c r="C357" t="s">
        <v>692</v>
      </c>
      <c r="D357">
        <v>2023</v>
      </c>
      <c r="E357" s="3" t="s">
        <v>391</v>
      </c>
      <c r="F357" s="688">
        <v>360</v>
      </c>
      <c r="G357" s="688">
        <v>8</v>
      </c>
      <c r="H357" s="688"/>
    </row>
    <row r="358" spans="1:8">
      <c r="A358" t="s">
        <v>701</v>
      </c>
      <c r="B358" t="s">
        <v>692</v>
      </c>
      <c r="C358" t="s">
        <v>692</v>
      </c>
      <c r="D358">
        <v>2023</v>
      </c>
      <c r="E358" s="3" t="s">
        <v>391</v>
      </c>
      <c r="F358" s="688">
        <v>1075</v>
      </c>
      <c r="G358" s="688">
        <v>8</v>
      </c>
      <c r="H358" s="688"/>
    </row>
    <row r="359" spans="1:8">
      <c r="A359" t="s">
        <v>703</v>
      </c>
      <c r="B359" t="s">
        <v>566</v>
      </c>
      <c r="C359" t="s">
        <v>566</v>
      </c>
      <c r="D359">
        <v>2023</v>
      </c>
      <c r="E359" s="3" t="s">
        <v>391</v>
      </c>
      <c r="F359" s="688">
        <v>11100</v>
      </c>
      <c r="G359" s="688">
        <v>40</v>
      </c>
      <c r="H359" s="688"/>
    </row>
    <row r="360" spans="1:8">
      <c r="A360" t="s">
        <v>702</v>
      </c>
      <c r="B360" t="s">
        <v>566</v>
      </c>
      <c r="C360" t="s">
        <v>566</v>
      </c>
      <c r="D360">
        <v>2023</v>
      </c>
      <c r="E360" s="3" t="s">
        <v>391</v>
      </c>
      <c r="F360" s="688">
        <v>5555</v>
      </c>
      <c r="G360" s="688">
        <v>40</v>
      </c>
      <c r="H360" s="688"/>
    </row>
    <row r="361" spans="1:8">
      <c r="A361" t="s">
        <v>701</v>
      </c>
      <c r="B361" t="s">
        <v>566</v>
      </c>
      <c r="C361" t="s">
        <v>566</v>
      </c>
      <c r="D361">
        <v>2023</v>
      </c>
      <c r="E361" s="3" t="s">
        <v>391</v>
      </c>
      <c r="F361" s="688">
        <v>16675</v>
      </c>
      <c r="G361" s="688">
        <v>40</v>
      </c>
      <c r="H361" s="688"/>
    </row>
    <row r="362" spans="1:8">
      <c r="A362" t="s">
        <v>703</v>
      </c>
      <c r="B362" t="s">
        <v>492</v>
      </c>
      <c r="C362" t="s">
        <v>492</v>
      </c>
      <c r="D362">
        <v>2023</v>
      </c>
      <c r="E362" s="3" t="s">
        <v>391</v>
      </c>
      <c r="F362" s="688">
        <v>2895</v>
      </c>
      <c r="G362" s="688">
        <v>40</v>
      </c>
      <c r="H362" s="688"/>
    </row>
    <row r="363" spans="1:8">
      <c r="A363" t="s">
        <v>702</v>
      </c>
      <c r="B363" t="s">
        <v>492</v>
      </c>
      <c r="C363" t="s">
        <v>492</v>
      </c>
      <c r="D363">
        <v>2023</v>
      </c>
      <c r="E363" s="3" t="s">
        <v>391</v>
      </c>
      <c r="F363" s="688">
        <v>1445</v>
      </c>
      <c r="G363" s="688">
        <v>40</v>
      </c>
      <c r="H363" s="688"/>
    </row>
    <row r="364" spans="1:8">
      <c r="A364" t="s">
        <v>701</v>
      </c>
      <c r="B364" t="s">
        <v>492</v>
      </c>
      <c r="C364" t="s">
        <v>492</v>
      </c>
      <c r="D364">
        <v>2023</v>
      </c>
      <c r="E364" s="3" t="s">
        <v>391</v>
      </c>
      <c r="F364" s="688">
        <v>4340</v>
      </c>
      <c r="G364" s="688">
        <v>40</v>
      </c>
      <c r="H364" s="688"/>
    </row>
    <row r="365" spans="1:8">
      <c r="A365" t="s">
        <v>703</v>
      </c>
      <c r="B365" t="s">
        <v>646</v>
      </c>
      <c r="C365" t="s">
        <v>646</v>
      </c>
      <c r="D365">
        <v>2023</v>
      </c>
      <c r="E365" s="3" t="s">
        <v>391</v>
      </c>
      <c r="F365" s="688">
        <v>11925</v>
      </c>
      <c r="G365" s="688">
        <v>8</v>
      </c>
      <c r="H365" s="688"/>
    </row>
    <row r="366" spans="1:8">
      <c r="A366" t="s">
        <v>702</v>
      </c>
      <c r="B366" t="s">
        <v>646</v>
      </c>
      <c r="C366" t="s">
        <v>646</v>
      </c>
      <c r="D366">
        <v>2023</v>
      </c>
      <c r="E366" s="3" t="s">
        <v>391</v>
      </c>
      <c r="F366" s="688">
        <v>5965</v>
      </c>
      <c r="G366" s="688">
        <v>8</v>
      </c>
      <c r="H366" s="688"/>
    </row>
    <row r="367" spans="1:8">
      <c r="A367" t="s">
        <v>701</v>
      </c>
      <c r="B367" t="s">
        <v>646</v>
      </c>
      <c r="C367" t="s">
        <v>646</v>
      </c>
      <c r="D367">
        <v>2023</v>
      </c>
      <c r="E367" s="3" t="s">
        <v>391</v>
      </c>
      <c r="F367" s="688">
        <v>17900</v>
      </c>
      <c r="G367" s="688">
        <v>8</v>
      </c>
      <c r="H367" s="688"/>
    </row>
    <row r="368" spans="1:8">
      <c r="A368" t="s">
        <v>703</v>
      </c>
      <c r="B368" t="s">
        <v>644</v>
      </c>
      <c r="C368" t="s">
        <v>644</v>
      </c>
      <c r="D368">
        <v>2023</v>
      </c>
      <c r="E368" s="3" t="s">
        <v>391</v>
      </c>
      <c r="F368" s="688">
        <v>10450</v>
      </c>
      <c r="G368" s="688">
        <v>16</v>
      </c>
      <c r="H368" s="688"/>
    </row>
    <row r="369" spans="1:8">
      <c r="A369" t="s">
        <v>702</v>
      </c>
      <c r="B369" t="s">
        <v>644</v>
      </c>
      <c r="C369" t="s">
        <v>644</v>
      </c>
      <c r="D369">
        <v>2023</v>
      </c>
      <c r="E369" s="3" t="s">
        <v>391</v>
      </c>
      <c r="F369" s="688">
        <v>5225</v>
      </c>
      <c r="G369" s="688">
        <v>16</v>
      </c>
      <c r="H369" s="688"/>
    </row>
    <row r="370" spans="1:8">
      <c r="A370" t="s">
        <v>701</v>
      </c>
      <c r="B370" t="s">
        <v>644</v>
      </c>
      <c r="C370" t="s">
        <v>644</v>
      </c>
      <c r="D370">
        <v>2023</v>
      </c>
      <c r="E370" s="3" t="s">
        <v>391</v>
      </c>
      <c r="F370" s="688">
        <v>15675</v>
      </c>
      <c r="G370" s="688">
        <v>16</v>
      </c>
      <c r="H370" s="688"/>
    </row>
    <row r="371" spans="1:8">
      <c r="A371" t="s">
        <v>703</v>
      </c>
      <c r="B371" t="s">
        <v>493</v>
      </c>
      <c r="C371" t="s">
        <v>493</v>
      </c>
      <c r="D371">
        <v>2023</v>
      </c>
      <c r="E371" s="3" t="s">
        <v>391</v>
      </c>
      <c r="F371" s="688">
        <v>26275</v>
      </c>
      <c r="G371" s="688">
        <v>40</v>
      </c>
      <c r="H371" s="688"/>
    </row>
    <row r="372" spans="1:8">
      <c r="A372" t="s">
        <v>702</v>
      </c>
      <c r="B372" t="s">
        <v>493</v>
      </c>
      <c r="C372" t="s">
        <v>493</v>
      </c>
      <c r="D372">
        <v>2023</v>
      </c>
      <c r="E372" s="3" t="s">
        <v>391</v>
      </c>
      <c r="F372" s="688">
        <v>13125</v>
      </c>
      <c r="G372" s="688">
        <v>40</v>
      </c>
      <c r="H372" s="688"/>
    </row>
    <row r="373" spans="1:8">
      <c r="A373" t="s">
        <v>701</v>
      </c>
      <c r="B373" t="s">
        <v>493</v>
      </c>
      <c r="C373" t="s">
        <v>493</v>
      </c>
      <c r="D373">
        <v>2023</v>
      </c>
      <c r="E373" s="3" t="s">
        <v>391</v>
      </c>
      <c r="F373" s="688">
        <v>39400</v>
      </c>
      <c r="G373" s="688">
        <v>40</v>
      </c>
      <c r="H373" s="688"/>
    </row>
    <row r="374" spans="1:8">
      <c r="A374" t="s">
        <v>703</v>
      </c>
      <c r="B374" t="s">
        <v>647</v>
      </c>
      <c r="C374" t="s">
        <v>647</v>
      </c>
      <c r="D374">
        <v>2023</v>
      </c>
      <c r="E374" s="3" t="s">
        <v>391</v>
      </c>
      <c r="F374" s="688">
        <v>17075</v>
      </c>
      <c r="G374" s="688">
        <v>8</v>
      </c>
      <c r="H374" s="688"/>
    </row>
    <row r="375" spans="1:8">
      <c r="A375" t="s">
        <v>702</v>
      </c>
      <c r="B375" t="s">
        <v>647</v>
      </c>
      <c r="C375" t="s">
        <v>647</v>
      </c>
      <c r="D375">
        <v>2023</v>
      </c>
      <c r="E375" s="3" t="s">
        <v>391</v>
      </c>
      <c r="F375" s="688">
        <v>8530</v>
      </c>
      <c r="G375" s="688">
        <v>8</v>
      </c>
      <c r="H375" s="688"/>
    </row>
    <row r="376" spans="1:8">
      <c r="A376" t="s">
        <v>701</v>
      </c>
      <c r="B376" t="s">
        <v>647</v>
      </c>
      <c r="C376" t="s">
        <v>647</v>
      </c>
      <c r="D376">
        <v>2023</v>
      </c>
      <c r="E376" s="3" t="s">
        <v>391</v>
      </c>
      <c r="F376" s="688">
        <v>25600</v>
      </c>
      <c r="G376" s="688">
        <v>8</v>
      </c>
      <c r="H376" s="688"/>
    </row>
    <row r="377" spans="1:8">
      <c r="A377" t="s">
        <v>703</v>
      </c>
      <c r="B377" t="s">
        <v>450</v>
      </c>
      <c r="C377" t="s">
        <v>450</v>
      </c>
      <c r="D377">
        <v>2023</v>
      </c>
      <c r="E377" s="3" t="s">
        <v>391</v>
      </c>
      <c r="F377" s="688">
        <v>690</v>
      </c>
      <c r="G377" s="688">
        <v>8</v>
      </c>
      <c r="H377" s="688"/>
    </row>
    <row r="378" spans="1:8">
      <c r="A378" t="s">
        <v>702</v>
      </c>
      <c r="B378" t="s">
        <v>450</v>
      </c>
      <c r="C378" t="s">
        <v>450</v>
      </c>
      <c r="D378">
        <v>2023</v>
      </c>
      <c r="E378" s="3" t="s">
        <v>391</v>
      </c>
      <c r="F378" s="688">
        <v>345</v>
      </c>
      <c r="G378" s="688">
        <v>8</v>
      </c>
      <c r="H378" s="688"/>
    </row>
    <row r="379" spans="1:8">
      <c r="A379" t="s">
        <v>701</v>
      </c>
      <c r="B379" t="s">
        <v>450</v>
      </c>
      <c r="C379" t="s">
        <v>450</v>
      </c>
      <c r="D379">
        <v>2023</v>
      </c>
      <c r="E379" s="3" t="s">
        <v>391</v>
      </c>
      <c r="F379" s="688">
        <v>1040</v>
      </c>
      <c r="G379" s="688">
        <v>8</v>
      </c>
      <c r="H379" s="688"/>
    </row>
    <row r="380" spans="1:8">
      <c r="A380" t="s">
        <v>703</v>
      </c>
      <c r="B380" t="s">
        <v>637</v>
      </c>
      <c r="C380" t="s">
        <v>637</v>
      </c>
      <c r="D380">
        <v>2023</v>
      </c>
      <c r="E380" s="3" t="s">
        <v>391</v>
      </c>
      <c r="F380" s="688">
        <v>1640</v>
      </c>
      <c r="G380" s="688">
        <v>8</v>
      </c>
      <c r="H380" s="688"/>
    </row>
    <row r="381" spans="1:8">
      <c r="A381" t="s">
        <v>702</v>
      </c>
      <c r="B381" t="s">
        <v>637</v>
      </c>
      <c r="C381" t="s">
        <v>637</v>
      </c>
      <c r="D381">
        <v>2023</v>
      </c>
      <c r="E381" s="3" t="s">
        <v>391</v>
      </c>
      <c r="F381" s="688">
        <v>820</v>
      </c>
      <c r="G381" s="688">
        <v>8</v>
      </c>
      <c r="H381" s="688"/>
    </row>
    <row r="382" spans="1:8">
      <c r="A382" t="s">
        <v>701</v>
      </c>
      <c r="B382" t="s">
        <v>637</v>
      </c>
      <c r="C382" t="s">
        <v>637</v>
      </c>
      <c r="D382">
        <v>2023</v>
      </c>
      <c r="E382" s="3" t="s">
        <v>391</v>
      </c>
      <c r="F382" s="688">
        <v>2465</v>
      </c>
      <c r="G382" s="688">
        <v>8</v>
      </c>
      <c r="H382" s="688"/>
    </row>
    <row r="383" spans="1:8">
      <c r="A383" t="s">
        <v>703</v>
      </c>
      <c r="B383" t="s">
        <v>606</v>
      </c>
      <c r="C383" t="s">
        <v>606</v>
      </c>
      <c r="D383">
        <v>2023</v>
      </c>
      <c r="E383" s="3" t="s">
        <v>391</v>
      </c>
      <c r="F383" s="688">
        <v>1245</v>
      </c>
      <c r="G383" s="688">
        <v>8</v>
      </c>
      <c r="H383" s="688"/>
    </row>
    <row r="384" spans="1:8">
      <c r="A384" t="s">
        <v>702</v>
      </c>
      <c r="B384" t="s">
        <v>606</v>
      </c>
      <c r="C384" t="s">
        <v>606</v>
      </c>
      <c r="D384">
        <v>2023</v>
      </c>
      <c r="E384" s="3" t="s">
        <v>391</v>
      </c>
      <c r="F384" s="688">
        <v>620</v>
      </c>
      <c r="G384" s="688">
        <v>8</v>
      </c>
      <c r="H384" s="688"/>
    </row>
    <row r="385" spans="1:8">
      <c r="A385" t="s">
        <v>701</v>
      </c>
      <c r="B385" t="s">
        <v>606</v>
      </c>
      <c r="C385" t="s">
        <v>606</v>
      </c>
      <c r="D385">
        <v>2023</v>
      </c>
      <c r="E385" s="3" t="s">
        <v>391</v>
      </c>
      <c r="F385" s="688">
        <v>1865</v>
      </c>
      <c r="G385" s="688">
        <v>8</v>
      </c>
      <c r="H385" s="688"/>
    </row>
    <row r="386" spans="1:8">
      <c r="A386" t="s">
        <v>703</v>
      </c>
      <c r="B386" t="s">
        <v>645</v>
      </c>
      <c r="C386" t="s">
        <v>645</v>
      </c>
      <c r="D386">
        <v>2023</v>
      </c>
      <c r="E386" s="3" t="s">
        <v>391</v>
      </c>
      <c r="F386" s="688">
        <v>5900</v>
      </c>
      <c r="G386" s="688">
        <v>8</v>
      </c>
      <c r="H386" s="688"/>
    </row>
    <row r="387" spans="1:8">
      <c r="A387" t="s">
        <v>702</v>
      </c>
      <c r="B387" t="s">
        <v>645</v>
      </c>
      <c r="C387" t="s">
        <v>645</v>
      </c>
      <c r="D387">
        <v>2023</v>
      </c>
      <c r="E387" s="3" t="s">
        <v>391</v>
      </c>
      <c r="F387" s="688">
        <v>2950</v>
      </c>
      <c r="G387" s="688">
        <v>8</v>
      </c>
      <c r="H387" s="688"/>
    </row>
    <row r="388" spans="1:8">
      <c r="A388" t="s">
        <v>701</v>
      </c>
      <c r="B388" t="s">
        <v>645</v>
      </c>
      <c r="C388" t="s">
        <v>645</v>
      </c>
      <c r="D388">
        <v>2023</v>
      </c>
      <c r="E388" s="3" t="s">
        <v>391</v>
      </c>
      <c r="F388" s="688">
        <v>8850</v>
      </c>
      <c r="G388" s="688">
        <v>8</v>
      </c>
      <c r="H388" s="688"/>
    </row>
    <row r="389" spans="1:8">
      <c r="A389" t="s">
        <v>703</v>
      </c>
      <c r="B389" t="s">
        <v>517</v>
      </c>
      <c r="C389" t="s">
        <v>517</v>
      </c>
      <c r="D389">
        <v>2023</v>
      </c>
      <c r="E389" s="3" t="s">
        <v>391</v>
      </c>
      <c r="F389" s="688">
        <v>8290</v>
      </c>
      <c r="G389" s="688">
        <v>40</v>
      </c>
      <c r="H389" s="688"/>
    </row>
    <row r="390" spans="1:8">
      <c r="A390" t="s">
        <v>702</v>
      </c>
      <c r="B390" t="s">
        <v>517</v>
      </c>
      <c r="C390" t="s">
        <v>517</v>
      </c>
      <c r="D390">
        <v>2023</v>
      </c>
      <c r="E390" s="3" t="s">
        <v>391</v>
      </c>
      <c r="F390" s="688">
        <v>4145</v>
      </c>
      <c r="G390" s="688">
        <v>40</v>
      </c>
      <c r="H390" s="688"/>
    </row>
    <row r="391" spans="1:8">
      <c r="A391" t="s">
        <v>701</v>
      </c>
      <c r="B391" t="s">
        <v>517</v>
      </c>
      <c r="C391" t="s">
        <v>517</v>
      </c>
      <c r="D391">
        <v>2023</v>
      </c>
      <c r="E391" s="3" t="s">
        <v>391</v>
      </c>
      <c r="F391" s="688">
        <v>12425</v>
      </c>
      <c r="G391" s="688">
        <v>40</v>
      </c>
      <c r="H391" s="688"/>
    </row>
    <row r="392" spans="1:8">
      <c r="A392" t="s">
        <v>703</v>
      </c>
      <c r="B392" t="s">
        <v>690</v>
      </c>
      <c r="C392" t="s">
        <v>690</v>
      </c>
      <c r="D392">
        <v>2023</v>
      </c>
      <c r="E392" s="3" t="s">
        <v>391</v>
      </c>
      <c r="F392" s="688">
        <v>760</v>
      </c>
      <c r="G392" s="688">
        <v>8</v>
      </c>
      <c r="H392" s="688"/>
    </row>
    <row r="393" spans="1:8">
      <c r="A393" t="s">
        <v>702</v>
      </c>
      <c r="B393" t="s">
        <v>690</v>
      </c>
      <c r="C393" t="s">
        <v>690</v>
      </c>
      <c r="D393">
        <v>2023</v>
      </c>
      <c r="E393" s="3" t="s">
        <v>391</v>
      </c>
      <c r="F393" s="688">
        <v>380</v>
      </c>
      <c r="G393" s="688">
        <v>8</v>
      </c>
      <c r="H393" s="688"/>
    </row>
    <row r="394" spans="1:8">
      <c r="A394" t="s">
        <v>701</v>
      </c>
      <c r="B394" t="s">
        <v>690</v>
      </c>
      <c r="C394" t="s">
        <v>690</v>
      </c>
      <c r="D394">
        <v>2023</v>
      </c>
      <c r="E394" s="3" t="s">
        <v>391</v>
      </c>
      <c r="F394" s="688">
        <v>1145</v>
      </c>
      <c r="G394" s="688">
        <v>8</v>
      </c>
      <c r="H394" s="688"/>
    </row>
    <row r="395" spans="1:8">
      <c r="A395" t="s">
        <v>703</v>
      </c>
      <c r="B395" t="s">
        <v>585</v>
      </c>
      <c r="C395" t="s">
        <v>585</v>
      </c>
      <c r="D395">
        <v>2023</v>
      </c>
      <c r="E395" s="3" t="s">
        <v>391</v>
      </c>
      <c r="F395" s="688">
        <v>940</v>
      </c>
      <c r="G395" s="688">
        <v>40</v>
      </c>
      <c r="H395" s="688"/>
    </row>
    <row r="396" spans="1:8">
      <c r="A396" t="s">
        <v>702</v>
      </c>
      <c r="B396" t="s">
        <v>585</v>
      </c>
      <c r="C396" t="s">
        <v>585</v>
      </c>
      <c r="D396">
        <v>2023</v>
      </c>
      <c r="E396" s="3" t="s">
        <v>391</v>
      </c>
      <c r="F396" s="688">
        <v>470</v>
      </c>
      <c r="G396" s="688">
        <v>40</v>
      </c>
      <c r="H396" s="688"/>
    </row>
    <row r="397" spans="1:8">
      <c r="A397" t="s">
        <v>701</v>
      </c>
      <c r="B397" t="s">
        <v>585</v>
      </c>
      <c r="C397" t="s">
        <v>585</v>
      </c>
      <c r="D397">
        <v>2023</v>
      </c>
      <c r="E397" s="3" t="s">
        <v>391</v>
      </c>
      <c r="F397" s="688">
        <v>1405</v>
      </c>
      <c r="G397" s="688">
        <v>40</v>
      </c>
      <c r="H397" s="688"/>
    </row>
    <row r="398" spans="1:8">
      <c r="A398" t="s">
        <v>703</v>
      </c>
      <c r="B398" t="s">
        <v>621</v>
      </c>
      <c r="C398" t="s">
        <v>621</v>
      </c>
      <c r="D398">
        <v>2023</v>
      </c>
      <c r="E398" s="3" t="s">
        <v>391</v>
      </c>
      <c r="F398" s="688">
        <v>1495</v>
      </c>
      <c r="G398" s="688">
        <v>8</v>
      </c>
      <c r="H398" s="688"/>
    </row>
    <row r="399" spans="1:8">
      <c r="A399" t="s">
        <v>702</v>
      </c>
      <c r="B399" t="s">
        <v>621</v>
      </c>
      <c r="C399" t="s">
        <v>621</v>
      </c>
      <c r="D399">
        <v>2023</v>
      </c>
      <c r="E399" s="3" t="s">
        <v>391</v>
      </c>
      <c r="F399" s="688">
        <v>745</v>
      </c>
      <c r="G399" s="688">
        <v>8</v>
      </c>
      <c r="H399" s="688"/>
    </row>
    <row r="400" spans="1:8">
      <c r="A400" t="s">
        <v>701</v>
      </c>
      <c r="B400" t="s">
        <v>621</v>
      </c>
      <c r="C400" t="s">
        <v>621</v>
      </c>
      <c r="D400">
        <v>2023</v>
      </c>
      <c r="E400" s="3" t="s">
        <v>391</v>
      </c>
      <c r="F400" s="688">
        <v>2240</v>
      </c>
      <c r="G400" s="688">
        <v>8</v>
      </c>
      <c r="H400" s="688"/>
    </row>
    <row r="401" spans="1:8">
      <c r="A401" t="s">
        <v>703</v>
      </c>
      <c r="B401" t="s">
        <v>664</v>
      </c>
      <c r="C401" t="s">
        <v>664</v>
      </c>
      <c r="D401">
        <v>2023</v>
      </c>
      <c r="E401" s="3" t="s">
        <v>391</v>
      </c>
      <c r="F401" s="688">
        <v>7750</v>
      </c>
      <c r="G401" s="688">
        <v>8</v>
      </c>
      <c r="H401" s="688"/>
    </row>
    <row r="402" spans="1:8">
      <c r="A402" t="s">
        <v>702</v>
      </c>
      <c r="B402" t="s">
        <v>664</v>
      </c>
      <c r="C402" t="s">
        <v>664</v>
      </c>
      <c r="D402">
        <v>2023</v>
      </c>
      <c r="E402" s="3" t="s">
        <v>391</v>
      </c>
      <c r="F402" s="688">
        <v>3875</v>
      </c>
      <c r="G402" s="688">
        <v>8</v>
      </c>
      <c r="H402" s="688"/>
    </row>
    <row r="403" spans="1:8">
      <c r="A403" t="s">
        <v>701</v>
      </c>
      <c r="B403" t="s">
        <v>664</v>
      </c>
      <c r="C403" t="s">
        <v>664</v>
      </c>
      <c r="D403">
        <v>2023</v>
      </c>
      <c r="E403" s="3" t="s">
        <v>391</v>
      </c>
      <c r="F403" s="688">
        <v>11625</v>
      </c>
      <c r="G403" s="688">
        <v>8</v>
      </c>
      <c r="H403" s="688"/>
    </row>
    <row r="404" spans="1:8">
      <c r="A404" t="s">
        <v>703</v>
      </c>
      <c r="B404" t="s">
        <v>648</v>
      </c>
      <c r="C404" t="s">
        <v>648</v>
      </c>
      <c r="D404">
        <v>2023</v>
      </c>
      <c r="E404" s="3" t="s">
        <v>391</v>
      </c>
      <c r="F404" s="688">
        <v>780</v>
      </c>
      <c r="G404" s="688">
        <v>8</v>
      </c>
      <c r="H404" s="688"/>
    </row>
    <row r="405" spans="1:8">
      <c r="A405" t="s">
        <v>702</v>
      </c>
      <c r="B405" t="s">
        <v>648</v>
      </c>
      <c r="C405" t="s">
        <v>648</v>
      </c>
      <c r="D405">
        <v>2023</v>
      </c>
      <c r="E405" s="3" t="s">
        <v>391</v>
      </c>
      <c r="F405" s="688">
        <v>390</v>
      </c>
      <c r="G405" s="688">
        <v>8</v>
      </c>
      <c r="H405" s="688"/>
    </row>
    <row r="406" spans="1:8">
      <c r="A406" t="s">
        <v>701</v>
      </c>
      <c r="B406" t="s">
        <v>648</v>
      </c>
      <c r="C406" t="s">
        <v>648</v>
      </c>
      <c r="D406">
        <v>2023</v>
      </c>
      <c r="E406" s="3" t="s">
        <v>391</v>
      </c>
      <c r="F406" s="688">
        <v>1170</v>
      </c>
      <c r="G406" s="688">
        <v>8</v>
      </c>
      <c r="H406" s="688"/>
    </row>
    <row r="407" spans="1:8">
      <c r="A407" t="s">
        <v>703</v>
      </c>
      <c r="B407" t="s">
        <v>451</v>
      </c>
      <c r="C407" t="s">
        <v>451</v>
      </c>
      <c r="D407">
        <v>2023</v>
      </c>
      <c r="E407" s="3" t="s">
        <v>391</v>
      </c>
      <c r="F407" s="688">
        <v>3690</v>
      </c>
      <c r="G407" s="688">
        <v>8</v>
      </c>
      <c r="H407" s="688"/>
    </row>
    <row r="408" spans="1:8">
      <c r="A408" t="s">
        <v>702</v>
      </c>
      <c r="B408" t="s">
        <v>451</v>
      </c>
      <c r="C408" t="s">
        <v>451</v>
      </c>
      <c r="D408">
        <v>2023</v>
      </c>
      <c r="E408" s="3" t="s">
        <v>391</v>
      </c>
      <c r="F408" s="688">
        <v>1845</v>
      </c>
      <c r="G408" s="688">
        <v>8</v>
      </c>
      <c r="H408" s="688"/>
    </row>
    <row r="409" spans="1:8">
      <c r="A409" t="s">
        <v>701</v>
      </c>
      <c r="B409" t="s">
        <v>451</v>
      </c>
      <c r="C409" t="s">
        <v>451</v>
      </c>
      <c r="D409">
        <v>2023</v>
      </c>
      <c r="E409" s="3" t="s">
        <v>391</v>
      </c>
      <c r="F409" s="688">
        <v>5540</v>
      </c>
      <c r="G409" s="688">
        <v>8</v>
      </c>
      <c r="H409" s="688"/>
    </row>
    <row r="410" spans="1:8">
      <c r="A410" t="s">
        <v>703</v>
      </c>
      <c r="B410" t="s">
        <v>452</v>
      </c>
      <c r="C410" t="s">
        <v>452</v>
      </c>
      <c r="D410">
        <v>2023</v>
      </c>
      <c r="E410" s="3" t="s">
        <v>391</v>
      </c>
      <c r="F410" s="688">
        <v>4970</v>
      </c>
      <c r="G410" s="688">
        <v>8</v>
      </c>
      <c r="H410" s="688"/>
    </row>
    <row r="411" spans="1:8">
      <c r="A411" t="s">
        <v>702</v>
      </c>
      <c r="B411" t="s">
        <v>452</v>
      </c>
      <c r="C411" t="s">
        <v>452</v>
      </c>
      <c r="D411">
        <v>2023</v>
      </c>
      <c r="E411" s="3" t="s">
        <v>391</v>
      </c>
      <c r="F411" s="688">
        <v>2485</v>
      </c>
      <c r="G411" s="688">
        <v>8</v>
      </c>
      <c r="H411" s="688"/>
    </row>
    <row r="412" spans="1:8">
      <c r="A412" t="s">
        <v>701</v>
      </c>
      <c r="B412" t="s">
        <v>452</v>
      </c>
      <c r="C412" t="s">
        <v>452</v>
      </c>
      <c r="D412">
        <v>2023</v>
      </c>
      <c r="E412" s="3" t="s">
        <v>391</v>
      </c>
      <c r="F412" s="688">
        <v>7450</v>
      </c>
      <c r="G412" s="688">
        <v>8</v>
      </c>
      <c r="H412" s="688"/>
    </row>
    <row r="413" spans="1:8">
      <c r="A413" t="s">
        <v>703</v>
      </c>
      <c r="B413" t="s">
        <v>660</v>
      </c>
      <c r="C413" t="s">
        <v>660</v>
      </c>
      <c r="D413">
        <v>2023</v>
      </c>
      <c r="E413" s="3" t="s">
        <v>391</v>
      </c>
      <c r="F413" s="688">
        <v>655</v>
      </c>
      <c r="G413" s="688">
        <v>8</v>
      </c>
      <c r="H413" s="688"/>
    </row>
    <row r="414" spans="1:8">
      <c r="A414" t="s">
        <v>702</v>
      </c>
      <c r="B414" t="s">
        <v>660</v>
      </c>
      <c r="C414" t="s">
        <v>660</v>
      </c>
      <c r="D414">
        <v>2023</v>
      </c>
      <c r="E414" s="3" t="s">
        <v>391</v>
      </c>
      <c r="F414" s="688">
        <v>330</v>
      </c>
      <c r="G414" s="688">
        <v>8</v>
      </c>
      <c r="H414" s="688"/>
    </row>
    <row r="415" spans="1:8">
      <c r="A415" t="s">
        <v>701</v>
      </c>
      <c r="B415" t="s">
        <v>660</v>
      </c>
      <c r="C415" t="s">
        <v>660</v>
      </c>
      <c r="D415">
        <v>2023</v>
      </c>
      <c r="E415" s="3" t="s">
        <v>391</v>
      </c>
      <c r="F415" s="688">
        <v>985</v>
      </c>
      <c r="G415" s="688">
        <v>8</v>
      </c>
      <c r="H415" s="688"/>
    </row>
    <row r="416" spans="1:8">
      <c r="A416" t="s">
        <v>703</v>
      </c>
      <c r="B416" t="s">
        <v>453</v>
      </c>
      <c r="C416" t="s">
        <v>453</v>
      </c>
      <c r="D416">
        <v>2023</v>
      </c>
      <c r="E416" s="3" t="s">
        <v>391</v>
      </c>
      <c r="F416" s="688">
        <v>2070</v>
      </c>
      <c r="G416" s="688">
        <v>8</v>
      </c>
      <c r="H416" s="688"/>
    </row>
    <row r="417" spans="1:8">
      <c r="A417" t="s">
        <v>702</v>
      </c>
      <c r="B417" t="s">
        <v>453</v>
      </c>
      <c r="C417" t="s">
        <v>453</v>
      </c>
      <c r="D417">
        <v>2023</v>
      </c>
      <c r="E417" s="3" t="s">
        <v>391</v>
      </c>
      <c r="F417" s="688">
        <v>1100</v>
      </c>
      <c r="G417" s="688">
        <v>8</v>
      </c>
      <c r="H417" s="688"/>
    </row>
    <row r="418" spans="1:8">
      <c r="A418" t="s">
        <v>701</v>
      </c>
      <c r="B418" t="s">
        <v>453</v>
      </c>
      <c r="C418" t="s">
        <v>453</v>
      </c>
      <c r="D418">
        <v>2023</v>
      </c>
      <c r="E418" s="3" t="s">
        <v>391</v>
      </c>
      <c r="F418" s="688">
        <v>3105</v>
      </c>
      <c r="G418" s="688">
        <v>8</v>
      </c>
      <c r="H418" s="688"/>
    </row>
    <row r="419" spans="1:8">
      <c r="A419" t="s">
        <v>703</v>
      </c>
      <c r="B419" t="s">
        <v>583</v>
      </c>
      <c r="C419" t="s">
        <v>583</v>
      </c>
      <c r="D419">
        <v>2023</v>
      </c>
      <c r="E419" s="3" t="s">
        <v>391</v>
      </c>
      <c r="F419" s="688">
        <v>13000</v>
      </c>
      <c r="G419" s="688">
        <v>8</v>
      </c>
      <c r="H419" s="688"/>
    </row>
    <row r="420" spans="1:8">
      <c r="A420" t="s">
        <v>702</v>
      </c>
      <c r="B420" t="s">
        <v>583</v>
      </c>
      <c r="C420" t="s">
        <v>583</v>
      </c>
      <c r="D420">
        <v>2023</v>
      </c>
      <c r="E420" s="3" t="s">
        <v>391</v>
      </c>
      <c r="F420" s="688">
        <v>6500</v>
      </c>
      <c r="G420" s="688">
        <v>8</v>
      </c>
      <c r="H420" s="688"/>
    </row>
    <row r="421" spans="1:8">
      <c r="A421" t="s">
        <v>701</v>
      </c>
      <c r="B421" t="s">
        <v>583</v>
      </c>
      <c r="C421" t="s">
        <v>583</v>
      </c>
      <c r="D421">
        <v>2023</v>
      </c>
      <c r="E421" s="3" t="s">
        <v>391</v>
      </c>
      <c r="F421" s="688">
        <v>19500</v>
      </c>
      <c r="G421" s="688">
        <v>8</v>
      </c>
      <c r="H421" s="688"/>
    </row>
    <row r="422" spans="1:8">
      <c r="A422" t="s">
        <v>703</v>
      </c>
      <c r="B422" t="s">
        <v>615</v>
      </c>
      <c r="C422" t="s">
        <v>615</v>
      </c>
      <c r="D422">
        <v>2023</v>
      </c>
      <c r="E422" s="3" t="s">
        <v>391</v>
      </c>
      <c r="F422" s="688">
        <v>2225</v>
      </c>
      <c r="G422" s="688">
        <v>8</v>
      </c>
      <c r="H422" s="688"/>
    </row>
    <row r="423" spans="1:8">
      <c r="A423" t="s">
        <v>702</v>
      </c>
      <c r="B423" t="s">
        <v>615</v>
      </c>
      <c r="C423" t="s">
        <v>615</v>
      </c>
      <c r="D423">
        <v>2023</v>
      </c>
      <c r="E423" s="3" t="s">
        <v>391</v>
      </c>
      <c r="F423" s="688">
        <v>1115</v>
      </c>
      <c r="G423" s="688">
        <v>8</v>
      </c>
      <c r="H423" s="688"/>
    </row>
    <row r="424" spans="1:8">
      <c r="A424" t="s">
        <v>701</v>
      </c>
      <c r="B424" t="s">
        <v>615</v>
      </c>
      <c r="C424" t="s">
        <v>615</v>
      </c>
      <c r="D424">
        <v>2023</v>
      </c>
      <c r="E424" s="3" t="s">
        <v>391</v>
      </c>
      <c r="F424" s="688">
        <v>3340</v>
      </c>
      <c r="G424" s="688">
        <v>8</v>
      </c>
      <c r="H424" s="688"/>
    </row>
    <row r="425" spans="1:8">
      <c r="A425" t="s">
        <v>703</v>
      </c>
      <c r="B425" t="s">
        <v>652</v>
      </c>
      <c r="C425" t="s">
        <v>652</v>
      </c>
      <c r="D425">
        <v>2023</v>
      </c>
      <c r="E425" s="3" t="s">
        <v>391</v>
      </c>
      <c r="F425" s="688">
        <v>5920</v>
      </c>
      <c r="G425" s="688">
        <v>8</v>
      </c>
      <c r="H425" s="688"/>
    </row>
    <row r="426" spans="1:8">
      <c r="A426" t="s">
        <v>702</v>
      </c>
      <c r="B426" t="s">
        <v>652</v>
      </c>
      <c r="C426" t="s">
        <v>652</v>
      </c>
      <c r="D426">
        <v>2023</v>
      </c>
      <c r="E426" s="3" t="s">
        <v>391</v>
      </c>
      <c r="F426" s="688">
        <v>2960</v>
      </c>
      <c r="G426" s="688">
        <v>8</v>
      </c>
      <c r="H426" s="688"/>
    </row>
    <row r="427" spans="1:8">
      <c r="A427" t="s">
        <v>701</v>
      </c>
      <c r="B427" t="s">
        <v>652</v>
      </c>
      <c r="C427" t="s">
        <v>652</v>
      </c>
      <c r="D427">
        <v>2023</v>
      </c>
      <c r="E427" s="3" t="s">
        <v>391</v>
      </c>
      <c r="F427" s="688">
        <v>8880</v>
      </c>
      <c r="G427" s="688">
        <v>8</v>
      </c>
      <c r="H427" s="688"/>
    </row>
    <row r="428" spans="1:8">
      <c r="A428" t="s">
        <v>703</v>
      </c>
      <c r="B428" t="s">
        <v>651</v>
      </c>
      <c r="C428" t="s">
        <v>651</v>
      </c>
      <c r="D428">
        <v>2023</v>
      </c>
      <c r="E428" s="3" t="s">
        <v>391</v>
      </c>
      <c r="F428" s="688">
        <v>62400</v>
      </c>
      <c r="G428" s="688">
        <v>8</v>
      </c>
      <c r="H428" s="688"/>
    </row>
    <row r="429" spans="1:8">
      <c r="A429" t="s">
        <v>702</v>
      </c>
      <c r="B429" t="s">
        <v>651</v>
      </c>
      <c r="C429" t="s">
        <v>651</v>
      </c>
      <c r="D429">
        <v>2023</v>
      </c>
      <c r="E429" s="3" t="s">
        <v>391</v>
      </c>
      <c r="F429" s="688">
        <v>31200</v>
      </c>
      <c r="G429" s="688">
        <v>8</v>
      </c>
      <c r="H429" s="688"/>
    </row>
    <row r="430" spans="1:8">
      <c r="A430" t="s">
        <v>701</v>
      </c>
      <c r="B430" t="s">
        <v>651</v>
      </c>
      <c r="C430" t="s">
        <v>651</v>
      </c>
      <c r="D430">
        <v>2023</v>
      </c>
      <c r="E430" s="3" t="s">
        <v>391</v>
      </c>
      <c r="F430" s="688">
        <v>93650</v>
      </c>
      <c r="G430" s="688">
        <v>8</v>
      </c>
      <c r="H430" s="688"/>
    </row>
    <row r="431" spans="1:8">
      <c r="A431" t="s">
        <v>703</v>
      </c>
      <c r="B431" t="s">
        <v>511</v>
      </c>
      <c r="C431" t="s">
        <v>511</v>
      </c>
      <c r="D431">
        <v>2023</v>
      </c>
      <c r="E431" s="3" t="s">
        <v>391</v>
      </c>
      <c r="F431" s="688">
        <v>4285</v>
      </c>
      <c r="G431" s="688">
        <v>40</v>
      </c>
      <c r="H431" s="688"/>
    </row>
    <row r="432" spans="1:8">
      <c r="A432" t="s">
        <v>702</v>
      </c>
      <c r="B432" t="s">
        <v>511</v>
      </c>
      <c r="C432" t="s">
        <v>511</v>
      </c>
      <c r="D432">
        <v>2023</v>
      </c>
      <c r="E432" s="3" t="s">
        <v>391</v>
      </c>
      <c r="F432" s="688">
        <v>2140</v>
      </c>
      <c r="G432" s="688">
        <v>40</v>
      </c>
      <c r="H432" s="688"/>
    </row>
    <row r="433" spans="1:8">
      <c r="A433" t="s">
        <v>701</v>
      </c>
      <c r="B433" t="s">
        <v>511</v>
      </c>
      <c r="C433" t="s">
        <v>511</v>
      </c>
      <c r="D433">
        <v>2023</v>
      </c>
      <c r="E433" s="3" t="s">
        <v>391</v>
      </c>
      <c r="F433" s="688">
        <v>6430</v>
      </c>
      <c r="G433" s="688">
        <v>40</v>
      </c>
      <c r="H433" s="688"/>
    </row>
    <row r="434" spans="1:8">
      <c r="A434" t="s">
        <v>703</v>
      </c>
      <c r="B434" t="s">
        <v>625</v>
      </c>
      <c r="C434" t="s">
        <v>625</v>
      </c>
      <c r="D434">
        <v>2023</v>
      </c>
      <c r="E434" s="3" t="s">
        <v>391</v>
      </c>
      <c r="F434" s="688">
        <v>1280</v>
      </c>
      <c r="G434" s="688">
        <v>8</v>
      </c>
      <c r="H434" s="688"/>
    </row>
    <row r="435" spans="1:8">
      <c r="A435" t="s">
        <v>702</v>
      </c>
      <c r="B435" t="s">
        <v>625</v>
      </c>
      <c r="C435" t="s">
        <v>625</v>
      </c>
      <c r="D435">
        <v>2023</v>
      </c>
      <c r="E435" s="3" t="s">
        <v>391</v>
      </c>
      <c r="F435" s="688">
        <v>640</v>
      </c>
      <c r="G435" s="688">
        <v>8</v>
      </c>
      <c r="H435" s="688"/>
    </row>
    <row r="436" spans="1:8">
      <c r="A436" t="s">
        <v>701</v>
      </c>
      <c r="B436" t="s">
        <v>625</v>
      </c>
      <c r="C436" t="s">
        <v>625</v>
      </c>
      <c r="D436">
        <v>2023</v>
      </c>
      <c r="E436" s="3" t="s">
        <v>391</v>
      </c>
      <c r="F436" s="688">
        <v>1915</v>
      </c>
      <c r="G436" s="688">
        <v>8</v>
      </c>
      <c r="H436" s="688"/>
    </row>
    <row r="437" spans="1:8">
      <c r="A437" t="s">
        <v>703</v>
      </c>
      <c r="B437" t="s">
        <v>643</v>
      </c>
      <c r="C437" t="s">
        <v>643</v>
      </c>
      <c r="D437">
        <v>2023</v>
      </c>
      <c r="E437" s="3" t="s">
        <v>391</v>
      </c>
      <c r="F437" s="688">
        <v>5940</v>
      </c>
      <c r="G437" s="688">
        <v>8</v>
      </c>
      <c r="H437" s="688"/>
    </row>
    <row r="438" spans="1:8">
      <c r="A438" t="s">
        <v>702</v>
      </c>
      <c r="B438" t="s">
        <v>643</v>
      </c>
      <c r="C438" t="s">
        <v>643</v>
      </c>
      <c r="D438">
        <v>2023</v>
      </c>
      <c r="E438" s="3" t="s">
        <v>391</v>
      </c>
      <c r="F438" s="688">
        <v>2970</v>
      </c>
      <c r="G438" s="688">
        <v>8</v>
      </c>
      <c r="H438" s="688"/>
    </row>
    <row r="439" spans="1:8">
      <c r="A439" t="s">
        <v>701</v>
      </c>
      <c r="B439" t="s">
        <v>643</v>
      </c>
      <c r="C439" t="s">
        <v>643</v>
      </c>
      <c r="D439">
        <v>2023</v>
      </c>
      <c r="E439" s="3" t="s">
        <v>391</v>
      </c>
      <c r="F439" s="688">
        <v>8910</v>
      </c>
      <c r="G439" s="688">
        <v>8</v>
      </c>
      <c r="H439" s="688"/>
    </row>
    <row r="440" spans="1:8">
      <c r="A440" t="s">
        <v>703</v>
      </c>
      <c r="B440" t="s">
        <v>454</v>
      </c>
      <c r="C440" t="s">
        <v>454</v>
      </c>
      <c r="D440">
        <v>2023</v>
      </c>
      <c r="E440" s="3" t="s">
        <v>391</v>
      </c>
      <c r="F440" s="688">
        <v>7400</v>
      </c>
      <c r="G440" s="688">
        <v>8</v>
      </c>
      <c r="H440" s="688"/>
    </row>
    <row r="441" spans="1:8">
      <c r="A441" t="s">
        <v>702</v>
      </c>
      <c r="B441" t="s">
        <v>454</v>
      </c>
      <c r="C441" t="s">
        <v>454</v>
      </c>
      <c r="D441">
        <v>2023</v>
      </c>
      <c r="E441" s="3" t="s">
        <v>391</v>
      </c>
      <c r="F441" s="688">
        <v>3700</v>
      </c>
      <c r="G441" s="688">
        <v>8</v>
      </c>
      <c r="H441" s="688"/>
    </row>
    <row r="442" spans="1:8">
      <c r="A442" t="s">
        <v>701</v>
      </c>
      <c r="B442" t="s">
        <v>454</v>
      </c>
      <c r="C442" t="s">
        <v>454</v>
      </c>
      <c r="D442">
        <v>2023</v>
      </c>
      <c r="E442" s="3" t="s">
        <v>391</v>
      </c>
      <c r="F442" s="688">
        <v>11100</v>
      </c>
      <c r="G442" s="688">
        <v>8</v>
      </c>
      <c r="H442" s="688"/>
    </row>
    <row r="443" spans="1:8">
      <c r="A443" t="s">
        <v>703</v>
      </c>
      <c r="B443" t="s">
        <v>589</v>
      </c>
      <c r="C443" t="s">
        <v>589</v>
      </c>
      <c r="D443">
        <v>2023</v>
      </c>
      <c r="E443" s="3" t="s">
        <v>391</v>
      </c>
      <c r="F443" s="688">
        <v>21925</v>
      </c>
      <c r="G443" s="688">
        <v>8</v>
      </c>
      <c r="H443" s="688"/>
    </row>
    <row r="444" spans="1:8">
      <c r="A444" t="s">
        <v>702</v>
      </c>
      <c r="B444" t="s">
        <v>589</v>
      </c>
      <c r="C444" t="s">
        <v>589</v>
      </c>
      <c r="D444">
        <v>2023</v>
      </c>
      <c r="E444" s="3" t="s">
        <v>391</v>
      </c>
      <c r="F444" s="688">
        <v>10970</v>
      </c>
      <c r="G444" s="688">
        <v>8</v>
      </c>
      <c r="H444" s="688"/>
    </row>
    <row r="445" spans="1:8">
      <c r="A445" t="s">
        <v>701</v>
      </c>
      <c r="B445" t="s">
        <v>589</v>
      </c>
      <c r="C445" t="s">
        <v>589</v>
      </c>
      <c r="D445">
        <v>2023</v>
      </c>
      <c r="E445" s="3" t="s">
        <v>391</v>
      </c>
      <c r="F445" s="688">
        <v>32900</v>
      </c>
      <c r="G445" s="688">
        <v>8</v>
      </c>
      <c r="H445" s="688"/>
    </row>
    <row r="446" spans="1:8">
      <c r="A446" t="s">
        <v>703</v>
      </c>
      <c r="B446" t="s">
        <v>496</v>
      </c>
      <c r="C446" t="s">
        <v>496</v>
      </c>
      <c r="D446">
        <v>2023</v>
      </c>
      <c r="E446" s="3" t="s">
        <v>391</v>
      </c>
      <c r="F446" s="688">
        <v>10580</v>
      </c>
      <c r="G446" s="688">
        <v>40</v>
      </c>
      <c r="H446" s="688"/>
    </row>
    <row r="447" spans="1:8">
      <c r="A447" t="s">
        <v>702</v>
      </c>
      <c r="B447" t="s">
        <v>496</v>
      </c>
      <c r="C447" t="s">
        <v>496</v>
      </c>
      <c r="D447">
        <v>2023</v>
      </c>
      <c r="E447" s="3" t="s">
        <v>391</v>
      </c>
      <c r="F447" s="688">
        <v>5290</v>
      </c>
      <c r="G447" s="688">
        <v>40</v>
      </c>
      <c r="H447" s="688"/>
    </row>
    <row r="448" spans="1:8">
      <c r="A448" t="s">
        <v>701</v>
      </c>
      <c r="B448" t="s">
        <v>496</v>
      </c>
      <c r="C448" t="s">
        <v>496</v>
      </c>
      <c r="D448">
        <v>2023</v>
      </c>
      <c r="E448" s="3" t="s">
        <v>391</v>
      </c>
      <c r="F448" s="688">
        <v>15875</v>
      </c>
      <c r="G448" s="688">
        <v>40</v>
      </c>
      <c r="H448" s="688"/>
    </row>
    <row r="449" spans="1:8">
      <c r="A449" t="s">
        <v>703</v>
      </c>
      <c r="B449" t="s">
        <v>670</v>
      </c>
      <c r="C449" t="s">
        <v>670</v>
      </c>
      <c r="D449">
        <v>2023</v>
      </c>
      <c r="E449" s="3" t="s">
        <v>391</v>
      </c>
      <c r="F449" s="688">
        <v>2070</v>
      </c>
      <c r="G449" s="688">
        <v>8</v>
      </c>
      <c r="H449" s="688"/>
    </row>
    <row r="450" spans="1:8">
      <c r="A450" t="s">
        <v>702</v>
      </c>
      <c r="B450" t="s">
        <v>670</v>
      </c>
      <c r="C450" t="s">
        <v>670</v>
      </c>
      <c r="D450">
        <v>2023</v>
      </c>
      <c r="E450" s="3" t="s">
        <v>391</v>
      </c>
      <c r="F450" s="688">
        <v>1035</v>
      </c>
      <c r="G450" s="688">
        <v>8</v>
      </c>
      <c r="H450" s="688"/>
    </row>
    <row r="451" spans="1:8">
      <c r="A451" t="s">
        <v>701</v>
      </c>
      <c r="B451" t="s">
        <v>670</v>
      </c>
      <c r="C451" t="s">
        <v>670</v>
      </c>
      <c r="D451">
        <v>2023</v>
      </c>
      <c r="E451" s="3" t="s">
        <v>391</v>
      </c>
      <c r="F451" s="688">
        <v>3110</v>
      </c>
      <c r="G451" s="688">
        <v>8</v>
      </c>
      <c r="H451" s="688"/>
    </row>
    <row r="452" spans="1:8">
      <c r="A452" t="s">
        <v>703</v>
      </c>
      <c r="B452" t="s">
        <v>455</v>
      </c>
      <c r="C452" t="s">
        <v>455</v>
      </c>
      <c r="D452">
        <v>2023</v>
      </c>
      <c r="E452" s="3" t="s">
        <v>391</v>
      </c>
      <c r="F452" s="688">
        <v>2815</v>
      </c>
      <c r="G452" s="688">
        <v>16</v>
      </c>
      <c r="H452" s="688"/>
    </row>
    <row r="453" spans="1:8">
      <c r="A453" t="s">
        <v>702</v>
      </c>
      <c r="B453" t="s">
        <v>455</v>
      </c>
      <c r="C453" t="s">
        <v>455</v>
      </c>
      <c r="D453">
        <v>2023</v>
      </c>
      <c r="E453" s="3" t="s">
        <v>391</v>
      </c>
      <c r="F453" s="688">
        <v>1400</v>
      </c>
      <c r="G453" s="688">
        <v>16</v>
      </c>
      <c r="H453" s="688"/>
    </row>
    <row r="454" spans="1:8">
      <c r="A454" t="s">
        <v>701</v>
      </c>
      <c r="B454" t="s">
        <v>455</v>
      </c>
      <c r="C454" t="s">
        <v>455</v>
      </c>
      <c r="D454">
        <v>2023</v>
      </c>
      <c r="E454" s="3" t="s">
        <v>391</v>
      </c>
      <c r="F454" s="688">
        <v>4225</v>
      </c>
      <c r="G454" s="688">
        <v>16</v>
      </c>
      <c r="H454" s="688"/>
    </row>
    <row r="455" spans="1:8">
      <c r="A455" t="s">
        <v>703</v>
      </c>
      <c r="B455" t="s">
        <v>663</v>
      </c>
      <c r="C455" t="s">
        <v>663</v>
      </c>
      <c r="D455">
        <v>2023</v>
      </c>
      <c r="E455" s="3" t="s">
        <v>391</v>
      </c>
      <c r="F455" s="688">
        <v>10250</v>
      </c>
      <c r="G455" s="688">
        <v>8</v>
      </c>
      <c r="H455" s="688"/>
    </row>
    <row r="456" spans="1:8">
      <c r="A456" t="s">
        <v>702</v>
      </c>
      <c r="B456" t="s">
        <v>663</v>
      </c>
      <c r="C456" t="s">
        <v>663</v>
      </c>
      <c r="D456">
        <v>2023</v>
      </c>
      <c r="E456" s="3" t="s">
        <v>391</v>
      </c>
      <c r="F456" s="688">
        <v>5125</v>
      </c>
      <c r="G456" s="688">
        <v>8</v>
      </c>
      <c r="H456" s="688"/>
    </row>
    <row r="457" spans="1:8">
      <c r="A457" t="s">
        <v>701</v>
      </c>
      <c r="B457" t="s">
        <v>663</v>
      </c>
      <c r="C457" t="s">
        <v>663</v>
      </c>
      <c r="D457">
        <v>2023</v>
      </c>
      <c r="E457" s="3" t="s">
        <v>391</v>
      </c>
      <c r="F457" s="688">
        <v>15375</v>
      </c>
      <c r="G457" s="688">
        <v>8</v>
      </c>
      <c r="H457" s="688"/>
    </row>
    <row r="458" spans="1:8">
      <c r="A458" t="s">
        <v>703</v>
      </c>
      <c r="B458" t="s">
        <v>456</v>
      </c>
      <c r="C458" t="s">
        <v>456</v>
      </c>
      <c r="D458">
        <v>2023</v>
      </c>
      <c r="E458" s="3" t="s">
        <v>391</v>
      </c>
      <c r="F458" s="688">
        <v>10440</v>
      </c>
      <c r="G458" s="688">
        <v>8</v>
      </c>
      <c r="H458" s="688"/>
    </row>
    <row r="459" spans="1:8">
      <c r="A459" t="s">
        <v>702</v>
      </c>
      <c r="B459" t="s">
        <v>456</v>
      </c>
      <c r="C459" t="s">
        <v>456</v>
      </c>
      <c r="D459">
        <v>2023</v>
      </c>
      <c r="E459" s="3" t="s">
        <v>391</v>
      </c>
      <c r="F459" s="688">
        <v>5220</v>
      </c>
      <c r="G459" s="688">
        <v>8</v>
      </c>
      <c r="H459" s="688"/>
    </row>
    <row r="460" spans="1:8">
      <c r="A460" t="s">
        <v>701</v>
      </c>
      <c r="B460" t="s">
        <v>456</v>
      </c>
      <c r="C460" t="s">
        <v>456</v>
      </c>
      <c r="D460">
        <v>2023</v>
      </c>
      <c r="E460" s="3" t="s">
        <v>391</v>
      </c>
      <c r="F460" s="688">
        <v>15675</v>
      </c>
      <c r="G460" s="688">
        <v>8</v>
      </c>
      <c r="H460" s="688"/>
    </row>
    <row r="461" spans="1:8">
      <c r="A461" t="s">
        <v>703</v>
      </c>
      <c r="B461" t="s">
        <v>622</v>
      </c>
      <c r="C461" t="s">
        <v>622</v>
      </c>
      <c r="D461">
        <v>2023</v>
      </c>
      <c r="E461" s="3" t="s">
        <v>391</v>
      </c>
      <c r="F461" s="688">
        <v>795</v>
      </c>
      <c r="G461" s="688">
        <v>8</v>
      </c>
      <c r="H461" s="688"/>
    </row>
    <row r="462" spans="1:8">
      <c r="A462" t="s">
        <v>702</v>
      </c>
      <c r="B462" t="s">
        <v>622</v>
      </c>
      <c r="C462" t="s">
        <v>622</v>
      </c>
      <c r="D462">
        <v>2023</v>
      </c>
      <c r="E462" s="3" t="s">
        <v>391</v>
      </c>
      <c r="F462" s="688">
        <v>395</v>
      </c>
      <c r="G462" s="688">
        <v>8</v>
      </c>
      <c r="H462" s="688"/>
    </row>
    <row r="463" spans="1:8">
      <c r="A463" t="s">
        <v>701</v>
      </c>
      <c r="B463" t="s">
        <v>622</v>
      </c>
      <c r="C463" t="s">
        <v>622</v>
      </c>
      <c r="D463">
        <v>2023</v>
      </c>
      <c r="E463" s="3" t="s">
        <v>391</v>
      </c>
      <c r="F463" s="688">
        <v>1190</v>
      </c>
      <c r="G463" s="688">
        <v>8</v>
      </c>
      <c r="H463" s="688"/>
    </row>
    <row r="464" spans="1:8">
      <c r="A464" t="s">
        <v>703</v>
      </c>
      <c r="B464" t="s">
        <v>529</v>
      </c>
      <c r="C464" t="s">
        <v>529</v>
      </c>
      <c r="D464">
        <v>2023</v>
      </c>
      <c r="E464" s="3" t="s">
        <v>391</v>
      </c>
      <c r="F464" s="688">
        <v>6680</v>
      </c>
      <c r="G464" s="688">
        <v>8</v>
      </c>
      <c r="H464" s="688"/>
    </row>
    <row r="465" spans="1:8">
      <c r="A465" t="s">
        <v>702</v>
      </c>
      <c r="B465" t="s">
        <v>529</v>
      </c>
      <c r="C465" t="s">
        <v>529</v>
      </c>
      <c r="D465">
        <v>2023</v>
      </c>
      <c r="E465" s="3" t="s">
        <v>391</v>
      </c>
      <c r="F465" s="688">
        <v>3340</v>
      </c>
      <c r="G465" s="688">
        <v>8</v>
      </c>
      <c r="H465" s="688"/>
    </row>
    <row r="466" spans="1:8">
      <c r="A466" t="s">
        <v>701</v>
      </c>
      <c r="B466" t="s">
        <v>529</v>
      </c>
      <c r="C466" t="s">
        <v>529</v>
      </c>
      <c r="D466">
        <v>2023</v>
      </c>
      <c r="E466" s="3" t="s">
        <v>391</v>
      </c>
      <c r="F466" s="688">
        <v>10020</v>
      </c>
      <c r="G466" s="688">
        <v>8</v>
      </c>
      <c r="H466" s="688"/>
    </row>
    <row r="467" spans="1:8">
      <c r="A467" t="s">
        <v>703</v>
      </c>
      <c r="B467" t="s">
        <v>457</v>
      </c>
      <c r="C467" t="s">
        <v>457</v>
      </c>
      <c r="D467">
        <v>2023</v>
      </c>
      <c r="E467" s="3" t="s">
        <v>391</v>
      </c>
      <c r="F467" s="688">
        <v>8570</v>
      </c>
      <c r="G467" s="688">
        <v>8</v>
      </c>
      <c r="H467" s="688"/>
    </row>
    <row r="468" spans="1:8">
      <c r="A468" t="s">
        <v>702</v>
      </c>
      <c r="B468" t="s">
        <v>457</v>
      </c>
      <c r="C468" t="s">
        <v>457</v>
      </c>
      <c r="D468">
        <v>2023</v>
      </c>
      <c r="E468" s="3" t="s">
        <v>391</v>
      </c>
      <c r="F468" s="688">
        <v>4285</v>
      </c>
      <c r="G468" s="688">
        <v>8</v>
      </c>
      <c r="H468" s="688"/>
    </row>
    <row r="469" spans="1:8">
      <c r="A469" t="s">
        <v>701</v>
      </c>
      <c r="B469" t="s">
        <v>457</v>
      </c>
      <c r="C469" t="s">
        <v>457</v>
      </c>
      <c r="D469">
        <v>2023</v>
      </c>
      <c r="E469" s="3" t="s">
        <v>391</v>
      </c>
      <c r="F469" s="688">
        <v>12850</v>
      </c>
      <c r="G469" s="688">
        <v>8</v>
      </c>
      <c r="H469" s="688"/>
    </row>
    <row r="470" spans="1:8">
      <c r="A470" t="s">
        <v>703</v>
      </c>
      <c r="B470" t="s">
        <v>569</v>
      </c>
      <c r="C470" t="s">
        <v>569</v>
      </c>
      <c r="D470">
        <v>2023</v>
      </c>
      <c r="E470" s="3" t="s">
        <v>391</v>
      </c>
      <c r="F470" s="688">
        <v>18100</v>
      </c>
      <c r="G470" s="688">
        <v>40</v>
      </c>
      <c r="H470" s="688"/>
    </row>
    <row r="471" spans="1:8">
      <c r="A471" t="s">
        <v>702</v>
      </c>
      <c r="B471" t="s">
        <v>569</v>
      </c>
      <c r="C471" t="s">
        <v>569</v>
      </c>
      <c r="D471">
        <v>2023</v>
      </c>
      <c r="E471" s="3" t="s">
        <v>391</v>
      </c>
      <c r="F471" s="688">
        <v>9050</v>
      </c>
      <c r="G471" s="688">
        <v>40</v>
      </c>
      <c r="H471" s="688"/>
    </row>
    <row r="472" spans="1:8">
      <c r="A472" t="s">
        <v>701</v>
      </c>
      <c r="B472" t="s">
        <v>569</v>
      </c>
      <c r="C472" t="s">
        <v>569</v>
      </c>
      <c r="D472">
        <v>2023</v>
      </c>
      <c r="E472" s="3" t="s">
        <v>391</v>
      </c>
      <c r="F472" s="688">
        <v>27150</v>
      </c>
      <c r="G472" s="688">
        <v>40</v>
      </c>
      <c r="H472" s="688"/>
    </row>
    <row r="473" spans="1:8">
      <c r="A473" t="s">
        <v>703</v>
      </c>
      <c r="B473" t="s">
        <v>505</v>
      </c>
      <c r="C473" t="s">
        <v>505</v>
      </c>
      <c r="D473">
        <v>2023</v>
      </c>
      <c r="E473" s="3" t="s">
        <v>391</v>
      </c>
      <c r="F473" s="688">
        <v>7890</v>
      </c>
      <c r="G473" s="688">
        <v>40</v>
      </c>
      <c r="H473" s="688"/>
    </row>
    <row r="474" spans="1:8">
      <c r="A474" t="s">
        <v>702</v>
      </c>
      <c r="B474" t="s">
        <v>505</v>
      </c>
      <c r="C474" t="s">
        <v>505</v>
      </c>
      <c r="D474">
        <v>2023</v>
      </c>
      <c r="E474" s="3" t="s">
        <v>391</v>
      </c>
      <c r="F474" s="688">
        <v>3945</v>
      </c>
      <c r="G474" s="688">
        <v>40</v>
      </c>
      <c r="H474" s="688"/>
    </row>
    <row r="475" spans="1:8">
      <c r="A475" t="s">
        <v>701</v>
      </c>
      <c r="B475" t="s">
        <v>505</v>
      </c>
      <c r="C475" t="s">
        <v>505</v>
      </c>
      <c r="D475">
        <v>2023</v>
      </c>
      <c r="E475" s="3" t="s">
        <v>391</v>
      </c>
      <c r="F475" s="688">
        <v>11825</v>
      </c>
      <c r="G475" s="688">
        <v>40</v>
      </c>
      <c r="H475" s="688"/>
    </row>
    <row r="476" spans="1:8">
      <c r="A476" t="s">
        <v>703</v>
      </c>
      <c r="B476" t="s">
        <v>613</v>
      </c>
      <c r="C476" t="s">
        <v>613</v>
      </c>
      <c r="D476">
        <v>2023</v>
      </c>
      <c r="E476" s="3" t="s">
        <v>391</v>
      </c>
      <c r="F476" s="688">
        <v>16600</v>
      </c>
      <c r="G476" s="688">
        <v>8</v>
      </c>
      <c r="H476" s="688"/>
    </row>
    <row r="477" spans="1:8">
      <c r="A477" t="s">
        <v>702</v>
      </c>
      <c r="B477" t="s">
        <v>613</v>
      </c>
      <c r="C477" t="s">
        <v>613</v>
      </c>
      <c r="D477">
        <v>2023</v>
      </c>
      <c r="E477" s="3" t="s">
        <v>391</v>
      </c>
      <c r="F477" s="688">
        <v>8300</v>
      </c>
      <c r="G477" s="688">
        <v>8</v>
      </c>
      <c r="H477" s="688"/>
    </row>
    <row r="478" spans="1:8">
      <c r="A478" t="s">
        <v>701</v>
      </c>
      <c r="B478" t="s">
        <v>613</v>
      </c>
      <c r="C478" t="s">
        <v>613</v>
      </c>
      <c r="D478">
        <v>2023</v>
      </c>
      <c r="E478" s="3" t="s">
        <v>391</v>
      </c>
      <c r="F478" s="688">
        <v>24900</v>
      </c>
      <c r="G478" s="688">
        <v>8</v>
      </c>
      <c r="H478" s="688"/>
    </row>
    <row r="479" spans="1:8">
      <c r="A479" t="s">
        <v>703</v>
      </c>
      <c r="B479" t="s">
        <v>633</v>
      </c>
      <c r="C479" t="s">
        <v>633</v>
      </c>
      <c r="D479">
        <v>2023</v>
      </c>
      <c r="E479" s="3" t="s">
        <v>391</v>
      </c>
      <c r="F479" s="688">
        <v>1640</v>
      </c>
      <c r="G479" s="688">
        <v>8</v>
      </c>
      <c r="H479" s="688"/>
    </row>
    <row r="480" spans="1:8">
      <c r="A480" t="s">
        <v>702</v>
      </c>
      <c r="B480" t="s">
        <v>633</v>
      </c>
      <c r="C480" t="s">
        <v>633</v>
      </c>
      <c r="D480">
        <v>2023</v>
      </c>
      <c r="E480" s="3" t="s">
        <v>391</v>
      </c>
      <c r="F480" s="688">
        <v>820</v>
      </c>
      <c r="G480" s="688">
        <v>8</v>
      </c>
      <c r="H480" s="688"/>
    </row>
    <row r="481" spans="1:8">
      <c r="A481" t="s">
        <v>701</v>
      </c>
      <c r="B481" t="s">
        <v>633</v>
      </c>
      <c r="C481" t="s">
        <v>633</v>
      </c>
      <c r="D481">
        <v>2023</v>
      </c>
      <c r="E481" s="3" t="s">
        <v>391</v>
      </c>
      <c r="F481" s="688">
        <v>2465</v>
      </c>
      <c r="G481" s="688">
        <v>8</v>
      </c>
      <c r="H481" s="688"/>
    </row>
    <row r="482" spans="1:8">
      <c r="A482" t="s">
        <v>703</v>
      </c>
      <c r="B482" t="s">
        <v>540</v>
      </c>
      <c r="C482" t="s">
        <v>540</v>
      </c>
      <c r="D482">
        <v>2023</v>
      </c>
      <c r="E482" s="3" t="s">
        <v>391</v>
      </c>
      <c r="F482" s="688">
        <v>2350</v>
      </c>
      <c r="G482" s="688">
        <v>40</v>
      </c>
      <c r="H482" s="688"/>
    </row>
    <row r="483" spans="1:8">
      <c r="A483" t="s">
        <v>702</v>
      </c>
      <c r="B483" t="s">
        <v>540</v>
      </c>
      <c r="C483" t="s">
        <v>540</v>
      </c>
      <c r="D483">
        <v>2023</v>
      </c>
      <c r="E483" s="3" t="s">
        <v>391</v>
      </c>
      <c r="F483" s="688">
        <v>1175</v>
      </c>
      <c r="G483" s="688">
        <v>40</v>
      </c>
      <c r="H483" s="688"/>
    </row>
    <row r="484" spans="1:8">
      <c r="A484" t="s">
        <v>701</v>
      </c>
      <c r="B484" t="s">
        <v>540</v>
      </c>
      <c r="C484" t="s">
        <v>540</v>
      </c>
      <c r="D484">
        <v>2023</v>
      </c>
      <c r="E484" s="3" t="s">
        <v>391</v>
      </c>
      <c r="F484" s="688">
        <v>3530</v>
      </c>
      <c r="G484" s="688">
        <v>40</v>
      </c>
      <c r="H484" s="688"/>
    </row>
    <row r="485" spans="1:8">
      <c r="A485" t="s">
        <v>703</v>
      </c>
      <c r="B485" t="s">
        <v>672</v>
      </c>
      <c r="C485" t="s">
        <v>672</v>
      </c>
      <c r="D485">
        <v>2023</v>
      </c>
      <c r="E485" s="3" t="s">
        <v>391</v>
      </c>
      <c r="F485" s="688">
        <v>82350</v>
      </c>
      <c r="G485" s="688">
        <v>8</v>
      </c>
      <c r="H485" s="688"/>
    </row>
    <row r="486" spans="1:8">
      <c r="A486" t="s">
        <v>702</v>
      </c>
      <c r="B486" t="s">
        <v>672</v>
      </c>
      <c r="C486" t="s">
        <v>672</v>
      </c>
      <c r="D486">
        <v>2023</v>
      </c>
      <c r="E486" s="3" t="s">
        <v>391</v>
      </c>
      <c r="F486" s="688">
        <v>41175</v>
      </c>
      <c r="G486" s="688">
        <v>8</v>
      </c>
      <c r="H486" s="688"/>
    </row>
    <row r="487" spans="1:8">
      <c r="A487" t="s">
        <v>701</v>
      </c>
      <c r="B487" t="s">
        <v>672</v>
      </c>
      <c r="C487" t="s">
        <v>672</v>
      </c>
      <c r="D487">
        <v>2023</v>
      </c>
      <c r="E487" s="3" t="s">
        <v>391</v>
      </c>
      <c r="F487" s="688">
        <v>123500</v>
      </c>
      <c r="G487" s="688">
        <v>8</v>
      </c>
      <c r="H487" s="688"/>
    </row>
    <row r="488" spans="1:8">
      <c r="A488" t="s">
        <v>703</v>
      </c>
      <c r="B488" t="s">
        <v>458</v>
      </c>
      <c r="C488" t="s">
        <v>458</v>
      </c>
      <c r="D488">
        <v>2023</v>
      </c>
      <c r="E488" s="3" t="s">
        <v>391</v>
      </c>
      <c r="F488" s="688">
        <v>1045</v>
      </c>
      <c r="G488" s="688">
        <v>8</v>
      </c>
      <c r="H488" s="688"/>
    </row>
    <row r="489" spans="1:8">
      <c r="A489" t="s">
        <v>702</v>
      </c>
      <c r="B489" t="s">
        <v>458</v>
      </c>
      <c r="C489" t="s">
        <v>458</v>
      </c>
      <c r="D489">
        <v>2023</v>
      </c>
      <c r="E489" s="3" t="s">
        <v>391</v>
      </c>
      <c r="F489" s="688">
        <v>520</v>
      </c>
      <c r="G489" s="688">
        <v>8</v>
      </c>
      <c r="H489" s="688"/>
    </row>
    <row r="490" spans="1:8">
      <c r="A490" t="s">
        <v>701</v>
      </c>
      <c r="B490" t="s">
        <v>458</v>
      </c>
      <c r="C490" t="s">
        <v>458</v>
      </c>
      <c r="D490">
        <v>2023</v>
      </c>
      <c r="E490" s="3" t="s">
        <v>391</v>
      </c>
      <c r="F490" s="688">
        <v>1565</v>
      </c>
      <c r="G490" s="688">
        <v>8</v>
      </c>
      <c r="H490" s="688"/>
    </row>
    <row r="491" spans="1:8">
      <c r="A491" t="s">
        <v>703</v>
      </c>
      <c r="B491" t="s">
        <v>570</v>
      </c>
      <c r="C491" t="s">
        <v>570</v>
      </c>
      <c r="D491">
        <v>2023</v>
      </c>
      <c r="E491" s="3" t="s">
        <v>391</v>
      </c>
      <c r="F491" s="688">
        <v>9590</v>
      </c>
      <c r="G491" s="688">
        <v>40</v>
      </c>
      <c r="H491" s="688"/>
    </row>
    <row r="492" spans="1:8">
      <c r="A492" t="s">
        <v>702</v>
      </c>
      <c r="B492" t="s">
        <v>570</v>
      </c>
      <c r="C492" t="s">
        <v>570</v>
      </c>
      <c r="D492">
        <v>2023</v>
      </c>
      <c r="E492" s="3" t="s">
        <v>391</v>
      </c>
      <c r="F492" s="688">
        <v>4795</v>
      </c>
      <c r="G492" s="688">
        <v>40</v>
      </c>
      <c r="H492" s="688"/>
    </row>
    <row r="493" spans="1:8">
      <c r="A493" t="s">
        <v>701</v>
      </c>
      <c r="B493" t="s">
        <v>570</v>
      </c>
      <c r="C493" t="s">
        <v>570</v>
      </c>
      <c r="D493">
        <v>2023</v>
      </c>
      <c r="E493" s="3" t="s">
        <v>391</v>
      </c>
      <c r="F493" s="688">
        <v>14400</v>
      </c>
      <c r="G493" s="688">
        <v>40</v>
      </c>
      <c r="H493" s="688"/>
    </row>
    <row r="494" spans="1:8">
      <c r="A494" t="s">
        <v>703</v>
      </c>
      <c r="B494" t="s">
        <v>459</v>
      </c>
      <c r="C494" t="s">
        <v>459</v>
      </c>
      <c r="D494">
        <v>2023</v>
      </c>
      <c r="E494" s="3" t="s">
        <v>391</v>
      </c>
      <c r="F494" s="688">
        <v>9900</v>
      </c>
      <c r="G494" s="688">
        <v>8</v>
      </c>
      <c r="H494" s="688"/>
    </row>
    <row r="495" spans="1:8">
      <c r="A495" t="s">
        <v>702</v>
      </c>
      <c r="B495" t="s">
        <v>459</v>
      </c>
      <c r="C495" t="s">
        <v>459</v>
      </c>
      <c r="D495">
        <v>2023</v>
      </c>
      <c r="E495" s="3" t="s">
        <v>391</v>
      </c>
      <c r="F495" s="688">
        <v>4950</v>
      </c>
      <c r="G495" s="688">
        <v>8</v>
      </c>
      <c r="H495" s="688"/>
    </row>
    <row r="496" spans="1:8">
      <c r="A496" t="s">
        <v>701</v>
      </c>
      <c r="B496" t="s">
        <v>459</v>
      </c>
      <c r="C496" t="s">
        <v>459</v>
      </c>
      <c r="D496">
        <v>2023</v>
      </c>
      <c r="E496" s="3" t="s">
        <v>391</v>
      </c>
      <c r="F496" s="688">
        <v>14850</v>
      </c>
      <c r="G496" s="688">
        <v>8</v>
      </c>
      <c r="H496" s="688"/>
    </row>
    <row r="497" spans="1:8">
      <c r="A497" t="s">
        <v>703</v>
      </c>
      <c r="B497" t="s">
        <v>500</v>
      </c>
      <c r="C497" t="s">
        <v>500</v>
      </c>
      <c r="D497">
        <v>2023</v>
      </c>
      <c r="E497" s="3" t="s">
        <v>391</v>
      </c>
      <c r="F497" s="688">
        <v>5160</v>
      </c>
      <c r="G497" s="688">
        <v>40</v>
      </c>
      <c r="H497" s="688"/>
    </row>
    <row r="498" spans="1:8">
      <c r="A498" t="s">
        <v>702</v>
      </c>
      <c r="B498" t="s">
        <v>500</v>
      </c>
      <c r="C498" t="s">
        <v>500</v>
      </c>
      <c r="D498">
        <v>2023</v>
      </c>
      <c r="E498" s="3" t="s">
        <v>391</v>
      </c>
      <c r="F498" s="688">
        <v>2580</v>
      </c>
      <c r="G498" s="688">
        <v>40</v>
      </c>
      <c r="H498" s="688"/>
    </row>
    <row r="499" spans="1:8">
      <c r="A499" t="s">
        <v>701</v>
      </c>
      <c r="B499" t="s">
        <v>500</v>
      </c>
      <c r="C499" t="s">
        <v>500</v>
      </c>
      <c r="D499">
        <v>2023</v>
      </c>
      <c r="E499" s="3" t="s">
        <v>391</v>
      </c>
      <c r="F499" s="688">
        <v>7740</v>
      </c>
      <c r="G499" s="688">
        <v>40</v>
      </c>
      <c r="H499" s="688"/>
    </row>
    <row r="500" spans="1:8">
      <c r="A500" t="s">
        <v>703</v>
      </c>
      <c r="B500" t="s">
        <v>549</v>
      </c>
      <c r="C500" t="s">
        <v>549</v>
      </c>
      <c r="D500">
        <v>2023</v>
      </c>
      <c r="E500" s="3" t="s">
        <v>391</v>
      </c>
      <c r="F500" s="688">
        <v>470</v>
      </c>
      <c r="G500" s="688">
        <v>8</v>
      </c>
      <c r="H500" s="688"/>
    </row>
    <row r="501" spans="1:8">
      <c r="A501" t="s">
        <v>702</v>
      </c>
      <c r="B501" t="s">
        <v>549</v>
      </c>
      <c r="C501" t="s">
        <v>549</v>
      </c>
      <c r="D501">
        <v>2023</v>
      </c>
      <c r="E501" s="3" t="s">
        <v>391</v>
      </c>
      <c r="F501" s="688">
        <v>235</v>
      </c>
      <c r="G501" s="688">
        <v>8</v>
      </c>
      <c r="H501" s="688"/>
    </row>
    <row r="502" spans="1:8">
      <c r="A502" t="s">
        <v>701</v>
      </c>
      <c r="B502" t="s">
        <v>549</v>
      </c>
      <c r="C502" t="s">
        <v>549</v>
      </c>
      <c r="D502">
        <v>2023</v>
      </c>
      <c r="E502" s="3" t="s">
        <v>391</v>
      </c>
      <c r="F502" s="688">
        <v>700</v>
      </c>
      <c r="G502" s="688">
        <v>8</v>
      </c>
      <c r="H502" s="688"/>
    </row>
    <row r="503" spans="1:8">
      <c r="A503" t="s">
        <v>703</v>
      </c>
      <c r="B503" t="s">
        <v>538</v>
      </c>
      <c r="C503" t="s">
        <v>538</v>
      </c>
      <c r="D503">
        <v>2023</v>
      </c>
      <c r="E503" s="3" t="s">
        <v>391</v>
      </c>
      <c r="F503" s="688">
        <v>1350</v>
      </c>
      <c r="G503" s="688">
        <v>8</v>
      </c>
      <c r="H503" s="688"/>
    </row>
    <row r="504" spans="1:8">
      <c r="A504" t="s">
        <v>702</v>
      </c>
      <c r="B504" t="s">
        <v>538</v>
      </c>
      <c r="C504" t="s">
        <v>538</v>
      </c>
      <c r="D504">
        <v>2023</v>
      </c>
      <c r="E504" s="3" t="s">
        <v>391</v>
      </c>
      <c r="F504" s="688">
        <v>675</v>
      </c>
      <c r="G504" s="688">
        <v>8</v>
      </c>
      <c r="H504" s="688"/>
    </row>
    <row r="505" spans="1:8">
      <c r="A505" t="s">
        <v>701</v>
      </c>
      <c r="B505" t="s">
        <v>538</v>
      </c>
      <c r="C505" t="s">
        <v>538</v>
      </c>
      <c r="D505">
        <v>2023</v>
      </c>
      <c r="E505" s="3" t="s">
        <v>391</v>
      </c>
      <c r="F505" s="688">
        <v>2030</v>
      </c>
      <c r="G505" s="688">
        <v>8</v>
      </c>
      <c r="H505" s="688"/>
    </row>
    <row r="506" spans="1:8">
      <c r="A506" t="s">
        <v>703</v>
      </c>
      <c r="B506" t="s">
        <v>591</v>
      </c>
      <c r="C506" t="s">
        <v>591</v>
      </c>
      <c r="D506">
        <v>2023</v>
      </c>
      <c r="E506" s="3" t="s">
        <v>391</v>
      </c>
      <c r="F506" s="688">
        <v>12650</v>
      </c>
      <c r="G506" s="688">
        <v>16</v>
      </c>
      <c r="H506" s="688"/>
    </row>
    <row r="507" spans="1:8">
      <c r="A507" t="s">
        <v>702</v>
      </c>
      <c r="B507" t="s">
        <v>591</v>
      </c>
      <c r="C507" t="s">
        <v>591</v>
      </c>
      <c r="D507">
        <v>2023</v>
      </c>
      <c r="E507" s="3" t="s">
        <v>391</v>
      </c>
      <c r="F507" s="688">
        <v>6320</v>
      </c>
      <c r="G507" s="688">
        <v>16</v>
      </c>
      <c r="H507" s="688"/>
    </row>
    <row r="508" spans="1:8">
      <c r="A508" t="s">
        <v>701</v>
      </c>
      <c r="B508" t="s">
        <v>591</v>
      </c>
      <c r="C508" t="s">
        <v>591</v>
      </c>
      <c r="D508">
        <v>2023</v>
      </c>
      <c r="E508" s="3" t="s">
        <v>391</v>
      </c>
      <c r="F508" s="688">
        <v>18975</v>
      </c>
      <c r="G508" s="688">
        <v>16</v>
      </c>
      <c r="H508" s="688"/>
    </row>
    <row r="509" spans="1:8">
      <c r="A509" t="s">
        <v>703</v>
      </c>
      <c r="B509" t="s">
        <v>545</v>
      </c>
      <c r="C509" t="s">
        <v>545</v>
      </c>
      <c r="D509">
        <v>2023</v>
      </c>
      <c r="E509" s="3" t="s">
        <v>391</v>
      </c>
      <c r="F509" s="688">
        <v>845</v>
      </c>
      <c r="G509" s="688">
        <v>8</v>
      </c>
      <c r="H509" s="688"/>
    </row>
    <row r="510" spans="1:8">
      <c r="A510" t="s">
        <v>702</v>
      </c>
      <c r="B510" t="s">
        <v>545</v>
      </c>
      <c r="C510" t="s">
        <v>545</v>
      </c>
      <c r="D510">
        <v>2023</v>
      </c>
      <c r="E510" s="3" t="s">
        <v>391</v>
      </c>
      <c r="F510" s="688">
        <v>420</v>
      </c>
      <c r="G510" s="688">
        <v>8</v>
      </c>
      <c r="H510" s="688"/>
    </row>
    <row r="511" spans="1:8">
      <c r="A511" t="s">
        <v>701</v>
      </c>
      <c r="B511" t="s">
        <v>545</v>
      </c>
      <c r="C511" t="s">
        <v>545</v>
      </c>
      <c r="D511">
        <v>2023</v>
      </c>
      <c r="E511" s="3" t="s">
        <v>391</v>
      </c>
      <c r="F511" s="688">
        <v>1265</v>
      </c>
      <c r="G511" s="688">
        <v>8</v>
      </c>
      <c r="H511" s="688"/>
    </row>
    <row r="512" spans="1:8">
      <c r="A512" t="s">
        <v>703</v>
      </c>
      <c r="B512" t="s">
        <v>460</v>
      </c>
      <c r="C512" t="s">
        <v>460</v>
      </c>
      <c r="D512">
        <v>2023</v>
      </c>
      <c r="E512" s="3" t="s">
        <v>391</v>
      </c>
      <c r="F512" s="688">
        <v>4940</v>
      </c>
      <c r="G512" s="688">
        <v>8</v>
      </c>
      <c r="H512" s="688"/>
    </row>
    <row r="513" spans="1:8">
      <c r="A513" t="s">
        <v>702</v>
      </c>
      <c r="B513" t="s">
        <v>460</v>
      </c>
      <c r="C513" t="s">
        <v>460</v>
      </c>
      <c r="D513">
        <v>2023</v>
      </c>
      <c r="E513" s="3" t="s">
        <v>391</v>
      </c>
      <c r="F513" s="688">
        <v>2470</v>
      </c>
      <c r="G513" s="688">
        <v>8</v>
      </c>
      <c r="H513" s="688"/>
    </row>
    <row r="514" spans="1:8">
      <c r="A514" t="s">
        <v>701</v>
      </c>
      <c r="B514" t="s">
        <v>460</v>
      </c>
      <c r="C514" t="s">
        <v>460</v>
      </c>
      <c r="D514">
        <v>2023</v>
      </c>
      <c r="E514" s="3" t="s">
        <v>391</v>
      </c>
      <c r="F514" s="688">
        <v>7410</v>
      </c>
      <c r="G514" s="688">
        <v>8</v>
      </c>
      <c r="H514" s="688"/>
    </row>
    <row r="515" spans="1:8">
      <c r="A515" t="s">
        <v>703</v>
      </c>
      <c r="B515" t="s">
        <v>604</v>
      </c>
      <c r="C515" t="s">
        <v>604</v>
      </c>
      <c r="D515">
        <v>2023</v>
      </c>
      <c r="E515" s="3" t="s">
        <v>391</v>
      </c>
      <c r="F515" s="688">
        <v>1800</v>
      </c>
      <c r="G515" s="688">
        <v>8</v>
      </c>
      <c r="H515" s="688"/>
    </row>
    <row r="516" spans="1:8">
      <c r="A516" t="s">
        <v>702</v>
      </c>
      <c r="B516" t="s">
        <v>604</v>
      </c>
      <c r="C516" t="s">
        <v>604</v>
      </c>
      <c r="D516">
        <v>2023</v>
      </c>
      <c r="E516" s="3" t="s">
        <v>391</v>
      </c>
      <c r="F516" s="688">
        <v>900</v>
      </c>
      <c r="G516" s="688">
        <v>8</v>
      </c>
      <c r="H516" s="688"/>
    </row>
    <row r="517" spans="1:8">
      <c r="A517" t="s">
        <v>701</v>
      </c>
      <c r="B517" t="s">
        <v>604</v>
      </c>
      <c r="C517" t="s">
        <v>604</v>
      </c>
      <c r="D517">
        <v>2023</v>
      </c>
      <c r="E517" s="3" t="s">
        <v>391</v>
      </c>
      <c r="F517" s="688">
        <v>2700</v>
      </c>
      <c r="G517" s="688">
        <v>8</v>
      </c>
      <c r="H517" s="688"/>
    </row>
    <row r="518" spans="1:8">
      <c r="A518" t="s">
        <v>703</v>
      </c>
      <c r="B518" t="s">
        <v>484</v>
      </c>
      <c r="C518" t="s">
        <v>484</v>
      </c>
      <c r="D518">
        <v>2023</v>
      </c>
      <c r="E518" s="3" t="s">
        <v>391</v>
      </c>
      <c r="F518" s="688">
        <v>3065</v>
      </c>
      <c r="G518" s="688">
        <v>40</v>
      </c>
      <c r="H518" s="688"/>
    </row>
    <row r="519" spans="1:8">
      <c r="A519" t="s">
        <v>702</v>
      </c>
      <c r="B519" t="s">
        <v>484</v>
      </c>
      <c r="C519" t="s">
        <v>484</v>
      </c>
      <c r="D519">
        <v>2023</v>
      </c>
      <c r="E519" s="3" t="s">
        <v>391</v>
      </c>
      <c r="F519" s="688">
        <v>1530</v>
      </c>
      <c r="G519" s="688">
        <v>40</v>
      </c>
      <c r="H519" s="688"/>
    </row>
    <row r="520" spans="1:8">
      <c r="A520" t="s">
        <v>701</v>
      </c>
      <c r="B520" t="s">
        <v>484</v>
      </c>
      <c r="C520" t="s">
        <v>484</v>
      </c>
      <c r="D520">
        <v>2023</v>
      </c>
      <c r="E520" s="3" t="s">
        <v>391</v>
      </c>
      <c r="F520" s="688">
        <v>4595</v>
      </c>
      <c r="G520" s="688">
        <v>40</v>
      </c>
      <c r="H520" s="688"/>
    </row>
    <row r="521" spans="1:8">
      <c r="A521" t="s">
        <v>703</v>
      </c>
      <c r="B521" t="s">
        <v>674</v>
      </c>
      <c r="C521" t="s">
        <v>674</v>
      </c>
      <c r="D521">
        <v>2023</v>
      </c>
      <c r="E521" s="3" t="s">
        <v>391</v>
      </c>
      <c r="F521" s="688">
        <v>9730</v>
      </c>
      <c r="G521" s="688">
        <v>16</v>
      </c>
      <c r="H521" s="688"/>
    </row>
    <row r="522" spans="1:8">
      <c r="A522" t="s">
        <v>702</v>
      </c>
      <c r="B522" t="s">
        <v>674</v>
      </c>
      <c r="C522" t="s">
        <v>674</v>
      </c>
      <c r="D522">
        <v>2023</v>
      </c>
      <c r="E522" s="3" t="s">
        <v>391</v>
      </c>
      <c r="F522" s="688">
        <v>4865</v>
      </c>
      <c r="G522" s="688">
        <v>16</v>
      </c>
      <c r="H522" s="688"/>
    </row>
    <row r="523" spans="1:8">
      <c r="A523" t="s">
        <v>701</v>
      </c>
      <c r="B523" t="s">
        <v>674</v>
      </c>
      <c r="C523" t="s">
        <v>674</v>
      </c>
      <c r="D523">
        <v>2023</v>
      </c>
      <c r="E523" s="3" t="s">
        <v>391</v>
      </c>
      <c r="F523" s="688">
        <v>14600</v>
      </c>
      <c r="G523" s="688">
        <v>16</v>
      </c>
      <c r="H523" s="688"/>
    </row>
    <row r="524" spans="1:8">
      <c r="A524" t="s">
        <v>703</v>
      </c>
      <c r="B524" t="s">
        <v>498</v>
      </c>
      <c r="C524" t="s">
        <v>498</v>
      </c>
      <c r="D524">
        <v>2023</v>
      </c>
      <c r="E524" s="3" t="s">
        <v>391</v>
      </c>
      <c r="F524" s="688">
        <v>550</v>
      </c>
      <c r="G524" s="688">
        <v>40</v>
      </c>
      <c r="H524" s="688"/>
    </row>
    <row r="525" spans="1:8">
      <c r="A525" t="s">
        <v>702</v>
      </c>
      <c r="B525" t="s">
        <v>498</v>
      </c>
      <c r="C525" t="s">
        <v>498</v>
      </c>
      <c r="D525">
        <v>2023</v>
      </c>
      <c r="E525" s="3" t="s">
        <v>391</v>
      </c>
      <c r="F525" s="688">
        <v>275</v>
      </c>
      <c r="G525" s="688">
        <v>40</v>
      </c>
      <c r="H525" s="688"/>
    </row>
    <row r="526" spans="1:8">
      <c r="A526" t="s">
        <v>701</v>
      </c>
      <c r="B526" t="s">
        <v>498</v>
      </c>
      <c r="C526" t="s">
        <v>498</v>
      </c>
      <c r="D526">
        <v>2023</v>
      </c>
      <c r="E526" s="3" t="s">
        <v>391</v>
      </c>
      <c r="F526" s="688">
        <v>825</v>
      </c>
      <c r="G526" s="688">
        <v>40</v>
      </c>
      <c r="H526" s="688"/>
    </row>
    <row r="527" spans="1:8">
      <c r="A527" t="s">
        <v>703</v>
      </c>
      <c r="B527" t="s">
        <v>611</v>
      </c>
      <c r="C527" t="s">
        <v>611</v>
      </c>
      <c r="D527">
        <v>2023</v>
      </c>
      <c r="E527" s="3" t="s">
        <v>391</v>
      </c>
      <c r="F527" s="688">
        <v>1720</v>
      </c>
      <c r="G527" s="688">
        <v>8</v>
      </c>
      <c r="H527" s="688"/>
    </row>
    <row r="528" spans="1:8">
      <c r="A528" t="s">
        <v>702</v>
      </c>
      <c r="B528" t="s">
        <v>611</v>
      </c>
      <c r="C528" t="s">
        <v>611</v>
      </c>
      <c r="D528">
        <v>2023</v>
      </c>
      <c r="E528" s="3" t="s">
        <v>391</v>
      </c>
      <c r="F528" s="688">
        <v>860</v>
      </c>
      <c r="G528" s="688">
        <v>8</v>
      </c>
      <c r="H528" s="688"/>
    </row>
    <row r="529" spans="1:8">
      <c r="A529" t="s">
        <v>701</v>
      </c>
      <c r="B529" t="s">
        <v>611</v>
      </c>
      <c r="C529" t="s">
        <v>611</v>
      </c>
      <c r="D529">
        <v>2023</v>
      </c>
      <c r="E529" s="3" t="s">
        <v>391</v>
      </c>
      <c r="F529" s="688">
        <v>2585</v>
      </c>
      <c r="G529" s="688">
        <v>8</v>
      </c>
      <c r="H529" s="688"/>
    </row>
    <row r="530" spans="1:8">
      <c r="A530" t="s">
        <v>703</v>
      </c>
      <c r="B530" t="s">
        <v>431</v>
      </c>
      <c r="C530" t="s">
        <v>431</v>
      </c>
      <c r="D530">
        <v>2023</v>
      </c>
      <c r="E530" s="3" t="s">
        <v>391</v>
      </c>
      <c r="F530" s="688">
        <v>9470</v>
      </c>
      <c r="G530" s="688">
        <v>40</v>
      </c>
      <c r="H530" s="688"/>
    </row>
    <row r="531" spans="1:8">
      <c r="A531" t="s">
        <v>702</v>
      </c>
      <c r="B531" t="s">
        <v>431</v>
      </c>
      <c r="C531" t="s">
        <v>431</v>
      </c>
      <c r="D531">
        <v>2023</v>
      </c>
      <c r="E531" s="3" t="s">
        <v>391</v>
      </c>
      <c r="F531" s="688">
        <v>4735</v>
      </c>
      <c r="G531" s="688">
        <v>40</v>
      </c>
      <c r="H531" s="688"/>
    </row>
    <row r="532" spans="1:8">
      <c r="A532" t="s">
        <v>701</v>
      </c>
      <c r="B532" t="s">
        <v>431</v>
      </c>
      <c r="C532" t="s">
        <v>431</v>
      </c>
      <c r="D532">
        <v>2023</v>
      </c>
      <c r="E532" s="3" t="s">
        <v>391</v>
      </c>
      <c r="F532" s="688">
        <v>14200</v>
      </c>
      <c r="G532" s="688">
        <v>40</v>
      </c>
      <c r="H532" s="688"/>
    </row>
    <row r="533" spans="1:8">
      <c r="A533" t="s">
        <v>703</v>
      </c>
      <c r="B533" t="s">
        <v>631</v>
      </c>
      <c r="C533" t="s">
        <v>631</v>
      </c>
      <c r="D533">
        <v>2023</v>
      </c>
      <c r="E533" s="3" t="s">
        <v>391</v>
      </c>
      <c r="F533" s="688">
        <v>1145</v>
      </c>
      <c r="G533" s="688">
        <v>8</v>
      </c>
      <c r="H533" s="688"/>
    </row>
    <row r="534" spans="1:8">
      <c r="A534" t="s">
        <v>702</v>
      </c>
      <c r="B534" t="s">
        <v>631</v>
      </c>
      <c r="C534" t="s">
        <v>631</v>
      </c>
      <c r="D534">
        <v>2023</v>
      </c>
      <c r="E534" s="3" t="s">
        <v>391</v>
      </c>
      <c r="F534" s="688">
        <v>570</v>
      </c>
      <c r="G534" s="688">
        <v>8</v>
      </c>
      <c r="H534" s="688"/>
    </row>
    <row r="535" spans="1:8">
      <c r="A535" t="s">
        <v>701</v>
      </c>
      <c r="B535" t="s">
        <v>631</v>
      </c>
      <c r="C535" t="s">
        <v>631</v>
      </c>
      <c r="D535">
        <v>2023</v>
      </c>
      <c r="E535" s="3" t="s">
        <v>391</v>
      </c>
      <c r="F535" s="688">
        <v>1715</v>
      </c>
      <c r="G535" s="688">
        <v>8</v>
      </c>
      <c r="H535" s="688"/>
    </row>
    <row r="536" spans="1:8">
      <c r="A536" t="s">
        <v>703</v>
      </c>
      <c r="B536" t="s">
        <v>668</v>
      </c>
      <c r="C536" t="s">
        <v>668</v>
      </c>
      <c r="D536">
        <v>2023</v>
      </c>
      <c r="E536" s="3" t="s">
        <v>391</v>
      </c>
      <c r="F536" s="688">
        <v>1190</v>
      </c>
      <c r="G536" s="688">
        <v>8</v>
      </c>
      <c r="H536" s="688"/>
    </row>
    <row r="537" spans="1:8">
      <c r="A537" t="s">
        <v>702</v>
      </c>
      <c r="B537" t="s">
        <v>668</v>
      </c>
      <c r="C537" t="s">
        <v>668</v>
      </c>
      <c r="D537">
        <v>2023</v>
      </c>
      <c r="E537" s="3" t="s">
        <v>391</v>
      </c>
      <c r="F537" s="688">
        <v>595</v>
      </c>
      <c r="G537" s="688">
        <v>8</v>
      </c>
      <c r="H537" s="688"/>
    </row>
    <row r="538" spans="1:8">
      <c r="A538" t="s">
        <v>701</v>
      </c>
      <c r="B538" t="s">
        <v>668</v>
      </c>
      <c r="C538" t="s">
        <v>668</v>
      </c>
      <c r="D538">
        <v>2023</v>
      </c>
      <c r="E538" s="3" t="s">
        <v>391</v>
      </c>
      <c r="F538" s="688">
        <v>1780</v>
      </c>
      <c r="G538" s="688">
        <v>8</v>
      </c>
      <c r="H538" s="688"/>
    </row>
    <row r="539" spans="1:8">
      <c r="A539" t="s">
        <v>703</v>
      </c>
      <c r="B539" t="s">
        <v>620</v>
      </c>
      <c r="C539" t="s">
        <v>620</v>
      </c>
      <c r="D539">
        <v>2023</v>
      </c>
      <c r="E539" s="3" t="s">
        <v>391</v>
      </c>
      <c r="F539" s="688">
        <v>6620</v>
      </c>
      <c r="G539" s="688">
        <v>16</v>
      </c>
      <c r="H539" s="688"/>
    </row>
    <row r="540" spans="1:8">
      <c r="A540" t="s">
        <v>702</v>
      </c>
      <c r="B540" t="s">
        <v>620</v>
      </c>
      <c r="C540" t="s">
        <v>620</v>
      </c>
      <c r="D540">
        <v>2023</v>
      </c>
      <c r="E540" s="3" t="s">
        <v>391</v>
      </c>
      <c r="F540" s="688">
        <v>3310</v>
      </c>
      <c r="G540" s="688">
        <v>16</v>
      </c>
      <c r="H540" s="688"/>
    </row>
    <row r="541" spans="1:8">
      <c r="A541" t="s">
        <v>701</v>
      </c>
      <c r="B541" t="s">
        <v>620</v>
      </c>
      <c r="C541" t="s">
        <v>620</v>
      </c>
      <c r="D541">
        <v>2023</v>
      </c>
      <c r="E541" s="3" t="s">
        <v>391</v>
      </c>
      <c r="F541" s="688">
        <v>9930</v>
      </c>
      <c r="G541" s="688">
        <v>16</v>
      </c>
      <c r="H541" s="688"/>
    </row>
    <row r="542" spans="1:8">
      <c r="A542" t="s">
        <v>703</v>
      </c>
      <c r="B542" t="s">
        <v>494</v>
      </c>
      <c r="C542" t="s">
        <v>494</v>
      </c>
      <c r="D542">
        <v>2023</v>
      </c>
      <c r="E542" s="3" t="s">
        <v>391</v>
      </c>
      <c r="F542" s="688">
        <v>17875</v>
      </c>
      <c r="G542" s="688">
        <v>40</v>
      </c>
      <c r="H542" s="688"/>
    </row>
    <row r="543" spans="1:8">
      <c r="A543" t="s">
        <v>702</v>
      </c>
      <c r="B543" t="s">
        <v>494</v>
      </c>
      <c r="C543" t="s">
        <v>494</v>
      </c>
      <c r="D543">
        <v>2023</v>
      </c>
      <c r="E543" s="3" t="s">
        <v>391</v>
      </c>
      <c r="F543" s="688">
        <v>8940</v>
      </c>
      <c r="G543" s="688">
        <v>40</v>
      </c>
      <c r="H543" s="688"/>
    </row>
    <row r="544" spans="1:8">
      <c r="A544" t="s">
        <v>701</v>
      </c>
      <c r="B544" t="s">
        <v>494</v>
      </c>
      <c r="C544" t="s">
        <v>494</v>
      </c>
      <c r="D544">
        <v>2023</v>
      </c>
      <c r="E544" s="3" t="s">
        <v>391</v>
      </c>
      <c r="F544" s="688">
        <v>26825</v>
      </c>
      <c r="G544" s="688">
        <v>40</v>
      </c>
      <c r="H544" s="688"/>
    </row>
    <row r="545" spans="1:8">
      <c r="A545" t="s">
        <v>703</v>
      </c>
      <c r="B545" t="s">
        <v>667</v>
      </c>
      <c r="C545" t="s">
        <v>667</v>
      </c>
      <c r="D545">
        <v>2023</v>
      </c>
      <c r="E545" s="3" t="s">
        <v>391</v>
      </c>
      <c r="F545" s="688">
        <v>8510</v>
      </c>
      <c r="G545" s="688">
        <v>40</v>
      </c>
      <c r="H545" s="688"/>
    </row>
    <row r="546" spans="1:8">
      <c r="A546" t="s">
        <v>702</v>
      </c>
      <c r="B546" t="s">
        <v>667</v>
      </c>
      <c r="C546" t="s">
        <v>667</v>
      </c>
      <c r="D546">
        <v>2023</v>
      </c>
      <c r="E546" s="3" t="s">
        <v>391</v>
      </c>
      <c r="F546" s="688">
        <v>4255</v>
      </c>
      <c r="G546" s="688">
        <v>40</v>
      </c>
      <c r="H546" s="688"/>
    </row>
    <row r="547" spans="1:8">
      <c r="A547" t="s">
        <v>701</v>
      </c>
      <c r="B547" t="s">
        <v>667</v>
      </c>
      <c r="C547" t="s">
        <v>667</v>
      </c>
      <c r="D547">
        <v>2023</v>
      </c>
      <c r="E547" s="3" t="s">
        <v>391</v>
      </c>
      <c r="F547" s="688">
        <v>12750</v>
      </c>
      <c r="G547" s="688">
        <v>40</v>
      </c>
      <c r="H547" s="688"/>
    </row>
    <row r="548" spans="1:8">
      <c r="A548" t="s">
        <v>703</v>
      </c>
      <c r="B548" t="s">
        <v>679</v>
      </c>
      <c r="C548" t="s">
        <v>679</v>
      </c>
      <c r="D548">
        <v>2023</v>
      </c>
      <c r="E548" s="3" t="s">
        <v>391</v>
      </c>
      <c r="F548" s="688">
        <v>750</v>
      </c>
      <c r="G548" s="688">
        <v>8</v>
      </c>
      <c r="H548" s="688"/>
    </row>
    <row r="549" spans="1:8">
      <c r="A549" t="s">
        <v>702</v>
      </c>
      <c r="B549" t="s">
        <v>679</v>
      </c>
      <c r="C549" t="s">
        <v>679</v>
      </c>
      <c r="D549">
        <v>2023</v>
      </c>
      <c r="E549" s="3" t="s">
        <v>391</v>
      </c>
      <c r="F549" s="688">
        <v>375</v>
      </c>
      <c r="G549" s="688">
        <v>8</v>
      </c>
      <c r="H549" s="688"/>
    </row>
    <row r="550" spans="1:8">
      <c r="A550" t="s">
        <v>701</v>
      </c>
      <c r="B550" t="s">
        <v>679</v>
      </c>
      <c r="C550" t="s">
        <v>679</v>
      </c>
      <c r="D550">
        <v>2023</v>
      </c>
      <c r="E550" s="3" t="s">
        <v>391</v>
      </c>
      <c r="F550" s="688">
        <v>1125</v>
      </c>
      <c r="G550" s="688">
        <v>8</v>
      </c>
      <c r="H550" s="688"/>
    </row>
    <row r="551" spans="1:8">
      <c r="A551" t="s">
        <v>703</v>
      </c>
      <c r="B551" t="s">
        <v>461</v>
      </c>
      <c r="C551" t="s">
        <v>461</v>
      </c>
      <c r="D551">
        <v>2023</v>
      </c>
      <c r="E551" s="3" t="s">
        <v>391</v>
      </c>
      <c r="F551" s="688">
        <v>715</v>
      </c>
      <c r="G551" s="688">
        <v>8</v>
      </c>
      <c r="H551" s="688"/>
    </row>
    <row r="552" spans="1:8">
      <c r="A552" t="s">
        <v>702</v>
      </c>
      <c r="B552" t="s">
        <v>461</v>
      </c>
      <c r="C552" t="s">
        <v>461</v>
      </c>
      <c r="D552">
        <v>2023</v>
      </c>
      <c r="E552" s="3" t="s">
        <v>391</v>
      </c>
      <c r="F552" s="688">
        <v>360</v>
      </c>
      <c r="G552" s="688">
        <v>8</v>
      </c>
      <c r="H552" s="688"/>
    </row>
    <row r="553" spans="1:8">
      <c r="A553" t="s">
        <v>701</v>
      </c>
      <c r="B553" t="s">
        <v>461</v>
      </c>
      <c r="C553" t="s">
        <v>461</v>
      </c>
      <c r="D553">
        <v>2023</v>
      </c>
      <c r="E553" s="3" t="s">
        <v>391</v>
      </c>
      <c r="F553" s="688">
        <v>1075</v>
      </c>
      <c r="G553" s="688">
        <v>8</v>
      </c>
      <c r="H553" s="688"/>
    </row>
    <row r="554" spans="1:8">
      <c r="A554" t="s">
        <v>703</v>
      </c>
      <c r="B554" t="s">
        <v>685</v>
      </c>
      <c r="C554" t="s">
        <v>685</v>
      </c>
      <c r="D554">
        <v>2023</v>
      </c>
      <c r="E554" s="3" t="s">
        <v>391</v>
      </c>
      <c r="F554" s="688">
        <v>5525</v>
      </c>
      <c r="G554" s="688">
        <v>16</v>
      </c>
      <c r="H554" s="688"/>
    </row>
    <row r="555" spans="1:8">
      <c r="A555" t="s">
        <v>702</v>
      </c>
      <c r="B555" t="s">
        <v>685</v>
      </c>
      <c r="C555" t="s">
        <v>685</v>
      </c>
      <c r="D555">
        <v>2023</v>
      </c>
      <c r="E555" s="3" t="s">
        <v>391</v>
      </c>
      <c r="F555" s="688">
        <v>2760</v>
      </c>
      <c r="G555" s="688">
        <v>16</v>
      </c>
      <c r="H555" s="688"/>
    </row>
    <row r="556" spans="1:8">
      <c r="A556" t="s">
        <v>701</v>
      </c>
      <c r="B556" t="s">
        <v>685</v>
      </c>
      <c r="C556" t="s">
        <v>685</v>
      </c>
      <c r="D556">
        <v>2023</v>
      </c>
      <c r="E556" s="3" t="s">
        <v>391</v>
      </c>
      <c r="F556" s="688">
        <v>8290</v>
      </c>
      <c r="G556" s="688">
        <v>16</v>
      </c>
      <c r="H556" s="688"/>
    </row>
    <row r="557" spans="1:8">
      <c r="A557" t="s">
        <v>703</v>
      </c>
      <c r="B557" t="s">
        <v>462</v>
      </c>
      <c r="C557" t="s">
        <v>462</v>
      </c>
      <c r="D557">
        <v>2023</v>
      </c>
      <c r="E557" s="3" t="s">
        <v>391</v>
      </c>
      <c r="F557" s="688">
        <v>3090</v>
      </c>
      <c r="G557" s="688">
        <v>8</v>
      </c>
      <c r="H557" s="688"/>
    </row>
    <row r="558" spans="1:8">
      <c r="A558" t="s">
        <v>702</v>
      </c>
      <c r="B558" t="s">
        <v>462</v>
      </c>
      <c r="C558" t="s">
        <v>462</v>
      </c>
      <c r="D558">
        <v>2023</v>
      </c>
      <c r="E558" s="3" t="s">
        <v>391</v>
      </c>
      <c r="F558" s="688">
        <v>1545</v>
      </c>
      <c r="G558" s="688">
        <v>8</v>
      </c>
      <c r="H558" s="688"/>
    </row>
    <row r="559" spans="1:8">
      <c r="A559" t="s">
        <v>701</v>
      </c>
      <c r="B559" t="s">
        <v>462</v>
      </c>
      <c r="C559" t="s">
        <v>462</v>
      </c>
      <c r="D559">
        <v>2023</v>
      </c>
      <c r="E559" s="3" t="s">
        <v>391</v>
      </c>
      <c r="F559" s="688">
        <v>4640</v>
      </c>
      <c r="G559" s="688">
        <v>8</v>
      </c>
      <c r="H559" s="688"/>
    </row>
    <row r="560" spans="1:8">
      <c r="A560" t="s">
        <v>703</v>
      </c>
      <c r="B560" t="s">
        <v>694</v>
      </c>
      <c r="C560" t="s">
        <v>694</v>
      </c>
      <c r="D560">
        <v>2023</v>
      </c>
      <c r="E560" s="3" t="s">
        <v>391</v>
      </c>
      <c r="F560" s="688">
        <v>1035</v>
      </c>
      <c r="G560" s="688">
        <v>40</v>
      </c>
      <c r="H560" s="688"/>
    </row>
    <row r="561" spans="1:8">
      <c r="A561" t="s">
        <v>702</v>
      </c>
      <c r="B561" t="s">
        <v>694</v>
      </c>
      <c r="C561" t="s">
        <v>694</v>
      </c>
      <c r="D561">
        <v>2023</v>
      </c>
      <c r="E561" s="3" t="s">
        <v>391</v>
      </c>
      <c r="F561" s="688">
        <v>520</v>
      </c>
      <c r="G561" s="688">
        <v>40</v>
      </c>
      <c r="H561" s="688"/>
    </row>
    <row r="562" spans="1:8">
      <c r="A562" t="s">
        <v>701</v>
      </c>
      <c r="B562" t="s">
        <v>694</v>
      </c>
      <c r="C562" t="s">
        <v>694</v>
      </c>
      <c r="D562">
        <v>2023</v>
      </c>
      <c r="E562" s="3" t="s">
        <v>391</v>
      </c>
      <c r="F562" s="688">
        <v>1555</v>
      </c>
      <c r="G562" s="688">
        <v>40</v>
      </c>
      <c r="H562" s="688"/>
    </row>
    <row r="563" spans="1:8">
      <c r="A563" t="s">
        <v>703</v>
      </c>
      <c r="B563" t="s">
        <v>579</v>
      </c>
      <c r="C563" t="s">
        <v>579</v>
      </c>
      <c r="D563">
        <v>2023</v>
      </c>
      <c r="E563" s="3" t="s">
        <v>391</v>
      </c>
      <c r="F563" s="688">
        <v>5990</v>
      </c>
      <c r="G563" s="688">
        <v>40</v>
      </c>
      <c r="H563" s="688"/>
    </row>
    <row r="564" spans="1:8">
      <c r="A564" t="s">
        <v>702</v>
      </c>
      <c r="B564" t="s">
        <v>579</v>
      </c>
      <c r="C564" t="s">
        <v>579</v>
      </c>
      <c r="D564">
        <v>2023</v>
      </c>
      <c r="E564" s="3" t="s">
        <v>391</v>
      </c>
      <c r="F564" s="688">
        <v>2995</v>
      </c>
      <c r="G564" s="688">
        <v>40</v>
      </c>
      <c r="H564" s="688"/>
    </row>
    <row r="565" spans="1:8">
      <c r="A565" t="s">
        <v>701</v>
      </c>
      <c r="B565" t="s">
        <v>579</v>
      </c>
      <c r="C565" t="s">
        <v>579</v>
      </c>
      <c r="D565">
        <v>2023</v>
      </c>
      <c r="E565" s="3" t="s">
        <v>391</v>
      </c>
      <c r="F565" s="688">
        <v>8990</v>
      </c>
      <c r="G565" s="688">
        <v>40</v>
      </c>
      <c r="H565" s="688"/>
    </row>
    <row r="566" spans="1:8">
      <c r="A566" t="s">
        <v>703</v>
      </c>
      <c r="B566" t="s">
        <v>463</v>
      </c>
      <c r="C566" t="s">
        <v>463</v>
      </c>
      <c r="D566">
        <v>2023</v>
      </c>
      <c r="E566" s="3" t="s">
        <v>391</v>
      </c>
      <c r="F566" s="688">
        <v>38700</v>
      </c>
      <c r="G566" s="688">
        <v>8</v>
      </c>
      <c r="H566" s="688"/>
    </row>
    <row r="567" spans="1:8">
      <c r="A567" t="s">
        <v>702</v>
      </c>
      <c r="B567" t="s">
        <v>463</v>
      </c>
      <c r="C567" t="s">
        <v>463</v>
      </c>
      <c r="D567">
        <v>2023</v>
      </c>
      <c r="E567" s="3" t="s">
        <v>391</v>
      </c>
      <c r="F567" s="688">
        <v>19350</v>
      </c>
      <c r="G567" s="688">
        <v>8</v>
      </c>
      <c r="H567" s="688"/>
    </row>
    <row r="568" spans="1:8">
      <c r="A568" t="s">
        <v>701</v>
      </c>
      <c r="B568" t="s">
        <v>463</v>
      </c>
      <c r="C568" t="s">
        <v>463</v>
      </c>
      <c r="D568">
        <v>2023</v>
      </c>
      <c r="E568" s="3" t="s">
        <v>391</v>
      </c>
      <c r="F568" s="688">
        <v>58000</v>
      </c>
      <c r="G568" s="688">
        <v>8</v>
      </c>
      <c r="H568" s="688"/>
    </row>
    <row r="569" spans="1:8">
      <c r="A569" t="s">
        <v>703</v>
      </c>
      <c r="B569" t="s">
        <v>580</v>
      </c>
      <c r="C569" t="s">
        <v>580</v>
      </c>
      <c r="D569">
        <v>2023</v>
      </c>
      <c r="E569" s="3" t="s">
        <v>391</v>
      </c>
      <c r="F569" s="688">
        <v>1245</v>
      </c>
      <c r="G569" s="688">
        <v>40</v>
      </c>
      <c r="H569" s="688"/>
    </row>
    <row r="570" spans="1:8">
      <c r="A570" t="s">
        <v>702</v>
      </c>
      <c r="B570" t="s">
        <v>580</v>
      </c>
      <c r="C570" t="s">
        <v>580</v>
      </c>
      <c r="D570">
        <v>2023</v>
      </c>
      <c r="E570" s="3" t="s">
        <v>391</v>
      </c>
      <c r="F570" s="688">
        <v>625</v>
      </c>
      <c r="G570" s="688">
        <v>40</v>
      </c>
      <c r="H570" s="688"/>
    </row>
    <row r="571" spans="1:8">
      <c r="A571" t="s">
        <v>701</v>
      </c>
      <c r="B571" t="s">
        <v>580</v>
      </c>
      <c r="C571" t="s">
        <v>580</v>
      </c>
      <c r="D571">
        <v>2023</v>
      </c>
      <c r="E571" s="3" t="s">
        <v>391</v>
      </c>
      <c r="F571" s="688">
        <v>1870</v>
      </c>
      <c r="G571" s="688">
        <v>40</v>
      </c>
      <c r="H571" s="688"/>
    </row>
    <row r="572" spans="1:8">
      <c r="A572" t="s">
        <v>703</v>
      </c>
      <c r="B572" t="s">
        <v>601</v>
      </c>
      <c r="C572" t="s">
        <v>601</v>
      </c>
      <c r="D572">
        <v>2023</v>
      </c>
      <c r="E572" s="3" t="s">
        <v>391</v>
      </c>
      <c r="F572" s="688">
        <v>730</v>
      </c>
      <c r="G572" s="688">
        <v>8</v>
      </c>
      <c r="H572" s="688"/>
    </row>
    <row r="573" spans="1:8">
      <c r="A573" t="s">
        <v>702</v>
      </c>
      <c r="B573" t="s">
        <v>601</v>
      </c>
      <c r="C573" t="s">
        <v>601</v>
      </c>
      <c r="D573">
        <v>2023</v>
      </c>
      <c r="E573" s="3" t="s">
        <v>391</v>
      </c>
      <c r="F573" s="688">
        <v>365</v>
      </c>
      <c r="G573" s="688">
        <v>8</v>
      </c>
      <c r="H573" s="688"/>
    </row>
    <row r="574" spans="1:8">
      <c r="A574" t="s">
        <v>701</v>
      </c>
      <c r="B574" t="s">
        <v>601</v>
      </c>
      <c r="C574" t="s">
        <v>601</v>
      </c>
      <c r="D574">
        <v>2023</v>
      </c>
      <c r="E574" s="3" t="s">
        <v>391</v>
      </c>
      <c r="F574" s="688">
        <v>1095</v>
      </c>
      <c r="G574" s="688">
        <v>8</v>
      </c>
      <c r="H574" s="688"/>
    </row>
    <row r="575" spans="1:8">
      <c r="A575" t="s">
        <v>703</v>
      </c>
      <c r="B575" t="s">
        <v>617</v>
      </c>
      <c r="C575" t="s">
        <v>617</v>
      </c>
      <c r="D575">
        <v>2023</v>
      </c>
      <c r="E575" s="3" t="s">
        <v>391</v>
      </c>
      <c r="F575" s="688">
        <v>1340</v>
      </c>
      <c r="G575" s="688">
        <v>8</v>
      </c>
      <c r="H575" s="688"/>
    </row>
    <row r="576" spans="1:8">
      <c r="A576" t="s">
        <v>702</v>
      </c>
      <c r="B576" t="s">
        <v>617</v>
      </c>
      <c r="C576" t="s">
        <v>617</v>
      </c>
      <c r="D576">
        <v>2023</v>
      </c>
      <c r="E576" s="3" t="s">
        <v>391</v>
      </c>
      <c r="F576" s="688">
        <v>670</v>
      </c>
      <c r="G576" s="688">
        <v>8</v>
      </c>
      <c r="H576" s="688"/>
    </row>
    <row r="577" spans="1:8">
      <c r="A577" t="s">
        <v>701</v>
      </c>
      <c r="B577" t="s">
        <v>617</v>
      </c>
      <c r="C577" t="s">
        <v>617</v>
      </c>
      <c r="D577">
        <v>2023</v>
      </c>
      <c r="E577" s="3" t="s">
        <v>391</v>
      </c>
      <c r="F577" s="688">
        <v>2005</v>
      </c>
      <c r="G577" s="688">
        <v>8</v>
      </c>
      <c r="H577" s="688"/>
    </row>
    <row r="578" spans="1:8">
      <c r="A578" t="s">
        <v>703</v>
      </c>
      <c r="B578" t="s">
        <v>576</v>
      </c>
      <c r="C578" t="s">
        <v>576</v>
      </c>
      <c r="D578">
        <v>2023</v>
      </c>
      <c r="E578" s="3" t="s">
        <v>391</v>
      </c>
      <c r="F578" s="688">
        <v>2505</v>
      </c>
      <c r="G578" s="688">
        <v>40</v>
      </c>
      <c r="H578" s="688"/>
    </row>
    <row r="579" spans="1:8">
      <c r="A579" t="s">
        <v>702</v>
      </c>
      <c r="B579" t="s">
        <v>576</v>
      </c>
      <c r="C579" t="s">
        <v>576</v>
      </c>
      <c r="D579">
        <v>2023</v>
      </c>
      <c r="E579" s="3" t="s">
        <v>391</v>
      </c>
      <c r="F579" s="688">
        <v>1255</v>
      </c>
      <c r="G579" s="688">
        <v>40</v>
      </c>
      <c r="H579" s="688"/>
    </row>
    <row r="580" spans="1:8">
      <c r="A580" t="s">
        <v>701</v>
      </c>
      <c r="B580" t="s">
        <v>576</v>
      </c>
      <c r="C580" t="s">
        <v>576</v>
      </c>
      <c r="D580">
        <v>2023</v>
      </c>
      <c r="E580" s="3" t="s">
        <v>391</v>
      </c>
      <c r="F580" s="688">
        <v>3760</v>
      </c>
      <c r="G580" s="688">
        <v>40</v>
      </c>
      <c r="H580" s="688"/>
    </row>
    <row r="581" spans="1:8">
      <c r="A581" t="s">
        <v>703</v>
      </c>
      <c r="B581" t="s">
        <v>642</v>
      </c>
      <c r="C581" t="s">
        <v>642</v>
      </c>
      <c r="D581">
        <v>2023</v>
      </c>
      <c r="E581" s="3" t="s">
        <v>391</v>
      </c>
      <c r="F581" s="688">
        <v>1260</v>
      </c>
      <c r="G581" s="688">
        <v>8</v>
      </c>
      <c r="H581" s="688"/>
    </row>
    <row r="582" spans="1:8">
      <c r="A582" t="s">
        <v>702</v>
      </c>
      <c r="B582" t="s">
        <v>642</v>
      </c>
      <c r="C582" t="s">
        <v>642</v>
      </c>
      <c r="D582">
        <v>2023</v>
      </c>
      <c r="E582" s="3" t="s">
        <v>391</v>
      </c>
      <c r="F582" s="688">
        <v>630</v>
      </c>
      <c r="G582" s="688">
        <v>8</v>
      </c>
      <c r="H582" s="688"/>
    </row>
    <row r="583" spans="1:8">
      <c r="A583" t="s">
        <v>701</v>
      </c>
      <c r="B583" t="s">
        <v>642</v>
      </c>
      <c r="C583" t="s">
        <v>642</v>
      </c>
      <c r="D583">
        <v>2023</v>
      </c>
      <c r="E583" s="3" t="s">
        <v>391</v>
      </c>
      <c r="F583" s="688">
        <v>1885</v>
      </c>
      <c r="G583" s="688">
        <v>8</v>
      </c>
      <c r="H583" s="688"/>
    </row>
    <row r="584" spans="1:8">
      <c r="A584" t="s">
        <v>703</v>
      </c>
      <c r="B584" t="s">
        <v>478</v>
      </c>
      <c r="C584" t="s">
        <v>478</v>
      </c>
      <c r="D584">
        <v>2023</v>
      </c>
      <c r="E584" s="3" t="s">
        <v>391</v>
      </c>
      <c r="F584" s="688">
        <v>6490</v>
      </c>
      <c r="G584" s="688">
        <v>40</v>
      </c>
      <c r="H584" s="688"/>
    </row>
    <row r="585" spans="1:8">
      <c r="A585" t="s">
        <v>702</v>
      </c>
      <c r="B585" t="s">
        <v>478</v>
      </c>
      <c r="C585" t="s">
        <v>478</v>
      </c>
      <c r="D585">
        <v>2023</v>
      </c>
      <c r="E585" s="3" t="s">
        <v>391</v>
      </c>
      <c r="F585" s="688">
        <v>3245</v>
      </c>
      <c r="G585" s="688">
        <v>40</v>
      </c>
      <c r="H585" s="688"/>
    </row>
    <row r="586" spans="1:8">
      <c r="A586" t="s">
        <v>701</v>
      </c>
      <c r="B586" t="s">
        <v>478</v>
      </c>
      <c r="C586" t="s">
        <v>478</v>
      </c>
      <c r="D586">
        <v>2023</v>
      </c>
      <c r="E586" s="3" t="s">
        <v>391</v>
      </c>
      <c r="F586" s="688">
        <v>9730</v>
      </c>
      <c r="G586" s="688">
        <v>40</v>
      </c>
      <c r="H586" s="688"/>
    </row>
    <row r="587" spans="1:8">
      <c r="A587" t="s">
        <v>703</v>
      </c>
      <c r="B587" t="s">
        <v>495</v>
      </c>
      <c r="C587" t="s">
        <v>495</v>
      </c>
      <c r="D587">
        <v>2023</v>
      </c>
      <c r="E587" s="3" t="s">
        <v>391</v>
      </c>
      <c r="F587" s="688">
        <v>3825</v>
      </c>
      <c r="G587" s="688">
        <v>40</v>
      </c>
      <c r="H587" s="688"/>
    </row>
    <row r="588" spans="1:8">
      <c r="A588" t="s">
        <v>702</v>
      </c>
      <c r="B588" t="s">
        <v>495</v>
      </c>
      <c r="C588" t="s">
        <v>495</v>
      </c>
      <c r="D588">
        <v>2023</v>
      </c>
      <c r="E588" s="3" t="s">
        <v>391</v>
      </c>
      <c r="F588" s="688">
        <v>1910</v>
      </c>
      <c r="G588" s="688">
        <v>40</v>
      </c>
      <c r="H588" s="688"/>
    </row>
    <row r="589" spans="1:8">
      <c r="A589" t="s">
        <v>701</v>
      </c>
      <c r="B589" t="s">
        <v>495</v>
      </c>
      <c r="C589" t="s">
        <v>495</v>
      </c>
      <c r="D589">
        <v>2023</v>
      </c>
      <c r="E589" s="3" t="s">
        <v>391</v>
      </c>
      <c r="F589" s="688">
        <v>5735</v>
      </c>
      <c r="G589" s="688">
        <v>40</v>
      </c>
      <c r="H589" s="688"/>
    </row>
    <row r="590" spans="1:8">
      <c r="A590" t="s">
        <v>703</v>
      </c>
      <c r="B590" t="s">
        <v>594</v>
      </c>
      <c r="C590" t="s">
        <v>594</v>
      </c>
      <c r="D590">
        <v>2023</v>
      </c>
      <c r="E590" s="3" t="s">
        <v>391</v>
      </c>
      <c r="F590" s="688">
        <v>6190</v>
      </c>
      <c r="G590" s="688">
        <v>8</v>
      </c>
      <c r="H590" s="688"/>
    </row>
    <row r="591" spans="1:8">
      <c r="A591" t="s">
        <v>702</v>
      </c>
      <c r="B591" t="s">
        <v>594</v>
      </c>
      <c r="C591" t="s">
        <v>594</v>
      </c>
      <c r="D591">
        <v>2023</v>
      </c>
      <c r="E591" s="3" t="s">
        <v>391</v>
      </c>
      <c r="F591" s="688">
        <v>3095</v>
      </c>
      <c r="G591" s="688">
        <v>8</v>
      </c>
      <c r="H591" s="688"/>
    </row>
    <row r="592" spans="1:8">
      <c r="A592" t="s">
        <v>701</v>
      </c>
      <c r="B592" t="s">
        <v>594</v>
      </c>
      <c r="C592" t="s">
        <v>594</v>
      </c>
      <c r="D592">
        <v>2023</v>
      </c>
      <c r="E592" s="3" t="s">
        <v>391</v>
      </c>
      <c r="F592" s="688">
        <v>9290</v>
      </c>
      <c r="G592" s="688">
        <v>8</v>
      </c>
      <c r="H592" s="688"/>
    </row>
    <row r="593" spans="1:8">
      <c r="A593" t="s">
        <v>703</v>
      </c>
      <c r="B593" t="s">
        <v>464</v>
      </c>
      <c r="C593" t="s">
        <v>464</v>
      </c>
      <c r="D593">
        <v>2023</v>
      </c>
      <c r="E593" s="3" t="s">
        <v>391</v>
      </c>
      <c r="F593" s="688">
        <v>4545</v>
      </c>
      <c r="G593" s="688">
        <v>8</v>
      </c>
      <c r="H593" s="688"/>
    </row>
    <row r="594" spans="1:8">
      <c r="A594" t="s">
        <v>702</v>
      </c>
      <c r="B594" t="s">
        <v>464</v>
      </c>
      <c r="C594" t="s">
        <v>464</v>
      </c>
      <c r="D594">
        <v>2023</v>
      </c>
      <c r="E594" s="3" t="s">
        <v>391</v>
      </c>
      <c r="F594" s="688">
        <v>2275</v>
      </c>
      <c r="G594" s="688">
        <v>8</v>
      </c>
      <c r="H594" s="688"/>
    </row>
    <row r="595" spans="1:8">
      <c r="A595" t="s">
        <v>701</v>
      </c>
      <c r="B595" t="s">
        <v>464</v>
      </c>
      <c r="C595" t="s">
        <v>464</v>
      </c>
      <c r="D595">
        <v>2023</v>
      </c>
      <c r="E595" s="3" t="s">
        <v>391</v>
      </c>
      <c r="F595" s="688">
        <v>6820</v>
      </c>
      <c r="G595" s="688">
        <v>8</v>
      </c>
      <c r="H595" s="688"/>
    </row>
    <row r="596" spans="1:8">
      <c r="A596" t="s">
        <v>703</v>
      </c>
      <c r="B596" t="s">
        <v>639</v>
      </c>
      <c r="C596" t="s">
        <v>639</v>
      </c>
      <c r="D596">
        <v>2023</v>
      </c>
      <c r="E596" s="3" t="s">
        <v>391</v>
      </c>
      <c r="F596" s="688">
        <v>665</v>
      </c>
      <c r="G596" s="688">
        <v>8</v>
      </c>
      <c r="H596" s="688"/>
    </row>
    <row r="597" spans="1:8">
      <c r="A597" t="s">
        <v>702</v>
      </c>
      <c r="B597" t="s">
        <v>639</v>
      </c>
      <c r="C597" t="s">
        <v>639</v>
      </c>
      <c r="D597">
        <v>2023</v>
      </c>
      <c r="E597" s="3" t="s">
        <v>391</v>
      </c>
      <c r="F597" s="688">
        <v>335</v>
      </c>
      <c r="G597" s="688">
        <v>8</v>
      </c>
      <c r="H597" s="688"/>
    </row>
    <row r="598" spans="1:8">
      <c r="A598" t="s">
        <v>701</v>
      </c>
      <c r="B598" t="s">
        <v>639</v>
      </c>
      <c r="C598" t="s">
        <v>639</v>
      </c>
      <c r="D598">
        <v>2023</v>
      </c>
      <c r="E598" s="3" t="s">
        <v>391</v>
      </c>
      <c r="F598" s="688">
        <v>1000</v>
      </c>
      <c r="G598" s="688">
        <v>8</v>
      </c>
      <c r="H598" s="688"/>
    </row>
    <row r="599" spans="1:8">
      <c r="A599" t="s">
        <v>703</v>
      </c>
      <c r="B599" t="s">
        <v>483</v>
      </c>
      <c r="C599" t="s">
        <v>483</v>
      </c>
      <c r="D599">
        <v>2023</v>
      </c>
      <c r="E599" s="3" t="s">
        <v>391</v>
      </c>
      <c r="F599" s="688">
        <v>10450</v>
      </c>
      <c r="G599" s="688">
        <v>40</v>
      </c>
      <c r="H599" s="688"/>
    </row>
    <row r="600" spans="1:8">
      <c r="A600" t="s">
        <v>702</v>
      </c>
      <c r="B600" t="s">
        <v>483</v>
      </c>
      <c r="C600" t="s">
        <v>483</v>
      </c>
      <c r="D600">
        <v>2023</v>
      </c>
      <c r="E600" s="3" t="s">
        <v>391</v>
      </c>
      <c r="F600" s="688">
        <v>5225</v>
      </c>
      <c r="G600" s="688">
        <v>40</v>
      </c>
      <c r="H600" s="688"/>
    </row>
    <row r="601" spans="1:8">
      <c r="A601" t="s">
        <v>701</v>
      </c>
      <c r="B601" t="s">
        <v>483</v>
      </c>
      <c r="C601" t="s">
        <v>483</v>
      </c>
      <c r="D601">
        <v>2023</v>
      </c>
      <c r="E601" s="3" t="s">
        <v>391</v>
      </c>
      <c r="F601" s="688">
        <v>15675</v>
      </c>
      <c r="G601" s="688">
        <v>40</v>
      </c>
      <c r="H601" s="688"/>
    </row>
    <row r="602" spans="1:8">
      <c r="A602" t="s">
        <v>703</v>
      </c>
      <c r="B602" t="s">
        <v>465</v>
      </c>
      <c r="C602" t="s">
        <v>465</v>
      </c>
      <c r="D602">
        <v>2023</v>
      </c>
      <c r="E602" s="3" t="s">
        <v>391</v>
      </c>
      <c r="F602" s="688">
        <v>550</v>
      </c>
      <c r="G602" s="688">
        <v>8</v>
      </c>
      <c r="H602" s="688"/>
    </row>
    <row r="603" spans="1:8">
      <c r="A603" t="s">
        <v>702</v>
      </c>
      <c r="B603" t="s">
        <v>465</v>
      </c>
      <c r="C603" t="s">
        <v>465</v>
      </c>
      <c r="D603">
        <v>2023</v>
      </c>
      <c r="E603" s="3" t="s">
        <v>391</v>
      </c>
      <c r="F603" s="688">
        <v>275</v>
      </c>
      <c r="G603" s="688">
        <v>8</v>
      </c>
      <c r="H603" s="688"/>
    </row>
    <row r="604" spans="1:8">
      <c r="A604" t="s">
        <v>701</v>
      </c>
      <c r="B604" t="s">
        <v>465</v>
      </c>
      <c r="C604" t="s">
        <v>465</v>
      </c>
      <c r="D604">
        <v>2023</v>
      </c>
      <c r="E604" s="3" t="s">
        <v>391</v>
      </c>
      <c r="F604" s="688">
        <v>830</v>
      </c>
      <c r="G604" s="688">
        <v>8</v>
      </c>
      <c r="H604" s="688"/>
    </row>
    <row r="605" spans="1:8">
      <c r="A605" t="s">
        <v>703</v>
      </c>
      <c r="B605" t="s">
        <v>602</v>
      </c>
      <c r="C605" t="s">
        <v>602</v>
      </c>
      <c r="D605">
        <v>2023</v>
      </c>
      <c r="E605" s="3" t="s">
        <v>391</v>
      </c>
      <c r="F605" s="688">
        <v>2590</v>
      </c>
      <c r="G605" s="688">
        <v>8</v>
      </c>
      <c r="H605" s="688"/>
    </row>
    <row r="606" spans="1:8">
      <c r="A606" t="s">
        <v>702</v>
      </c>
      <c r="B606" t="s">
        <v>602</v>
      </c>
      <c r="C606" t="s">
        <v>602</v>
      </c>
      <c r="D606">
        <v>2023</v>
      </c>
      <c r="E606" s="3" t="s">
        <v>391</v>
      </c>
      <c r="F606" s="688">
        <v>1295</v>
      </c>
      <c r="G606" s="688">
        <v>8</v>
      </c>
      <c r="H606" s="688"/>
    </row>
    <row r="607" spans="1:8">
      <c r="A607" t="s">
        <v>701</v>
      </c>
      <c r="B607" t="s">
        <v>602</v>
      </c>
      <c r="C607" t="s">
        <v>602</v>
      </c>
      <c r="D607">
        <v>2023</v>
      </c>
      <c r="E607" s="3" t="s">
        <v>391</v>
      </c>
      <c r="F607" s="688">
        <v>3885</v>
      </c>
      <c r="G607" s="688">
        <v>8</v>
      </c>
      <c r="H607" s="688"/>
    </row>
    <row r="608" spans="1:8">
      <c r="A608" t="s">
        <v>703</v>
      </c>
      <c r="B608" t="s">
        <v>600</v>
      </c>
      <c r="C608" t="s">
        <v>600</v>
      </c>
      <c r="D608">
        <v>2023</v>
      </c>
      <c r="E608" s="3" t="s">
        <v>391</v>
      </c>
      <c r="F608" s="688">
        <v>1230</v>
      </c>
      <c r="G608" s="688">
        <v>8</v>
      </c>
      <c r="H608" s="688"/>
    </row>
    <row r="609" spans="1:8">
      <c r="A609" t="s">
        <v>702</v>
      </c>
      <c r="B609" t="s">
        <v>600</v>
      </c>
      <c r="C609" t="s">
        <v>600</v>
      </c>
      <c r="D609">
        <v>2023</v>
      </c>
      <c r="E609" s="3" t="s">
        <v>391</v>
      </c>
      <c r="F609" s="688">
        <v>615</v>
      </c>
      <c r="G609" s="688">
        <v>8</v>
      </c>
      <c r="H609" s="688"/>
    </row>
    <row r="610" spans="1:8">
      <c r="A610" t="s">
        <v>701</v>
      </c>
      <c r="B610" t="s">
        <v>600</v>
      </c>
      <c r="C610" t="s">
        <v>600</v>
      </c>
      <c r="D610">
        <v>2023</v>
      </c>
      <c r="E610" s="3" t="s">
        <v>391</v>
      </c>
      <c r="F610" s="688">
        <v>1845</v>
      </c>
      <c r="G610" s="688">
        <v>8</v>
      </c>
      <c r="H610" s="688"/>
    </row>
    <row r="611" spans="1:8">
      <c r="A611" t="s">
        <v>703</v>
      </c>
      <c r="B611" t="s">
        <v>466</v>
      </c>
      <c r="C611" t="s">
        <v>466</v>
      </c>
      <c r="D611">
        <v>2023</v>
      </c>
      <c r="E611" s="3" t="s">
        <v>391</v>
      </c>
      <c r="F611" s="688">
        <v>470</v>
      </c>
      <c r="G611" s="688">
        <v>8</v>
      </c>
      <c r="H611" s="688"/>
    </row>
    <row r="612" spans="1:8">
      <c r="A612" t="s">
        <v>702</v>
      </c>
      <c r="B612" t="s">
        <v>466</v>
      </c>
      <c r="C612" t="s">
        <v>466</v>
      </c>
      <c r="D612">
        <v>2023</v>
      </c>
      <c r="E612" s="3" t="s">
        <v>391</v>
      </c>
      <c r="F612" s="688">
        <v>235</v>
      </c>
      <c r="G612" s="688">
        <v>8</v>
      </c>
      <c r="H612" s="688"/>
    </row>
    <row r="613" spans="1:8">
      <c r="A613" t="s">
        <v>701</v>
      </c>
      <c r="B613" t="s">
        <v>466</v>
      </c>
      <c r="C613" t="s">
        <v>466</v>
      </c>
      <c r="D613">
        <v>2023</v>
      </c>
      <c r="E613" s="3" t="s">
        <v>391</v>
      </c>
      <c r="F613" s="688">
        <v>710</v>
      </c>
      <c r="G613" s="688">
        <v>8</v>
      </c>
      <c r="H613" s="688"/>
    </row>
    <row r="614" spans="1:8">
      <c r="A614" t="s">
        <v>703</v>
      </c>
      <c r="B614" t="s">
        <v>556</v>
      </c>
      <c r="C614" t="s">
        <v>556</v>
      </c>
      <c r="D614">
        <v>2023</v>
      </c>
      <c r="E614" s="3" t="s">
        <v>391</v>
      </c>
      <c r="F614" s="688">
        <v>13125</v>
      </c>
      <c r="G614" s="688">
        <v>8</v>
      </c>
      <c r="H614" s="688"/>
    </row>
    <row r="615" spans="1:8">
      <c r="A615" t="s">
        <v>702</v>
      </c>
      <c r="B615" t="s">
        <v>556</v>
      </c>
      <c r="C615" t="s">
        <v>556</v>
      </c>
      <c r="D615">
        <v>2023</v>
      </c>
      <c r="E615" s="3" t="s">
        <v>391</v>
      </c>
      <c r="F615" s="688">
        <v>6560</v>
      </c>
      <c r="G615" s="688">
        <v>8</v>
      </c>
      <c r="H615" s="688"/>
    </row>
    <row r="616" spans="1:8">
      <c r="A616" t="s">
        <v>701</v>
      </c>
      <c r="B616" t="s">
        <v>556</v>
      </c>
      <c r="C616" t="s">
        <v>556</v>
      </c>
      <c r="D616">
        <v>2023</v>
      </c>
      <c r="E616" s="3" t="s">
        <v>391</v>
      </c>
      <c r="F616" s="688">
        <v>19675</v>
      </c>
      <c r="G616" s="688">
        <v>8</v>
      </c>
      <c r="H616" s="688"/>
    </row>
    <row r="617" spans="1:8">
      <c r="A617" t="s">
        <v>703</v>
      </c>
      <c r="B617" t="s">
        <v>531</v>
      </c>
      <c r="C617" t="s">
        <v>531</v>
      </c>
      <c r="D617">
        <v>2023</v>
      </c>
      <c r="E617" s="3" t="s">
        <v>391</v>
      </c>
      <c r="F617" s="688">
        <v>190</v>
      </c>
      <c r="G617" s="688">
        <v>8</v>
      </c>
      <c r="H617" s="688"/>
    </row>
    <row r="618" spans="1:8">
      <c r="A618" t="s">
        <v>702</v>
      </c>
      <c r="B618" t="s">
        <v>531</v>
      </c>
      <c r="C618" t="s">
        <v>531</v>
      </c>
      <c r="D618">
        <v>2023</v>
      </c>
      <c r="E618" s="3" t="s">
        <v>391</v>
      </c>
      <c r="F618" s="688">
        <v>95</v>
      </c>
      <c r="G618" s="688">
        <v>8</v>
      </c>
      <c r="H618" s="688"/>
    </row>
    <row r="619" spans="1:8">
      <c r="A619" t="s">
        <v>701</v>
      </c>
      <c r="B619" t="s">
        <v>531</v>
      </c>
      <c r="C619" t="s">
        <v>531</v>
      </c>
      <c r="D619">
        <v>2023</v>
      </c>
      <c r="E619" s="3" t="s">
        <v>391</v>
      </c>
      <c r="F619" s="688">
        <v>290</v>
      </c>
      <c r="G619" s="688">
        <v>8</v>
      </c>
      <c r="H619" s="688"/>
    </row>
    <row r="620" spans="1:8">
      <c r="A620" t="s">
        <v>703</v>
      </c>
      <c r="B620" t="s">
        <v>532</v>
      </c>
      <c r="C620" t="s">
        <v>532</v>
      </c>
      <c r="D620">
        <v>2023</v>
      </c>
      <c r="E620" s="3" t="s">
        <v>391</v>
      </c>
      <c r="F620" s="688">
        <v>500</v>
      </c>
      <c r="G620" s="688">
        <v>8</v>
      </c>
      <c r="H620" s="688"/>
    </row>
    <row r="621" spans="1:8">
      <c r="A621" t="s">
        <v>702</v>
      </c>
      <c r="B621" t="s">
        <v>532</v>
      </c>
      <c r="C621" t="s">
        <v>532</v>
      </c>
      <c r="D621">
        <v>2023</v>
      </c>
      <c r="E621" s="3" t="s">
        <v>391</v>
      </c>
      <c r="F621" s="688">
        <v>250</v>
      </c>
      <c r="G621" s="688">
        <v>8</v>
      </c>
      <c r="H621" s="688"/>
    </row>
    <row r="622" spans="1:8">
      <c r="A622" t="s">
        <v>701</v>
      </c>
      <c r="B622" t="s">
        <v>532</v>
      </c>
      <c r="C622" t="s">
        <v>532</v>
      </c>
      <c r="D622">
        <v>2023</v>
      </c>
      <c r="E622" s="3" t="s">
        <v>391</v>
      </c>
      <c r="F622" s="688">
        <v>745</v>
      </c>
      <c r="G622" s="688">
        <v>8</v>
      </c>
      <c r="H622" s="688"/>
    </row>
    <row r="623" spans="1:8">
      <c r="A623" t="s">
        <v>703</v>
      </c>
      <c r="B623" t="s">
        <v>512</v>
      </c>
      <c r="C623" t="s">
        <v>512</v>
      </c>
      <c r="D623">
        <v>2023</v>
      </c>
      <c r="E623" s="3" t="s">
        <v>391</v>
      </c>
      <c r="F623" s="688">
        <v>1080</v>
      </c>
      <c r="G623" s="688">
        <v>40</v>
      </c>
      <c r="H623" s="688"/>
    </row>
    <row r="624" spans="1:8">
      <c r="A624" t="s">
        <v>702</v>
      </c>
      <c r="B624" t="s">
        <v>512</v>
      </c>
      <c r="C624" t="s">
        <v>512</v>
      </c>
      <c r="D624">
        <v>2023</v>
      </c>
      <c r="E624" s="3" t="s">
        <v>391</v>
      </c>
      <c r="F624" s="688">
        <v>540</v>
      </c>
      <c r="G624" s="688">
        <v>40</v>
      </c>
      <c r="H624" s="688"/>
    </row>
    <row r="625" spans="1:8">
      <c r="A625" t="s">
        <v>701</v>
      </c>
      <c r="B625" t="s">
        <v>512</v>
      </c>
      <c r="C625" t="s">
        <v>512</v>
      </c>
      <c r="D625">
        <v>2023</v>
      </c>
      <c r="E625" s="3" t="s">
        <v>391</v>
      </c>
      <c r="F625" s="688">
        <v>1620</v>
      </c>
      <c r="G625" s="688">
        <v>40</v>
      </c>
      <c r="H625" s="688"/>
    </row>
    <row r="626" spans="1:8">
      <c r="A626" t="s">
        <v>703</v>
      </c>
      <c r="B626" t="s">
        <v>467</v>
      </c>
      <c r="C626" t="s">
        <v>467</v>
      </c>
      <c r="D626">
        <v>2023</v>
      </c>
      <c r="E626" s="3" t="s">
        <v>391</v>
      </c>
      <c r="F626" s="688">
        <v>1220</v>
      </c>
      <c r="G626" s="688">
        <v>8</v>
      </c>
      <c r="H626" s="688"/>
    </row>
    <row r="627" spans="1:8">
      <c r="A627" t="s">
        <v>702</v>
      </c>
      <c r="B627" t="s">
        <v>467</v>
      </c>
      <c r="C627" t="s">
        <v>467</v>
      </c>
      <c r="D627">
        <v>2023</v>
      </c>
      <c r="E627" s="3" t="s">
        <v>391</v>
      </c>
      <c r="F627" s="688">
        <v>610</v>
      </c>
      <c r="G627" s="688">
        <v>8</v>
      </c>
      <c r="H627" s="688"/>
    </row>
    <row r="628" spans="1:8">
      <c r="A628" t="s">
        <v>701</v>
      </c>
      <c r="B628" t="s">
        <v>467</v>
      </c>
      <c r="C628" t="s">
        <v>467</v>
      </c>
      <c r="D628">
        <v>2023</v>
      </c>
      <c r="E628" s="3" t="s">
        <v>391</v>
      </c>
      <c r="F628" s="688">
        <v>1825</v>
      </c>
      <c r="G628" s="688">
        <v>8</v>
      </c>
      <c r="H628" s="688"/>
    </row>
    <row r="629" spans="1:8">
      <c r="A629" t="s">
        <v>703</v>
      </c>
      <c r="B629" t="s">
        <v>506</v>
      </c>
      <c r="C629" t="s">
        <v>506</v>
      </c>
      <c r="D629">
        <v>2023</v>
      </c>
      <c r="E629" s="3" t="s">
        <v>391</v>
      </c>
      <c r="F629" s="688">
        <v>33850</v>
      </c>
      <c r="G629" s="688">
        <v>8</v>
      </c>
      <c r="H629" s="688"/>
    </row>
    <row r="630" spans="1:8">
      <c r="A630" t="s">
        <v>702</v>
      </c>
      <c r="B630" t="s">
        <v>506</v>
      </c>
      <c r="C630" t="s">
        <v>506</v>
      </c>
      <c r="D630">
        <v>2023</v>
      </c>
      <c r="E630" s="3" t="s">
        <v>391</v>
      </c>
      <c r="F630" s="688">
        <v>16925</v>
      </c>
      <c r="G630" s="688">
        <v>8</v>
      </c>
      <c r="H630" s="688"/>
    </row>
    <row r="631" spans="1:8">
      <c r="A631" t="s">
        <v>701</v>
      </c>
      <c r="B631" t="s">
        <v>506</v>
      </c>
      <c r="C631" t="s">
        <v>506</v>
      </c>
      <c r="D631">
        <v>2023</v>
      </c>
      <c r="E631" s="3" t="s">
        <v>391</v>
      </c>
      <c r="F631" s="688">
        <v>50800</v>
      </c>
      <c r="G631" s="688">
        <v>8</v>
      </c>
      <c r="H631" s="688"/>
    </row>
    <row r="632" spans="1:8">
      <c r="A632" t="s">
        <v>703</v>
      </c>
      <c r="B632" t="s">
        <v>597</v>
      </c>
      <c r="C632" t="s">
        <v>597</v>
      </c>
      <c r="D632">
        <v>2023</v>
      </c>
      <c r="E632" s="3" t="s">
        <v>391</v>
      </c>
      <c r="F632" s="688">
        <v>13175</v>
      </c>
      <c r="G632" s="688">
        <v>16</v>
      </c>
      <c r="H632" s="688"/>
    </row>
    <row r="633" spans="1:8">
      <c r="A633" t="s">
        <v>702</v>
      </c>
      <c r="B633" t="s">
        <v>597</v>
      </c>
      <c r="C633" t="s">
        <v>597</v>
      </c>
      <c r="D633">
        <v>2023</v>
      </c>
      <c r="E633" s="3" t="s">
        <v>391</v>
      </c>
      <c r="F633" s="688">
        <v>6590</v>
      </c>
      <c r="G633" s="688">
        <v>16</v>
      </c>
      <c r="H633" s="688"/>
    </row>
    <row r="634" spans="1:8">
      <c r="A634" t="s">
        <v>701</v>
      </c>
      <c r="B634" t="s">
        <v>597</v>
      </c>
      <c r="C634" t="s">
        <v>597</v>
      </c>
      <c r="D634">
        <v>2023</v>
      </c>
      <c r="E634" s="3" t="s">
        <v>391</v>
      </c>
      <c r="F634" s="688">
        <v>19775</v>
      </c>
      <c r="G634" s="688">
        <v>16</v>
      </c>
      <c r="H634" s="688"/>
    </row>
    <row r="635" spans="1:8">
      <c r="A635" t="s">
        <v>703</v>
      </c>
      <c r="B635" t="s">
        <v>433</v>
      </c>
      <c r="C635" t="s">
        <v>433</v>
      </c>
      <c r="D635">
        <v>2023</v>
      </c>
      <c r="E635" s="3" t="s">
        <v>391</v>
      </c>
      <c r="F635" s="688">
        <v>6260</v>
      </c>
      <c r="G635" s="688">
        <v>8</v>
      </c>
      <c r="H635" s="688"/>
    </row>
    <row r="636" spans="1:8">
      <c r="A636" t="s">
        <v>702</v>
      </c>
      <c r="B636" t="s">
        <v>433</v>
      </c>
      <c r="C636" t="s">
        <v>433</v>
      </c>
      <c r="D636">
        <v>2023</v>
      </c>
      <c r="E636" s="3" t="s">
        <v>391</v>
      </c>
      <c r="F636" s="688">
        <v>3130</v>
      </c>
      <c r="G636" s="688">
        <v>8</v>
      </c>
      <c r="H636" s="688"/>
    </row>
    <row r="637" spans="1:8">
      <c r="A637" t="s">
        <v>701</v>
      </c>
      <c r="B637" t="s">
        <v>433</v>
      </c>
      <c r="C637" t="s">
        <v>433</v>
      </c>
      <c r="D637">
        <v>2023</v>
      </c>
      <c r="E637" s="3" t="s">
        <v>391</v>
      </c>
      <c r="F637" s="688">
        <v>9390</v>
      </c>
      <c r="G637" s="688">
        <v>8</v>
      </c>
      <c r="H637" s="688"/>
    </row>
    <row r="638" spans="1:8">
      <c r="A638" t="s">
        <v>703</v>
      </c>
      <c r="B638" t="s">
        <v>551</v>
      </c>
      <c r="C638" t="s">
        <v>551</v>
      </c>
      <c r="D638">
        <v>2023</v>
      </c>
      <c r="E638" s="3" t="s">
        <v>391</v>
      </c>
      <c r="F638" s="688">
        <v>1360</v>
      </c>
      <c r="G638" s="688">
        <v>8</v>
      </c>
      <c r="H638" s="688"/>
    </row>
    <row r="639" spans="1:8">
      <c r="A639" t="s">
        <v>702</v>
      </c>
      <c r="B639" t="s">
        <v>551</v>
      </c>
      <c r="C639" t="s">
        <v>551</v>
      </c>
      <c r="D639">
        <v>2023</v>
      </c>
      <c r="E639" s="3" t="s">
        <v>391</v>
      </c>
      <c r="F639" s="688">
        <v>680</v>
      </c>
      <c r="G639" s="688">
        <v>8</v>
      </c>
      <c r="H639" s="688"/>
    </row>
    <row r="640" spans="1:8">
      <c r="A640" t="s">
        <v>701</v>
      </c>
      <c r="B640" t="s">
        <v>551</v>
      </c>
      <c r="C640" t="s">
        <v>551</v>
      </c>
      <c r="D640">
        <v>2023</v>
      </c>
      <c r="E640" s="3" t="s">
        <v>391</v>
      </c>
      <c r="F640" s="688">
        <v>2035</v>
      </c>
      <c r="G640" s="688">
        <v>8</v>
      </c>
      <c r="H640" s="688"/>
    </row>
    <row r="641" spans="1:8">
      <c r="A641" t="s">
        <v>703</v>
      </c>
      <c r="B641" t="s">
        <v>427</v>
      </c>
      <c r="C641" t="s">
        <v>427</v>
      </c>
      <c r="D641">
        <v>2023</v>
      </c>
      <c r="E641" s="3" t="s">
        <v>391</v>
      </c>
      <c r="F641" s="688">
        <v>1430</v>
      </c>
      <c r="G641" s="688">
        <v>40</v>
      </c>
      <c r="H641" s="688"/>
    </row>
    <row r="642" spans="1:8">
      <c r="A642" t="s">
        <v>702</v>
      </c>
      <c r="B642" t="s">
        <v>427</v>
      </c>
      <c r="C642" t="s">
        <v>427</v>
      </c>
      <c r="D642">
        <v>2023</v>
      </c>
      <c r="E642" s="3" t="s">
        <v>391</v>
      </c>
      <c r="F642" s="688">
        <v>715</v>
      </c>
      <c r="G642" s="688">
        <v>40</v>
      </c>
      <c r="H642" s="688"/>
    </row>
    <row r="643" spans="1:8">
      <c r="A643" t="s">
        <v>701</v>
      </c>
      <c r="B643" t="s">
        <v>427</v>
      </c>
      <c r="C643" t="s">
        <v>427</v>
      </c>
      <c r="D643">
        <v>2023</v>
      </c>
      <c r="E643" s="3" t="s">
        <v>391</v>
      </c>
      <c r="F643" s="688">
        <v>2150</v>
      </c>
      <c r="G643" s="688">
        <v>40</v>
      </c>
      <c r="H643" s="688"/>
    </row>
    <row r="644" spans="1:8">
      <c r="A644" t="s">
        <v>703</v>
      </c>
      <c r="B644" t="s">
        <v>468</v>
      </c>
      <c r="C644" t="s">
        <v>468</v>
      </c>
      <c r="D644">
        <v>2023</v>
      </c>
      <c r="E644" s="3" t="s">
        <v>391</v>
      </c>
      <c r="F644" s="688">
        <v>1390</v>
      </c>
      <c r="G644" s="688">
        <v>8</v>
      </c>
      <c r="H644" s="688"/>
    </row>
    <row r="645" spans="1:8">
      <c r="A645" t="s">
        <v>702</v>
      </c>
      <c r="B645" t="s">
        <v>468</v>
      </c>
      <c r="C645" t="s">
        <v>468</v>
      </c>
      <c r="D645">
        <v>2023</v>
      </c>
      <c r="E645" s="3" t="s">
        <v>391</v>
      </c>
      <c r="F645" s="688">
        <v>7000</v>
      </c>
      <c r="G645" s="688">
        <v>8</v>
      </c>
      <c r="H645" s="688"/>
    </row>
    <row r="646" spans="1:8">
      <c r="A646" t="s">
        <v>701</v>
      </c>
      <c r="B646" t="s">
        <v>468</v>
      </c>
      <c r="C646" t="s">
        <v>468</v>
      </c>
      <c r="D646">
        <v>2023</v>
      </c>
      <c r="E646" s="3" t="s">
        <v>391</v>
      </c>
      <c r="F646" s="688">
        <v>2090</v>
      </c>
      <c r="G646" s="688">
        <v>8</v>
      </c>
      <c r="H646" s="688"/>
    </row>
    <row r="647" spans="1:8">
      <c r="A647" t="s">
        <v>703</v>
      </c>
      <c r="B647" t="s">
        <v>491</v>
      </c>
      <c r="C647" t="s">
        <v>491</v>
      </c>
      <c r="D647">
        <v>2023</v>
      </c>
      <c r="E647" s="3" t="s">
        <v>391</v>
      </c>
      <c r="F647" s="688">
        <v>15000</v>
      </c>
      <c r="G647" s="688">
        <v>40</v>
      </c>
      <c r="H647" s="688"/>
    </row>
    <row r="648" spans="1:8">
      <c r="A648" t="s">
        <v>702</v>
      </c>
      <c r="B648" t="s">
        <v>491</v>
      </c>
      <c r="C648" t="s">
        <v>491</v>
      </c>
      <c r="D648">
        <v>2023</v>
      </c>
      <c r="E648" s="3" t="s">
        <v>391</v>
      </c>
      <c r="F648" s="688">
        <v>7500</v>
      </c>
      <c r="G648" s="688">
        <v>40</v>
      </c>
      <c r="H648" s="688"/>
    </row>
    <row r="649" spans="1:8">
      <c r="A649" t="s">
        <v>701</v>
      </c>
      <c r="B649" t="s">
        <v>491</v>
      </c>
      <c r="C649" t="s">
        <v>491</v>
      </c>
      <c r="D649">
        <v>2023</v>
      </c>
      <c r="E649" s="3" t="s">
        <v>391</v>
      </c>
      <c r="F649" s="688">
        <v>22500</v>
      </c>
      <c r="G649" s="688">
        <v>40</v>
      </c>
      <c r="H649" s="688"/>
    </row>
    <row r="650" spans="1:8">
      <c r="A650" t="s">
        <v>703</v>
      </c>
      <c r="B650" t="s">
        <v>469</v>
      </c>
      <c r="C650" t="s">
        <v>469</v>
      </c>
      <c r="D650">
        <v>2023</v>
      </c>
      <c r="E650" s="3" t="s">
        <v>391</v>
      </c>
      <c r="F650" s="688">
        <v>5175</v>
      </c>
      <c r="G650" s="688">
        <v>8</v>
      </c>
      <c r="H650" s="688"/>
    </row>
    <row r="651" spans="1:8">
      <c r="A651" t="s">
        <v>702</v>
      </c>
      <c r="B651" t="s">
        <v>469</v>
      </c>
      <c r="C651" t="s">
        <v>469</v>
      </c>
      <c r="D651">
        <v>2023</v>
      </c>
      <c r="E651" s="3" t="s">
        <v>391</v>
      </c>
      <c r="F651" s="688">
        <v>2590</v>
      </c>
      <c r="G651" s="688">
        <v>8</v>
      </c>
      <c r="H651" s="688"/>
    </row>
    <row r="652" spans="1:8">
      <c r="A652" t="s">
        <v>701</v>
      </c>
      <c r="B652" t="s">
        <v>469</v>
      </c>
      <c r="C652" t="s">
        <v>469</v>
      </c>
      <c r="D652">
        <v>2023</v>
      </c>
      <c r="E652" s="3" t="s">
        <v>391</v>
      </c>
      <c r="F652" s="688">
        <v>7760</v>
      </c>
      <c r="G652" s="688">
        <v>8</v>
      </c>
      <c r="H652" s="688"/>
    </row>
    <row r="653" spans="1:8">
      <c r="A653" t="s">
        <v>703</v>
      </c>
      <c r="B653" t="s">
        <v>582</v>
      </c>
      <c r="C653" t="s">
        <v>582</v>
      </c>
      <c r="D653">
        <v>2023</v>
      </c>
      <c r="E653" s="3" t="s">
        <v>391</v>
      </c>
      <c r="F653" s="688">
        <v>920</v>
      </c>
      <c r="G653" s="688">
        <v>8</v>
      </c>
      <c r="H653" s="688"/>
    </row>
    <row r="654" spans="1:8">
      <c r="A654" t="s">
        <v>702</v>
      </c>
      <c r="B654" t="s">
        <v>582</v>
      </c>
      <c r="C654" t="s">
        <v>582</v>
      </c>
      <c r="D654">
        <v>2023</v>
      </c>
      <c r="E654" s="3" t="s">
        <v>391</v>
      </c>
      <c r="F654" s="688">
        <v>460</v>
      </c>
      <c r="G654" s="688">
        <v>8</v>
      </c>
      <c r="H654" s="688"/>
    </row>
    <row r="655" spans="1:8">
      <c r="A655" t="s">
        <v>701</v>
      </c>
      <c r="B655" t="s">
        <v>582</v>
      </c>
      <c r="C655" t="s">
        <v>582</v>
      </c>
      <c r="D655">
        <v>2023</v>
      </c>
      <c r="E655" s="3" t="s">
        <v>391</v>
      </c>
      <c r="F655" s="688">
        <v>1375</v>
      </c>
      <c r="G655" s="688">
        <v>8</v>
      </c>
      <c r="H655" s="688"/>
    </row>
    <row r="656" spans="1:8">
      <c r="A656" t="s">
        <v>703</v>
      </c>
      <c r="B656" t="s">
        <v>574</v>
      </c>
      <c r="C656" t="s">
        <v>574</v>
      </c>
      <c r="D656">
        <v>2023</v>
      </c>
      <c r="E656" s="3" t="s">
        <v>391</v>
      </c>
      <c r="F656" s="688">
        <v>7480</v>
      </c>
      <c r="G656" s="688">
        <v>8</v>
      </c>
      <c r="H656" s="688"/>
    </row>
    <row r="657" spans="1:8">
      <c r="A657" t="s">
        <v>702</v>
      </c>
      <c r="B657" t="s">
        <v>574</v>
      </c>
      <c r="C657" t="s">
        <v>574</v>
      </c>
      <c r="D657">
        <v>2023</v>
      </c>
      <c r="E657" s="3" t="s">
        <v>391</v>
      </c>
      <c r="F657" s="688">
        <v>3740</v>
      </c>
      <c r="G657" s="688">
        <v>8</v>
      </c>
      <c r="H657" s="688"/>
    </row>
    <row r="658" spans="1:8">
      <c r="A658" t="s">
        <v>701</v>
      </c>
      <c r="B658" t="s">
        <v>574</v>
      </c>
      <c r="C658" t="s">
        <v>574</v>
      </c>
      <c r="D658">
        <v>2023</v>
      </c>
      <c r="E658" s="3" t="s">
        <v>391</v>
      </c>
      <c r="F658" s="688">
        <v>11225</v>
      </c>
      <c r="G658" s="688">
        <v>8</v>
      </c>
      <c r="H658" s="688"/>
    </row>
    <row r="659" spans="1:8">
      <c r="A659" t="s">
        <v>703</v>
      </c>
      <c r="B659" t="s">
        <v>510</v>
      </c>
      <c r="C659" t="s">
        <v>510</v>
      </c>
      <c r="D659">
        <v>2023</v>
      </c>
      <c r="E659" s="3" t="s">
        <v>391</v>
      </c>
      <c r="F659" s="688">
        <v>7430</v>
      </c>
      <c r="G659" s="688">
        <v>40</v>
      </c>
      <c r="H659" s="688"/>
    </row>
    <row r="660" spans="1:8">
      <c r="A660" t="s">
        <v>702</v>
      </c>
      <c r="B660" t="s">
        <v>510</v>
      </c>
      <c r="C660" t="s">
        <v>510</v>
      </c>
      <c r="D660">
        <v>2023</v>
      </c>
      <c r="E660" s="3" t="s">
        <v>391</v>
      </c>
      <c r="F660" s="688">
        <v>3715</v>
      </c>
      <c r="G660" s="688">
        <v>40</v>
      </c>
      <c r="H660" s="688"/>
    </row>
    <row r="661" spans="1:8">
      <c r="A661" t="s">
        <v>701</v>
      </c>
      <c r="B661" t="s">
        <v>510</v>
      </c>
      <c r="C661" t="s">
        <v>510</v>
      </c>
      <c r="D661">
        <v>2023</v>
      </c>
      <c r="E661" s="3" t="s">
        <v>391</v>
      </c>
      <c r="F661" s="688">
        <v>11150</v>
      </c>
      <c r="G661" s="688">
        <v>40</v>
      </c>
      <c r="H661" s="688"/>
    </row>
    <row r="662" spans="1:8">
      <c r="A662" t="s">
        <v>703</v>
      </c>
      <c r="B662" t="s">
        <v>662</v>
      </c>
      <c r="C662" t="s">
        <v>662</v>
      </c>
      <c r="D662">
        <v>2023</v>
      </c>
      <c r="E662" s="3" t="s">
        <v>391</v>
      </c>
      <c r="F662" s="688">
        <v>7210</v>
      </c>
      <c r="G662" s="688">
        <v>8</v>
      </c>
      <c r="H662" s="688"/>
    </row>
    <row r="663" spans="1:8">
      <c r="A663" t="s">
        <v>702</v>
      </c>
      <c r="B663" t="s">
        <v>662</v>
      </c>
      <c r="C663" t="s">
        <v>662</v>
      </c>
      <c r="D663">
        <v>2023</v>
      </c>
      <c r="E663" s="3" t="s">
        <v>391</v>
      </c>
      <c r="F663" s="688">
        <v>3605</v>
      </c>
      <c r="G663" s="688">
        <v>8</v>
      </c>
      <c r="H663" s="688"/>
    </row>
    <row r="664" spans="1:8">
      <c r="A664" t="s">
        <v>701</v>
      </c>
      <c r="B664" t="s">
        <v>662</v>
      </c>
      <c r="C664" t="s">
        <v>662</v>
      </c>
      <c r="D664">
        <v>2023</v>
      </c>
      <c r="E664" s="3" t="s">
        <v>391</v>
      </c>
      <c r="F664" s="688">
        <v>10810</v>
      </c>
      <c r="G664" s="688">
        <v>8</v>
      </c>
      <c r="H664" s="688"/>
    </row>
    <row r="665" spans="1:8">
      <c r="A665" t="s">
        <v>703</v>
      </c>
      <c r="B665" t="s">
        <v>519</v>
      </c>
      <c r="C665" t="s">
        <v>519</v>
      </c>
      <c r="D665">
        <v>2023</v>
      </c>
      <c r="E665" s="3" t="s">
        <v>391</v>
      </c>
      <c r="F665" s="688">
        <v>9680</v>
      </c>
      <c r="G665" s="688">
        <v>40</v>
      </c>
      <c r="H665" s="688"/>
    </row>
    <row r="666" spans="1:8">
      <c r="A666" t="s">
        <v>702</v>
      </c>
      <c r="B666" t="s">
        <v>519</v>
      </c>
      <c r="C666" t="s">
        <v>519</v>
      </c>
      <c r="D666">
        <v>2023</v>
      </c>
      <c r="E666" s="3" t="s">
        <v>391</v>
      </c>
      <c r="F666" s="688">
        <v>4840</v>
      </c>
      <c r="G666" s="688">
        <v>40</v>
      </c>
      <c r="H666" s="688"/>
    </row>
    <row r="667" spans="1:8">
      <c r="A667" t="s">
        <v>701</v>
      </c>
      <c r="B667" t="s">
        <v>519</v>
      </c>
      <c r="C667" t="s">
        <v>519</v>
      </c>
      <c r="D667">
        <v>2023</v>
      </c>
      <c r="E667" s="3" t="s">
        <v>391</v>
      </c>
      <c r="F667" s="688">
        <v>14525</v>
      </c>
      <c r="G667" s="688">
        <v>40</v>
      </c>
      <c r="H667" s="688"/>
    </row>
    <row r="668" spans="1:8">
      <c r="A668" t="s">
        <v>703</v>
      </c>
      <c r="B668" t="s">
        <v>598</v>
      </c>
      <c r="C668" t="s">
        <v>598</v>
      </c>
      <c r="D668">
        <v>2023</v>
      </c>
      <c r="E668" s="3" t="s">
        <v>391</v>
      </c>
      <c r="F668" s="688">
        <v>3785</v>
      </c>
      <c r="G668" s="688">
        <v>8</v>
      </c>
      <c r="H668" s="688"/>
    </row>
    <row r="669" spans="1:8">
      <c r="A669" t="s">
        <v>702</v>
      </c>
      <c r="B669" t="s">
        <v>598</v>
      </c>
      <c r="C669" t="s">
        <v>598</v>
      </c>
      <c r="D669">
        <v>2023</v>
      </c>
      <c r="E669" s="3" t="s">
        <v>391</v>
      </c>
      <c r="F669" s="688">
        <v>1890</v>
      </c>
      <c r="G669" s="688">
        <v>8</v>
      </c>
      <c r="H669" s="688"/>
    </row>
    <row r="670" spans="1:8">
      <c r="A670" t="s">
        <v>701</v>
      </c>
      <c r="B670" t="s">
        <v>598</v>
      </c>
      <c r="C670" t="s">
        <v>598</v>
      </c>
      <c r="D670">
        <v>2023</v>
      </c>
      <c r="E670" s="3" t="s">
        <v>391</v>
      </c>
      <c r="F670" s="688">
        <v>5675</v>
      </c>
      <c r="G670" s="688">
        <v>8</v>
      </c>
      <c r="H670" s="688"/>
    </row>
    <row r="671" spans="1:8">
      <c r="A671" t="s">
        <v>703</v>
      </c>
      <c r="B671" t="s">
        <v>470</v>
      </c>
      <c r="C671" t="s">
        <v>470</v>
      </c>
      <c r="D671">
        <v>2023</v>
      </c>
      <c r="E671" s="3" t="s">
        <v>391</v>
      </c>
      <c r="F671" s="688">
        <v>620</v>
      </c>
      <c r="G671" s="688">
        <v>8</v>
      </c>
      <c r="H671" s="688"/>
    </row>
    <row r="672" spans="1:8">
      <c r="A672" t="s">
        <v>702</v>
      </c>
      <c r="B672" t="s">
        <v>470</v>
      </c>
      <c r="C672" t="s">
        <v>470</v>
      </c>
      <c r="D672">
        <v>2023</v>
      </c>
      <c r="E672" s="3" t="s">
        <v>391</v>
      </c>
      <c r="F672" s="688">
        <v>310</v>
      </c>
      <c r="G672" s="688">
        <v>8</v>
      </c>
      <c r="H672" s="688"/>
    </row>
    <row r="673" spans="1:8">
      <c r="A673" t="s">
        <v>701</v>
      </c>
      <c r="B673" t="s">
        <v>470</v>
      </c>
      <c r="C673" t="s">
        <v>470</v>
      </c>
      <c r="D673">
        <v>2023</v>
      </c>
      <c r="E673" s="3" t="s">
        <v>391</v>
      </c>
      <c r="F673" s="688">
        <v>925</v>
      </c>
      <c r="G673" s="688">
        <v>8</v>
      </c>
      <c r="H673" s="688"/>
    </row>
    <row r="674" spans="1:8">
      <c r="A674" t="s">
        <v>703</v>
      </c>
      <c r="B674" t="s">
        <v>471</v>
      </c>
      <c r="C674" t="s">
        <v>471</v>
      </c>
      <c r="D674">
        <v>2023</v>
      </c>
      <c r="E674" s="3" t="s">
        <v>391</v>
      </c>
      <c r="F674" s="688">
        <v>1525</v>
      </c>
      <c r="G674" s="688">
        <v>8</v>
      </c>
      <c r="H674" s="688"/>
    </row>
    <row r="675" spans="1:8">
      <c r="A675" t="s">
        <v>702</v>
      </c>
      <c r="B675" t="s">
        <v>471</v>
      </c>
      <c r="C675" t="s">
        <v>471</v>
      </c>
      <c r="D675">
        <v>2023</v>
      </c>
      <c r="E675" s="3" t="s">
        <v>391</v>
      </c>
      <c r="F675" s="688">
        <v>765</v>
      </c>
      <c r="G675" s="688">
        <v>8</v>
      </c>
      <c r="H675" s="688"/>
    </row>
    <row r="676" spans="1:8">
      <c r="A676" t="s">
        <v>701</v>
      </c>
      <c r="B676" t="s">
        <v>471</v>
      </c>
      <c r="C676" t="s">
        <v>471</v>
      </c>
      <c r="D676">
        <v>2023</v>
      </c>
      <c r="E676" s="3" t="s">
        <v>391</v>
      </c>
      <c r="F676" s="688">
        <v>2290</v>
      </c>
      <c r="G676" s="688">
        <v>8</v>
      </c>
      <c r="H676" s="688"/>
    </row>
    <row r="677" spans="1:8">
      <c r="A677" t="s">
        <v>703</v>
      </c>
      <c r="B677" t="s">
        <v>686</v>
      </c>
      <c r="C677" t="s">
        <v>686</v>
      </c>
      <c r="D677">
        <v>2023</v>
      </c>
      <c r="E677" s="3" t="s">
        <v>391</v>
      </c>
      <c r="F677" s="688">
        <v>31425</v>
      </c>
      <c r="G677" s="688">
        <v>8</v>
      </c>
      <c r="H677" s="688"/>
    </row>
    <row r="678" spans="1:8">
      <c r="A678" t="s">
        <v>702</v>
      </c>
      <c r="B678" t="s">
        <v>686</v>
      </c>
      <c r="C678" t="s">
        <v>686</v>
      </c>
      <c r="D678">
        <v>2023</v>
      </c>
      <c r="E678" s="3" t="s">
        <v>391</v>
      </c>
      <c r="F678" s="688">
        <v>15700</v>
      </c>
      <c r="G678" s="688">
        <v>8</v>
      </c>
      <c r="H678" s="688"/>
    </row>
    <row r="679" spans="1:8">
      <c r="A679" t="s">
        <v>701</v>
      </c>
      <c r="B679" t="s">
        <v>686</v>
      </c>
      <c r="C679" t="s">
        <v>686</v>
      </c>
      <c r="D679">
        <v>2023</v>
      </c>
      <c r="E679" s="3" t="s">
        <v>391</v>
      </c>
      <c r="F679" s="688">
        <v>47100</v>
      </c>
      <c r="G679" s="688">
        <v>8</v>
      </c>
      <c r="H679" s="688"/>
    </row>
    <row r="680" spans="1:8">
      <c r="A680" t="s">
        <v>703</v>
      </c>
      <c r="B680" t="s">
        <v>678</v>
      </c>
      <c r="C680" t="s">
        <v>678</v>
      </c>
      <c r="D680">
        <v>2023</v>
      </c>
      <c r="E680" s="3" t="s">
        <v>391</v>
      </c>
      <c r="F680" s="688">
        <v>1070</v>
      </c>
      <c r="G680" s="688">
        <v>40</v>
      </c>
      <c r="H680" s="688"/>
    </row>
    <row r="681" spans="1:8">
      <c r="A681" t="s">
        <v>702</v>
      </c>
      <c r="B681" t="s">
        <v>678</v>
      </c>
      <c r="C681" t="s">
        <v>678</v>
      </c>
      <c r="D681">
        <v>2023</v>
      </c>
      <c r="E681" s="3" t="s">
        <v>391</v>
      </c>
      <c r="F681" s="688">
        <v>535</v>
      </c>
      <c r="G681" s="688">
        <v>40</v>
      </c>
      <c r="H681" s="688"/>
    </row>
    <row r="682" spans="1:8">
      <c r="A682" t="s">
        <v>701</v>
      </c>
      <c r="B682" t="s">
        <v>678</v>
      </c>
      <c r="C682" t="s">
        <v>678</v>
      </c>
      <c r="D682">
        <v>2023</v>
      </c>
      <c r="E682" s="3" t="s">
        <v>391</v>
      </c>
      <c r="F682" s="688">
        <v>1605</v>
      </c>
      <c r="G682" s="688">
        <v>40</v>
      </c>
      <c r="H682" s="688"/>
    </row>
    <row r="683" spans="1:8">
      <c r="A683" t="s">
        <v>703</v>
      </c>
      <c r="B683" t="s">
        <v>680</v>
      </c>
      <c r="C683" t="s">
        <v>680</v>
      </c>
      <c r="D683">
        <v>2023</v>
      </c>
      <c r="E683" s="3" t="s">
        <v>391</v>
      </c>
      <c r="F683" s="688">
        <v>9830</v>
      </c>
      <c r="G683" s="688">
        <v>8</v>
      </c>
      <c r="H683" s="688"/>
    </row>
    <row r="684" spans="1:8">
      <c r="A684" t="s">
        <v>702</v>
      </c>
      <c r="B684" t="s">
        <v>680</v>
      </c>
      <c r="C684" t="s">
        <v>680</v>
      </c>
      <c r="D684">
        <v>2023</v>
      </c>
      <c r="E684" s="3" t="s">
        <v>391</v>
      </c>
      <c r="F684" s="688">
        <v>4915</v>
      </c>
      <c r="G684" s="688">
        <v>8</v>
      </c>
      <c r="H684" s="688"/>
    </row>
    <row r="685" spans="1:8">
      <c r="A685" t="s">
        <v>701</v>
      </c>
      <c r="B685" t="s">
        <v>680</v>
      </c>
      <c r="C685" t="s">
        <v>680</v>
      </c>
      <c r="D685">
        <v>2023</v>
      </c>
      <c r="E685" s="3" t="s">
        <v>391</v>
      </c>
      <c r="F685" s="688">
        <v>14750</v>
      </c>
      <c r="G685" s="688">
        <v>8</v>
      </c>
      <c r="H685" s="688"/>
    </row>
    <row r="686" spans="1:8">
      <c r="A686" t="s">
        <v>703</v>
      </c>
      <c r="B686" t="s">
        <v>472</v>
      </c>
      <c r="C686" t="s">
        <v>472</v>
      </c>
      <c r="D686">
        <v>2023</v>
      </c>
      <c r="E686" s="3" t="s">
        <v>391</v>
      </c>
      <c r="F686" s="688">
        <v>13875</v>
      </c>
      <c r="G686" s="688">
        <v>8</v>
      </c>
      <c r="H686" s="688"/>
    </row>
    <row r="687" spans="1:8">
      <c r="A687" t="s">
        <v>702</v>
      </c>
      <c r="B687" t="s">
        <v>472</v>
      </c>
      <c r="C687" t="s">
        <v>472</v>
      </c>
      <c r="D687">
        <v>2023</v>
      </c>
      <c r="E687" s="3" t="s">
        <v>391</v>
      </c>
      <c r="F687" s="688">
        <v>6930</v>
      </c>
      <c r="G687" s="688">
        <v>8</v>
      </c>
      <c r="H687" s="688"/>
    </row>
    <row r="688" spans="1:8">
      <c r="A688" t="s">
        <v>701</v>
      </c>
      <c r="B688" t="s">
        <v>472</v>
      </c>
      <c r="C688" t="s">
        <v>472</v>
      </c>
      <c r="D688">
        <v>2023</v>
      </c>
      <c r="E688" s="3" t="s">
        <v>391</v>
      </c>
      <c r="F688" s="688">
        <v>20800</v>
      </c>
      <c r="G688" s="688">
        <v>8</v>
      </c>
      <c r="H688" s="688"/>
    </row>
    <row r="689" spans="1:8">
      <c r="A689" t="s">
        <v>703</v>
      </c>
      <c r="B689" t="s">
        <v>616</v>
      </c>
      <c r="C689" t="s">
        <v>616</v>
      </c>
      <c r="D689">
        <v>2023</v>
      </c>
      <c r="E689" s="3" t="s">
        <v>391</v>
      </c>
      <c r="F689" s="688">
        <v>755</v>
      </c>
      <c r="G689" s="688">
        <v>8</v>
      </c>
      <c r="H689" s="688"/>
    </row>
    <row r="690" spans="1:8">
      <c r="A690" t="s">
        <v>702</v>
      </c>
      <c r="B690" t="s">
        <v>616</v>
      </c>
      <c r="C690" t="s">
        <v>616</v>
      </c>
      <c r="D690">
        <v>2023</v>
      </c>
      <c r="E690" s="3" t="s">
        <v>391</v>
      </c>
      <c r="F690" s="688">
        <v>380</v>
      </c>
      <c r="G690" s="688">
        <v>8</v>
      </c>
      <c r="H690" s="688"/>
    </row>
    <row r="691" spans="1:8">
      <c r="A691" t="s">
        <v>701</v>
      </c>
      <c r="B691" t="s">
        <v>616</v>
      </c>
      <c r="C691" t="s">
        <v>616</v>
      </c>
      <c r="D691">
        <v>2023</v>
      </c>
      <c r="E691" s="3" t="s">
        <v>391</v>
      </c>
      <c r="F691" s="688">
        <v>1135</v>
      </c>
      <c r="G691" s="688">
        <v>8</v>
      </c>
      <c r="H691" s="688"/>
    </row>
    <row r="692" spans="1:8">
      <c r="A692" t="s">
        <v>703</v>
      </c>
      <c r="B692" t="s">
        <v>503</v>
      </c>
      <c r="C692" t="s">
        <v>503</v>
      </c>
      <c r="D692">
        <v>2023</v>
      </c>
      <c r="E692" s="3" t="s">
        <v>391</v>
      </c>
      <c r="F692" s="688">
        <v>1015</v>
      </c>
      <c r="G692" s="688">
        <v>40</v>
      </c>
      <c r="H692" s="688"/>
    </row>
    <row r="693" spans="1:8">
      <c r="A693" t="s">
        <v>702</v>
      </c>
      <c r="B693" t="s">
        <v>503</v>
      </c>
      <c r="C693" t="s">
        <v>503</v>
      </c>
      <c r="D693">
        <v>2023</v>
      </c>
      <c r="E693" s="3" t="s">
        <v>391</v>
      </c>
      <c r="F693" s="688">
        <v>505</v>
      </c>
      <c r="G693" s="688">
        <v>40</v>
      </c>
      <c r="H693" s="688"/>
    </row>
    <row r="694" spans="1:8">
      <c r="A694" t="s">
        <v>701</v>
      </c>
      <c r="B694" t="s">
        <v>503</v>
      </c>
      <c r="C694" t="s">
        <v>503</v>
      </c>
      <c r="D694">
        <v>2023</v>
      </c>
      <c r="E694" s="3" t="s">
        <v>391</v>
      </c>
      <c r="F694" s="688">
        <v>1520</v>
      </c>
      <c r="G694" s="688">
        <v>40</v>
      </c>
      <c r="H694" s="688"/>
    </row>
    <row r="695" spans="1:8">
      <c r="A695" t="s">
        <v>703</v>
      </c>
      <c r="B695" t="s">
        <v>619</v>
      </c>
      <c r="C695" t="s">
        <v>619</v>
      </c>
      <c r="D695">
        <v>2023</v>
      </c>
      <c r="E695" s="3" t="s">
        <v>391</v>
      </c>
      <c r="F695" s="688">
        <v>1375</v>
      </c>
      <c r="G695" s="688">
        <v>8</v>
      </c>
      <c r="H695" s="688"/>
    </row>
    <row r="696" spans="1:8">
      <c r="A696" t="s">
        <v>702</v>
      </c>
      <c r="B696" t="s">
        <v>619</v>
      </c>
      <c r="C696" t="s">
        <v>619</v>
      </c>
      <c r="D696">
        <v>2023</v>
      </c>
      <c r="E696" s="3" t="s">
        <v>391</v>
      </c>
      <c r="F696" s="688">
        <v>690</v>
      </c>
      <c r="G696" s="688">
        <v>8</v>
      </c>
      <c r="H696" s="688"/>
    </row>
    <row r="697" spans="1:8">
      <c r="A697" t="s">
        <v>701</v>
      </c>
      <c r="B697" t="s">
        <v>619</v>
      </c>
      <c r="C697" t="s">
        <v>619</v>
      </c>
      <c r="D697">
        <v>2023</v>
      </c>
      <c r="E697" s="3" t="s">
        <v>391</v>
      </c>
      <c r="F697" s="688">
        <v>2065</v>
      </c>
      <c r="G697" s="688">
        <v>8</v>
      </c>
      <c r="H697" s="688"/>
    </row>
    <row r="698" spans="1:8">
      <c r="A698" t="s">
        <v>703</v>
      </c>
      <c r="B698" t="s">
        <v>578</v>
      </c>
      <c r="C698" t="s">
        <v>578</v>
      </c>
      <c r="D698">
        <v>2023</v>
      </c>
      <c r="E698" s="3" t="s">
        <v>391</v>
      </c>
      <c r="F698" s="688">
        <v>10190</v>
      </c>
      <c r="G698" s="688">
        <v>40</v>
      </c>
      <c r="H698" s="688"/>
    </row>
    <row r="699" spans="1:8">
      <c r="A699" t="s">
        <v>702</v>
      </c>
      <c r="B699" t="s">
        <v>578</v>
      </c>
      <c r="C699" t="s">
        <v>578</v>
      </c>
      <c r="D699">
        <v>2023</v>
      </c>
      <c r="E699" s="3" t="s">
        <v>391</v>
      </c>
      <c r="F699" s="688">
        <v>5095</v>
      </c>
      <c r="G699" s="688">
        <v>40</v>
      </c>
      <c r="H699" s="688"/>
    </row>
    <row r="700" spans="1:8">
      <c r="A700" t="s">
        <v>701</v>
      </c>
      <c r="B700" t="s">
        <v>578</v>
      </c>
      <c r="C700" t="s">
        <v>578</v>
      </c>
      <c r="D700">
        <v>2023</v>
      </c>
      <c r="E700" s="3" t="s">
        <v>391</v>
      </c>
      <c r="F700" s="688">
        <v>15275</v>
      </c>
      <c r="G700" s="688">
        <v>40</v>
      </c>
      <c r="H700" s="688"/>
    </row>
    <row r="701" spans="1:8">
      <c r="A701" t="s">
        <v>703</v>
      </c>
      <c r="B701" t="s">
        <v>487</v>
      </c>
      <c r="C701" t="s">
        <v>487</v>
      </c>
      <c r="D701">
        <v>2023</v>
      </c>
      <c r="E701" s="3" t="s">
        <v>391</v>
      </c>
      <c r="F701" s="688">
        <v>5335</v>
      </c>
      <c r="G701" s="688">
        <v>40</v>
      </c>
      <c r="H701" s="688"/>
    </row>
    <row r="702" spans="1:8">
      <c r="A702" t="s">
        <v>702</v>
      </c>
      <c r="B702" t="s">
        <v>487</v>
      </c>
      <c r="C702" t="s">
        <v>487</v>
      </c>
      <c r="D702">
        <v>2023</v>
      </c>
      <c r="E702" s="3" t="s">
        <v>391</v>
      </c>
      <c r="F702" s="688">
        <v>2665</v>
      </c>
      <c r="G702" s="688">
        <v>40</v>
      </c>
      <c r="H702" s="688"/>
    </row>
    <row r="703" spans="1:8">
      <c r="A703" t="s">
        <v>701</v>
      </c>
      <c r="B703" t="s">
        <v>487</v>
      </c>
      <c r="C703" t="s">
        <v>487</v>
      </c>
      <c r="D703">
        <v>2023</v>
      </c>
      <c r="E703" s="3" t="s">
        <v>391</v>
      </c>
      <c r="F703" s="688">
        <v>8000</v>
      </c>
      <c r="G703" s="688">
        <v>40</v>
      </c>
      <c r="H703" s="688"/>
    </row>
    <row r="704" spans="1:8">
      <c r="A704" t="s">
        <v>703</v>
      </c>
      <c r="B704" t="s">
        <v>691</v>
      </c>
      <c r="C704" t="s">
        <v>691</v>
      </c>
      <c r="D704">
        <v>2023</v>
      </c>
      <c r="E704" s="3" t="s">
        <v>391</v>
      </c>
      <c r="F704" s="688">
        <v>1805</v>
      </c>
      <c r="G704" s="688">
        <v>8</v>
      </c>
      <c r="H704" s="688"/>
    </row>
    <row r="705" spans="1:8">
      <c r="A705" t="s">
        <v>702</v>
      </c>
      <c r="B705" t="s">
        <v>691</v>
      </c>
      <c r="C705" t="s">
        <v>691</v>
      </c>
      <c r="D705">
        <v>2023</v>
      </c>
      <c r="E705" s="3" t="s">
        <v>391</v>
      </c>
      <c r="F705" s="688">
        <v>900</v>
      </c>
      <c r="G705" s="688">
        <v>8</v>
      </c>
      <c r="H705" s="688"/>
    </row>
    <row r="706" spans="1:8">
      <c r="A706" t="s">
        <v>701</v>
      </c>
      <c r="B706" t="s">
        <v>691</v>
      </c>
      <c r="C706" t="s">
        <v>691</v>
      </c>
      <c r="D706">
        <v>2023</v>
      </c>
      <c r="E706" s="3" t="s">
        <v>391</v>
      </c>
      <c r="F706" s="688">
        <v>2705</v>
      </c>
      <c r="G706" s="688">
        <v>8</v>
      </c>
      <c r="H706" s="688"/>
    </row>
    <row r="707" spans="1:8">
      <c r="A707" t="s">
        <v>703</v>
      </c>
      <c r="B707" t="s">
        <v>565</v>
      </c>
      <c r="C707" t="s">
        <v>565</v>
      </c>
      <c r="D707">
        <v>2023</v>
      </c>
      <c r="E707" s="3" t="s">
        <v>391</v>
      </c>
      <c r="F707" s="688">
        <v>5615</v>
      </c>
      <c r="G707" s="688">
        <v>8</v>
      </c>
      <c r="H707" s="688"/>
    </row>
    <row r="708" spans="1:8">
      <c r="A708" t="s">
        <v>702</v>
      </c>
      <c r="B708" t="s">
        <v>565</v>
      </c>
      <c r="C708" t="s">
        <v>565</v>
      </c>
      <c r="D708">
        <v>2023</v>
      </c>
      <c r="E708" s="3" t="s">
        <v>391</v>
      </c>
      <c r="F708" s="688">
        <v>2810</v>
      </c>
      <c r="G708" s="688">
        <v>8</v>
      </c>
      <c r="H708" s="688"/>
    </row>
    <row r="709" spans="1:8">
      <c r="A709" t="s">
        <v>701</v>
      </c>
      <c r="B709" t="s">
        <v>565</v>
      </c>
      <c r="C709" t="s">
        <v>565</v>
      </c>
      <c r="D709">
        <v>2023</v>
      </c>
      <c r="E709" s="3" t="s">
        <v>391</v>
      </c>
      <c r="F709" s="688">
        <v>8420</v>
      </c>
      <c r="G709" s="688">
        <v>8</v>
      </c>
      <c r="H709" s="688"/>
    </row>
    <row r="710" spans="1:8">
      <c r="A710" t="s">
        <v>703</v>
      </c>
      <c r="B710" t="s">
        <v>564</v>
      </c>
      <c r="C710" t="s">
        <v>564</v>
      </c>
      <c r="D710">
        <v>2023</v>
      </c>
      <c r="E710" s="3" t="s">
        <v>391</v>
      </c>
      <c r="F710" s="688">
        <v>58700</v>
      </c>
      <c r="G710" s="688">
        <v>40</v>
      </c>
      <c r="H710" s="688"/>
    </row>
    <row r="711" spans="1:8">
      <c r="A711" t="s">
        <v>702</v>
      </c>
      <c r="B711" t="s">
        <v>564</v>
      </c>
      <c r="C711" t="s">
        <v>564</v>
      </c>
      <c r="D711">
        <v>2023</v>
      </c>
      <c r="E711" s="3" t="s">
        <v>391</v>
      </c>
      <c r="F711" s="688">
        <v>29325</v>
      </c>
      <c r="G711" s="688">
        <v>40</v>
      </c>
      <c r="H711" s="688"/>
    </row>
    <row r="712" spans="1:8">
      <c r="A712" t="s">
        <v>701</v>
      </c>
      <c r="B712" t="s">
        <v>564</v>
      </c>
      <c r="C712" t="s">
        <v>564</v>
      </c>
      <c r="D712">
        <v>2023</v>
      </c>
      <c r="E712" s="3" t="s">
        <v>391</v>
      </c>
      <c r="F712" s="688">
        <v>88000</v>
      </c>
      <c r="G712" s="688">
        <v>40</v>
      </c>
      <c r="H712" s="688"/>
    </row>
    <row r="713" spans="1:8">
      <c r="A713" t="s">
        <v>703</v>
      </c>
      <c r="B713" t="s">
        <v>535</v>
      </c>
      <c r="C713" t="s">
        <v>535</v>
      </c>
      <c r="D713">
        <v>2023</v>
      </c>
      <c r="E713" s="3" t="s">
        <v>391</v>
      </c>
      <c r="F713" s="688">
        <v>13625</v>
      </c>
      <c r="G713" s="688">
        <v>8</v>
      </c>
      <c r="H713" s="688"/>
    </row>
    <row r="714" spans="1:8">
      <c r="A714" t="s">
        <v>702</v>
      </c>
      <c r="B714" t="s">
        <v>535</v>
      </c>
      <c r="C714" t="s">
        <v>535</v>
      </c>
      <c r="D714">
        <v>2023</v>
      </c>
      <c r="E714" s="3" t="s">
        <v>391</v>
      </c>
      <c r="F714" s="688">
        <v>6810</v>
      </c>
      <c r="G714" s="688">
        <v>8</v>
      </c>
      <c r="H714" s="688"/>
    </row>
    <row r="715" spans="1:8">
      <c r="A715" t="s">
        <v>701</v>
      </c>
      <c r="B715" t="s">
        <v>535</v>
      </c>
      <c r="C715" t="s">
        <v>535</v>
      </c>
      <c r="D715">
        <v>2023</v>
      </c>
      <c r="E715" s="3" t="s">
        <v>391</v>
      </c>
      <c r="F715" s="688">
        <v>20450</v>
      </c>
      <c r="G715" s="688">
        <v>8</v>
      </c>
      <c r="H715" s="688"/>
    </row>
    <row r="716" spans="1:8">
      <c r="A716" t="s">
        <v>703</v>
      </c>
      <c r="B716" t="s">
        <v>599</v>
      </c>
      <c r="C716" t="s">
        <v>599</v>
      </c>
      <c r="D716">
        <v>2023</v>
      </c>
      <c r="E716" s="3" t="s">
        <v>391</v>
      </c>
      <c r="F716" s="688">
        <v>750</v>
      </c>
      <c r="G716" s="688">
        <v>8</v>
      </c>
      <c r="H716" s="688"/>
    </row>
    <row r="717" spans="1:8">
      <c r="A717" t="s">
        <v>702</v>
      </c>
      <c r="B717" t="s">
        <v>599</v>
      </c>
      <c r="C717" t="s">
        <v>599</v>
      </c>
      <c r="D717">
        <v>2023</v>
      </c>
      <c r="E717" s="3" t="s">
        <v>391</v>
      </c>
      <c r="F717" s="688">
        <v>375</v>
      </c>
      <c r="G717" s="688">
        <v>8</v>
      </c>
      <c r="H717" s="688"/>
    </row>
    <row r="718" spans="1:8">
      <c r="A718" t="s">
        <v>701</v>
      </c>
      <c r="B718" t="s">
        <v>599</v>
      </c>
      <c r="C718" t="s">
        <v>599</v>
      </c>
      <c r="D718">
        <v>2023</v>
      </c>
      <c r="E718" s="3" t="s">
        <v>391</v>
      </c>
      <c r="F718" s="688">
        <v>1125</v>
      </c>
      <c r="G718" s="688">
        <v>8</v>
      </c>
      <c r="H718" s="688"/>
    </row>
    <row r="719" spans="1:8">
      <c r="A719" t="s">
        <v>703</v>
      </c>
      <c r="B719" t="s">
        <v>654</v>
      </c>
      <c r="C719" t="s">
        <v>654</v>
      </c>
      <c r="D719">
        <v>2023</v>
      </c>
      <c r="E719" s="3" t="s">
        <v>391</v>
      </c>
      <c r="F719" s="688">
        <v>7450</v>
      </c>
      <c r="G719" s="688">
        <v>8</v>
      </c>
      <c r="H719" s="688"/>
    </row>
    <row r="720" spans="1:8">
      <c r="A720" t="s">
        <v>702</v>
      </c>
      <c r="B720" t="s">
        <v>654</v>
      </c>
      <c r="C720" t="s">
        <v>654</v>
      </c>
      <c r="D720">
        <v>2023</v>
      </c>
      <c r="E720" s="3" t="s">
        <v>391</v>
      </c>
      <c r="F720" s="688">
        <v>3725</v>
      </c>
      <c r="G720" s="688">
        <v>8</v>
      </c>
      <c r="H720" s="688"/>
    </row>
    <row r="721" spans="1:8">
      <c r="A721" t="s">
        <v>701</v>
      </c>
      <c r="B721" t="s">
        <v>654</v>
      </c>
      <c r="C721" t="s">
        <v>654</v>
      </c>
      <c r="D721">
        <v>2023</v>
      </c>
      <c r="E721" s="3" t="s">
        <v>391</v>
      </c>
      <c r="F721" s="688">
        <v>11175</v>
      </c>
      <c r="G721" s="688">
        <v>8</v>
      </c>
      <c r="H721" s="688"/>
    </row>
    <row r="722" spans="1:8">
      <c r="A722" t="s">
        <v>703</v>
      </c>
      <c r="B722" t="s">
        <v>590</v>
      </c>
      <c r="C722" t="s">
        <v>590</v>
      </c>
      <c r="D722">
        <v>2023</v>
      </c>
      <c r="E722" s="3" t="s">
        <v>391</v>
      </c>
      <c r="F722" s="688">
        <v>4615</v>
      </c>
      <c r="G722" s="688">
        <v>16</v>
      </c>
      <c r="H722" s="688"/>
    </row>
    <row r="723" spans="1:8">
      <c r="A723" t="s">
        <v>702</v>
      </c>
      <c r="B723" t="s">
        <v>590</v>
      </c>
      <c r="C723" t="s">
        <v>590</v>
      </c>
      <c r="D723">
        <v>2023</v>
      </c>
      <c r="E723" s="3" t="s">
        <v>391</v>
      </c>
      <c r="F723" s="688">
        <v>2310</v>
      </c>
      <c r="G723" s="688">
        <v>16</v>
      </c>
      <c r="H723" s="688"/>
    </row>
    <row r="724" spans="1:8">
      <c r="A724" t="s">
        <v>701</v>
      </c>
      <c r="B724" t="s">
        <v>590</v>
      </c>
      <c r="C724" t="s">
        <v>590</v>
      </c>
      <c r="D724">
        <v>2023</v>
      </c>
      <c r="E724" s="3" t="s">
        <v>391</v>
      </c>
      <c r="F724" s="688">
        <v>6920</v>
      </c>
      <c r="G724" s="688">
        <v>16</v>
      </c>
      <c r="H724" s="688"/>
    </row>
    <row r="725" spans="1:8">
      <c r="A725" t="s">
        <v>703</v>
      </c>
      <c r="B725" t="s">
        <v>614</v>
      </c>
      <c r="C725" t="s">
        <v>614</v>
      </c>
      <c r="D725">
        <v>2023</v>
      </c>
      <c r="E725" s="3" t="s">
        <v>391</v>
      </c>
      <c r="F725" s="688">
        <v>2420</v>
      </c>
      <c r="G725" s="688">
        <v>8</v>
      </c>
      <c r="H725" s="688"/>
    </row>
    <row r="726" spans="1:8">
      <c r="A726" t="s">
        <v>702</v>
      </c>
      <c r="B726" t="s">
        <v>614</v>
      </c>
      <c r="C726" t="s">
        <v>614</v>
      </c>
      <c r="D726">
        <v>2023</v>
      </c>
      <c r="E726" s="3" t="s">
        <v>391</v>
      </c>
      <c r="F726" s="688">
        <v>1210</v>
      </c>
      <c r="G726" s="688">
        <v>8</v>
      </c>
      <c r="H726" s="688"/>
    </row>
    <row r="727" spans="1:8">
      <c r="A727" t="s">
        <v>701</v>
      </c>
      <c r="B727" t="s">
        <v>614</v>
      </c>
      <c r="C727" t="s">
        <v>614</v>
      </c>
      <c r="D727">
        <v>2023</v>
      </c>
      <c r="E727" s="3" t="s">
        <v>391</v>
      </c>
      <c r="F727" s="688">
        <v>3625</v>
      </c>
      <c r="G727" s="688">
        <v>8</v>
      </c>
      <c r="H727" s="688"/>
    </row>
    <row r="728" spans="1:8">
      <c r="A728" t="s">
        <v>703</v>
      </c>
      <c r="B728" t="s">
        <v>473</v>
      </c>
      <c r="C728" t="s">
        <v>473</v>
      </c>
      <c r="D728">
        <v>2023</v>
      </c>
      <c r="E728" s="3" t="s">
        <v>391</v>
      </c>
      <c r="F728" s="688">
        <v>5000</v>
      </c>
      <c r="G728" s="688">
        <v>8</v>
      </c>
      <c r="H728" s="688"/>
    </row>
    <row r="729" spans="1:8">
      <c r="A729" t="s">
        <v>702</v>
      </c>
      <c r="B729" t="s">
        <v>473</v>
      </c>
      <c r="C729" t="s">
        <v>473</v>
      </c>
      <c r="D729">
        <v>2023</v>
      </c>
      <c r="E729" s="3" t="s">
        <v>391</v>
      </c>
      <c r="F729" s="688">
        <v>2500</v>
      </c>
      <c r="G729" s="688">
        <v>8</v>
      </c>
      <c r="H729" s="688"/>
    </row>
    <row r="730" spans="1:8">
      <c r="A730" t="s">
        <v>701</v>
      </c>
      <c r="B730" t="s">
        <v>473</v>
      </c>
      <c r="C730" t="s">
        <v>473</v>
      </c>
      <c r="D730">
        <v>2023</v>
      </c>
      <c r="E730" s="3" t="s">
        <v>391</v>
      </c>
      <c r="F730" s="688">
        <v>7500</v>
      </c>
      <c r="G730" s="688">
        <v>8</v>
      </c>
      <c r="H730" s="688"/>
    </row>
    <row r="731" spans="1:8">
      <c r="A731" t="s">
        <v>703</v>
      </c>
      <c r="B731" t="s">
        <v>558</v>
      </c>
      <c r="C731" t="s">
        <v>558</v>
      </c>
      <c r="D731">
        <v>2023</v>
      </c>
      <c r="E731" s="3" t="s">
        <v>391</v>
      </c>
      <c r="F731" s="688">
        <v>2820</v>
      </c>
      <c r="G731" s="688">
        <v>8</v>
      </c>
      <c r="H731" s="688"/>
    </row>
    <row r="732" spans="1:8">
      <c r="A732" t="s">
        <v>702</v>
      </c>
      <c r="B732" t="s">
        <v>558</v>
      </c>
      <c r="C732" t="s">
        <v>558</v>
      </c>
      <c r="D732">
        <v>2023</v>
      </c>
      <c r="E732" s="3" t="s">
        <v>391</v>
      </c>
      <c r="F732" s="688">
        <v>1410</v>
      </c>
      <c r="G732" s="688">
        <v>8</v>
      </c>
      <c r="H732" s="688"/>
    </row>
    <row r="733" spans="1:8">
      <c r="A733" t="s">
        <v>701</v>
      </c>
      <c r="B733" t="s">
        <v>558</v>
      </c>
      <c r="C733" t="s">
        <v>558</v>
      </c>
      <c r="D733">
        <v>2023</v>
      </c>
      <c r="E733" s="3" t="s">
        <v>391</v>
      </c>
      <c r="F733" s="688">
        <v>4235</v>
      </c>
      <c r="G733" s="688">
        <v>8</v>
      </c>
      <c r="H733" s="688"/>
    </row>
    <row r="734" spans="1:8">
      <c r="A734" t="s">
        <v>703</v>
      </c>
      <c r="B734" t="s">
        <v>575</v>
      </c>
      <c r="C734" t="s">
        <v>575</v>
      </c>
      <c r="D734">
        <v>2023</v>
      </c>
      <c r="E734" s="3" t="s">
        <v>391</v>
      </c>
      <c r="F734" s="688">
        <v>215</v>
      </c>
      <c r="G734" s="688">
        <v>40</v>
      </c>
      <c r="H734" s="688"/>
    </row>
    <row r="735" spans="1:8">
      <c r="A735" t="s">
        <v>702</v>
      </c>
      <c r="B735" t="s">
        <v>575</v>
      </c>
      <c r="C735" t="s">
        <v>575</v>
      </c>
      <c r="D735">
        <v>2023</v>
      </c>
      <c r="E735" s="3" t="s">
        <v>391</v>
      </c>
      <c r="F735" s="688">
        <v>110</v>
      </c>
      <c r="G735" s="688">
        <v>40</v>
      </c>
      <c r="H735" s="688"/>
    </row>
    <row r="736" spans="1:8">
      <c r="A736" t="s">
        <v>701</v>
      </c>
      <c r="B736" t="s">
        <v>575</v>
      </c>
      <c r="C736" t="s">
        <v>575</v>
      </c>
      <c r="D736">
        <v>2023</v>
      </c>
      <c r="E736" s="3" t="s">
        <v>391</v>
      </c>
      <c r="F736" s="688">
        <v>325</v>
      </c>
      <c r="G736" s="688">
        <v>40</v>
      </c>
      <c r="H736" s="688"/>
    </row>
    <row r="737" spans="1:8">
      <c r="A737" t="s">
        <v>703</v>
      </c>
      <c r="B737" t="s">
        <v>635</v>
      </c>
      <c r="C737" t="s">
        <v>635</v>
      </c>
      <c r="D737">
        <v>2023</v>
      </c>
      <c r="E737" s="3" t="s">
        <v>391</v>
      </c>
      <c r="F737" s="688">
        <v>475</v>
      </c>
      <c r="G737" s="688">
        <v>8</v>
      </c>
      <c r="H737" s="688"/>
    </row>
    <row r="738" spans="1:8">
      <c r="A738" t="s">
        <v>702</v>
      </c>
      <c r="B738" t="s">
        <v>635</v>
      </c>
      <c r="C738" t="s">
        <v>635</v>
      </c>
      <c r="D738">
        <v>2023</v>
      </c>
      <c r="E738" s="3" t="s">
        <v>391</v>
      </c>
      <c r="F738" s="688">
        <v>240</v>
      </c>
      <c r="G738" s="688">
        <v>8</v>
      </c>
      <c r="H738" s="688"/>
    </row>
    <row r="739" spans="1:8">
      <c r="A739" t="s">
        <v>701</v>
      </c>
      <c r="B739" t="s">
        <v>635</v>
      </c>
      <c r="C739" t="s">
        <v>635</v>
      </c>
      <c r="D739">
        <v>2023</v>
      </c>
      <c r="E739" s="3" t="s">
        <v>391</v>
      </c>
      <c r="F739" s="688">
        <v>715</v>
      </c>
      <c r="G739" s="688">
        <v>8</v>
      </c>
      <c r="H739" s="688"/>
    </row>
    <row r="740" spans="1:8">
      <c r="A740" t="s">
        <v>703</v>
      </c>
      <c r="B740" t="s">
        <v>693</v>
      </c>
      <c r="C740" t="s">
        <v>693</v>
      </c>
      <c r="D740">
        <v>2023</v>
      </c>
      <c r="E740" s="3" t="s">
        <v>391</v>
      </c>
      <c r="F740" s="688">
        <v>1130</v>
      </c>
      <c r="G740" s="688">
        <v>40</v>
      </c>
      <c r="H740" s="688"/>
    </row>
    <row r="741" spans="1:8">
      <c r="A741" t="s">
        <v>702</v>
      </c>
      <c r="B741" t="s">
        <v>693</v>
      </c>
      <c r="C741" t="s">
        <v>693</v>
      </c>
      <c r="D741">
        <v>2023</v>
      </c>
      <c r="E741" s="3" t="s">
        <v>391</v>
      </c>
      <c r="F741" s="688">
        <v>565</v>
      </c>
      <c r="G741" s="688">
        <v>40</v>
      </c>
      <c r="H741" s="688"/>
    </row>
    <row r="742" spans="1:8">
      <c r="A742" t="s">
        <v>701</v>
      </c>
      <c r="B742" t="s">
        <v>693</v>
      </c>
      <c r="C742" t="s">
        <v>693</v>
      </c>
      <c r="D742">
        <v>2023</v>
      </c>
      <c r="E742" s="3" t="s">
        <v>391</v>
      </c>
      <c r="F742" s="688">
        <v>1690</v>
      </c>
      <c r="G742" s="688">
        <v>40</v>
      </c>
      <c r="H742" s="688"/>
    </row>
    <row r="743" spans="1:8">
      <c r="A743" t="s">
        <v>703</v>
      </c>
      <c r="B743" t="s">
        <v>536</v>
      </c>
      <c r="C743" t="s">
        <v>536</v>
      </c>
      <c r="D743">
        <v>2023</v>
      </c>
      <c r="E743" s="3" t="s">
        <v>391</v>
      </c>
      <c r="F743" s="688">
        <v>1500</v>
      </c>
      <c r="G743" s="688">
        <v>40</v>
      </c>
      <c r="H743" s="688"/>
    </row>
    <row r="744" spans="1:8">
      <c r="A744" t="s">
        <v>702</v>
      </c>
      <c r="B744" t="s">
        <v>536</v>
      </c>
      <c r="C744" t="s">
        <v>536</v>
      </c>
      <c r="D744">
        <v>2023</v>
      </c>
      <c r="E744" s="3" t="s">
        <v>391</v>
      </c>
      <c r="F744" s="688">
        <v>750</v>
      </c>
      <c r="G744" s="688">
        <v>40</v>
      </c>
      <c r="H744" s="688"/>
    </row>
    <row r="745" spans="1:8">
      <c r="A745" t="s">
        <v>701</v>
      </c>
      <c r="B745" t="s">
        <v>536</v>
      </c>
      <c r="C745" t="s">
        <v>536</v>
      </c>
      <c r="D745">
        <v>2023</v>
      </c>
      <c r="E745" s="3" t="s">
        <v>391</v>
      </c>
      <c r="F745" s="688">
        <v>2255</v>
      </c>
      <c r="G745" s="688">
        <v>40</v>
      </c>
      <c r="H745" s="688"/>
    </row>
    <row r="746" spans="1:8">
      <c r="A746" t="s">
        <v>703</v>
      </c>
      <c r="B746" t="s">
        <v>610</v>
      </c>
      <c r="C746" t="s">
        <v>610</v>
      </c>
      <c r="D746">
        <v>2023</v>
      </c>
      <c r="E746" s="3" t="s">
        <v>391</v>
      </c>
      <c r="F746" s="688">
        <v>9830</v>
      </c>
      <c r="G746" s="688">
        <v>8</v>
      </c>
      <c r="H746" s="688"/>
    </row>
    <row r="747" spans="1:8">
      <c r="A747" t="s">
        <v>702</v>
      </c>
      <c r="B747" t="s">
        <v>610</v>
      </c>
      <c r="C747" t="s">
        <v>610</v>
      </c>
      <c r="D747">
        <v>2023</v>
      </c>
      <c r="E747" s="3" t="s">
        <v>391</v>
      </c>
      <c r="F747" s="688">
        <v>4915</v>
      </c>
      <c r="G747" s="688">
        <v>8</v>
      </c>
      <c r="H747" s="688"/>
    </row>
    <row r="748" spans="1:8">
      <c r="A748" t="s">
        <v>701</v>
      </c>
      <c r="B748" t="s">
        <v>610</v>
      </c>
      <c r="C748" t="s">
        <v>610</v>
      </c>
      <c r="D748">
        <v>2023</v>
      </c>
      <c r="E748" s="3" t="s">
        <v>391</v>
      </c>
      <c r="F748" s="688">
        <v>14750</v>
      </c>
      <c r="G748" s="688">
        <v>8</v>
      </c>
      <c r="H748" s="688"/>
    </row>
    <row r="749" spans="1:8">
      <c r="A749" t="s">
        <v>703</v>
      </c>
      <c r="B749" t="s">
        <v>689</v>
      </c>
      <c r="C749" t="s">
        <v>689</v>
      </c>
      <c r="D749">
        <v>2023</v>
      </c>
      <c r="E749" s="3" t="s">
        <v>391</v>
      </c>
      <c r="F749" s="688">
        <v>1370</v>
      </c>
      <c r="G749" s="688">
        <v>8</v>
      </c>
      <c r="H749" s="688"/>
    </row>
    <row r="750" spans="1:8">
      <c r="A750" t="s">
        <v>702</v>
      </c>
      <c r="B750" t="s">
        <v>689</v>
      </c>
      <c r="C750" t="s">
        <v>689</v>
      </c>
      <c r="D750">
        <v>2023</v>
      </c>
      <c r="E750" s="3" t="s">
        <v>391</v>
      </c>
      <c r="F750" s="688">
        <v>685</v>
      </c>
      <c r="G750" s="688">
        <v>8</v>
      </c>
      <c r="H750" s="688"/>
    </row>
    <row r="751" spans="1:8">
      <c r="A751" t="s">
        <v>701</v>
      </c>
      <c r="B751" t="s">
        <v>689</v>
      </c>
      <c r="C751" t="s">
        <v>689</v>
      </c>
      <c r="D751">
        <v>2023</v>
      </c>
      <c r="E751" s="3" t="s">
        <v>391</v>
      </c>
      <c r="F751" s="688">
        <v>2055</v>
      </c>
      <c r="G751" s="688">
        <v>8</v>
      </c>
      <c r="H751" s="688"/>
    </row>
    <row r="752" spans="1:8">
      <c r="A752" t="s">
        <v>703</v>
      </c>
      <c r="B752" t="s">
        <v>474</v>
      </c>
      <c r="C752" t="s">
        <v>474</v>
      </c>
      <c r="D752">
        <v>2023</v>
      </c>
      <c r="E752" s="3" t="s">
        <v>391</v>
      </c>
      <c r="F752" s="688">
        <v>1120</v>
      </c>
      <c r="G752" s="688">
        <v>8</v>
      </c>
      <c r="H752" s="688"/>
    </row>
    <row r="753" spans="1:8">
      <c r="A753" t="s">
        <v>702</v>
      </c>
      <c r="B753" t="s">
        <v>474</v>
      </c>
      <c r="C753" t="s">
        <v>474</v>
      </c>
      <c r="D753">
        <v>2023</v>
      </c>
      <c r="E753" s="3" t="s">
        <v>391</v>
      </c>
      <c r="F753" s="688">
        <v>560</v>
      </c>
      <c r="G753" s="688">
        <v>8</v>
      </c>
      <c r="H753" s="688"/>
    </row>
    <row r="754" spans="1:8">
      <c r="A754" t="s">
        <v>701</v>
      </c>
      <c r="B754" t="s">
        <v>474</v>
      </c>
      <c r="C754" t="s">
        <v>474</v>
      </c>
      <c r="D754">
        <v>2023</v>
      </c>
      <c r="E754" s="3" t="s">
        <v>391</v>
      </c>
      <c r="F754" s="688">
        <v>1680</v>
      </c>
      <c r="G754" s="688">
        <v>8</v>
      </c>
      <c r="H754" s="688"/>
    </row>
    <row r="755" spans="1:8">
      <c r="A755" t="s">
        <v>703</v>
      </c>
      <c r="B755" t="s">
        <v>683</v>
      </c>
      <c r="C755" t="s">
        <v>683</v>
      </c>
      <c r="D755">
        <v>2023</v>
      </c>
      <c r="E755" s="3" t="s">
        <v>391</v>
      </c>
      <c r="F755" s="688">
        <v>1020</v>
      </c>
      <c r="G755" s="688">
        <v>8</v>
      </c>
      <c r="H755" s="688"/>
    </row>
    <row r="756" spans="1:8">
      <c r="A756" t="s">
        <v>702</v>
      </c>
      <c r="B756" t="s">
        <v>683</v>
      </c>
      <c r="C756" t="s">
        <v>683</v>
      </c>
      <c r="D756">
        <v>2023</v>
      </c>
      <c r="E756" s="3" t="s">
        <v>391</v>
      </c>
      <c r="F756" s="688">
        <v>510</v>
      </c>
      <c r="G756" s="688">
        <v>8</v>
      </c>
      <c r="H756" s="688"/>
    </row>
    <row r="757" spans="1:8">
      <c r="A757" t="s">
        <v>701</v>
      </c>
      <c r="B757" t="s">
        <v>683</v>
      </c>
      <c r="C757" t="s">
        <v>683</v>
      </c>
      <c r="D757">
        <v>2023</v>
      </c>
      <c r="E757" s="3" t="s">
        <v>391</v>
      </c>
      <c r="F757" s="688">
        <v>1525</v>
      </c>
      <c r="G757" s="688">
        <v>8</v>
      </c>
      <c r="H757" s="688"/>
    </row>
    <row r="758" spans="1:8">
      <c r="A758" t="s">
        <v>703</v>
      </c>
      <c r="B758" t="s">
        <v>655</v>
      </c>
      <c r="C758" t="s">
        <v>655</v>
      </c>
      <c r="D758">
        <v>2023</v>
      </c>
      <c r="E758" s="3" t="s">
        <v>391</v>
      </c>
      <c r="F758" s="688">
        <v>3735</v>
      </c>
      <c r="G758" s="688">
        <v>8</v>
      </c>
      <c r="H758" s="688"/>
    </row>
    <row r="759" spans="1:8">
      <c r="A759" t="s">
        <v>702</v>
      </c>
      <c r="B759" t="s">
        <v>655</v>
      </c>
      <c r="C759" t="s">
        <v>655</v>
      </c>
      <c r="D759">
        <v>2023</v>
      </c>
      <c r="E759" s="3" t="s">
        <v>391</v>
      </c>
      <c r="F759" s="688">
        <v>1865</v>
      </c>
      <c r="G759" s="688">
        <v>8</v>
      </c>
      <c r="H759" s="688"/>
    </row>
    <row r="760" spans="1:8">
      <c r="A760" t="s">
        <v>701</v>
      </c>
      <c r="B760" t="s">
        <v>655</v>
      </c>
      <c r="C760" t="s">
        <v>655</v>
      </c>
      <c r="D760">
        <v>2023</v>
      </c>
      <c r="E760" s="3" t="s">
        <v>391</v>
      </c>
      <c r="F760" s="688">
        <v>5600</v>
      </c>
      <c r="G760" s="688">
        <v>8</v>
      </c>
      <c r="H760" s="688"/>
    </row>
    <row r="761" spans="1:8">
      <c r="A761" t="s">
        <v>703</v>
      </c>
      <c r="B761" t="s">
        <v>584</v>
      </c>
      <c r="C761" t="s">
        <v>584</v>
      </c>
      <c r="D761">
        <v>2023</v>
      </c>
      <c r="E761" s="3" t="s">
        <v>391</v>
      </c>
      <c r="F761" s="688">
        <v>6300</v>
      </c>
      <c r="G761" s="688">
        <v>8</v>
      </c>
      <c r="H761" s="688"/>
    </row>
    <row r="762" spans="1:8">
      <c r="A762" t="s">
        <v>702</v>
      </c>
      <c r="B762" t="s">
        <v>584</v>
      </c>
      <c r="C762" t="s">
        <v>584</v>
      </c>
      <c r="D762">
        <v>2023</v>
      </c>
      <c r="E762" s="3" t="s">
        <v>391</v>
      </c>
      <c r="F762" s="688">
        <v>3150</v>
      </c>
      <c r="G762" s="688">
        <v>8</v>
      </c>
      <c r="H762" s="688"/>
    </row>
    <row r="763" spans="1:8">
      <c r="A763" t="s">
        <v>701</v>
      </c>
      <c r="B763" t="s">
        <v>584</v>
      </c>
      <c r="C763" t="s">
        <v>584</v>
      </c>
      <c r="D763">
        <v>2023</v>
      </c>
      <c r="E763" s="3" t="s">
        <v>391</v>
      </c>
      <c r="F763" s="688">
        <v>9450</v>
      </c>
      <c r="G763" s="688">
        <v>8</v>
      </c>
      <c r="H763" s="688"/>
    </row>
    <row r="764" spans="1:8">
      <c r="A764" t="s">
        <v>703</v>
      </c>
      <c r="B764" t="s">
        <v>681</v>
      </c>
      <c r="C764" t="s">
        <v>681</v>
      </c>
      <c r="D764">
        <v>2023</v>
      </c>
      <c r="E764" s="3" t="s">
        <v>391</v>
      </c>
      <c r="F764" s="688">
        <v>780</v>
      </c>
      <c r="G764" s="688">
        <v>8</v>
      </c>
      <c r="H764" s="688"/>
    </row>
    <row r="765" spans="1:8">
      <c r="A765" t="s">
        <v>702</v>
      </c>
      <c r="B765" t="s">
        <v>681</v>
      </c>
      <c r="C765" t="s">
        <v>681</v>
      </c>
      <c r="D765">
        <v>2023</v>
      </c>
      <c r="E765" s="3" t="s">
        <v>391</v>
      </c>
      <c r="F765" s="688">
        <v>390</v>
      </c>
      <c r="G765" s="688">
        <v>8</v>
      </c>
      <c r="H765" s="688"/>
    </row>
    <row r="766" spans="1:8">
      <c r="A766" t="s">
        <v>701</v>
      </c>
      <c r="B766" t="s">
        <v>681</v>
      </c>
      <c r="C766" t="s">
        <v>681</v>
      </c>
      <c r="D766">
        <v>2023</v>
      </c>
      <c r="E766" s="3" t="s">
        <v>391</v>
      </c>
      <c r="F766" s="688">
        <v>1175</v>
      </c>
      <c r="G766" s="688">
        <v>8</v>
      </c>
      <c r="H766" s="688"/>
    </row>
    <row r="767" spans="1:8">
      <c r="A767" t="s">
        <v>703</v>
      </c>
      <c r="B767" t="s">
        <v>671</v>
      </c>
      <c r="C767" t="s">
        <v>671</v>
      </c>
      <c r="D767">
        <v>2023</v>
      </c>
      <c r="E767" s="3" t="s">
        <v>391</v>
      </c>
      <c r="F767" s="688">
        <v>400</v>
      </c>
      <c r="G767" s="688">
        <v>8</v>
      </c>
      <c r="H767" s="688"/>
    </row>
    <row r="768" spans="1:8">
      <c r="A768" t="s">
        <v>702</v>
      </c>
      <c r="B768" t="s">
        <v>671</v>
      </c>
      <c r="C768" t="s">
        <v>671</v>
      </c>
      <c r="D768">
        <v>2023</v>
      </c>
      <c r="E768" s="3" t="s">
        <v>391</v>
      </c>
      <c r="F768" s="688">
        <v>200</v>
      </c>
      <c r="G768" s="688">
        <v>8</v>
      </c>
      <c r="H768" s="688"/>
    </row>
    <row r="769" spans="1:8">
      <c r="A769" t="s">
        <v>701</v>
      </c>
      <c r="B769" t="s">
        <v>671</v>
      </c>
      <c r="C769" t="s">
        <v>671</v>
      </c>
      <c r="D769">
        <v>2023</v>
      </c>
      <c r="E769" s="3" t="s">
        <v>391</v>
      </c>
      <c r="F769" s="688">
        <v>600</v>
      </c>
      <c r="G769" s="688">
        <v>8</v>
      </c>
      <c r="H769" s="688"/>
    </row>
    <row r="770" spans="1:8">
      <c r="A770" t="s">
        <v>703</v>
      </c>
      <c r="B770" t="s">
        <v>475</v>
      </c>
      <c r="C770" t="s">
        <v>475</v>
      </c>
      <c r="D770">
        <v>2023</v>
      </c>
      <c r="E770" s="3" t="s">
        <v>391</v>
      </c>
      <c r="F770" s="688">
        <v>16125</v>
      </c>
      <c r="G770" s="688">
        <v>8</v>
      </c>
      <c r="H770" s="688"/>
    </row>
    <row r="771" spans="1:8">
      <c r="A771" t="s">
        <v>702</v>
      </c>
      <c r="B771" t="s">
        <v>475</v>
      </c>
      <c r="C771" t="s">
        <v>475</v>
      </c>
      <c r="D771">
        <v>2023</v>
      </c>
      <c r="E771" s="3" t="s">
        <v>391</v>
      </c>
      <c r="F771" s="688">
        <v>8000</v>
      </c>
      <c r="G771" s="688">
        <v>8</v>
      </c>
      <c r="H771" s="688"/>
    </row>
    <row r="772" spans="1:8">
      <c r="A772" t="s">
        <v>701</v>
      </c>
      <c r="B772" t="s">
        <v>475</v>
      </c>
      <c r="C772" t="s">
        <v>475</v>
      </c>
      <c r="D772">
        <v>2023</v>
      </c>
      <c r="E772" s="3" t="s">
        <v>391</v>
      </c>
      <c r="F772" s="688">
        <v>24200</v>
      </c>
      <c r="G772" s="688">
        <v>8</v>
      </c>
      <c r="H772" s="688"/>
    </row>
    <row r="773" spans="1:8">
      <c r="A773" t="s">
        <v>703</v>
      </c>
      <c r="B773" t="s">
        <v>432</v>
      </c>
      <c r="C773" t="s">
        <v>432</v>
      </c>
      <c r="D773">
        <v>2023</v>
      </c>
      <c r="E773" s="3" t="s">
        <v>391</v>
      </c>
      <c r="F773" s="688">
        <v>13300</v>
      </c>
      <c r="G773" s="688">
        <v>8</v>
      </c>
      <c r="H773" s="688"/>
    </row>
    <row r="774" spans="1:8">
      <c r="A774" t="s">
        <v>702</v>
      </c>
      <c r="B774" t="s">
        <v>432</v>
      </c>
      <c r="C774" t="s">
        <v>432</v>
      </c>
      <c r="D774">
        <v>2023</v>
      </c>
      <c r="E774" s="3" t="s">
        <v>391</v>
      </c>
      <c r="F774" s="688">
        <v>6660</v>
      </c>
      <c r="G774" s="688">
        <v>8</v>
      </c>
      <c r="H774" s="688"/>
    </row>
    <row r="775" spans="1:8">
      <c r="A775" t="s">
        <v>701</v>
      </c>
      <c r="B775" t="s">
        <v>432</v>
      </c>
      <c r="C775" t="s">
        <v>432</v>
      </c>
      <c r="D775">
        <v>2023</v>
      </c>
      <c r="E775" s="3" t="s">
        <v>391</v>
      </c>
      <c r="F775" s="688">
        <v>19975</v>
      </c>
      <c r="G775" s="688">
        <v>8</v>
      </c>
      <c r="H775" s="688"/>
    </row>
    <row r="776" spans="1:8">
      <c r="A776" t="s">
        <v>703</v>
      </c>
      <c r="B776" t="s">
        <v>656</v>
      </c>
      <c r="C776" t="s">
        <v>656</v>
      </c>
      <c r="D776">
        <v>2023</v>
      </c>
      <c r="E776" s="3" t="s">
        <v>391</v>
      </c>
      <c r="F776" s="688">
        <v>385</v>
      </c>
      <c r="G776" s="688">
        <v>8</v>
      </c>
      <c r="H776" s="688"/>
    </row>
    <row r="777" spans="1:8">
      <c r="A777" t="s">
        <v>702</v>
      </c>
      <c r="B777" t="s">
        <v>656</v>
      </c>
      <c r="C777" t="s">
        <v>656</v>
      </c>
      <c r="D777">
        <v>2023</v>
      </c>
      <c r="E777" s="3" t="s">
        <v>391</v>
      </c>
      <c r="F777" s="688">
        <v>190</v>
      </c>
      <c r="G777" s="688">
        <v>8</v>
      </c>
      <c r="H777" s="688"/>
    </row>
    <row r="778" spans="1:8">
      <c r="A778" t="s">
        <v>701</v>
      </c>
      <c r="B778" t="s">
        <v>656</v>
      </c>
      <c r="C778" t="s">
        <v>656</v>
      </c>
      <c r="D778">
        <v>2023</v>
      </c>
      <c r="E778" s="3" t="s">
        <v>391</v>
      </c>
      <c r="F778" s="688">
        <v>575</v>
      </c>
      <c r="G778" s="688">
        <v>8</v>
      </c>
      <c r="H778" s="688"/>
    </row>
    <row r="779" spans="1:8">
      <c r="A779" t="s">
        <v>703</v>
      </c>
      <c r="B779" t="s">
        <v>649</v>
      </c>
      <c r="C779" t="s">
        <v>649</v>
      </c>
      <c r="D779">
        <v>2023</v>
      </c>
      <c r="E779" s="3" t="s">
        <v>391</v>
      </c>
      <c r="F779" s="688">
        <v>4860</v>
      </c>
      <c r="G779" s="688">
        <v>8</v>
      </c>
      <c r="H779" s="688"/>
    </row>
    <row r="780" spans="1:8">
      <c r="A780" t="s">
        <v>702</v>
      </c>
      <c r="B780" t="s">
        <v>649</v>
      </c>
      <c r="C780" t="s">
        <v>649</v>
      </c>
      <c r="D780">
        <v>2023</v>
      </c>
      <c r="E780" s="3" t="s">
        <v>391</v>
      </c>
      <c r="F780" s="688">
        <v>2430</v>
      </c>
      <c r="G780" s="688">
        <v>8</v>
      </c>
      <c r="H780" s="688"/>
    </row>
    <row r="781" spans="1:8">
      <c r="A781" t="s">
        <v>701</v>
      </c>
      <c r="B781" t="s">
        <v>649</v>
      </c>
      <c r="C781" t="s">
        <v>649</v>
      </c>
      <c r="D781">
        <v>2023</v>
      </c>
      <c r="E781" s="3" t="s">
        <v>391</v>
      </c>
      <c r="F781" s="688">
        <v>7290</v>
      </c>
      <c r="G781" s="688">
        <v>8</v>
      </c>
      <c r="H781" s="688"/>
    </row>
    <row r="782" spans="1:8">
      <c r="A782" t="s">
        <v>703</v>
      </c>
      <c r="B782" t="s">
        <v>675</v>
      </c>
      <c r="C782" t="s">
        <v>675</v>
      </c>
      <c r="D782">
        <v>2023</v>
      </c>
      <c r="E782" s="3" t="s">
        <v>391</v>
      </c>
      <c r="F782" s="688">
        <v>9920</v>
      </c>
      <c r="G782" s="688">
        <v>40</v>
      </c>
      <c r="H782" s="688"/>
    </row>
    <row r="783" spans="1:8">
      <c r="A783" t="s">
        <v>702</v>
      </c>
      <c r="B783" t="s">
        <v>675</v>
      </c>
      <c r="C783" t="s">
        <v>675</v>
      </c>
      <c r="D783">
        <v>2023</v>
      </c>
      <c r="E783" s="3" t="s">
        <v>391</v>
      </c>
      <c r="F783" s="688">
        <v>4960</v>
      </c>
      <c r="G783" s="688">
        <v>40</v>
      </c>
      <c r="H783" s="688"/>
    </row>
    <row r="784" spans="1:8">
      <c r="A784" t="s">
        <v>701</v>
      </c>
      <c r="B784" t="s">
        <v>675</v>
      </c>
      <c r="C784" t="s">
        <v>675</v>
      </c>
      <c r="D784">
        <v>2023</v>
      </c>
      <c r="E784" s="3" t="s">
        <v>391</v>
      </c>
      <c r="F784" s="688">
        <v>14875</v>
      </c>
      <c r="G784" s="688">
        <v>40</v>
      </c>
      <c r="H784" s="688"/>
    </row>
    <row r="785" spans="1:8">
      <c r="A785" t="s">
        <v>703</v>
      </c>
      <c r="B785" t="s">
        <v>476</v>
      </c>
      <c r="C785" t="s">
        <v>476</v>
      </c>
      <c r="D785">
        <v>2023</v>
      </c>
      <c r="E785" s="3" t="s">
        <v>391</v>
      </c>
      <c r="F785" s="688">
        <v>5550</v>
      </c>
      <c r="G785" s="688">
        <v>8</v>
      </c>
      <c r="H785" s="688"/>
    </row>
    <row r="786" spans="1:8">
      <c r="A786" t="s">
        <v>702</v>
      </c>
      <c r="B786" t="s">
        <v>476</v>
      </c>
      <c r="C786" t="s">
        <v>476</v>
      </c>
      <c r="D786">
        <v>2023</v>
      </c>
      <c r="E786" s="3" t="s">
        <v>391</v>
      </c>
      <c r="F786" s="688">
        <v>2775</v>
      </c>
      <c r="G786" s="688">
        <v>8</v>
      </c>
      <c r="H786" s="688"/>
    </row>
    <row r="787" spans="1:8">
      <c r="A787" t="s">
        <v>701</v>
      </c>
      <c r="B787" t="s">
        <v>476</v>
      </c>
      <c r="C787" t="s">
        <v>476</v>
      </c>
      <c r="D787">
        <v>2023</v>
      </c>
      <c r="E787" s="3" t="s">
        <v>391</v>
      </c>
      <c r="F787" s="688">
        <v>8330</v>
      </c>
      <c r="G787" s="688">
        <v>8</v>
      </c>
      <c r="H787" s="688"/>
    </row>
    <row r="788" spans="1:8">
      <c r="A788" t="s">
        <v>703</v>
      </c>
      <c r="B788" t="s">
        <v>554</v>
      </c>
      <c r="C788" t="s">
        <v>554</v>
      </c>
      <c r="D788">
        <v>2023</v>
      </c>
      <c r="E788" s="3" t="s">
        <v>391</v>
      </c>
      <c r="F788" s="688">
        <v>480</v>
      </c>
      <c r="G788" s="688">
        <v>8</v>
      </c>
      <c r="H788" s="688"/>
    </row>
    <row r="789" spans="1:8">
      <c r="A789" t="s">
        <v>702</v>
      </c>
      <c r="B789" t="s">
        <v>554</v>
      </c>
      <c r="C789" t="s">
        <v>554</v>
      </c>
      <c r="D789">
        <v>2023</v>
      </c>
      <c r="E789" s="3" t="s">
        <v>391</v>
      </c>
      <c r="F789" s="688">
        <v>240</v>
      </c>
      <c r="G789" s="688">
        <v>8</v>
      </c>
      <c r="H789" s="688"/>
    </row>
    <row r="790" spans="1:8">
      <c r="A790" t="s">
        <v>701</v>
      </c>
      <c r="B790" t="s">
        <v>554</v>
      </c>
      <c r="C790" t="s">
        <v>554</v>
      </c>
      <c r="D790">
        <v>2023</v>
      </c>
      <c r="E790" s="3" t="s">
        <v>391</v>
      </c>
      <c r="F790" s="688">
        <v>715</v>
      </c>
      <c r="G790" s="688">
        <v>8</v>
      </c>
      <c r="H790" s="688"/>
    </row>
    <row r="791" spans="1:8">
      <c r="A791" t="s">
        <v>703</v>
      </c>
      <c r="B791" t="s">
        <v>596</v>
      </c>
      <c r="C791" t="s">
        <v>596</v>
      </c>
      <c r="D791">
        <v>2023</v>
      </c>
      <c r="E791" s="3" t="s">
        <v>391</v>
      </c>
      <c r="F791" s="688">
        <v>4285</v>
      </c>
      <c r="G791" s="688">
        <v>8</v>
      </c>
      <c r="H791" s="688"/>
    </row>
    <row r="792" spans="1:8">
      <c r="A792" t="s">
        <v>702</v>
      </c>
      <c r="B792" t="s">
        <v>596</v>
      </c>
      <c r="C792" t="s">
        <v>596</v>
      </c>
      <c r="D792">
        <v>2023</v>
      </c>
      <c r="E792" s="3" t="s">
        <v>391</v>
      </c>
      <c r="F792" s="688">
        <v>2145</v>
      </c>
      <c r="G792" s="688">
        <v>8</v>
      </c>
      <c r="H792" s="688"/>
    </row>
    <row r="793" spans="1:8">
      <c r="A793" t="s">
        <v>701</v>
      </c>
      <c r="B793" t="s">
        <v>596</v>
      </c>
      <c r="C793" t="s">
        <v>596</v>
      </c>
      <c r="D793">
        <v>2023</v>
      </c>
      <c r="E793" s="3" t="s">
        <v>391</v>
      </c>
      <c r="F793" s="688">
        <v>6430</v>
      </c>
      <c r="G793" s="688">
        <v>8</v>
      </c>
      <c r="H793" s="688"/>
    </row>
    <row r="794" spans="1:8">
      <c r="A794" t="s">
        <v>703</v>
      </c>
      <c r="B794" t="s">
        <v>477</v>
      </c>
      <c r="C794" t="s">
        <v>477</v>
      </c>
      <c r="D794">
        <v>2023</v>
      </c>
      <c r="E794" s="3" t="s">
        <v>391</v>
      </c>
      <c r="F794" s="688">
        <v>1180</v>
      </c>
      <c r="G794" s="688">
        <v>8</v>
      </c>
      <c r="H794" s="688"/>
    </row>
    <row r="795" spans="1:8">
      <c r="A795" t="s">
        <v>702</v>
      </c>
      <c r="B795" t="s">
        <v>477</v>
      </c>
      <c r="C795" t="s">
        <v>477</v>
      </c>
      <c r="D795">
        <v>2023</v>
      </c>
      <c r="E795" s="3" t="s">
        <v>391</v>
      </c>
      <c r="F795" s="688">
        <v>590</v>
      </c>
      <c r="G795" s="688">
        <v>8</v>
      </c>
      <c r="H795" s="688"/>
    </row>
    <row r="796" spans="1:8">
      <c r="A796" t="s">
        <v>701</v>
      </c>
      <c r="B796" t="s">
        <v>477</v>
      </c>
      <c r="C796" t="s">
        <v>477</v>
      </c>
      <c r="D796">
        <v>2023</v>
      </c>
      <c r="E796" s="3" t="s">
        <v>391</v>
      </c>
      <c r="F796" s="688">
        <v>1775</v>
      </c>
      <c r="G796" s="688">
        <v>8</v>
      </c>
      <c r="H796" s="688"/>
    </row>
    <row r="797" spans="1:8">
      <c r="A797" t="s">
        <v>703</v>
      </c>
      <c r="B797" t="s">
        <v>640</v>
      </c>
      <c r="C797" t="s">
        <v>640</v>
      </c>
      <c r="D797">
        <v>2023</v>
      </c>
      <c r="E797" s="3" t="s">
        <v>391</v>
      </c>
      <c r="F797" s="688">
        <v>680</v>
      </c>
      <c r="G797" s="688">
        <v>8</v>
      </c>
      <c r="H797" s="688"/>
    </row>
    <row r="798" spans="1:8">
      <c r="A798" t="s">
        <v>702</v>
      </c>
      <c r="B798" t="s">
        <v>640</v>
      </c>
      <c r="C798" t="s">
        <v>640</v>
      </c>
      <c r="D798">
        <v>2023</v>
      </c>
      <c r="E798" s="3" t="s">
        <v>391</v>
      </c>
      <c r="F798" s="688">
        <v>340</v>
      </c>
      <c r="G798" s="688">
        <v>8</v>
      </c>
      <c r="H798" s="688"/>
    </row>
    <row r="799" spans="1:8">
      <c r="A799" t="s">
        <v>701</v>
      </c>
      <c r="B799" t="s">
        <v>640</v>
      </c>
      <c r="C799" t="s">
        <v>640</v>
      </c>
      <c r="D799">
        <v>2023</v>
      </c>
      <c r="E799" s="3" t="s">
        <v>391</v>
      </c>
      <c r="F799" s="688">
        <v>1015</v>
      </c>
      <c r="G799" s="688">
        <v>8</v>
      </c>
      <c r="H799" s="688"/>
    </row>
    <row r="800" spans="1:8">
      <c r="A800" t="s">
        <v>703</v>
      </c>
      <c r="B800" t="s">
        <v>641</v>
      </c>
      <c r="C800" t="s">
        <v>641</v>
      </c>
      <c r="D800">
        <v>2023</v>
      </c>
      <c r="E800" s="3" t="s">
        <v>391</v>
      </c>
      <c r="F800" s="688">
        <v>795</v>
      </c>
      <c r="G800" s="688">
        <v>8</v>
      </c>
      <c r="H800" s="688"/>
    </row>
    <row r="801" spans="1:8">
      <c r="A801" t="s">
        <v>702</v>
      </c>
      <c r="B801" t="s">
        <v>641</v>
      </c>
      <c r="C801" t="s">
        <v>641</v>
      </c>
      <c r="D801">
        <v>2023</v>
      </c>
      <c r="E801" s="3" t="s">
        <v>391</v>
      </c>
      <c r="F801" s="688">
        <v>400</v>
      </c>
      <c r="G801" s="688">
        <v>8</v>
      </c>
      <c r="H801" s="688"/>
    </row>
    <row r="802" spans="1:8">
      <c r="A802" t="s">
        <v>701</v>
      </c>
      <c r="B802" t="s">
        <v>641</v>
      </c>
      <c r="C802" t="s">
        <v>641</v>
      </c>
      <c r="D802">
        <v>2023</v>
      </c>
      <c r="E802" s="3" t="s">
        <v>391</v>
      </c>
      <c r="F802" s="688">
        <v>1195</v>
      </c>
      <c r="G802" s="688">
        <v>8</v>
      </c>
      <c r="H802" s="688"/>
    </row>
    <row r="803" spans="1:8">
      <c r="A803" t="s">
        <v>703</v>
      </c>
      <c r="B803" t="s">
        <v>627</v>
      </c>
      <c r="C803" t="s">
        <v>627</v>
      </c>
      <c r="D803">
        <v>2023</v>
      </c>
      <c r="E803" s="3" t="s">
        <v>391</v>
      </c>
      <c r="F803" s="688">
        <v>5660</v>
      </c>
      <c r="G803" s="688">
        <v>8</v>
      </c>
      <c r="H803" s="688"/>
    </row>
    <row r="804" spans="1:8">
      <c r="A804" t="s">
        <v>702</v>
      </c>
      <c r="B804" t="s">
        <v>627</v>
      </c>
      <c r="C804" t="s">
        <v>627</v>
      </c>
      <c r="D804">
        <v>2023</v>
      </c>
      <c r="E804" s="3" t="s">
        <v>391</v>
      </c>
      <c r="F804" s="688">
        <v>2830</v>
      </c>
      <c r="G804" s="688">
        <v>8</v>
      </c>
      <c r="H804" s="688"/>
    </row>
    <row r="805" spans="1:8">
      <c r="A805" t="s">
        <v>701</v>
      </c>
      <c r="B805" t="s">
        <v>627</v>
      </c>
      <c r="C805" t="s">
        <v>627</v>
      </c>
      <c r="D805">
        <v>2023</v>
      </c>
      <c r="E805" s="3" t="s">
        <v>391</v>
      </c>
      <c r="F805" s="688">
        <v>8490</v>
      </c>
      <c r="G805" s="688">
        <v>8</v>
      </c>
      <c r="H805" s="688"/>
    </row>
    <row r="808" spans="1:8">
      <c r="E808" s="3"/>
      <c r="F808" s="688"/>
      <c r="G808" s="688"/>
      <c r="H808" s="688"/>
    </row>
    <row r="809" spans="1:8">
      <c r="E809" s="3"/>
      <c r="F809" s="688"/>
      <c r="G809" s="688"/>
      <c r="H809" s="688"/>
    </row>
    <row r="810" spans="1:8">
      <c r="E810" s="3"/>
      <c r="F810" s="688"/>
      <c r="G810" s="688"/>
      <c r="H810" s="688"/>
    </row>
    <row r="811" spans="1:8">
      <c r="E811" s="3"/>
      <c r="F811" s="688"/>
      <c r="G811" s="688"/>
      <c r="H811" s="688"/>
    </row>
    <row r="812" spans="1:8">
      <c r="E812" s="3"/>
      <c r="F812" s="688"/>
      <c r="G812" s="688"/>
      <c r="H812" s="688"/>
    </row>
    <row r="813" spans="1:8">
      <c r="E813" s="3"/>
      <c r="F813" s="688"/>
      <c r="G813" s="688"/>
      <c r="H813" s="688"/>
    </row>
    <row r="814" spans="1:8">
      <c r="E814" s="3"/>
      <c r="F814" s="688"/>
      <c r="G814" s="688"/>
      <c r="H814" s="688"/>
    </row>
    <row r="815" spans="1:8">
      <c r="E815" s="3"/>
      <c r="F815" s="688"/>
      <c r="G815" s="688"/>
      <c r="H815" s="688"/>
    </row>
    <row r="816" spans="1:8">
      <c r="E816" s="3"/>
      <c r="F816" s="688"/>
      <c r="G816" s="688"/>
      <c r="H816" s="688"/>
    </row>
    <row r="817" spans="5:8">
      <c r="E817" s="3"/>
      <c r="F817" s="688"/>
      <c r="G817" s="688"/>
      <c r="H817" s="688"/>
    </row>
    <row r="818" spans="5:8">
      <c r="E818" s="3"/>
      <c r="F818" s="688"/>
      <c r="G818" s="688"/>
      <c r="H818" s="688"/>
    </row>
    <row r="819" spans="5:8">
      <c r="E819" s="3"/>
      <c r="F819" s="688"/>
      <c r="G819" s="688"/>
      <c r="H819" s="688"/>
    </row>
    <row r="820" spans="5:8">
      <c r="E820" s="3"/>
      <c r="F820" s="688"/>
      <c r="G820" s="688"/>
      <c r="H820" s="688"/>
    </row>
    <row r="821" spans="5:8">
      <c r="E821" s="3"/>
      <c r="F821" s="688"/>
      <c r="G821" s="688"/>
      <c r="H821" s="688"/>
    </row>
    <row r="822" spans="5:8">
      <c r="E822" s="3"/>
      <c r="F822" s="688"/>
      <c r="G822" s="688"/>
      <c r="H822" s="688"/>
    </row>
    <row r="823" spans="5:8">
      <c r="E823" s="3"/>
      <c r="F823" s="688"/>
      <c r="G823" s="688"/>
      <c r="H823" s="688"/>
    </row>
    <row r="824" spans="5:8">
      <c r="E824" s="3"/>
      <c r="F824" s="688"/>
      <c r="G824" s="688"/>
      <c r="H824" s="688"/>
    </row>
    <row r="825" spans="5:8">
      <c r="E825" s="3"/>
      <c r="F825" s="688"/>
      <c r="G825" s="688"/>
      <c r="H825" s="688"/>
    </row>
    <row r="826" spans="5:8">
      <c r="E826" s="3"/>
      <c r="F826" s="688"/>
      <c r="G826" s="688"/>
      <c r="H826" s="688"/>
    </row>
    <row r="827" spans="5:8">
      <c r="E827" s="3"/>
      <c r="F827" s="688"/>
      <c r="G827" s="688"/>
      <c r="H827" s="688"/>
    </row>
    <row r="828" spans="5:8">
      <c r="E828" s="3"/>
      <c r="F828" s="688"/>
      <c r="G828" s="688"/>
      <c r="H828" s="688"/>
    </row>
    <row r="829" spans="5:8">
      <c r="E829" s="3"/>
      <c r="F829" s="688"/>
      <c r="G829" s="688"/>
      <c r="H829" s="688"/>
    </row>
    <row r="830" spans="5:8">
      <c r="E830" s="3"/>
      <c r="F830" s="688"/>
      <c r="G830" s="688"/>
      <c r="H830" s="688"/>
    </row>
    <row r="831" spans="5:8">
      <c r="E831" s="3"/>
      <c r="F831" s="688"/>
      <c r="G831" s="688"/>
      <c r="H831" s="688"/>
    </row>
    <row r="832" spans="5:8">
      <c r="E832" s="3"/>
      <c r="F832" s="688"/>
      <c r="G832" s="688"/>
      <c r="H832" s="688"/>
    </row>
    <row r="833" spans="5:8">
      <c r="E833" s="3"/>
      <c r="F833" s="688"/>
      <c r="G833" s="688"/>
      <c r="H833" s="688"/>
    </row>
    <row r="834" spans="5:8">
      <c r="E834" s="3"/>
      <c r="F834" s="688"/>
      <c r="G834" s="688"/>
      <c r="H834" s="688"/>
    </row>
    <row r="835" spans="5:8">
      <c r="E835" s="3"/>
      <c r="F835" s="688"/>
      <c r="G835" s="688"/>
      <c r="H835" s="688"/>
    </row>
    <row r="836" spans="5:8">
      <c r="E836" s="3"/>
      <c r="F836" s="688"/>
      <c r="G836" s="688"/>
      <c r="H836" s="688"/>
    </row>
    <row r="837" spans="5:8">
      <c r="E837" s="3"/>
      <c r="F837" s="688"/>
      <c r="G837" s="688"/>
      <c r="H837" s="688"/>
    </row>
    <row r="838" spans="5:8">
      <c r="E838" s="3"/>
      <c r="F838" s="688"/>
      <c r="G838" s="688"/>
      <c r="H838" s="688"/>
    </row>
    <row r="839" spans="5:8">
      <c r="E839" s="3"/>
      <c r="F839" s="688"/>
      <c r="G839" s="688"/>
      <c r="H839" s="688"/>
    </row>
    <row r="840" spans="5:8">
      <c r="E840" s="3"/>
      <c r="F840" s="688"/>
      <c r="G840" s="688"/>
      <c r="H840" s="688"/>
    </row>
    <row r="841" spans="5:8">
      <c r="E841" s="3"/>
      <c r="F841" s="688"/>
      <c r="G841" s="688"/>
      <c r="H841" s="688"/>
    </row>
    <row r="842" spans="5:8">
      <c r="E842" s="3"/>
      <c r="F842" s="688"/>
      <c r="G842" s="688"/>
      <c r="H842" s="688"/>
    </row>
    <row r="843" spans="5:8">
      <c r="E843" s="3"/>
      <c r="F843" s="688"/>
      <c r="G843" s="688"/>
      <c r="H843" s="688"/>
    </row>
    <row r="844" spans="5:8">
      <c r="E844" s="3"/>
      <c r="F844" s="688"/>
      <c r="G844" s="688"/>
      <c r="H844" s="688"/>
    </row>
    <row r="845" spans="5:8">
      <c r="E845" s="3"/>
      <c r="F845" s="688"/>
      <c r="G845" s="688"/>
      <c r="H845" s="688"/>
    </row>
    <row r="846" spans="5:8">
      <c r="E846" s="3"/>
      <c r="F846" s="688"/>
      <c r="G846" s="688"/>
      <c r="H846" s="688"/>
    </row>
    <row r="847" spans="5:8">
      <c r="E847" s="3"/>
      <c r="F847" s="688"/>
      <c r="G847" s="688"/>
      <c r="H847" s="688"/>
    </row>
    <row r="848" spans="5:8">
      <c r="E848" s="3"/>
      <c r="F848" s="688"/>
      <c r="G848" s="688"/>
      <c r="H848" s="688"/>
    </row>
    <row r="849" spans="5:8">
      <c r="E849" s="3"/>
      <c r="F849" s="688"/>
      <c r="G849" s="688"/>
      <c r="H849" s="688"/>
    </row>
    <row r="850" spans="5:8">
      <c r="E850" s="3"/>
      <c r="F850" s="688"/>
      <c r="G850" s="688"/>
      <c r="H850" s="688"/>
    </row>
    <row r="851" spans="5:8">
      <c r="E851" s="3"/>
      <c r="F851" s="688"/>
      <c r="G851" s="688"/>
      <c r="H851" s="688"/>
    </row>
    <row r="852" spans="5:8">
      <c r="E852" s="3"/>
      <c r="F852" s="688"/>
      <c r="G852" s="688"/>
      <c r="H852" s="688"/>
    </row>
    <row r="853" spans="5:8">
      <c r="E853" s="3"/>
      <c r="F853" s="688"/>
      <c r="G853" s="688"/>
      <c r="H853" s="688"/>
    </row>
    <row r="854" spans="5:8">
      <c r="E854" s="3"/>
      <c r="F854" s="688"/>
      <c r="G854" s="688"/>
      <c r="H854" s="688"/>
    </row>
    <row r="855" spans="5:8">
      <c r="E855" s="3"/>
      <c r="F855" s="688"/>
      <c r="G855" s="688"/>
      <c r="H855" s="688"/>
    </row>
    <row r="856" spans="5:8">
      <c r="E856" s="3"/>
      <c r="F856" s="688"/>
      <c r="G856" s="688"/>
      <c r="H856" s="688"/>
    </row>
    <row r="857" spans="5:8">
      <c r="E857" s="3"/>
      <c r="F857" s="688"/>
      <c r="G857" s="688"/>
      <c r="H857" s="688"/>
    </row>
    <row r="858" spans="5:8">
      <c r="E858" s="3"/>
      <c r="F858" s="688"/>
      <c r="G858" s="688"/>
      <c r="H858" s="688"/>
    </row>
    <row r="859" spans="5:8">
      <c r="E859" s="3"/>
      <c r="F859" s="688"/>
      <c r="G859" s="688"/>
      <c r="H859" s="688"/>
    </row>
    <row r="860" spans="5:8">
      <c r="E860" s="3"/>
      <c r="F860" s="688"/>
      <c r="G860" s="688"/>
      <c r="H860" s="688"/>
    </row>
    <row r="861" spans="5:8">
      <c r="E861" s="3"/>
      <c r="F861" s="688"/>
      <c r="G861" s="688"/>
      <c r="H861" s="688"/>
    </row>
    <row r="862" spans="5:8">
      <c r="E862" s="3"/>
      <c r="F862" s="688"/>
      <c r="G862" s="688"/>
      <c r="H862" s="688"/>
    </row>
    <row r="863" spans="5:8">
      <c r="E863" s="3"/>
      <c r="F863" s="688"/>
      <c r="G863" s="688"/>
      <c r="H863" s="688"/>
    </row>
    <row r="864" spans="5:8">
      <c r="E864" s="3"/>
      <c r="F864" s="688"/>
      <c r="G864" s="688"/>
      <c r="H864" s="688"/>
    </row>
    <row r="865" spans="5:8">
      <c r="E865" s="3"/>
      <c r="F865" s="688"/>
      <c r="G865" s="688"/>
      <c r="H865" s="688"/>
    </row>
    <row r="866" spans="5:8">
      <c r="E866" s="3"/>
      <c r="F866" s="688"/>
      <c r="G866" s="688"/>
      <c r="H866" s="688"/>
    </row>
    <row r="867" spans="5:8">
      <c r="E867" s="3"/>
      <c r="F867" s="688"/>
      <c r="G867" s="688"/>
      <c r="H867" s="688"/>
    </row>
    <row r="868" spans="5:8">
      <c r="E868" s="3"/>
      <c r="F868" s="688"/>
      <c r="G868" s="688"/>
      <c r="H868" s="688"/>
    </row>
    <row r="869" spans="5:8">
      <c r="E869" s="3"/>
      <c r="F869" s="688"/>
      <c r="G869" s="688"/>
      <c r="H869" s="688"/>
    </row>
    <row r="870" spans="5:8">
      <c r="E870" s="3"/>
      <c r="F870" s="688"/>
      <c r="G870" s="688"/>
      <c r="H870" s="688"/>
    </row>
    <row r="871" spans="5:8">
      <c r="E871" s="3"/>
      <c r="F871" s="688"/>
      <c r="G871" s="688"/>
      <c r="H871" s="688"/>
    </row>
    <row r="872" spans="5:8">
      <c r="E872" s="3"/>
      <c r="F872" s="688"/>
      <c r="G872" s="688"/>
      <c r="H872" s="688"/>
    </row>
    <row r="873" spans="5:8">
      <c r="E873" s="3"/>
      <c r="F873" s="688"/>
      <c r="G873" s="688"/>
      <c r="H873" s="688"/>
    </row>
    <row r="874" spans="5:8">
      <c r="E874" s="3"/>
      <c r="F874" s="688"/>
      <c r="G874" s="688"/>
      <c r="H874" s="688"/>
    </row>
    <row r="875" spans="5:8">
      <c r="E875" s="3"/>
      <c r="F875" s="688"/>
      <c r="G875" s="688"/>
      <c r="H875" s="688"/>
    </row>
    <row r="876" spans="5:8">
      <c r="E876" s="3"/>
      <c r="F876" s="688"/>
      <c r="G876" s="688"/>
      <c r="H876" s="688"/>
    </row>
    <row r="877" spans="5:8">
      <c r="E877" s="3"/>
      <c r="F877" s="688"/>
      <c r="G877" s="688"/>
      <c r="H877" s="688"/>
    </row>
    <row r="878" spans="5:8">
      <c r="E878" s="3"/>
      <c r="F878" s="688"/>
      <c r="G878" s="688"/>
      <c r="H878" s="688"/>
    </row>
    <row r="879" spans="5:8">
      <c r="E879" s="3"/>
      <c r="F879" s="688"/>
      <c r="G879" s="688"/>
      <c r="H879" s="688"/>
    </row>
    <row r="880" spans="5:8">
      <c r="E880" s="3"/>
      <c r="F880" s="688"/>
      <c r="G880" s="688"/>
      <c r="H880" s="688"/>
    </row>
    <row r="881" spans="5:8">
      <c r="E881" s="3"/>
      <c r="F881" s="688"/>
      <c r="G881" s="688"/>
      <c r="H881" s="688"/>
    </row>
    <row r="882" spans="5:8">
      <c r="E882" s="3"/>
      <c r="F882" s="688"/>
      <c r="G882" s="688"/>
      <c r="H882" s="688"/>
    </row>
    <row r="883" spans="5:8">
      <c r="E883" s="3"/>
      <c r="F883" s="688"/>
      <c r="G883" s="688"/>
      <c r="H883" s="688"/>
    </row>
    <row r="884" spans="5:8">
      <c r="E884" s="3"/>
      <c r="F884" s="688"/>
      <c r="G884" s="688"/>
      <c r="H884" s="688"/>
    </row>
    <row r="885" spans="5:8">
      <c r="E885" s="3"/>
      <c r="F885" s="688"/>
      <c r="G885" s="688"/>
      <c r="H885" s="688"/>
    </row>
    <row r="886" spans="5:8">
      <c r="E886" s="3"/>
      <c r="F886" s="688"/>
      <c r="G886" s="688"/>
      <c r="H886" s="688"/>
    </row>
    <row r="887" spans="5:8">
      <c r="E887" s="3"/>
      <c r="F887" s="688"/>
      <c r="G887" s="688"/>
      <c r="H887" s="688"/>
    </row>
    <row r="888" spans="5:8">
      <c r="E888" s="3"/>
      <c r="F888" s="688"/>
      <c r="G888" s="688"/>
      <c r="H888" s="688"/>
    </row>
    <row r="889" spans="5:8">
      <c r="E889" s="3"/>
      <c r="F889" s="688"/>
      <c r="G889" s="688"/>
      <c r="H889" s="688"/>
    </row>
    <row r="890" spans="5:8">
      <c r="E890" s="3"/>
      <c r="F890" s="688"/>
      <c r="G890" s="688"/>
      <c r="H890" s="688"/>
    </row>
    <row r="891" spans="5:8">
      <c r="E891" s="3"/>
      <c r="F891" s="688"/>
      <c r="G891" s="688"/>
      <c r="H891" s="688"/>
    </row>
    <row r="892" spans="5:8">
      <c r="E892" s="3"/>
      <c r="F892" s="688"/>
      <c r="G892" s="688"/>
      <c r="H892" s="688"/>
    </row>
    <row r="893" spans="5:8">
      <c r="E893" s="3"/>
      <c r="F893" s="688"/>
      <c r="G893" s="688"/>
      <c r="H893" s="688"/>
    </row>
    <row r="894" spans="5:8">
      <c r="E894" s="3"/>
      <c r="F894" s="688"/>
      <c r="G894" s="688"/>
      <c r="H894" s="688"/>
    </row>
    <row r="895" spans="5:8">
      <c r="E895" s="3"/>
      <c r="F895" s="688"/>
      <c r="G895" s="688"/>
      <c r="H895" s="688"/>
    </row>
    <row r="896" spans="5:8">
      <c r="E896" s="3"/>
      <c r="F896" s="688"/>
      <c r="G896" s="688"/>
      <c r="H896" s="688"/>
    </row>
    <row r="897" spans="5:8">
      <c r="E897" s="3"/>
      <c r="F897" s="688"/>
      <c r="G897" s="688"/>
      <c r="H897" s="688"/>
    </row>
    <row r="898" spans="5:8">
      <c r="E898" s="3"/>
      <c r="F898" s="688"/>
      <c r="G898" s="688"/>
      <c r="H898" s="688"/>
    </row>
    <row r="899" spans="5:8">
      <c r="E899" s="3"/>
      <c r="F899" s="688"/>
      <c r="G899" s="688"/>
      <c r="H899" s="688"/>
    </row>
    <row r="900" spans="5:8">
      <c r="E900" s="3"/>
      <c r="F900" s="688"/>
      <c r="G900" s="688"/>
      <c r="H900" s="688"/>
    </row>
    <row r="901" spans="5:8">
      <c r="E901" s="3"/>
      <c r="F901" s="688"/>
      <c r="G901" s="688"/>
      <c r="H901" s="688"/>
    </row>
    <row r="902" spans="5:8">
      <c r="E902" s="3"/>
      <c r="F902" s="688"/>
      <c r="G902" s="688"/>
      <c r="H902" s="688"/>
    </row>
    <row r="903" spans="5:8">
      <c r="E903" s="3"/>
      <c r="F903" s="688"/>
      <c r="G903" s="688"/>
      <c r="H903" s="688"/>
    </row>
    <row r="904" spans="5:8">
      <c r="E904" s="3"/>
      <c r="F904" s="688"/>
      <c r="G904" s="688"/>
      <c r="H904" s="688"/>
    </row>
    <row r="905" spans="5:8">
      <c r="E905" s="3"/>
      <c r="F905" s="688"/>
      <c r="G905" s="688"/>
      <c r="H905" s="688"/>
    </row>
    <row r="906" spans="5:8">
      <c r="E906" s="3"/>
      <c r="F906" s="688"/>
      <c r="G906" s="688"/>
      <c r="H906" s="688"/>
    </row>
    <row r="907" spans="5:8">
      <c r="E907" s="3"/>
      <c r="F907" s="688"/>
      <c r="G907" s="688"/>
      <c r="H907" s="688"/>
    </row>
    <row r="908" spans="5:8">
      <c r="E908" s="3"/>
      <c r="F908" s="688"/>
      <c r="G908" s="688"/>
      <c r="H908" s="688"/>
    </row>
    <row r="909" spans="5:8">
      <c r="E909" s="3"/>
      <c r="F909" s="688"/>
      <c r="G909" s="688"/>
      <c r="H909" s="688"/>
    </row>
    <row r="910" spans="5:8">
      <c r="E910" s="3"/>
      <c r="F910" s="688"/>
      <c r="G910" s="688"/>
      <c r="H910" s="688"/>
    </row>
    <row r="911" spans="5:8">
      <c r="E911" s="3"/>
      <c r="F911" s="688"/>
      <c r="G911" s="688"/>
      <c r="H911" s="688"/>
    </row>
    <row r="912" spans="5:8">
      <c r="E912" s="3"/>
      <c r="F912" s="688"/>
      <c r="G912" s="688"/>
      <c r="H912" s="688"/>
    </row>
    <row r="913" spans="5:8">
      <c r="E913" s="3"/>
      <c r="F913" s="688"/>
      <c r="G913" s="688"/>
      <c r="H913" s="688"/>
    </row>
    <row r="914" spans="5:8">
      <c r="E914" s="3"/>
      <c r="F914" s="688"/>
      <c r="G914" s="688"/>
      <c r="H914" s="688"/>
    </row>
    <row r="915" spans="5:8">
      <c r="E915" s="3"/>
      <c r="F915" s="688"/>
      <c r="G915" s="688"/>
      <c r="H915" s="688"/>
    </row>
    <row r="916" spans="5:8">
      <c r="E916" s="3"/>
      <c r="F916" s="688"/>
      <c r="G916" s="688"/>
      <c r="H916" s="688"/>
    </row>
    <row r="917" spans="5:8">
      <c r="E917" s="3"/>
      <c r="F917" s="688"/>
      <c r="G917" s="688"/>
      <c r="H917" s="688"/>
    </row>
    <row r="918" spans="5:8">
      <c r="E918" s="3"/>
      <c r="F918" s="688"/>
      <c r="G918" s="688"/>
      <c r="H918" s="688"/>
    </row>
    <row r="919" spans="5:8">
      <c r="E919" s="3"/>
      <c r="F919" s="688"/>
      <c r="G919" s="688"/>
      <c r="H919" s="688"/>
    </row>
    <row r="920" spans="5:8">
      <c r="E920" s="3"/>
      <c r="F920" s="688"/>
      <c r="G920" s="688"/>
      <c r="H920" s="688"/>
    </row>
    <row r="921" spans="5:8">
      <c r="E921" s="3"/>
      <c r="F921" s="688"/>
      <c r="G921" s="688"/>
      <c r="H921" s="688"/>
    </row>
    <row r="922" spans="5:8">
      <c r="E922" s="3"/>
      <c r="F922" s="688"/>
      <c r="G922" s="688"/>
      <c r="H922" s="688"/>
    </row>
    <row r="923" spans="5:8">
      <c r="E923" s="3"/>
      <c r="F923" s="688"/>
      <c r="G923" s="688"/>
      <c r="H923" s="688"/>
    </row>
    <row r="924" spans="5:8">
      <c r="E924" s="3"/>
      <c r="F924" s="688"/>
      <c r="G924" s="688"/>
      <c r="H924" s="688"/>
    </row>
    <row r="925" spans="5:8">
      <c r="E925" s="3"/>
      <c r="F925" s="688"/>
      <c r="G925" s="688"/>
      <c r="H925" s="688"/>
    </row>
    <row r="926" spans="5:8">
      <c r="E926" s="3"/>
      <c r="F926" s="688"/>
      <c r="G926" s="688"/>
      <c r="H926" s="688"/>
    </row>
    <row r="927" spans="5:8">
      <c r="E927" s="3"/>
      <c r="F927" s="688"/>
      <c r="G927" s="688"/>
      <c r="H927" s="688"/>
    </row>
    <row r="928" spans="5:8">
      <c r="E928" s="3"/>
      <c r="F928" s="688"/>
      <c r="G928" s="688"/>
      <c r="H928" s="688"/>
    </row>
    <row r="929" spans="5:8">
      <c r="E929" s="3"/>
      <c r="F929" s="688"/>
      <c r="G929" s="688"/>
      <c r="H929" s="688"/>
    </row>
    <row r="930" spans="5:8">
      <c r="E930" s="3"/>
      <c r="F930" s="688"/>
      <c r="G930" s="688"/>
      <c r="H930" s="688"/>
    </row>
    <row r="931" spans="5:8">
      <c r="E931" s="3"/>
      <c r="F931" s="688"/>
      <c r="G931" s="688"/>
      <c r="H931" s="688"/>
    </row>
    <row r="932" spans="5:8">
      <c r="E932" s="3"/>
      <c r="F932" s="688"/>
      <c r="G932" s="688"/>
      <c r="H932" s="688"/>
    </row>
    <row r="933" spans="5:8">
      <c r="E933" s="3"/>
      <c r="F933" s="688"/>
      <c r="G933" s="688"/>
      <c r="H933" s="688"/>
    </row>
    <row r="934" spans="5:8">
      <c r="E934" s="3"/>
      <c r="F934" s="688"/>
      <c r="G934" s="688"/>
      <c r="H934" s="688"/>
    </row>
    <row r="935" spans="5:8">
      <c r="E935" s="3"/>
      <c r="F935" s="688"/>
      <c r="G935" s="688"/>
      <c r="H935" s="688"/>
    </row>
    <row r="936" spans="5:8">
      <c r="E936" s="3"/>
      <c r="F936" s="688"/>
      <c r="G936" s="688"/>
      <c r="H936" s="688"/>
    </row>
    <row r="937" spans="5:8">
      <c r="E937" s="3"/>
      <c r="F937" s="688"/>
      <c r="G937" s="688"/>
      <c r="H937" s="688"/>
    </row>
    <row r="938" spans="5:8">
      <c r="E938" s="3"/>
      <c r="F938" s="688"/>
      <c r="G938" s="688"/>
      <c r="H938" s="688"/>
    </row>
    <row r="939" spans="5:8">
      <c r="E939" s="3"/>
      <c r="F939" s="688"/>
      <c r="G939" s="688"/>
      <c r="H939" s="688"/>
    </row>
    <row r="940" spans="5:8">
      <c r="E940" s="3"/>
      <c r="F940" s="688"/>
      <c r="G940" s="688"/>
      <c r="H940" s="688"/>
    </row>
    <row r="941" spans="5:8">
      <c r="E941" s="3"/>
      <c r="F941" s="688"/>
      <c r="G941" s="688"/>
      <c r="H941" s="688"/>
    </row>
    <row r="942" spans="5:8">
      <c r="E942" s="3"/>
      <c r="F942" s="688"/>
      <c r="G942" s="688"/>
      <c r="H942" s="688"/>
    </row>
    <row r="943" spans="5:8">
      <c r="E943" s="3"/>
      <c r="F943" s="688"/>
      <c r="G943" s="688"/>
      <c r="H943" s="688"/>
    </row>
    <row r="944" spans="5:8">
      <c r="E944" s="3"/>
      <c r="F944" s="688"/>
      <c r="G944" s="688"/>
      <c r="H944" s="688"/>
    </row>
    <row r="945" spans="5:8">
      <c r="E945" s="3"/>
      <c r="F945" s="688"/>
      <c r="G945" s="688"/>
      <c r="H945" s="688"/>
    </row>
    <row r="946" spans="5:8">
      <c r="E946" s="3"/>
      <c r="F946" s="688"/>
      <c r="G946" s="688"/>
      <c r="H946" s="688"/>
    </row>
    <row r="947" spans="5:8">
      <c r="E947" s="3"/>
      <c r="F947" s="688"/>
      <c r="G947" s="688"/>
      <c r="H947" s="688"/>
    </row>
    <row r="948" spans="5:8">
      <c r="E948" s="3"/>
      <c r="F948" s="688"/>
      <c r="G948" s="688"/>
      <c r="H948" s="688"/>
    </row>
    <row r="949" spans="5:8">
      <c r="E949" s="3"/>
      <c r="F949" s="688"/>
      <c r="G949" s="688"/>
      <c r="H949" s="688"/>
    </row>
    <row r="950" spans="5:8">
      <c r="E950" s="3"/>
      <c r="F950" s="688"/>
      <c r="G950" s="688"/>
      <c r="H950" s="688"/>
    </row>
    <row r="951" spans="5:8">
      <c r="E951" s="3"/>
      <c r="F951" s="688"/>
      <c r="G951" s="688"/>
      <c r="H951" s="688"/>
    </row>
    <row r="952" spans="5:8">
      <c r="E952" s="3"/>
      <c r="F952" s="688"/>
      <c r="G952" s="688"/>
      <c r="H952" s="688"/>
    </row>
    <row r="953" spans="5:8">
      <c r="E953" s="3"/>
      <c r="F953" s="688"/>
      <c r="G953" s="688"/>
      <c r="H953" s="688"/>
    </row>
    <row r="954" spans="5:8">
      <c r="E954" s="3"/>
      <c r="F954" s="688"/>
      <c r="G954" s="688"/>
      <c r="H954" s="688"/>
    </row>
    <row r="955" spans="5:8">
      <c r="E955" s="3"/>
      <c r="F955" s="688"/>
      <c r="G955" s="688"/>
      <c r="H955" s="688"/>
    </row>
    <row r="956" spans="5:8">
      <c r="E956" s="3"/>
      <c r="F956" s="688"/>
      <c r="G956" s="688"/>
      <c r="H956" s="688"/>
    </row>
    <row r="957" spans="5:8">
      <c r="E957" s="3"/>
      <c r="F957" s="688"/>
      <c r="G957" s="688"/>
      <c r="H957" s="688"/>
    </row>
    <row r="958" spans="5:8">
      <c r="E958" s="3"/>
      <c r="F958" s="688"/>
      <c r="G958" s="688"/>
      <c r="H958" s="688"/>
    </row>
    <row r="959" spans="5:8">
      <c r="E959" s="3"/>
      <c r="F959" s="688"/>
      <c r="G959" s="688"/>
      <c r="H959" s="688"/>
    </row>
    <row r="960" spans="5:8">
      <c r="E960" s="3"/>
      <c r="F960" s="688"/>
      <c r="G960" s="688"/>
      <c r="H960" s="688"/>
    </row>
    <row r="961" spans="5:8">
      <c r="E961" s="3"/>
      <c r="F961" s="688"/>
      <c r="G961" s="688"/>
      <c r="H961" s="688"/>
    </row>
    <row r="962" spans="5:8">
      <c r="E962" s="3"/>
      <c r="F962" s="688"/>
      <c r="G962" s="688"/>
      <c r="H962" s="688"/>
    </row>
    <row r="963" spans="5:8">
      <c r="E963" s="3"/>
      <c r="F963" s="688"/>
      <c r="G963" s="688"/>
      <c r="H963" s="688"/>
    </row>
    <row r="964" spans="5:8">
      <c r="E964" s="3"/>
      <c r="F964" s="688"/>
      <c r="G964" s="688"/>
      <c r="H964" s="688"/>
    </row>
    <row r="965" spans="5:8">
      <c r="E965" s="3"/>
      <c r="F965" s="688"/>
      <c r="G965" s="688"/>
      <c r="H965" s="688"/>
    </row>
    <row r="966" spans="5:8">
      <c r="E966" s="3"/>
      <c r="F966" s="688"/>
      <c r="G966" s="688"/>
      <c r="H966" s="688"/>
    </row>
    <row r="967" spans="5:8">
      <c r="E967" s="3"/>
      <c r="F967" s="688"/>
      <c r="G967" s="688"/>
      <c r="H967" s="688"/>
    </row>
    <row r="968" spans="5:8">
      <c r="E968" s="3"/>
      <c r="F968" s="688"/>
      <c r="G968" s="688"/>
      <c r="H968" s="688"/>
    </row>
    <row r="969" spans="5:8">
      <c r="E969" s="3"/>
      <c r="F969" s="688"/>
      <c r="G969" s="688"/>
      <c r="H969" s="688"/>
    </row>
    <row r="970" spans="5:8">
      <c r="E970" s="3"/>
      <c r="F970" s="688"/>
      <c r="G970" s="688"/>
      <c r="H970" s="688"/>
    </row>
    <row r="971" spans="5:8">
      <c r="E971" s="3"/>
      <c r="F971" s="688"/>
      <c r="G971" s="688"/>
      <c r="H971" s="688"/>
    </row>
    <row r="972" spans="5:8">
      <c r="E972" s="3"/>
      <c r="F972" s="688"/>
      <c r="G972" s="688"/>
      <c r="H972" s="688"/>
    </row>
    <row r="973" spans="5:8">
      <c r="E973" s="3"/>
      <c r="F973" s="688"/>
      <c r="G973" s="688"/>
      <c r="H973" s="688"/>
    </row>
    <row r="974" spans="5:8">
      <c r="E974" s="3"/>
      <c r="F974" s="688"/>
      <c r="G974" s="688"/>
      <c r="H974" s="688"/>
    </row>
    <row r="975" spans="5:8">
      <c r="E975" s="3"/>
      <c r="F975" s="688"/>
      <c r="G975" s="688"/>
      <c r="H975" s="688"/>
    </row>
    <row r="976" spans="5:8">
      <c r="E976" s="3"/>
      <c r="F976" s="688"/>
      <c r="G976" s="688"/>
      <c r="H976" s="688"/>
    </row>
    <row r="977" spans="5:8">
      <c r="E977" s="3"/>
      <c r="F977" s="688"/>
      <c r="G977" s="688"/>
      <c r="H977" s="688"/>
    </row>
    <row r="978" spans="5:8">
      <c r="E978" s="3"/>
      <c r="F978" s="688"/>
      <c r="G978" s="688"/>
      <c r="H978" s="688"/>
    </row>
    <row r="979" spans="5:8">
      <c r="E979" s="3"/>
      <c r="F979" s="688"/>
      <c r="G979" s="688"/>
      <c r="H979" s="688"/>
    </row>
    <row r="980" spans="5:8">
      <c r="E980" s="3"/>
      <c r="F980" s="688"/>
      <c r="G980" s="688"/>
      <c r="H980" s="688"/>
    </row>
    <row r="981" spans="5:8">
      <c r="E981" s="3"/>
      <c r="F981" s="688"/>
      <c r="G981" s="688"/>
      <c r="H981" s="688"/>
    </row>
    <row r="982" spans="5:8">
      <c r="E982" s="3"/>
      <c r="F982" s="688"/>
      <c r="G982" s="688"/>
      <c r="H982" s="688"/>
    </row>
    <row r="983" spans="5:8">
      <c r="E983" s="3"/>
      <c r="F983" s="688"/>
      <c r="G983" s="688"/>
      <c r="H983" s="688"/>
    </row>
    <row r="984" spans="5:8">
      <c r="E984" s="3"/>
      <c r="F984" s="688"/>
      <c r="G984" s="688"/>
      <c r="H984" s="688"/>
    </row>
    <row r="985" spans="5:8">
      <c r="E985" s="3"/>
      <c r="F985" s="688"/>
      <c r="G985" s="688"/>
      <c r="H985" s="688"/>
    </row>
    <row r="986" spans="5:8">
      <c r="E986" s="3"/>
      <c r="F986" s="688"/>
      <c r="G986" s="688"/>
      <c r="H986" s="688"/>
    </row>
    <row r="987" spans="5:8">
      <c r="E987" s="3"/>
      <c r="F987" s="688"/>
      <c r="G987" s="688"/>
      <c r="H987" s="688"/>
    </row>
    <row r="988" spans="5:8">
      <c r="E988" s="3"/>
      <c r="F988" s="688"/>
      <c r="G988" s="688"/>
      <c r="H988" s="688"/>
    </row>
    <row r="989" spans="5:8">
      <c r="E989" s="3"/>
      <c r="F989" s="688"/>
      <c r="G989" s="688"/>
      <c r="H989" s="688"/>
    </row>
    <row r="990" spans="5:8">
      <c r="E990" s="3"/>
      <c r="F990" s="688"/>
      <c r="G990" s="688"/>
      <c r="H990" s="688"/>
    </row>
    <row r="991" spans="5:8">
      <c r="E991" s="3"/>
      <c r="F991" s="688"/>
      <c r="G991" s="688"/>
      <c r="H991" s="688"/>
    </row>
    <row r="992" spans="5:8">
      <c r="E992" s="3"/>
      <c r="F992" s="688"/>
      <c r="G992" s="688"/>
      <c r="H992" s="688"/>
    </row>
    <row r="993" spans="5:8">
      <c r="E993" s="3"/>
      <c r="F993" s="688"/>
      <c r="G993" s="688"/>
      <c r="H993" s="688"/>
    </row>
    <row r="994" spans="5:8">
      <c r="E994" s="3"/>
      <c r="F994" s="688"/>
      <c r="G994" s="688"/>
      <c r="H994" s="688"/>
    </row>
    <row r="995" spans="5:8">
      <c r="E995" s="3"/>
      <c r="F995" s="688"/>
      <c r="G995" s="688"/>
      <c r="H995" s="688"/>
    </row>
    <row r="996" spans="5:8">
      <c r="E996" s="3"/>
      <c r="F996" s="688"/>
      <c r="G996" s="688"/>
      <c r="H996" s="688"/>
    </row>
    <row r="997" spans="5:8">
      <c r="E997" s="3"/>
      <c r="F997" s="688"/>
      <c r="G997" s="688"/>
      <c r="H997" s="688"/>
    </row>
    <row r="998" spans="5:8">
      <c r="E998" s="3"/>
      <c r="F998" s="688"/>
      <c r="G998" s="688"/>
      <c r="H998" s="688"/>
    </row>
    <row r="999" spans="5:8">
      <c r="E999" s="3"/>
      <c r="F999" s="688"/>
      <c r="G999" s="688"/>
      <c r="H999" s="688"/>
    </row>
    <row r="1000" spans="5:8">
      <c r="E1000" s="3"/>
      <c r="F1000" s="688"/>
      <c r="G1000" s="688"/>
      <c r="H1000" s="688"/>
    </row>
    <row r="1001" spans="5:8">
      <c r="E1001" s="3"/>
      <c r="F1001" s="688"/>
      <c r="G1001" s="688"/>
      <c r="H1001" s="688"/>
    </row>
    <row r="1002" spans="5:8">
      <c r="E1002" s="3"/>
      <c r="F1002" s="688"/>
      <c r="G1002" s="688"/>
      <c r="H1002" s="688"/>
    </row>
    <row r="1003" spans="5:8">
      <c r="E1003" s="3"/>
      <c r="F1003" s="688"/>
      <c r="G1003" s="688"/>
      <c r="H1003" s="688"/>
    </row>
    <row r="1004" spans="5:8">
      <c r="E1004" s="3"/>
      <c r="F1004" s="688"/>
      <c r="G1004" s="688"/>
      <c r="H1004" s="688"/>
    </row>
    <row r="1005" spans="5:8">
      <c r="E1005" s="3"/>
      <c r="F1005" s="688"/>
      <c r="G1005" s="688"/>
      <c r="H1005" s="688"/>
    </row>
    <row r="1006" spans="5:8">
      <c r="E1006" s="3"/>
      <c r="F1006" s="688"/>
      <c r="G1006" s="688"/>
      <c r="H1006" s="688"/>
    </row>
    <row r="1007" spans="5:8">
      <c r="E1007" s="3"/>
      <c r="F1007" s="688"/>
      <c r="G1007" s="688"/>
      <c r="H1007" s="688"/>
    </row>
    <row r="1008" spans="5:8">
      <c r="E1008" s="3"/>
      <c r="F1008" s="688"/>
      <c r="G1008" s="688"/>
      <c r="H1008" s="688"/>
    </row>
    <row r="1009" spans="5:8">
      <c r="E1009" s="3"/>
      <c r="F1009" s="688"/>
      <c r="G1009" s="688"/>
      <c r="H1009" s="688"/>
    </row>
    <row r="1010" spans="5:8">
      <c r="E1010" s="3"/>
      <c r="F1010" s="688"/>
      <c r="G1010" s="688"/>
      <c r="H1010" s="688"/>
    </row>
    <row r="1011" spans="5:8">
      <c r="E1011" s="3"/>
      <c r="F1011" s="688"/>
      <c r="G1011" s="688"/>
      <c r="H1011" s="688"/>
    </row>
    <row r="1012" spans="5:8">
      <c r="E1012" s="3"/>
      <c r="F1012" s="688"/>
      <c r="G1012" s="688"/>
      <c r="H1012" s="688"/>
    </row>
    <row r="1013" spans="5:8">
      <c r="E1013" s="3"/>
      <c r="F1013" s="688"/>
      <c r="G1013" s="688"/>
      <c r="H1013" s="688"/>
    </row>
    <row r="1014" spans="5:8">
      <c r="E1014" s="3"/>
      <c r="F1014" s="688"/>
      <c r="G1014" s="688"/>
      <c r="H1014" s="688"/>
    </row>
    <row r="1015" spans="5:8">
      <c r="E1015" s="3"/>
      <c r="F1015" s="688"/>
      <c r="G1015" s="688"/>
      <c r="H1015" s="688"/>
    </row>
    <row r="1016" spans="5:8">
      <c r="E1016" s="3"/>
      <c r="F1016" s="688"/>
      <c r="G1016" s="688"/>
      <c r="H1016" s="688"/>
    </row>
    <row r="1017" spans="5:8">
      <c r="E1017" s="3"/>
      <c r="F1017" s="688"/>
      <c r="G1017" s="688"/>
      <c r="H1017" s="688"/>
    </row>
    <row r="1018" spans="5:8">
      <c r="E1018" s="3"/>
      <c r="F1018" s="688"/>
      <c r="G1018" s="688"/>
      <c r="H1018" s="688"/>
    </row>
    <row r="1019" spans="5:8">
      <c r="E1019" s="3"/>
      <c r="F1019" s="688"/>
      <c r="G1019" s="688"/>
      <c r="H1019" s="688"/>
    </row>
    <row r="1020" spans="5:8">
      <c r="E1020" s="3"/>
      <c r="F1020" s="688"/>
      <c r="G1020" s="688"/>
      <c r="H1020" s="688"/>
    </row>
    <row r="1021" spans="5:8">
      <c r="E1021" s="3"/>
      <c r="F1021" s="688"/>
      <c r="G1021" s="688"/>
      <c r="H1021" s="688"/>
    </row>
    <row r="1022" spans="5:8">
      <c r="E1022" s="3"/>
      <c r="F1022" s="688"/>
      <c r="G1022" s="688"/>
      <c r="H1022" s="688"/>
    </row>
    <row r="1023" spans="5:8">
      <c r="E1023" s="3"/>
      <c r="F1023" s="688"/>
      <c r="G1023" s="688"/>
      <c r="H1023" s="688"/>
    </row>
    <row r="1024" spans="5:8">
      <c r="E1024" s="3"/>
      <c r="F1024" s="688"/>
      <c r="G1024" s="688"/>
      <c r="H1024" s="688"/>
    </row>
    <row r="1025" spans="5:8">
      <c r="E1025" s="3"/>
      <c r="F1025" s="688"/>
      <c r="G1025" s="688"/>
      <c r="H1025" s="688"/>
    </row>
    <row r="1026" spans="5:8">
      <c r="E1026" s="3"/>
      <c r="F1026" s="688"/>
      <c r="G1026" s="688"/>
      <c r="H1026" s="688"/>
    </row>
    <row r="1027" spans="5:8">
      <c r="E1027" s="3"/>
      <c r="F1027" s="688"/>
      <c r="G1027" s="688"/>
      <c r="H1027" s="688"/>
    </row>
    <row r="1028" spans="5:8">
      <c r="E1028" s="3"/>
      <c r="F1028" s="688"/>
      <c r="G1028" s="688"/>
      <c r="H1028" s="688"/>
    </row>
    <row r="1029" spans="5:8">
      <c r="E1029" s="3"/>
      <c r="F1029" s="688"/>
      <c r="G1029" s="688"/>
      <c r="H1029" s="688"/>
    </row>
    <row r="1030" spans="5:8">
      <c r="E1030" s="3"/>
      <c r="F1030" s="688"/>
      <c r="G1030" s="688"/>
      <c r="H1030" s="688"/>
    </row>
    <row r="1031" spans="5:8">
      <c r="E1031" s="3"/>
      <c r="F1031" s="688"/>
      <c r="G1031" s="688"/>
      <c r="H1031" s="688"/>
    </row>
    <row r="1032" spans="5:8">
      <c r="E1032" s="3"/>
      <c r="F1032" s="688"/>
      <c r="G1032" s="688"/>
      <c r="H1032" s="688"/>
    </row>
    <row r="1033" spans="5:8">
      <c r="E1033" s="3"/>
      <c r="F1033" s="688"/>
      <c r="G1033" s="688"/>
      <c r="H1033" s="688"/>
    </row>
    <row r="1034" spans="5:8">
      <c r="E1034" s="3"/>
      <c r="F1034" s="688"/>
      <c r="G1034" s="688"/>
      <c r="H1034" s="688"/>
    </row>
    <row r="1035" spans="5:8">
      <c r="E1035" s="3"/>
      <c r="F1035" s="688"/>
      <c r="G1035" s="688"/>
      <c r="H1035" s="688"/>
    </row>
    <row r="1036" spans="5:8">
      <c r="E1036" s="3"/>
      <c r="F1036" s="688"/>
      <c r="G1036" s="688"/>
      <c r="H1036" s="688"/>
    </row>
    <row r="1037" spans="5:8">
      <c r="E1037" s="3"/>
      <c r="F1037" s="688"/>
      <c r="G1037" s="688"/>
      <c r="H1037" s="688"/>
    </row>
    <row r="1038" spans="5:8">
      <c r="E1038" s="3"/>
      <c r="F1038" s="688"/>
      <c r="G1038" s="688"/>
      <c r="H1038" s="688"/>
    </row>
    <row r="1039" spans="5:8">
      <c r="E1039" s="3"/>
      <c r="F1039" s="688"/>
      <c r="G1039" s="688"/>
      <c r="H1039" s="688"/>
    </row>
    <row r="1040" spans="5:8">
      <c r="E1040" s="3"/>
      <c r="F1040" s="688"/>
      <c r="G1040" s="688"/>
      <c r="H1040" s="688"/>
    </row>
    <row r="1041" spans="5:8">
      <c r="E1041" s="3"/>
      <c r="F1041" s="688"/>
      <c r="G1041" s="688"/>
      <c r="H1041" s="688"/>
    </row>
    <row r="1042" spans="5:8">
      <c r="E1042" s="3"/>
      <c r="F1042" s="688"/>
      <c r="G1042" s="688"/>
      <c r="H1042" s="688"/>
    </row>
    <row r="1043" spans="5:8">
      <c r="E1043" s="3"/>
      <c r="F1043" s="688"/>
      <c r="G1043" s="688"/>
      <c r="H1043" s="688"/>
    </row>
    <row r="1044" spans="5:8">
      <c r="E1044" s="3"/>
      <c r="F1044" s="688"/>
      <c r="G1044" s="688"/>
      <c r="H1044" s="688"/>
    </row>
    <row r="1045" spans="5:8">
      <c r="E1045" s="3"/>
      <c r="F1045" s="688"/>
      <c r="G1045" s="688"/>
      <c r="H1045" s="688"/>
    </row>
    <row r="1046" spans="5:8">
      <c r="E1046" s="3"/>
      <c r="F1046" s="688"/>
      <c r="G1046" s="688"/>
      <c r="H1046" s="688"/>
    </row>
    <row r="1047" spans="5:8">
      <c r="E1047" s="3"/>
      <c r="F1047" s="688"/>
      <c r="G1047" s="688"/>
      <c r="H1047" s="688"/>
    </row>
    <row r="1048" spans="5:8">
      <c r="E1048" s="3"/>
      <c r="F1048" s="688"/>
      <c r="G1048" s="688"/>
      <c r="H1048" s="688"/>
    </row>
    <row r="1049" spans="5:8">
      <c r="E1049" s="3"/>
      <c r="F1049" s="688"/>
      <c r="G1049" s="688"/>
      <c r="H1049" s="688"/>
    </row>
    <row r="1050" spans="5:8">
      <c r="E1050" s="3"/>
      <c r="F1050" s="688"/>
      <c r="G1050" s="688"/>
      <c r="H1050" s="688"/>
    </row>
    <row r="1051" spans="5:8">
      <c r="E1051" s="3"/>
      <c r="F1051" s="688"/>
      <c r="G1051" s="688"/>
      <c r="H1051" s="688"/>
    </row>
    <row r="1052" spans="5:8">
      <c r="E1052" s="3"/>
      <c r="F1052" s="688"/>
      <c r="G1052" s="688"/>
      <c r="H1052" s="688"/>
    </row>
    <row r="1053" spans="5:8">
      <c r="E1053" s="3"/>
      <c r="F1053" s="688"/>
      <c r="G1053" s="688"/>
      <c r="H1053" s="688"/>
    </row>
    <row r="1054" spans="5:8">
      <c r="E1054" s="3"/>
      <c r="F1054" s="688"/>
      <c r="G1054" s="688"/>
      <c r="H1054" s="688"/>
    </row>
    <row r="1055" spans="5:8">
      <c r="E1055" s="3"/>
      <c r="F1055" s="688"/>
      <c r="G1055" s="688"/>
      <c r="H1055" s="688"/>
    </row>
    <row r="1056" spans="5:8">
      <c r="E1056" s="3"/>
      <c r="F1056" s="688"/>
      <c r="G1056" s="688"/>
      <c r="H1056" s="688"/>
    </row>
    <row r="1057" spans="5:8">
      <c r="E1057" s="3"/>
      <c r="F1057" s="688"/>
      <c r="G1057" s="688"/>
      <c r="H1057" s="688"/>
    </row>
    <row r="1058" spans="5:8">
      <c r="E1058" s="3"/>
      <c r="F1058" s="688"/>
      <c r="G1058" s="688"/>
      <c r="H1058" s="688"/>
    </row>
    <row r="1059" spans="5:8">
      <c r="E1059" s="3"/>
      <c r="F1059" s="688"/>
      <c r="G1059" s="688"/>
      <c r="H1059" s="688"/>
    </row>
    <row r="1060" spans="5:8">
      <c r="E1060" s="3"/>
      <c r="F1060" s="688"/>
      <c r="G1060" s="688"/>
      <c r="H1060" s="688"/>
    </row>
    <row r="1061" spans="5:8">
      <c r="E1061" s="3"/>
      <c r="F1061" s="688"/>
      <c r="G1061" s="688"/>
      <c r="H1061" s="688"/>
    </row>
    <row r="1062" spans="5:8">
      <c r="E1062" s="3"/>
      <c r="F1062" s="688"/>
      <c r="G1062" s="688"/>
      <c r="H1062" s="688"/>
    </row>
    <row r="1063" spans="5:8">
      <c r="E1063" s="3"/>
      <c r="F1063" s="688"/>
      <c r="G1063" s="688"/>
      <c r="H1063" s="688"/>
    </row>
    <row r="1064" spans="5:8">
      <c r="E1064" s="3"/>
      <c r="F1064" s="688"/>
      <c r="G1064" s="688"/>
      <c r="H1064" s="688"/>
    </row>
    <row r="1065" spans="5:8">
      <c r="E1065" s="3"/>
      <c r="F1065" s="688"/>
      <c r="G1065" s="688"/>
      <c r="H1065" s="688"/>
    </row>
    <row r="1066" spans="5:8">
      <c r="E1066" s="3"/>
      <c r="F1066" s="688"/>
      <c r="G1066" s="688"/>
      <c r="H1066" s="688"/>
    </row>
    <row r="1067" spans="5:8">
      <c r="E1067" s="3"/>
      <c r="F1067" s="688"/>
      <c r="G1067" s="688"/>
      <c r="H1067" s="688"/>
    </row>
    <row r="1068" spans="5:8">
      <c r="E1068" s="3"/>
      <c r="F1068" s="688"/>
      <c r="G1068" s="688"/>
      <c r="H1068" s="688"/>
    </row>
    <row r="1069" spans="5:8">
      <c r="E1069" s="3"/>
      <c r="F1069" s="688"/>
      <c r="G1069" s="688"/>
      <c r="H1069" s="688"/>
    </row>
    <row r="1070" spans="5:8">
      <c r="E1070" s="3"/>
      <c r="F1070" s="688"/>
      <c r="G1070" s="688"/>
      <c r="H1070" s="688"/>
    </row>
    <row r="1071" spans="5:8">
      <c r="E1071" s="3"/>
      <c r="F1071" s="688"/>
      <c r="G1071" s="688"/>
      <c r="H1071" s="688"/>
    </row>
    <row r="1072" spans="5:8">
      <c r="E1072" s="3"/>
      <c r="F1072" s="688"/>
      <c r="G1072" s="688"/>
      <c r="H1072" s="688"/>
    </row>
    <row r="1073" spans="5:8">
      <c r="E1073" s="3"/>
      <c r="F1073" s="688"/>
      <c r="G1073" s="688"/>
      <c r="H1073" s="688"/>
    </row>
    <row r="1074" spans="5:8">
      <c r="E1074" s="3"/>
      <c r="F1074" s="688"/>
      <c r="G1074" s="688"/>
      <c r="H1074" s="688"/>
    </row>
    <row r="1075" spans="5:8">
      <c r="E1075" s="3"/>
      <c r="F1075" s="688"/>
      <c r="G1075" s="688"/>
      <c r="H1075" s="688"/>
    </row>
    <row r="1076" spans="5:8">
      <c r="E1076" s="3"/>
      <c r="F1076" s="688"/>
      <c r="G1076" s="688"/>
      <c r="H1076" s="688"/>
    </row>
    <row r="1077" spans="5:8">
      <c r="E1077" s="3"/>
      <c r="F1077" s="688"/>
      <c r="G1077" s="688"/>
      <c r="H1077" s="688"/>
    </row>
    <row r="1078" spans="5:8">
      <c r="E1078" s="3"/>
      <c r="F1078" s="688"/>
      <c r="G1078" s="688"/>
      <c r="H1078" s="688"/>
    </row>
    <row r="1079" spans="5:8">
      <c r="E1079" s="3"/>
      <c r="F1079" s="688"/>
      <c r="G1079" s="688"/>
      <c r="H1079" s="688"/>
    </row>
    <row r="1080" spans="5:8">
      <c r="E1080" s="3"/>
      <c r="F1080" s="688"/>
      <c r="G1080" s="688"/>
      <c r="H1080" s="688"/>
    </row>
    <row r="1081" spans="5:8">
      <c r="E1081" s="3"/>
      <c r="F1081" s="688"/>
      <c r="G1081" s="688"/>
      <c r="H1081" s="688"/>
    </row>
    <row r="1082" spans="5:8">
      <c r="E1082" s="3"/>
      <c r="F1082" s="688"/>
      <c r="G1082" s="688"/>
      <c r="H1082" s="688"/>
    </row>
    <row r="1083" spans="5:8">
      <c r="E1083" s="3"/>
      <c r="F1083" s="688"/>
      <c r="G1083" s="688"/>
      <c r="H1083" s="688"/>
    </row>
    <row r="1084" spans="5:8">
      <c r="E1084" s="3"/>
      <c r="F1084" s="688"/>
      <c r="G1084" s="688"/>
      <c r="H1084" s="688"/>
    </row>
    <row r="1085" spans="5:8">
      <c r="E1085" s="3"/>
      <c r="F1085" s="688"/>
      <c r="G1085" s="688"/>
      <c r="H1085" s="688"/>
    </row>
    <row r="1086" spans="5:8">
      <c r="E1086" s="3"/>
      <c r="F1086" s="688"/>
      <c r="G1086" s="688"/>
      <c r="H1086" s="688"/>
    </row>
    <row r="1087" spans="5:8">
      <c r="E1087" s="3"/>
      <c r="F1087" s="688"/>
      <c r="G1087" s="688"/>
      <c r="H1087" s="688"/>
    </row>
    <row r="1088" spans="5:8">
      <c r="E1088" s="3"/>
      <c r="F1088" s="688"/>
      <c r="G1088" s="688"/>
      <c r="H1088" s="688"/>
    </row>
    <row r="1089" spans="5:8">
      <c r="E1089" s="3"/>
      <c r="F1089" s="688"/>
      <c r="G1089" s="688"/>
      <c r="H1089" s="688"/>
    </row>
    <row r="1090" spans="5:8">
      <c r="E1090" s="3"/>
      <c r="F1090" s="688"/>
      <c r="G1090" s="688"/>
      <c r="H1090" s="688"/>
    </row>
    <row r="1091" spans="5:8">
      <c r="E1091" s="3"/>
      <c r="F1091" s="688"/>
      <c r="G1091" s="688"/>
      <c r="H1091" s="688"/>
    </row>
    <row r="1092" spans="5:8">
      <c r="E1092" s="3"/>
      <c r="F1092" s="688"/>
      <c r="G1092" s="688"/>
      <c r="H1092" s="688"/>
    </row>
    <row r="1093" spans="5:8">
      <c r="E1093" s="3"/>
      <c r="F1093" s="688"/>
      <c r="G1093" s="688"/>
      <c r="H1093" s="688"/>
    </row>
    <row r="1094" spans="5:8">
      <c r="E1094" s="3"/>
      <c r="F1094" s="688"/>
      <c r="G1094" s="688"/>
      <c r="H1094" s="688"/>
    </row>
    <row r="1095" spans="5:8">
      <c r="E1095" s="3"/>
      <c r="F1095" s="688"/>
      <c r="G1095" s="688"/>
      <c r="H1095" s="688"/>
    </row>
    <row r="1096" spans="5:8">
      <c r="E1096" s="3"/>
      <c r="F1096" s="688"/>
      <c r="G1096" s="688"/>
      <c r="H1096" s="688"/>
    </row>
    <row r="1097" spans="5:8">
      <c r="E1097" s="3"/>
      <c r="F1097" s="688"/>
      <c r="G1097" s="688"/>
      <c r="H1097" s="688"/>
    </row>
    <row r="1098" spans="5:8">
      <c r="E1098" s="3"/>
      <c r="F1098" s="688"/>
      <c r="G1098" s="688"/>
      <c r="H1098" s="688"/>
    </row>
    <row r="1099" spans="5:8">
      <c r="E1099" s="3"/>
      <c r="F1099" s="688"/>
      <c r="G1099" s="688"/>
      <c r="H1099" s="688"/>
    </row>
    <row r="1100" spans="5:8">
      <c r="E1100" s="3"/>
      <c r="F1100" s="688"/>
      <c r="G1100" s="688"/>
      <c r="H1100" s="688"/>
    </row>
    <row r="1101" spans="5:8">
      <c r="E1101" s="3"/>
      <c r="F1101" s="688"/>
      <c r="G1101" s="688"/>
      <c r="H1101" s="688"/>
    </row>
    <row r="1102" spans="5:8">
      <c r="E1102" s="3"/>
      <c r="F1102" s="688"/>
      <c r="G1102" s="688"/>
      <c r="H1102" s="688"/>
    </row>
    <row r="1103" spans="5:8">
      <c r="E1103" s="3"/>
      <c r="F1103" s="688"/>
      <c r="G1103" s="688"/>
      <c r="H1103" s="688"/>
    </row>
    <row r="1104" spans="5:8">
      <c r="E1104" s="3"/>
      <c r="F1104" s="688"/>
      <c r="G1104" s="688"/>
      <c r="H1104" s="688"/>
    </row>
    <row r="1105" spans="5:8">
      <c r="E1105" s="3"/>
      <c r="F1105" s="688"/>
      <c r="G1105" s="688"/>
      <c r="H1105" s="688"/>
    </row>
    <row r="1106" spans="5:8">
      <c r="E1106" s="3"/>
      <c r="F1106" s="688"/>
      <c r="G1106" s="688"/>
      <c r="H1106" s="688"/>
    </row>
    <row r="1107" spans="5:8">
      <c r="E1107" s="3"/>
      <c r="F1107" s="688"/>
      <c r="G1107" s="688"/>
      <c r="H1107" s="688"/>
    </row>
    <row r="1108" spans="5:8">
      <c r="E1108" s="3"/>
      <c r="F1108" s="688"/>
      <c r="G1108" s="688"/>
      <c r="H1108" s="688"/>
    </row>
    <row r="1109" spans="5:8">
      <c r="E1109" s="3"/>
      <c r="F1109" s="688"/>
      <c r="G1109" s="688"/>
      <c r="H1109" s="688"/>
    </row>
    <row r="1110" spans="5:8">
      <c r="E1110" s="3"/>
      <c r="F1110" s="688"/>
      <c r="G1110" s="688"/>
      <c r="H1110" s="688"/>
    </row>
    <row r="1111" spans="5:8">
      <c r="E1111" s="3"/>
      <c r="F1111" s="688"/>
      <c r="G1111" s="688"/>
      <c r="H1111" s="688"/>
    </row>
    <row r="1112" spans="5:8">
      <c r="E1112" s="3"/>
      <c r="F1112" s="688"/>
      <c r="G1112" s="688"/>
      <c r="H1112" s="688"/>
    </row>
    <row r="1113" spans="5:8">
      <c r="E1113" s="3"/>
      <c r="F1113" s="688"/>
      <c r="G1113" s="688"/>
      <c r="H1113" s="688"/>
    </row>
    <row r="1114" spans="5:8">
      <c r="E1114" s="3"/>
      <c r="F1114" s="688"/>
      <c r="G1114" s="688"/>
      <c r="H1114" s="688"/>
    </row>
    <row r="1115" spans="5:8">
      <c r="E1115" s="3"/>
      <c r="F1115" s="688"/>
      <c r="G1115" s="688"/>
      <c r="H1115" s="688"/>
    </row>
    <row r="1116" spans="5:8">
      <c r="E1116" s="3"/>
      <c r="F1116" s="688"/>
      <c r="G1116" s="688"/>
      <c r="H1116" s="688"/>
    </row>
    <row r="1117" spans="5:8">
      <c r="E1117" s="3"/>
      <c r="F1117" s="688"/>
      <c r="G1117" s="688"/>
      <c r="H1117" s="688"/>
    </row>
    <row r="1118" spans="5:8">
      <c r="E1118" s="3"/>
      <c r="F1118" s="688"/>
      <c r="G1118" s="688"/>
      <c r="H1118" s="688"/>
    </row>
    <row r="1119" spans="5:8">
      <c r="E1119" s="3"/>
      <c r="F1119" s="688"/>
      <c r="G1119" s="688"/>
      <c r="H1119" s="688"/>
    </row>
    <row r="1120" spans="5:8">
      <c r="E1120" s="3"/>
      <c r="F1120" s="688"/>
      <c r="G1120" s="688"/>
      <c r="H1120" s="688"/>
    </row>
    <row r="1121" spans="5:8">
      <c r="E1121" s="3"/>
      <c r="F1121" s="688"/>
      <c r="G1121" s="688"/>
      <c r="H1121" s="688"/>
    </row>
    <row r="1122" spans="5:8">
      <c r="E1122" s="3"/>
      <c r="F1122" s="688"/>
      <c r="G1122" s="688"/>
      <c r="H1122" s="688"/>
    </row>
    <row r="1123" spans="5:8">
      <c r="E1123" s="3"/>
      <c r="F1123" s="688"/>
      <c r="G1123" s="688"/>
      <c r="H1123" s="688"/>
    </row>
    <row r="1124" spans="5:8">
      <c r="E1124" s="3"/>
      <c r="F1124" s="688"/>
      <c r="G1124" s="688"/>
      <c r="H1124" s="688"/>
    </row>
    <row r="1125" spans="5:8">
      <c r="E1125" s="3"/>
      <c r="F1125" s="688"/>
      <c r="G1125" s="688"/>
      <c r="H1125" s="688"/>
    </row>
    <row r="1126" spans="5:8">
      <c r="E1126" s="3"/>
      <c r="F1126" s="688"/>
      <c r="G1126" s="688"/>
      <c r="H1126" s="688"/>
    </row>
    <row r="1127" spans="5:8">
      <c r="E1127" s="3"/>
      <c r="F1127" s="688"/>
      <c r="G1127" s="688"/>
      <c r="H1127" s="688"/>
    </row>
    <row r="1128" spans="5:8">
      <c r="E1128" s="3"/>
      <c r="F1128" s="688"/>
      <c r="G1128" s="688"/>
      <c r="H1128" s="688"/>
    </row>
    <row r="1129" spans="5:8">
      <c r="E1129" s="3"/>
      <c r="F1129" s="688"/>
      <c r="G1129" s="688"/>
      <c r="H1129" s="688"/>
    </row>
    <row r="1130" spans="5:8">
      <c r="E1130" s="3"/>
      <c r="F1130" s="688"/>
      <c r="G1130" s="688"/>
      <c r="H1130" s="688"/>
    </row>
    <row r="1131" spans="5:8">
      <c r="E1131" s="3"/>
      <c r="F1131" s="688"/>
      <c r="G1131" s="688"/>
      <c r="H1131" s="688"/>
    </row>
    <row r="1132" spans="5:8">
      <c r="E1132" s="3"/>
      <c r="F1132" s="688"/>
      <c r="G1132" s="688"/>
      <c r="H1132" s="688"/>
    </row>
    <row r="1133" spans="5:8">
      <c r="E1133" s="3"/>
      <c r="F1133" s="688"/>
      <c r="G1133" s="688"/>
      <c r="H1133" s="688"/>
    </row>
    <row r="1134" spans="5:8">
      <c r="E1134" s="3"/>
      <c r="F1134" s="688"/>
      <c r="G1134" s="688"/>
      <c r="H1134" s="688"/>
    </row>
    <row r="1135" spans="5:8">
      <c r="E1135" s="3"/>
      <c r="F1135" s="688"/>
      <c r="G1135" s="688"/>
      <c r="H1135" s="688"/>
    </row>
    <row r="1136" spans="5:8">
      <c r="E1136" s="3"/>
      <c r="F1136" s="688"/>
      <c r="G1136" s="688"/>
      <c r="H1136" s="688"/>
    </row>
    <row r="1137" spans="5:8">
      <c r="E1137" s="3"/>
      <c r="F1137" s="688"/>
      <c r="G1137" s="688"/>
      <c r="H1137" s="688"/>
    </row>
    <row r="1138" spans="5:8">
      <c r="E1138" s="3"/>
      <c r="F1138" s="688"/>
      <c r="G1138" s="688"/>
      <c r="H1138" s="688"/>
    </row>
    <row r="1139" spans="5:8">
      <c r="E1139" s="3"/>
      <c r="F1139" s="688"/>
      <c r="G1139" s="688"/>
      <c r="H1139" s="688"/>
    </row>
    <row r="1140" spans="5:8">
      <c r="E1140" s="3"/>
      <c r="F1140" s="688"/>
      <c r="G1140" s="688"/>
      <c r="H1140" s="688"/>
    </row>
    <row r="1141" spans="5:8">
      <c r="E1141" s="3"/>
      <c r="F1141" s="688"/>
      <c r="G1141" s="688"/>
      <c r="H1141" s="688"/>
    </row>
    <row r="1142" spans="5:8">
      <c r="E1142" s="3"/>
      <c r="F1142" s="688"/>
      <c r="G1142" s="688"/>
      <c r="H1142" s="688"/>
    </row>
    <row r="1143" spans="5:8">
      <c r="E1143" s="3"/>
      <c r="F1143" s="688"/>
      <c r="G1143" s="688"/>
      <c r="H1143" s="688"/>
    </row>
    <row r="1144" spans="5:8">
      <c r="E1144" s="3"/>
      <c r="F1144" s="688"/>
      <c r="G1144" s="688"/>
      <c r="H1144" s="688"/>
    </row>
    <row r="1145" spans="5:8">
      <c r="E1145" s="3"/>
      <c r="F1145" s="688"/>
      <c r="G1145" s="688"/>
      <c r="H1145" s="688"/>
    </row>
    <row r="1146" spans="5:8">
      <c r="E1146" s="3"/>
      <c r="F1146" s="688"/>
      <c r="G1146" s="688"/>
      <c r="H1146" s="688"/>
    </row>
    <row r="1147" spans="5:8">
      <c r="E1147" s="3"/>
      <c r="F1147" s="688"/>
      <c r="G1147" s="688"/>
      <c r="H1147" s="688"/>
    </row>
    <row r="1148" spans="5:8">
      <c r="E1148" s="3"/>
      <c r="F1148" s="688"/>
      <c r="G1148" s="688"/>
      <c r="H1148" s="688"/>
    </row>
    <row r="1149" spans="5:8">
      <c r="E1149" s="3"/>
      <c r="F1149" s="688"/>
      <c r="G1149" s="688"/>
      <c r="H1149" s="688"/>
    </row>
    <row r="1150" spans="5:8">
      <c r="E1150" s="3"/>
      <c r="F1150" s="688"/>
      <c r="G1150" s="688"/>
      <c r="H1150" s="688"/>
    </row>
    <row r="1151" spans="5:8">
      <c r="E1151" s="3"/>
      <c r="F1151" s="688"/>
      <c r="G1151" s="688"/>
      <c r="H1151" s="688"/>
    </row>
    <row r="1152" spans="5:8">
      <c r="E1152" s="3"/>
      <c r="F1152" s="688"/>
      <c r="G1152" s="688"/>
      <c r="H1152" s="688"/>
    </row>
    <row r="1153" spans="5:8">
      <c r="E1153" s="3"/>
      <c r="F1153" s="688"/>
      <c r="G1153" s="688"/>
      <c r="H1153" s="688"/>
    </row>
    <row r="1154" spans="5:8">
      <c r="E1154" s="3"/>
      <c r="F1154" s="688"/>
      <c r="G1154" s="688"/>
      <c r="H1154" s="688"/>
    </row>
    <row r="1155" spans="5:8">
      <c r="E1155" s="3"/>
      <c r="F1155" s="688"/>
      <c r="G1155" s="688"/>
      <c r="H1155" s="688"/>
    </row>
    <row r="1156" spans="5:8">
      <c r="E1156" s="3"/>
      <c r="F1156" s="688"/>
      <c r="G1156" s="688"/>
      <c r="H1156" s="688"/>
    </row>
    <row r="1157" spans="5:8">
      <c r="E1157" s="3"/>
      <c r="F1157" s="688"/>
      <c r="G1157" s="688"/>
      <c r="H1157" s="688"/>
    </row>
    <row r="1158" spans="5:8">
      <c r="E1158" s="3"/>
      <c r="F1158" s="688"/>
      <c r="G1158" s="688"/>
      <c r="H1158" s="688"/>
    </row>
    <row r="1159" spans="5:8">
      <c r="E1159" s="3"/>
      <c r="F1159" s="688"/>
      <c r="G1159" s="688"/>
      <c r="H1159" s="688"/>
    </row>
    <row r="1160" spans="5:8">
      <c r="E1160" s="3"/>
      <c r="F1160" s="688"/>
      <c r="G1160" s="688"/>
      <c r="H1160" s="688"/>
    </row>
    <row r="1161" spans="5:8">
      <c r="E1161" s="3"/>
      <c r="F1161" s="688"/>
      <c r="G1161" s="688"/>
      <c r="H1161" s="688"/>
    </row>
    <row r="1162" spans="5:8">
      <c r="E1162" s="3"/>
      <c r="F1162" s="688"/>
      <c r="G1162" s="688"/>
      <c r="H1162" s="688"/>
    </row>
    <row r="1163" spans="5:8">
      <c r="E1163" s="3"/>
      <c r="F1163" s="688"/>
      <c r="G1163" s="688"/>
      <c r="H1163" s="688"/>
    </row>
    <row r="1164" spans="5:8">
      <c r="E1164" s="3"/>
      <c r="F1164" s="688"/>
      <c r="G1164" s="688"/>
      <c r="H1164" s="688"/>
    </row>
    <row r="1165" spans="5:8">
      <c r="E1165" s="3"/>
      <c r="F1165" s="688"/>
      <c r="G1165" s="688"/>
      <c r="H1165" s="688"/>
    </row>
    <row r="1166" spans="5:8">
      <c r="E1166" s="3"/>
      <c r="F1166" s="688"/>
      <c r="G1166" s="688"/>
      <c r="H1166" s="688"/>
    </row>
    <row r="1167" spans="5:8">
      <c r="E1167" s="3"/>
      <c r="F1167" s="688"/>
      <c r="G1167" s="688"/>
      <c r="H1167" s="688"/>
    </row>
    <row r="1168" spans="5:8">
      <c r="E1168" s="3"/>
      <c r="F1168" s="688"/>
      <c r="G1168" s="688"/>
      <c r="H1168" s="688"/>
    </row>
    <row r="1169" spans="5:8">
      <c r="E1169" s="3"/>
      <c r="F1169" s="688"/>
      <c r="G1169" s="688"/>
      <c r="H1169" s="688"/>
    </row>
    <row r="1170" spans="5:8">
      <c r="E1170" s="3"/>
      <c r="F1170" s="688"/>
      <c r="G1170" s="688"/>
      <c r="H1170" s="688"/>
    </row>
    <row r="1171" spans="5:8">
      <c r="E1171" s="3"/>
      <c r="F1171" s="688"/>
      <c r="G1171" s="688"/>
      <c r="H1171" s="688"/>
    </row>
    <row r="1172" spans="5:8">
      <c r="E1172" s="3"/>
      <c r="F1172" s="688"/>
      <c r="G1172" s="688"/>
      <c r="H1172" s="688"/>
    </row>
    <row r="1173" spans="5:8">
      <c r="E1173" s="3"/>
      <c r="F1173" s="688"/>
      <c r="G1173" s="688"/>
      <c r="H1173" s="688"/>
    </row>
    <row r="1174" spans="5:8">
      <c r="E1174" s="3"/>
      <c r="F1174" s="688"/>
      <c r="G1174" s="688"/>
      <c r="H1174" s="688"/>
    </row>
    <row r="1175" spans="5:8">
      <c r="E1175" s="3"/>
      <c r="F1175" s="688"/>
      <c r="G1175" s="688"/>
      <c r="H1175" s="688"/>
    </row>
    <row r="1176" spans="5:8">
      <c r="E1176" s="3"/>
      <c r="F1176" s="688"/>
      <c r="G1176" s="688"/>
      <c r="H1176" s="688"/>
    </row>
    <row r="1177" spans="5:8">
      <c r="E1177" s="3"/>
      <c r="F1177" s="688"/>
      <c r="G1177" s="688"/>
      <c r="H1177" s="688"/>
    </row>
    <row r="1178" spans="5:8">
      <c r="E1178" s="3"/>
      <c r="F1178" s="688"/>
      <c r="G1178" s="688"/>
      <c r="H1178" s="688"/>
    </row>
    <row r="1179" spans="5:8">
      <c r="E1179" s="3"/>
      <c r="F1179" s="688"/>
      <c r="G1179" s="688"/>
      <c r="H1179" s="688"/>
    </row>
    <row r="1180" spans="5:8">
      <c r="E1180" s="3"/>
      <c r="F1180" s="688"/>
      <c r="G1180" s="688"/>
      <c r="H1180" s="688"/>
    </row>
    <row r="1181" spans="5:8">
      <c r="E1181" s="3"/>
      <c r="F1181" s="688"/>
      <c r="G1181" s="688"/>
      <c r="H1181" s="688"/>
    </row>
    <row r="1182" spans="5:8">
      <c r="E1182" s="3"/>
      <c r="F1182" s="688"/>
      <c r="G1182" s="688"/>
      <c r="H1182" s="688"/>
    </row>
    <row r="1183" spans="5:8">
      <c r="E1183" s="3"/>
      <c r="F1183" s="688"/>
      <c r="G1183" s="688"/>
      <c r="H1183" s="688"/>
    </row>
    <row r="1184" spans="5:8">
      <c r="E1184" s="3"/>
      <c r="F1184" s="688"/>
      <c r="G1184" s="688"/>
      <c r="H1184" s="688"/>
    </row>
    <row r="1185" spans="5:8">
      <c r="E1185" s="3"/>
      <c r="F1185" s="688"/>
      <c r="G1185" s="688"/>
      <c r="H1185" s="688"/>
    </row>
    <row r="1186" spans="5:8">
      <c r="E1186" s="3"/>
      <c r="F1186" s="688"/>
      <c r="G1186" s="688"/>
      <c r="H1186" s="688"/>
    </row>
    <row r="1187" spans="5:8">
      <c r="E1187" s="3"/>
      <c r="F1187" s="688"/>
      <c r="G1187" s="688"/>
      <c r="H1187" s="688"/>
    </row>
    <row r="1188" spans="5:8">
      <c r="E1188" s="3"/>
      <c r="F1188" s="688"/>
      <c r="G1188" s="688"/>
      <c r="H1188" s="688"/>
    </row>
    <row r="1189" spans="5:8">
      <c r="E1189" s="3"/>
      <c r="F1189" s="688"/>
      <c r="G1189" s="688"/>
      <c r="H1189" s="688"/>
    </row>
    <row r="1190" spans="5:8">
      <c r="E1190" s="3"/>
      <c r="F1190" s="688"/>
      <c r="G1190" s="688"/>
      <c r="H1190" s="688"/>
    </row>
    <row r="1191" spans="5:8">
      <c r="E1191" s="3"/>
      <c r="F1191" s="688"/>
      <c r="G1191" s="688"/>
      <c r="H1191" s="688"/>
    </row>
    <row r="1192" spans="5:8">
      <c r="E1192" s="3"/>
      <c r="F1192" s="688"/>
      <c r="G1192" s="688"/>
      <c r="H1192" s="688"/>
    </row>
    <row r="1193" spans="5:8">
      <c r="E1193" s="3"/>
      <c r="F1193" s="688"/>
      <c r="G1193" s="688"/>
      <c r="H1193" s="688"/>
    </row>
    <row r="1194" spans="5:8">
      <c r="E1194" s="3"/>
      <c r="F1194" s="688"/>
      <c r="G1194" s="688"/>
      <c r="H1194" s="688"/>
    </row>
    <row r="1195" spans="5:8">
      <c r="E1195" s="3"/>
      <c r="F1195" s="688"/>
      <c r="G1195" s="688"/>
      <c r="H1195" s="688"/>
    </row>
    <row r="1196" spans="5:8">
      <c r="E1196" s="3"/>
      <c r="F1196" s="688"/>
      <c r="G1196" s="688"/>
      <c r="H1196" s="688"/>
    </row>
    <row r="1197" spans="5:8">
      <c r="E1197" s="3"/>
      <c r="F1197" s="688"/>
      <c r="G1197" s="688"/>
      <c r="H1197" s="688"/>
    </row>
    <row r="1198" spans="5:8">
      <c r="E1198" s="3"/>
      <c r="F1198" s="688"/>
      <c r="G1198" s="688"/>
      <c r="H1198" s="688"/>
    </row>
    <row r="1199" spans="5:8">
      <c r="E1199" s="3"/>
      <c r="F1199" s="688"/>
      <c r="G1199" s="688"/>
      <c r="H1199" s="688"/>
    </row>
    <row r="1200" spans="5:8">
      <c r="E1200" s="3"/>
      <c r="F1200" s="688"/>
      <c r="G1200" s="688"/>
      <c r="H1200" s="688"/>
    </row>
    <row r="1201" spans="5:8">
      <c r="E1201" s="3"/>
      <c r="F1201" s="688"/>
      <c r="G1201" s="688"/>
      <c r="H1201" s="688"/>
    </row>
    <row r="1202" spans="5:8">
      <c r="E1202" s="3"/>
      <c r="F1202" s="688"/>
      <c r="G1202" s="688"/>
      <c r="H1202" s="688"/>
    </row>
    <row r="1203" spans="5:8">
      <c r="E1203" s="3"/>
      <c r="F1203" s="688"/>
      <c r="G1203" s="688"/>
      <c r="H1203" s="688"/>
    </row>
    <row r="1204" spans="5:8">
      <c r="E1204" s="3"/>
      <c r="F1204" s="688"/>
      <c r="G1204" s="688"/>
      <c r="H1204" s="688"/>
    </row>
    <row r="1205" spans="5:8">
      <c r="E1205" s="3"/>
      <c r="F1205" s="688"/>
      <c r="G1205" s="688"/>
      <c r="H1205" s="688"/>
    </row>
    <row r="1206" spans="5:8">
      <c r="E1206" s="3"/>
      <c r="F1206" s="688"/>
      <c r="G1206" s="688"/>
      <c r="H1206" s="688"/>
    </row>
    <row r="1207" spans="5:8">
      <c r="E1207" s="3"/>
      <c r="F1207" s="688"/>
      <c r="G1207" s="688"/>
      <c r="H1207" s="688"/>
    </row>
    <row r="1208" spans="5:8">
      <c r="E1208" s="3"/>
      <c r="F1208" s="688"/>
      <c r="G1208" s="688"/>
      <c r="H1208" s="688"/>
    </row>
    <row r="1209" spans="5:8">
      <c r="E1209" s="3"/>
      <c r="F1209" s="688"/>
      <c r="G1209" s="688"/>
      <c r="H1209" s="688"/>
    </row>
    <row r="1210" spans="5:8">
      <c r="E1210" s="3"/>
      <c r="F1210" s="688"/>
      <c r="G1210" s="688"/>
      <c r="H1210" s="688"/>
    </row>
    <row r="1211" spans="5:8">
      <c r="E1211" s="3"/>
      <c r="F1211" s="688"/>
      <c r="G1211" s="688"/>
      <c r="H1211" s="688"/>
    </row>
    <row r="1212" spans="5:8">
      <c r="E1212" s="3"/>
      <c r="F1212" s="688"/>
      <c r="G1212" s="688"/>
      <c r="H1212" s="688"/>
    </row>
    <row r="1213" spans="5:8">
      <c r="E1213" s="3"/>
      <c r="F1213" s="688"/>
      <c r="G1213" s="688"/>
      <c r="H1213" s="688"/>
    </row>
    <row r="1214" spans="5:8">
      <c r="E1214" s="3"/>
      <c r="F1214" s="688"/>
      <c r="G1214" s="688"/>
      <c r="H1214" s="688"/>
    </row>
    <row r="1215" spans="5:8">
      <c r="E1215" s="3"/>
      <c r="F1215" s="688"/>
      <c r="G1215" s="688"/>
      <c r="H1215" s="688"/>
    </row>
    <row r="1216" spans="5:8">
      <c r="E1216" s="3"/>
      <c r="F1216" s="688"/>
      <c r="G1216" s="688"/>
      <c r="H1216" s="688"/>
    </row>
    <row r="1217" spans="5:8">
      <c r="E1217" s="3"/>
      <c r="F1217" s="688"/>
      <c r="G1217" s="688"/>
      <c r="H1217" s="688"/>
    </row>
    <row r="1218" spans="5:8">
      <c r="E1218" s="3"/>
      <c r="F1218" s="688"/>
      <c r="G1218" s="688"/>
      <c r="H1218" s="688"/>
    </row>
    <row r="1219" spans="5:8">
      <c r="E1219" s="3"/>
      <c r="F1219" s="688"/>
      <c r="G1219" s="688"/>
      <c r="H1219" s="688"/>
    </row>
    <row r="1220" spans="5:8">
      <c r="E1220" s="3"/>
      <c r="F1220" s="688"/>
      <c r="G1220" s="688"/>
      <c r="H1220" s="688"/>
    </row>
    <row r="1221" spans="5:8">
      <c r="E1221" s="3"/>
      <c r="F1221" s="688"/>
      <c r="G1221" s="688"/>
      <c r="H1221" s="688"/>
    </row>
    <row r="1222" spans="5:8">
      <c r="E1222" s="3"/>
      <c r="F1222" s="688"/>
      <c r="G1222" s="688"/>
      <c r="H1222" s="688"/>
    </row>
    <row r="1223" spans="5:8">
      <c r="E1223" s="3"/>
      <c r="F1223" s="688"/>
      <c r="G1223" s="688"/>
      <c r="H1223" s="688"/>
    </row>
    <row r="1224" spans="5:8">
      <c r="E1224" s="3"/>
      <c r="F1224" s="688"/>
      <c r="G1224" s="688"/>
      <c r="H1224" s="688"/>
    </row>
    <row r="1225" spans="5:8">
      <c r="E1225" s="3"/>
      <c r="F1225" s="688"/>
      <c r="G1225" s="688"/>
      <c r="H1225" s="688"/>
    </row>
    <row r="1226" spans="5:8">
      <c r="E1226" s="3"/>
      <c r="F1226" s="688"/>
      <c r="G1226" s="688"/>
      <c r="H1226" s="688"/>
    </row>
    <row r="1227" spans="5:8">
      <c r="E1227" s="3"/>
      <c r="F1227" s="688"/>
      <c r="G1227" s="688"/>
      <c r="H1227" s="688"/>
    </row>
    <row r="1228" spans="5:8">
      <c r="E1228" s="3"/>
      <c r="F1228" s="688"/>
      <c r="G1228" s="688"/>
      <c r="H1228" s="688"/>
    </row>
    <row r="1229" spans="5:8">
      <c r="E1229" s="3"/>
      <c r="F1229" s="688"/>
      <c r="G1229" s="688"/>
      <c r="H1229" s="688"/>
    </row>
    <row r="1230" spans="5:8">
      <c r="E1230" s="3"/>
      <c r="F1230" s="688"/>
      <c r="G1230" s="688"/>
      <c r="H1230" s="688"/>
    </row>
    <row r="1231" spans="5:8">
      <c r="E1231" s="3"/>
      <c r="F1231" s="688"/>
      <c r="G1231" s="688"/>
      <c r="H1231" s="688"/>
    </row>
    <row r="1232" spans="5:8">
      <c r="E1232" s="3"/>
      <c r="F1232" s="688"/>
      <c r="G1232" s="688"/>
      <c r="H1232" s="688"/>
    </row>
    <row r="1233" spans="5:8">
      <c r="E1233" s="3"/>
      <c r="F1233" s="688"/>
      <c r="G1233" s="688"/>
      <c r="H1233" s="688"/>
    </row>
    <row r="1234" spans="5:8">
      <c r="E1234" s="3"/>
      <c r="F1234" s="688"/>
      <c r="G1234" s="688"/>
      <c r="H1234" s="688"/>
    </row>
    <row r="1235" spans="5:8">
      <c r="E1235" s="3"/>
      <c r="F1235" s="688"/>
      <c r="G1235" s="688"/>
      <c r="H1235" s="688"/>
    </row>
    <row r="1236" spans="5:8">
      <c r="E1236" s="3"/>
      <c r="F1236" s="688"/>
      <c r="G1236" s="688"/>
      <c r="H1236" s="688"/>
    </row>
    <row r="1237" spans="5:8">
      <c r="E1237" s="3"/>
      <c r="F1237" s="688"/>
      <c r="G1237" s="688"/>
      <c r="H1237" s="688"/>
    </row>
    <row r="1238" spans="5:8">
      <c r="E1238" s="3"/>
      <c r="F1238" s="688"/>
      <c r="G1238" s="688"/>
      <c r="H1238" s="688"/>
    </row>
    <row r="1239" spans="5:8">
      <c r="E1239" s="3"/>
      <c r="F1239" s="688"/>
      <c r="G1239" s="688"/>
      <c r="H1239" s="688"/>
    </row>
    <row r="1240" spans="5:8">
      <c r="E1240" s="3"/>
      <c r="F1240" s="688"/>
      <c r="G1240" s="688"/>
      <c r="H1240" s="688"/>
    </row>
    <row r="1241" spans="5:8">
      <c r="E1241" s="3"/>
      <c r="F1241" s="688"/>
      <c r="G1241" s="688"/>
      <c r="H1241" s="688"/>
    </row>
    <row r="1242" spans="5:8">
      <c r="E1242" s="3"/>
      <c r="F1242" s="688"/>
      <c r="G1242" s="688"/>
      <c r="H1242" s="688"/>
    </row>
    <row r="1243" spans="5:8">
      <c r="E1243" s="3"/>
      <c r="F1243" s="688"/>
      <c r="G1243" s="688"/>
      <c r="H1243" s="688"/>
    </row>
    <row r="1244" spans="5:8">
      <c r="E1244" s="3"/>
      <c r="F1244" s="688"/>
      <c r="G1244" s="688"/>
      <c r="H1244" s="688"/>
    </row>
    <row r="1245" spans="5:8">
      <c r="E1245" s="3"/>
      <c r="F1245" s="688"/>
      <c r="G1245" s="688"/>
      <c r="H1245" s="688"/>
    </row>
    <row r="1246" spans="5:8">
      <c r="E1246" s="3"/>
      <c r="F1246" s="688"/>
      <c r="G1246" s="688"/>
      <c r="H1246" s="688"/>
    </row>
    <row r="1247" spans="5:8">
      <c r="E1247" s="3"/>
      <c r="F1247" s="688"/>
      <c r="G1247" s="688"/>
      <c r="H1247" s="688"/>
    </row>
    <row r="1248" spans="5:8">
      <c r="E1248" s="3"/>
      <c r="F1248" s="688"/>
      <c r="G1248" s="688"/>
      <c r="H1248" s="688"/>
    </row>
    <row r="1249" spans="5:8">
      <c r="E1249" s="3"/>
      <c r="F1249" s="688"/>
      <c r="G1249" s="688"/>
      <c r="H1249" s="688"/>
    </row>
    <row r="1250" spans="5:8">
      <c r="E1250" s="3"/>
      <c r="F1250" s="688"/>
      <c r="G1250" s="688"/>
      <c r="H1250" s="688"/>
    </row>
    <row r="1251" spans="5:8">
      <c r="E1251" s="3"/>
      <c r="F1251" s="688"/>
      <c r="G1251" s="688"/>
      <c r="H1251" s="688"/>
    </row>
    <row r="1252" spans="5:8">
      <c r="E1252" s="3"/>
      <c r="F1252" s="688"/>
      <c r="G1252" s="688"/>
      <c r="H1252" s="688"/>
    </row>
    <row r="1253" spans="5:8">
      <c r="E1253" s="3"/>
      <c r="F1253" s="688"/>
      <c r="G1253" s="688"/>
      <c r="H1253" s="688"/>
    </row>
    <row r="1254" spans="5:8">
      <c r="E1254" s="3"/>
      <c r="F1254" s="688"/>
      <c r="G1254" s="688"/>
      <c r="H1254" s="688"/>
    </row>
    <row r="1255" spans="5:8">
      <c r="E1255" s="3"/>
      <c r="F1255" s="688"/>
      <c r="G1255" s="688"/>
      <c r="H1255" s="688"/>
    </row>
    <row r="1256" spans="5:8">
      <c r="E1256" s="3"/>
      <c r="F1256" s="688"/>
      <c r="G1256" s="688"/>
      <c r="H1256" s="688"/>
    </row>
    <row r="1257" spans="5:8">
      <c r="E1257" s="3"/>
      <c r="F1257" s="688"/>
      <c r="G1257" s="688"/>
      <c r="H1257" s="688"/>
    </row>
    <row r="1258" spans="5:8">
      <c r="E1258" s="3"/>
      <c r="F1258" s="688"/>
      <c r="G1258" s="688"/>
      <c r="H1258" s="688"/>
    </row>
    <row r="1259" spans="5:8">
      <c r="E1259" s="3"/>
      <c r="F1259" s="688"/>
      <c r="G1259" s="688"/>
      <c r="H1259" s="688"/>
    </row>
    <row r="1260" spans="5:8">
      <c r="E1260" s="3"/>
      <c r="F1260" s="688"/>
      <c r="G1260" s="688"/>
      <c r="H1260" s="688"/>
    </row>
    <row r="1261" spans="5:8">
      <c r="E1261" s="3"/>
      <c r="F1261" s="688"/>
      <c r="G1261" s="688"/>
      <c r="H1261" s="688"/>
    </row>
    <row r="1262" spans="5:8">
      <c r="E1262" s="3"/>
      <c r="F1262" s="688"/>
      <c r="G1262" s="688"/>
      <c r="H1262" s="688"/>
    </row>
    <row r="1263" spans="5:8">
      <c r="E1263" s="3"/>
      <c r="F1263" s="688"/>
      <c r="G1263" s="688"/>
      <c r="H1263" s="688"/>
    </row>
    <row r="1264" spans="5:8">
      <c r="E1264" s="3"/>
      <c r="F1264" s="688"/>
      <c r="G1264" s="688"/>
      <c r="H1264" s="688"/>
    </row>
    <row r="1265" spans="5:8">
      <c r="E1265" s="3"/>
      <c r="F1265" s="688"/>
      <c r="G1265" s="688"/>
      <c r="H1265" s="688"/>
    </row>
    <row r="1266" spans="5:8">
      <c r="E1266" s="3"/>
      <c r="F1266" s="688"/>
      <c r="G1266" s="688"/>
      <c r="H1266" s="688"/>
    </row>
    <row r="1267" spans="5:8">
      <c r="E1267" s="3"/>
      <c r="F1267" s="688"/>
      <c r="G1267" s="688"/>
      <c r="H1267" s="688"/>
    </row>
    <row r="1268" spans="5:8">
      <c r="E1268" s="3"/>
      <c r="F1268" s="688"/>
      <c r="G1268" s="688"/>
      <c r="H1268" s="688"/>
    </row>
    <row r="1269" spans="5:8">
      <c r="E1269" s="3"/>
      <c r="F1269" s="688"/>
      <c r="G1269" s="688"/>
      <c r="H1269" s="688"/>
    </row>
    <row r="1270" spans="5:8">
      <c r="E1270" s="3"/>
      <c r="F1270" s="688"/>
      <c r="G1270" s="688"/>
      <c r="H1270" s="688"/>
    </row>
    <row r="1271" spans="5:8">
      <c r="E1271" s="3"/>
      <c r="F1271" s="688"/>
      <c r="G1271" s="688"/>
      <c r="H1271" s="688"/>
    </row>
    <row r="1272" spans="5:8">
      <c r="E1272" s="3"/>
      <c r="F1272" s="688"/>
      <c r="G1272" s="688"/>
      <c r="H1272" s="688"/>
    </row>
    <row r="1273" spans="5:8">
      <c r="E1273" s="3"/>
      <c r="F1273" s="688"/>
      <c r="G1273" s="688"/>
      <c r="H1273" s="688"/>
    </row>
    <row r="1274" spans="5:8">
      <c r="E1274" s="3"/>
      <c r="F1274" s="688"/>
      <c r="G1274" s="688"/>
      <c r="H1274" s="688"/>
    </row>
    <row r="1275" spans="5:8">
      <c r="E1275" s="3"/>
      <c r="F1275" s="688"/>
      <c r="G1275" s="688"/>
      <c r="H1275" s="688"/>
    </row>
    <row r="1276" spans="5:8">
      <c r="E1276" s="3"/>
      <c r="F1276" s="688"/>
      <c r="G1276" s="688"/>
      <c r="H1276" s="688"/>
    </row>
    <row r="1277" spans="5:8">
      <c r="E1277" s="3"/>
      <c r="F1277" s="688"/>
      <c r="G1277" s="688"/>
      <c r="H1277" s="688"/>
    </row>
    <row r="1278" spans="5:8">
      <c r="E1278" s="3"/>
      <c r="F1278" s="688"/>
      <c r="G1278" s="688"/>
      <c r="H1278" s="688"/>
    </row>
    <row r="1279" spans="5:8">
      <c r="E1279" s="3"/>
      <c r="F1279" s="688"/>
      <c r="G1279" s="688"/>
      <c r="H1279" s="688"/>
    </row>
    <row r="1280" spans="5:8">
      <c r="E1280" s="3"/>
      <c r="F1280" s="688"/>
      <c r="G1280" s="688"/>
      <c r="H1280" s="688"/>
    </row>
    <row r="1281" spans="5:8">
      <c r="E1281" s="3"/>
      <c r="F1281" s="688"/>
      <c r="G1281" s="688"/>
      <c r="H1281" s="688"/>
    </row>
    <row r="1282" spans="5:8">
      <c r="E1282" s="3"/>
      <c r="F1282" s="688"/>
      <c r="G1282" s="688"/>
      <c r="H1282" s="688"/>
    </row>
    <row r="1283" spans="5:8">
      <c r="E1283" s="3"/>
      <c r="F1283" s="688"/>
      <c r="G1283" s="688"/>
      <c r="H1283" s="688"/>
    </row>
    <row r="1284" spans="5:8">
      <c r="E1284" s="3"/>
      <c r="F1284" s="688"/>
      <c r="G1284" s="688"/>
      <c r="H1284" s="688"/>
    </row>
    <row r="1285" spans="5:8">
      <c r="E1285" s="3"/>
      <c r="F1285" s="688"/>
      <c r="G1285" s="688"/>
      <c r="H1285" s="688"/>
    </row>
    <row r="1286" spans="5:8">
      <c r="E1286" s="3"/>
      <c r="F1286" s="688"/>
      <c r="G1286" s="688"/>
      <c r="H1286" s="688"/>
    </row>
    <row r="1287" spans="5:8">
      <c r="E1287" s="3"/>
      <c r="F1287" s="688"/>
      <c r="G1287" s="688"/>
      <c r="H1287" s="688"/>
    </row>
    <row r="1288" spans="5:8">
      <c r="E1288" s="3"/>
      <c r="F1288" s="688"/>
      <c r="G1288" s="688"/>
      <c r="H1288" s="688"/>
    </row>
    <row r="1289" spans="5:8">
      <c r="E1289" s="3"/>
      <c r="F1289" s="688"/>
      <c r="G1289" s="688"/>
      <c r="H1289" s="688"/>
    </row>
    <row r="1290" spans="5:8">
      <c r="E1290" s="3"/>
      <c r="F1290" s="688"/>
      <c r="G1290" s="688"/>
      <c r="H1290" s="688"/>
    </row>
    <row r="1291" spans="5:8">
      <c r="E1291" s="3"/>
      <c r="F1291" s="688"/>
      <c r="G1291" s="688"/>
      <c r="H1291" s="688"/>
    </row>
    <row r="1292" spans="5:8">
      <c r="E1292" s="3"/>
      <c r="F1292" s="688"/>
      <c r="G1292" s="688"/>
      <c r="H1292" s="688"/>
    </row>
    <row r="1293" spans="5:8">
      <c r="E1293" s="3"/>
      <c r="F1293" s="688"/>
      <c r="G1293" s="688"/>
      <c r="H1293" s="688"/>
    </row>
    <row r="1294" spans="5:8">
      <c r="E1294" s="3"/>
      <c r="F1294" s="688"/>
      <c r="G1294" s="688"/>
      <c r="H1294" s="688"/>
    </row>
    <row r="1295" spans="5:8">
      <c r="E1295" s="3"/>
      <c r="F1295" s="688"/>
      <c r="G1295" s="688"/>
      <c r="H1295" s="688"/>
    </row>
    <row r="1296" spans="5:8">
      <c r="E1296" s="3"/>
      <c r="F1296" s="688"/>
      <c r="G1296" s="688"/>
      <c r="H1296" s="688"/>
    </row>
    <row r="1297" spans="5:8">
      <c r="E1297" s="3"/>
      <c r="F1297" s="688"/>
      <c r="G1297" s="688"/>
      <c r="H1297" s="688"/>
    </row>
    <row r="1298" spans="5:8">
      <c r="E1298" s="3"/>
      <c r="F1298" s="688"/>
      <c r="G1298" s="688"/>
      <c r="H1298" s="688"/>
    </row>
    <row r="1299" spans="5:8">
      <c r="E1299" s="3"/>
      <c r="F1299" s="688"/>
      <c r="G1299" s="688"/>
      <c r="H1299" s="688"/>
    </row>
    <row r="1300" spans="5:8">
      <c r="E1300" s="3"/>
      <c r="F1300" s="688"/>
      <c r="G1300" s="688"/>
      <c r="H1300" s="688"/>
    </row>
    <row r="1301" spans="5:8">
      <c r="E1301" s="3"/>
      <c r="F1301" s="688"/>
      <c r="G1301" s="688"/>
      <c r="H1301" s="688"/>
    </row>
    <row r="1302" spans="5:8">
      <c r="E1302" s="3"/>
      <c r="F1302" s="688"/>
      <c r="G1302" s="688"/>
      <c r="H1302" s="688"/>
    </row>
    <row r="1303" spans="5:8">
      <c r="E1303" s="3"/>
      <c r="F1303" s="688"/>
      <c r="G1303" s="688"/>
      <c r="H1303" s="688"/>
    </row>
    <row r="1304" spans="5:8">
      <c r="E1304" s="3"/>
      <c r="F1304" s="688"/>
      <c r="G1304" s="688"/>
      <c r="H1304" s="688"/>
    </row>
    <row r="1305" spans="5:8">
      <c r="E1305" s="3"/>
      <c r="F1305" s="688"/>
      <c r="G1305" s="688"/>
      <c r="H1305" s="688"/>
    </row>
    <row r="1306" spans="5:8">
      <c r="E1306" s="3"/>
      <c r="F1306" s="688"/>
      <c r="G1306" s="688"/>
      <c r="H1306" s="688"/>
    </row>
    <row r="1307" spans="5:8">
      <c r="E1307" s="3"/>
      <c r="F1307" s="688"/>
      <c r="G1307" s="688"/>
      <c r="H1307" s="688"/>
    </row>
    <row r="1308" spans="5:8">
      <c r="E1308" s="3"/>
      <c r="F1308" s="688"/>
      <c r="G1308" s="688"/>
      <c r="H1308" s="688"/>
    </row>
    <row r="1309" spans="5:8">
      <c r="E1309" s="3"/>
      <c r="F1309" s="688"/>
      <c r="G1309" s="688"/>
      <c r="H1309" s="688"/>
    </row>
    <row r="1310" spans="5:8">
      <c r="E1310" s="3"/>
      <c r="F1310" s="688"/>
      <c r="G1310" s="688"/>
      <c r="H1310" s="688"/>
    </row>
    <row r="1311" spans="5:8">
      <c r="E1311" s="3"/>
      <c r="F1311" s="688"/>
      <c r="G1311" s="688"/>
      <c r="H1311" s="688"/>
    </row>
    <row r="1312" spans="5:8">
      <c r="E1312" s="3"/>
      <c r="F1312" s="688"/>
      <c r="G1312" s="688"/>
      <c r="H1312" s="688"/>
    </row>
    <row r="1313" spans="5:8">
      <c r="E1313" s="3"/>
      <c r="F1313" s="688"/>
      <c r="G1313" s="688"/>
      <c r="H1313" s="688"/>
    </row>
    <row r="1314" spans="5:8">
      <c r="E1314" s="3"/>
      <c r="F1314" s="688"/>
      <c r="G1314" s="688"/>
      <c r="H1314" s="688"/>
    </row>
    <row r="1315" spans="5:8">
      <c r="E1315" s="3"/>
      <c r="F1315" s="688"/>
      <c r="G1315" s="688"/>
      <c r="H1315" s="688"/>
    </row>
    <row r="1316" spans="5:8">
      <c r="E1316" s="3"/>
      <c r="F1316" s="688"/>
      <c r="G1316" s="688"/>
      <c r="H1316" s="688"/>
    </row>
    <row r="1317" spans="5:8">
      <c r="E1317" s="3"/>
      <c r="F1317" s="688"/>
      <c r="G1317" s="688"/>
      <c r="H1317" s="688"/>
    </row>
    <row r="1318" spans="5:8">
      <c r="E1318" s="3"/>
      <c r="F1318" s="688"/>
      <c r="G1318" s="688"/>
      <c r="H1318" s="688"/>
    </row>
    <row r="1319" spans="5:8">
      <c r="E1319" s="3"/>
      <c r="F1319" s="688"/>
      <c r="G1319" s="688"/>
      <c r="H1319" s="688"/>
    </row>
    <row r="1320" spans="5:8">
      <c r="E1320" s="3"/>
      <c r="F1320" s="688"/>
      <c r="G1320" s="688"/>
      <c r="H1320" s="688"/>
    </row>
    <row r="1321" spans="5:8">
      <c r="E1321" s="3"/>
      <c r="F1321" s="688"/>
      <c r="G1321" s="688"/>
      <c r="H1321" s="688"/>
    </row>
    <row r="1322" spans="5:8">
      <c r="E1322" s="3"/>
      <c r="F1322" s="688"/>
      <c r="G1322" s="688"/>
      <c r="H1322" s="688"/>
    </row>
    <row r="1323" spans="5:8">
      <c r="E1323" s="3"/>
      <c r="F1323" s="688"/>
      <c r="G1323" s="688"/>
      <c r="H1323" s="688"/>
    </row>
    <row r="1324" spans="5:8">
      <c r="E1324" s="3"/>
      <c r="F1324" s="688"/>
      <c r="G1324" s="688"/>
      <c r="H1324" s="688"/>
    </row>
    <row r="1325" spans="5:8">
      <c r="E1325" s="3"/>
      <c r="F1325" s="688"/>
      <c r="G1325" s="688"/>
      <c r="H1325" s="688"/>
    </row>
    <row r="1326" spans="5:8">
      <c r="E1326" s="3"/>
      <c r="F1326" s="688"/>
      <c r="G1326" s="688"/>
      <c r="H1326" s="688"/>
    </row>
    <row r="1327" spans="5:8">
      <c r="E1327" s="3"/>
      <c r="F1327" s="688"/>
      <c r="G1327" s="688"/>
      <c r="H1327" s="688"/>
    </row>
    <row r="1328" spans="5:8">
      <c r="E1328" s="3"/>
      <c r="F1328" s="688"/>
      <c r="G1328" s="688"/>
      <c r="H1328" s="688"/>
    </row>
    <row r="1329" spans="5:8">
      <c r="E1329" s="3"/>
      <c r="F1329" s="688"/>
      <c r="G1329" s="688"/>
      <c r="H1329" s="688"/>
    </row>
    <row r="1330" spans="5:8">
      <c r="E1330" s="3"/>
      <c r="F1330" s="688"/>
      <c r="G1330" s="688"/>
      <c r="H1330" s="688"/>
    </row>
    <row r="1331" spans="5:8">
      <c r="E1331" s="3"/>
      <c r="F1331" s="688"/>
      <c r="G1331" s="688"/>
      <c r="H1331" s="688"/>
    </row>
    <row r="1332" spans="5:8">
      <c r="E1332" s="3"/>
      <c r="F1332" s="688"/>
      <c r="G1332" s="688"/>
      <c r="H1332" s="688"/>
    </row>
    <row r="1333" spans="5:8">
      <c r="E1333" s="3"/>
      <c r="F1333" s="688"/>
      <c r="G1333" s="688"/>
      <c r="H1333" s="688"/>
    </row>
    <row r="1334" spans="5:8">
      <c r="E1334" s="3"/>
      <c r="F1334" s="688"/>
      <c r="G1334" s="688"/>
      <c r="H1334" s="688"/>
    </row>
    <row r="1335" spans="5:8">
      <c r="E1335" s="3"/>
      <c r="F1335" s="688"/>
      <c r="G1335" s="688"/>
      <c r="H1335" s="688"/>
    </row>
    <row r="1336" spans="5:8">
      <c r="E1336" s="3"/>
      <c r="F1336" s="688"/>
      <c r="G1336" s="688"/>
      <c r="H1336" s="688"/>
    </row>
    <row r="1337" spans="5:8">
      <c r="E1337" s="3"/>
      <c r="F1337" s="688"/>
      <c r="G1337" s="688"/>
      <c r="H1337" s="688"/>
    </row>
    <row r="1338" spans="5:8">
      <c r="E1338" s="3"/>
      <c r="F1338" s="688"/>
      <c r="G1338" s="688"/>
      <c r="H1338" s="688"/>
    </row>
    <row r="1339" spans="5:8">
      <c r="E1339" s="3"/>
      <c r="F1339" s="688"/>
      <c r="G1339" s="688"/>
      <c r="H1339" s="688"/>
    </row>
    <row r="1340" spans="5:8">
      <c r="E1340" s="3"/>
      <c r="F1340" s="688"/>
      <c r="G1340" s="688"/>
      <c r="H1340" s="688"/>
    </row>
    <row r="1341" spans="5:8">
      <c r="E1341" s="3"/>
      <c r="F1341" s="688"/>
      <c r="G1341" s="688"/>
      <c r="H1341" s="688"/>
    </row>
    <row r="1342" spans="5:8">
      <c r="E1342" s="3"/>
      <c r="F1342" s="688"/>
      <c r="G1342" s="688"/>
      <c r="H1342" s="688"/>
    </row>
    <row r="1343" spans="5:8">
      <c r="E1343" s="3"/>
      <c r="F1343" s="688"/>
      <c r="G1343" s="688"/>
      <c r="H1343" s="688"/>
    </row>
    <row r="1344" spans="5:8">
      <c r="E1344" s="3"/>
      <c r="F1344" s="688"/>
      <c r="G1344" s="688"/>
      <c r="H1344" s="688"/>
    </row>
    <row r="1345" spans="5:8">
      <c r="E1345" s="3"/>
      <c r="F1345" s="688"/>
      <c r="G1345" s="688"/>
      <c r="H1345" s="688"/>
    </row>
    <row r="1346" spans="5:8">
      <c r="E1346" s="3"/>
      <c r="F1346" s="688"/>
      <c r="G1346" s="688"/>
      <c r="H1346" s="688"/>
    </row>
    <row r="1347" spans="5:8">
      <c r="E1347" s="3"/>
      <c r="F1347" s="688"/>
      <c r="G1347" s="688"/>
      <c r="H1347" s="688"/>
    </row>
    <row r="1348" spans="5:8">
      <c r="E1348" s="3"/>
      <c r="F1348" s="688"/>
      <c r="G1348" s="688"/>
      <c r="H1348" s="688"/>
    </row>
    <row r="1349" spans="5:8">
      <c r="E1349" s="3"/>
      <c r="F1349" s="688"/>
      <c r="G1349" s="688"/>
      <c r="H1349" s="688"/>
    </row>
    <row r="1350" spans="5:8">
      <c r="E1350" s="3"/>
      <c r="F1350" s="688"/>
      <c r="G1350" s="688"/>
      <c r="H1350" s="688"/>
    </row>
    <row r="1351" spans="5:8">
      <c r="E1351" s="3"/>
      <c r="F1351" s="688"/>
      <c r="G1351" s="688"/>
      <c r="H1351" s="688"/>
    </row>
    <row r="1352" spans="5:8">
      <c r="E1352" s="3"/>
      <c r="F1352" s="688"/>
      <c r="G1352" s="688"/>
      <c r="H1352" s="688"/>
    </row>
    <row r="1353" spans="5:8">
      <c r="E1353" s="3"/>
      <c r="F1353" s="688"/>
      <c r="G1353" s="688"/>
      <c r="H1353" s="688"/>
    </row>
    <row r="1354" spans="5:8">
      <c r="E1354" s="3"/>
      <c r="F1354" s="688"/>
      <c r="G1354" s="688"/>
      <c r="H1354" s="688"/>
    </row>
    <row r="1355" spans="5:8">
      <c r="E1355" s="3"/>
      <c r="F1355" s="688"/>
      <c r="G1355" s="688"/>
      <c r="H1355" s="688"/>
    </row>
    <row r="1356" spans="5:8">
      <c r="E1356" s="3"/>
      <c r="F1356" s="688"/>
      <c r="G1356" s="688"/>
      <c r="H1356" s="688"/>
    </row>
    <row r="1357" spans="5:8">
      <c r="E1357" s="3"/>
      <c r="F1357" s="688"/>
      <c r="G1357" s="688"/>
      <c r="H1357" s="688"/>
    </row>
    <row r="1358" spans="5:8">
      <c r="E1358" s="3"/>
      <c r="F1358" s="688"/>
      <c r="G1358" s="688"/>
      <c r="H1358" s="688"/>
    </row>
    <row r="1359" spans="5:8">
      <c r="E1359" s="3"/>
      <c r="F1359" s="688"/>
      <c r="G1359" s="688"/>
      <c r="H1359" s="688"/>
    </row>
    <row r="1360" spans="5:8">
      <c r="E1360" s="3"/>
      <c r="F1360" s="688"/>
      <c r="G1360" s="688"/>
      <c r="H1360" s="688"/>
    </row>
    <row r="1361" spans="5:8">
      <c r="E1361" s="3"/>
      <c r="F1361" s="688"/>
      <c r="G1361" s="688"/>
      <c r="H1361" s="688"/>
    </row>
    <row r="1362" spans="5:8">
      <c r="E1362" s="3"/>
      <c r="F1362" s="688"/>
      <c r="G1362" s="688"/>
      <c r="H1362" s="688"/>
    </row>
    <row r="1363" spans="5:8">
      <c r="E1363" s="3"/>
      <c r="F1363" s="688"/>
      <c r="G1363" s="688"/>
      <c r="H1363" s="688"/>
    </row>
    <row r="1364" spans="5:8">
      <c r="E1364" s="3"/>
      <c r="F1364" s="688"/>
      <c r="G1364" s="688"/>
      <c r="H1364" s="688"/>
    </row>
    <row r="1365" spans="5:8">
      <c r="E1365" s="3"/>
      <c r="F1365" s="688"/>
      <c r="G1365" s="688"/>
      <c r="H1365" s="688"/>
    </row>
    <row r="1366" spans="5:8">
      <c r="E1366" s="3"/>
      <c r="F1366" s="688"/>
      <c r="G1366" s="688"/>
      <c r="H1366" s="688"/>
    </row>
    <row r="1367" spans="5:8">
      <c r="E1367" s="3"/>
      <c r="F1367" s="688"/>
      <c r="G1367" s="688"/>
      <c r="H1367" s="688"/>
    </row>
    <row r="1368" spans="5:8">
      <c r="E1368" s="3"/>
      <c r="F1368" s="688"/>
      <c r="G1368" s="688"/>
      <c r="H1368" s="688"/>
    </row>
    <row r="1369" spans="5:8">
      <c r="E1369" s="3"/>
      <c r="F1369" s="688"/>
      <c r="G1369" s="688"/>
      <c r="H1369" s="688"/>
    </row>
    <row r="1370" spans="5:8">
      <c r="E1370" s="3"/>
      <c r="F1370" s="688"/>
      <c r="G1370" s="688"/>
      <c r="H1370" s="688"/>
    </row>
    <row r="1371" spans="5:8">
      <c r="E1371" s="3"/>
      <c r="F1371" s="688"/>
      <c r="G1371" s="688"/>
      <c r="H1371" s="688"/>
    </row>
    <row r="1372" spans="5:8">
      <c r="E1372" s="3"/>
      <c r="F1372" s="688"/>
      <c r="G1372" s="688"/>
      <c r="H1372" s="688"/>
    </row>
    <row r="1373" spans="5:8">
      <c r="E1373" s="3"/>
      <c r="F1373" s="688"/>
      <c r="G1373" s="688"/>
      <c r="H1373" s="688"/>
    </row>
    <row r="1374" spans="5:8">
      <c r="E1374" s="3"/>
      <c r="F1374" s="688"/>
      <c r="G1374" s="688"/>
      <c r="H1374" s="688"/>
    </row>
    <row r="1375" spans="5:8">
      <c r="E1375" s="3"/>
      <c r="F1375" s="688"/>
      <c r="G1375" s="688"/>
      <c r="H1375" s="688"/>
    </row>
    <row r="1376" spans="5:8">
      <c r="E1376" s="3"/>
      <c r="F1376" s="688"/>
      <c r="G1376" s="688"/>
      <c r="H1376" s="688"/>
    </row>
    <row r="1377" spans="5:8">
      <c r="E1377" s="3"/>
      <c r="F1377" s="688"/>
      <c r="G1377" s="688"/>
      <c r="H1377" s="688"/>
    </row>
    <row r="1378" spans="5:8">
      <c r="E1378" s="3"/>
      <c r="F1378" s="688"/>
      <c r="G1378" s="688"/>
      <c r="H1378" s="688"/>
    </row>
    <row r="1379" spans="5:8">
      <c r="E1379" s="3"/>
      <c r="F1379" s="688"/>
      <c r="G1379" s="688"/>
      <c r="H1379" s="688"/>
    </row>
    <row r="1380" spans="5:8">
      <c r="E1380" s="3"/>
      <c r="F1380" s="688"/>
      <c r="G1380" s="688"/>
      <c r="H1380" s="688"/>
    </row>
    <row r="1381" spans="5:8">
      <c r="E1381" s="3"/>
      <c r="F1381" s="688"/>
      <c r="G1381" s="688"/>
      <c r="H1381" s="688"/>
    </row>
    <row r="1382" spans="5:8">
      <c r="E1382" s="3"/>
      <c r="F1382" s="688"/>
      <c r="G1382" s="688"/>
      <c r="H1382" s="688"/>
    </row>
    <row r="1383" spans="5:8">
      <c r="E1383" s="3"/>
      <c r="F1383" s="688"/>
      <c r="G1383" s="688"/>
      <c r="H1383" s="688"/>
    </row>
    <row r="1384" spans="5:8">
      <c r="E1384" s="3"/>
      <c r="F1384" s="688"/>
      <c r="G1384" s="688"/>
      <c r="H1384" s="688"/>
    </row>
    <row r="1385" spans="5:8">
      <c r="E1385" s="3"/>
      <c r="F1385" s="688"/>
      <c r="G1385" s="688"/>
      <c r="H1385" s="688"/>
    </row>
    <row r="1386" spans="5:8">
      <c r="E1386" s="3"/>
      <c r="F1386" s="688"/>
      <c r="G1386" s="688"/>
      <c r="H1386" s="688"/>
    </row>
    <row r="1387" spans="5:8">
      <c r="E1387" s="3"/>
      <c r="F1387" s="688"/>
      <c r="G1387" s="688"/>
      <c r="H1387" s="688"/>
    </row>
    <row r="1388" spans="5:8">
      <c r="E1388" s="3"/>
      <c r="F1388" s="688"/>
      <c r="G1388" s="688"/>
      <c r="H1388" s="688"/>
    </row>
    <row r="1389" spans="5:8">
      <c r="E1389" s="3"/>
      <c r="F1389" s="688"/>
      <c r="G1389" s="688"/>
      <c r="H1389" s="688"/>
    </row>
    <row r="1390" spans="5:8">
      <c r="E1390" s="3"/>
      <c r="F1390" s="688"/>
      <c r="G1390" s="688"/>
      <c r="H1390" s="688"/>
    </row>
    <row r="1391" spans="5:8">
      <c r="E1391" s="3"/>
      <c r="F1391" s="688"/>
      <c r="G1391" s="688"/>
      <c r="H1391" s="688"/>
    </row>
    <row r="1392" spans="5:8">
      <c r="E1392" s="3"/>
      <c r="F1392" s="688"/>
      <c r="G1392" s="688"/>
      <c r="H1392" s="688"/>
    </row>
    <row r="1393" spans="5:8">
      <c r="E1393" s="3"/>
      <c r="F1393" s="688"/>
      <c r="G1393" s="688"/>
      <c r="H1393" s="688"/>
    </row>
    <row r="1394" spans="5:8">
      <c r="E1394" s="3"/>
      <c r="F1394" s="688"/>
      <c r="G1394" s="688"/>
      <c r="H1394" s="688"/>
    </row>
    <row r="1395" spans="5:8">
      <c r="E1395" s="3"/>
      <c r="F1395" s="688"/>
      <c r="G1395" s="688"/>
      <c r="H1395" s="688"/>
    </row>
    <row r="1396" spans="5:8">
      <c r="E1396" s="3"/>
      <c r="F1396" s="688"/>
      <c r="G1396" s="688"/>
      <c r="H1396" s="688"/>
    </row>
    <row r="1397" spans="5:8">
      <c r="E1397" s="3"/>
      <c r="F1397" s="688"/>
      <c r="G1397" s="688"/>
      <c r="H1397" s="688"/>
    </row>
    <row r="1398" spans="5:8">
      <c r="E1398" s="3"/>
      <c r="F1398" s="688"/>
      <c r="G1398" s="688"/>
      <c r="H1398" s="688"/>
    </row>
    <row r="1399" spans="5:8">
      <c r="E1399" s="3"/>
      <c r="F1399" s="688"/>
      <c r="G1399" s="688"/>
      <c r="H1399" s="688"/>
    </row>
    <row r="1400" spans="5:8">
      <c r="E1400" s="3"/>
      <c r="F1400" s="688"/>
      <c r="G1400" s="688"/>
      <c r="H1400" s="688"/>
    </row>
    <row r="1401" spans="5:8">
      <c r="E1401" s="3"/>
      <c r="F1401" s="688"/>
      <c r="G1401" s="688"/>
      <c r="H1401" s="688"/>
    </row>
    <row r="1402" spans="5:8">
      <c r="E1402" s="3"/>
      <c r="F1402" s="688"/>
      <c r="G1402" s="688"/>
      <c r="H1402" s="688"/>
    </row>
    <row r="1403" spans="5:8">
      <c r="E1403" s="3"/>
      <c r="F1403" s="688"/>
      <c r="G1403" s="688"/>
      <c r="H1403" s="688"/>
    </row>
    <row r="1404" spans="5:8">
      <c r="E1404" s="3"/>
      <c r="F1404" s="688"/>
      <c r="G1404" s="688"/>
      <c r="H1404" s="688"/>
    </row>
    <row r="1405" spans="5:8">
      <c r="E1405" s="3"/>
      <c r="F1405" s="688"/>
      <c r="G1405" s="688"/>
      <c r="H1405" s="688"/>
    </row>
    <row r="1406" spans="5:8">
      <c r="E1406" s="3"/>
      <c r="F1406" s="688"/>
      <c r="G1406" s="688"/>
      <c r="H1406" s="688"/>
    </row>
    <row r="1407" spans="5:8">
      <c r="E1407" s="3"/>
      <c r="F1407" s="688"/>
      <c r="G1407" s="688"/>
      <c r="H1407" s="688"/>
    </row>
    <row r="1408" spans="5:8">
      <c r="E1408" s="3"/>
      <c r="F1408" s="688"/>
      <c r="G1408" s="688"/>
      <c r="H1408" s="688"/>
    </row>
    <row r="1409" spans="5:8">
      <c r="E1409" s="3"/>
      <c r="F1409" s="688"/>
      <c r="G1409" s="688"/>
      <c r="H1409" s="688"/>
    </row>
    <row r="1410" spans="5:8">
      <c r="E1410" s="3"/>
      <c r="F1410" s="688"/>
      <c r="G1410" s="688"/>
      <c r="H1410" s="688"/>
    </row>
    <row r="1411" spans="5:8">
      <c r="E1411" s="3"/>
      <c r="F1411" s="688"/>
      <c r="G1411" s="688"/>
      <c r="H1411" s="688"/>
    </row>
    <row r="1412" spans="5:8">
      <c r="E1412" s="3"/>
      <c r="F1412" s="688"/>
      <c r="G1412" s="688"/>
      <c r="H1412" s="688"/>
    </row>
    <row r="1413" spans="5:8">
      <c r="E1413" s="3"/>
      <c r="F1413" s="688"/>
      <c r="G1413" s="688"/>
      <c r="H1413" s="688"/>
    </row>
    <row r="1414" spans="5:8">
      <c r="E1414" s="3"/>
      <c r="F1414" s="688"/>
      <c r="G1414" s="688"/>
      <c r="H1414" s="688"/>
    </row>
    <row r="1415" spans="5:8">
      <c r="E1415" s="3"/>
      <c r="F1415" s="688"/>
      <c r="G1415" s="688"/>
      <c r="H1415" s="688"/>
    </row>
    <row r="1416" spans="5:8">
      <c r="E1416" s="3"/>
      <c r="F1416" s="688"/>
      <c r="G1416" s="688"/>
      <c r="H1416" s="688"/>
    </row>
    <row r="1417" spans="5:8">
      <c r="E1417" s="3"/>
      <c r="F1417" s="688"/>
      <c r="G1417" s="688"/>
      <c r="H1417" s="688"/>
    </row>
    <row r="1418" spans="5:8">
      <c r="E1418" s="3"/>
      <c r="F1418" s="688"/>
      <c r="G1418" s="688"/>
      <c r="H1418" s="688"/>
    </row>
    <row r="1419" spans="5:8">
      <c r="E1419" s="3"/>
      <c r="F1419" s="688"/>
      <c r="G1419" s="688"/>
      <c r="H1419" s="688"/>
    </row>
    <row r="1420" spans="5:8">
      <c r="E1420" s="3"/>
      <c r="F1420" s="688"/>
      <c r="G1420" s="688"/>
      <c r="H1420" s="688"/>
    </row>
    <row r="1421" spans="5:8">
      <c r="E1421" s="3"/>
      <c r="F1421" s="688"/>
      <c r="G1421" s="688"/>
      <c r="H1421" s="688"/>
    </row>
    <row r="1422" spans="5:8">
      <c r="E1422" s="3"/>
      <c r="F1422" s="688"/>
      <c r="G1422" s="688"/>
      <c r="H1422" s="688"/>
    </row>
    <row r="1423" spans="5:8">
      <c r="E1423" s="3"/>
      <c r="F1423" s="688"/>
      <c r="G1423" s="688"/>
      <c r="H1423" s="688"/>
    </row>
    <row r="1424" spans="5:8">
      <c r="E1424" s="3"/>
      <c r="F1424" s="688"/>
      <c r="G1424" s="688"/>
      <c r="H1424" s="688"/>
    </row>
    <row r="1425" spans="5:8">
      <c r="E1425" s="3"/>
      <c r="F1425" s="688"/>
      <c r="G1425" s="688"/>
      <c r="H1425" s="688"/>
    </row>
    <row r="1426" spans="5:8">
      <c r="E1426" s="3"/>
      <c r="F1426" s="688"/>
      <c r="G1426" s="688"/>
      <c r="H1426" s="688"/>
    </row>
    <row r="1427" spans="5:8">
      <c r="E1427" s="3"/>
      <c r="F1427" s="688"/>
      <c r="G1427" s="688"/>
      <c r="H1427" s="688"/>
    </row>
    <row r="1428" spans="5:8">
      <c r="E1428" s="3"/>
      <c r="F1428" s="688"/>
      <c r="G1428" s="688"/>
      <c r="H1428" s="688"/>
    </row>
    <row r="1429" spans="5:8">
      <c r="E1429" s="3"/>
      <c r="F1429" s="688"/>
      <c r="G1429" s="688"/>
      <c r="H1429" s="688"/>
    </row>
    <row r="1430" spans="5:8">
      <c r="E1430" s="3"/>
      <c r="F1430" s="688"/>
      <c r="G1430" s="688"/>
      <c r="H1430" s="688"/>
    </row>
    <row r="1431" spans="5:8">
      <c r="E1431" s="3"/>
      <c r="F1431" s="688"/>
      <c r="G1431" s="688"/>
      <c r="H1431" s="688"/>
    </row>
    <row r="1432" spans="5:8">
      <c r="E1432" s="3"/>
      <c r="F1432" s="688"/>
      <c r="G1432" s="688"/>
      <c r="H1432" s="688"/>
    </row>
    <row r="1433" spans="5:8">
      <c r="E1433" s="3"/>
      <c r="F1433" s="688"/>
      <c r="G1433" s="688"/>
      <c r="H1433" s="688"/>
    </row>
    <row r="1434" spans="5:8">
      <c r="E1434" s="3"/>
      <c r="F1434" s="688"/>
      <c r="G1434" s="688"/>
      <c r="H1434" s="688"/>
    </row>
    <row r="1435" spans="5:8">
      <c r="E1435" s="3"/>
      <c r="F1435" s="688"/>
      <c r="G1435" s="688"/>
      <c r="H1435" s="688"/>
    </row>
    <row r="1436" spans="5:8">
      <c r="E1436" s="3"/>
      <c r="F1436" s="688"/>
      <c r="G1436" s="688"/>
      <c r="H1436" s="688"/>
    </row>
    <row r="1437" spans="5:8">
      <c r="E1437" s="3"/>
      <c r="F1437" s="688"/>
      <c r="G1437" s="688"/>
      <c r="H1437" s="688"/>
    </row>
    <row r="1438" spans="5:8">
      <c r="E1438" s="3"/>
      <c r="F1438" s="688"/>
      <c r="G1438" s="688"/>
      <c r="H1438" s="688"/>
    </row>
    <row r="1439" spans="5:8">
      <c r="E1439" s="3"/>
      <c r="F1439" s="688"/>
      <c r="G1439" s="688"/>
      <c r="H1439" s="688"/>
    </row>
    <row r="1440" spans="5:8">
      <c r="E1440" s="3"/>
      <c r="F1440" s="688"/>
      <c r="G1440" s="688"/>
      <c r="H1440" s="688"/>
    </row>
    <row r="1441" spans="5:8">
      <c r="E1441" s="3"/>
      <c r="F1441" s="688"/>
      <c r="G1441" s="688"/>
      <c r="H1441" s="688"/>
    </row>
    <row r="1442" spans="5:8">
      <c r="E1442" s="3"/>
      <c r="F1442" s="688"/>
      <c r="G1442" s="688"/>
      <c r="H1442" s="688"/>
    </row>
    <row r="1443" spans="5:8">
      <c r="E1443" s="3"/>
      <c r="F1443" s="688"/>
      <c r="G1443" s="688"/>
      <c r="H1443" s="688"/>
    </row>
    <row r="1444" spans="5:8">
      <c r="E1444" s="3"/>
      <c r="F1444" s="688"/>
      <c r="G1444" s="688"/>
      <c r="H1444" s="688"/>
    </row>
    <row r="1445" spans="5:8">
      <c r="E1445" s="3"/>
      <c r="F1445" s="688"/>
      <c r="G1445" s="688"/>
      <c r="H1445" s="688"/>
    </row>
    <row r="1446" spans="5:8">
      <c r="E1446" s="3"/>
      <c r="F1446" s="688"/>
      <c r="G1446" s="688"/>
      <c r="H1446" s="688"/>
    </row>
    <row r="1447" spans="5:8">
      <c r="E1447" s="3"/>
      <c r="F1447" s="688"/>
      <c r="G1447" s="688"/>
      <c r="H1447" s="688"/>
    </row>
    <row r="1448" spans="5:8">
      <c r="E1448" s="3"/>
      <c r="F1448" s="688"/>
      <c r="G1448" s="688"/>
      <c r="H1448" s="688"/>
    </row>
    <row r="1449" spans="5:8">
      <c r="E1449" s="3"/>
      <c r="F1449" s="688"/>
      <c r="G1449" s="688"/>
      <c r="H1449" s="688"/>
    </row>
    <row r="1450" spans="5:8">
      <c r="E1450" s="3"/>
      <c r="F1450" s="688"/>
      <c r="G1450" s="688"/>
      <c r="H1450" s="688"/>
    </row>
    <row r="1451" spans="5:8">
      <c r="E1451" s="3"/>
      <c r="F1451" s="688"/>
      <c r="G1451" s="688"/>
      <c r="H1451" s="688"/>
    </row>
    <row r="1452" spans="5:8">
      <c r="E1452" s="3"/>
      <c r="F1452" s="688"/>
      <c r="G1452" s="688"/>
      <c r="H1452" s="688"/>
    </row>
    <row r="1453" spans="5:8">
      <c r="E1453" s="3"/>
      <c r="F1453" s="688"/>
      <c r="G1453" s="688"/>
      <c r="H1453" s="688"/>
    </row>
    <row r="1454" spans="5:8">
      <c r="E1454" s="3"/>
      <c r="F1454" s="688"/>
      <c r="G1454" s="688"/>
      <c r="H1454" s="688"/>
    </row>
    <row r="1455" spans="5:8">
      <c r="E1455" s="3"/>
      <c r="F1455" s="688"/>
      <c r="G1455" s="688"/>
      <c r="H1455" s="688"/>
    </row>
    <row r="1456" spans="5:8">
      <c r="E1456" s="3"/>
      <c r="F1456" s="688"/>
      <c r="G1456" s="688"/>
      <c r="H1456" s="688"/>
    </row>
    <row r="1457" spans="5:8">
      <c r="E1457" s="3"/>
      <c r="F1457" s="688"/>
      <c r="G1457" s="688"/>
      <c r="H1457" s="688"/>
    </row>
    <row r="1458" spans="5:8">
      <c r="E1458" s="3"/>
      <c r="F1458" s="688"/>
      <c r="G1458" s="688"/>
      <c r="H1458" s="688"/>
    </row>
    <row r="1459" spans="5:8">
      <c r="E1459" s="3"/>
      <c r="F1459" s="688"/>
      <c r="G1459" s="688"/>
      <c r="H1459" s="688"/>
    </row>
    <row r="1460" spans="5:8">
      <c r="E1460" s="3"/>
      <c r="F1460" s="688"/>
      <c r="G1460" s="688"/>
      <c r="H1460" s="688"/>
    </row>
    <row r="1461" spans="5:8">
      <c r="E1461" s="3"/>
      <c r="F1461" s="688"/>
      <c r="G1461" s="688"/>
      <c r="H1461" s="688"/>
    </row>
    <row r="1462" spans="5:8">
      <c r="E1462" s="3"/>
      <c r="F1462" s="688"/>
      <c r="G1462" s="688"/>
      <c r="H1462" s="688"/>
    </row>
    <row r="1463" spans="5:8">
      <c r="E1463" s="3"/>
      <c r="F1463" s="688"/>
      <c r="G1463" s="688"/>
      <c r="H1463" s="688"/>
    </row>
    <row r="1464" spans="5:8">
      <c r="E1464" s="3"/>
      <c r="F1464" s="688"/>
      <c r="G1464" s="688"/>
      <c r="H1464" s="688"/>
    </row>
    <row r="1465" spans="5:8">
      <c r="E1465" s="3"/>
      <c r="F1465" s="688"/>
      <c r="G1465" s="688"/>
      <c r="H1465" s="688"/>
    </row>
    <row r="1466" spans="5:8">
      <c r="E1466" s="3"/>
      <c r="F1466" s="688"/>
      <c r="G1466" s="688"/>
      <c r="H1466" s="688"/>
    </row>
    <row r="1467" spans="5:8">
      <c r="E1467" s="3"/>
      <c r="F1467" s="688"/>
      <c r="G1467" s="688"/>
      <c r="H1467" s="688"/>
    </row>
    <row r="1468" spans="5:8">
      <c r="E1468" s="3"/>
      <c r="F1468" s="688"/>
      <c r="G1468" s="688"/>
      <c r="H1468" s="688"/>
    </row>
    <row r="1469" spans="5:8">
      <c r="E1469" s="3"/>
      <c r="F1469" s="688"/>
      <c r="G1469" s="688"/>
      <c r="H1469" s="688"/>
    </row>
    <row r="1470" spans="5:8">
      <c r="E1470" s="3"/>
      <c r="F1470" s="688"/>
      <c r="G1470" s="688"/>
      <c r="H1470" s="688"/>
    </row>
    <row r="1471" spans="5:8">
      <c r="E1471" s="3"/>
      <c r="F1471" s="688"/>
      <c r="G1471" s="688"/>
      <c r="H1471" s="688"/>
    </row>
    <row r="1472" spans="5:8">
      <c r="E1472" s="3"/>
      <c r="F1472" s="688"/>
      <c r="G1472" s="688"/>
      <c r="H1472" s="688"/>
    </row>
    <row r="1473" spans="5:8">
      <c r="E1473" s="3"/>
      <c r="F1473" s="688"/>
      <c r="G1473" s="688"/>
      <c r="H1473" s="688"/>
    </row>
    <row r="1474" spans="5:8">
      <c r="E1474" s="3"/>
      <c r="F1474" s="688"/>
      <c r="G1474" s="688"/>
      <c r="H1474" s="688"/>
    </row>
    <row r="1475" spans="5:8">
      <c r="E1475" s="3"/>
      <c r="F1475" s="688"/>
      <c r="G1475" s="688"/>
      <c r="H1475" s="688"/>
    </row>
    <row r="1476" spans="5:8">
      <c r="E1476" s="3"/>
      <c r="F1476" s="688"/>
      <c r="G1476" s="688"/>
      <c r="H1476" s="688"/>
    </row>
    <row r="1477" spans="5:8">
      <c r="E1477" s="3"/>
      <c r="F1477" s="688"/>
      <c r="G1477" s="688"/>
      <c r="H1477" s="688"/>
    </row>
    <row r="1478" spans="5:8">
      <c r="E1478" s="3"/>
      <c r="F1478" s="688"/>
      <c r="G1478" s="688"/>
      <c r="H1478" s="688"/>
    </row>
    <row r="1479" spans="5:8">
      <c r="E1479" s="3"/>
      <c r="F1479" s="688"/>
      <c r="G1479" s="688"/>
      <c r="H1479" s="688"/>
    </row>
    <row r="1480" spans="5:8">
      <c r="E1480" s="3"/>
      <c r="F1480" s="688"/>
      <c r="G1480" s="688"/>
      <c r="H1480" s="688"/>
    </row>
    <row r="1481" spans="5:8">
      <c r="E1481" s="3"/>
      <c r="F1481" s="688"/>
      <c r="G1481" s="688"/>
      <c r="H1481" s="688"/>
    </row>
    <row r="1482" spans="5:8">
      <c r="E1482" s="3"/>
      <c r="F1482" s="688"/>
      <c r="G1482" s="688"/>
      <c r="H1482" s="688"/>
    </row>
    <row r="1483" spans="5:8">
      <c r="E1483" s="3"/>
      <c r="F1483" s="688"/>
      <c r="G1483" s="688"/>
      <c r="H1483" s="688"/>
    </row>
    <row r="1484" spans="5:8">
      <c r="E1484" s="3"/>
      <c r="F1484" s="688"/>
      <c r="G1484" s="688"/>
      <c r="H1484" s="688"/>
    </row>
    <row r="1485" spans="5:8">
      <c r="E1485" s="3"/>
      <c r="F1485" s="688"/>
      <c r="G1485" s="688"/>
      <c r="H1485" s="688"/>
    </row>
    <row r="1486" spans="5:8">
      <c r="E1486" s="3"/>
      <c r="F1486" s="688"/>
      <c r="G1486" s="688"/>
      <c r="H1486" s="688"/>
    </row>
    <row r="1487" spans="5:8">
      <c r="E1487" s="3"/>
      <c r="F1487" s="688"/>
      <c r="G1487" s="688"/>
      <c r="H1487" s="688"/>
    </row>
    <row r="1488" spans="5:8">
      <c r="E1488" s="3"/>
      <c r="F1488" s="688"/>
      <c r="G1488" s="688"/>
      <c r="H1488" s="688"/>
    </row>
    <row r="1489" spans="5:8">
      <c r="E1489" s="3"/>
      <c r="F1489" s="688"/>
      <c r="G1489" s="688"/>
      <c r="H1489" s="688"/>
    </row>
    <row r="1490" spans="5:8">
      <c r="E1490" s="3"/>
      <c r="F1490" s="688"/>
      <c r="G1490" s="688"/>
      <c r="H1490" s="688"/>
    </row>
    <row r="1491" spans="5:8">
      <c r="E1491" s="3"/>
      <c r="F1491" s="688"/>
      <c r="G1491" s="688"/>
      <c r="H1491" s="688"/>
    </row>
    <row r="1492" spans="5:8">
      <c r="E1492" s="3"/>
      <c r="F1492" s="688"/>
      <c r="G1492" s="688"/>
      <c r="H1492" s="688"/>
    </row>
    <row r="1493" spans="5:8">
      <c r="E1493" s="3"/>
      <c r="F1493" s="688"/>
      <c r="G1493" s="688"/>
      <c r="H1493" s="688"/>
    </row>
    <row r="1494" spans="5:8">
      <c r="E1494" s="3"/>
      <c r="F1494" s="688"/>
      <c r="G1494" s="688"/>
      <c r="H1494" s="688"/>
    </row>
    <row r="1495" spans="5:8">
      <c r="E1495" s="3"/>
      <c r="F1495" s="688"/>
      <c r="G1495" s="688"/>
      <c r="H1495" s="688"/>
    </row>
    <row r="1496" spans="5:8">
      <c r="E1496" s="3"/>
      <c r="F1496" s="688"/>
      <c r="G1496" s="688"/>
      <c r="H1496" s="688"/>
    </row>
    <row r="1497" spans="5:8">
      <c r="E1497" s="3"/>
      <c r="F1497" s="688"/>
      <c r="G1497" s="688"/>
      <c r="H1497" s="688"/>
    </row>
    <row r="1498" spans="5:8">
      <c r="E1498" s="3"/>
      <c r="F1498" s="688"/>
      <c r="G1498" s="688"/>
      <c r="H1498" s="688"/>
    </row>
    <row r="1499" spans="5:8">
      <c r="E1499" s="3"/>
      <c r="F1499" s="688"/>
      <c r="G1499" s="688"/>
      <c r="H1499" s="688"/>
    </row>
    <row r="1500" spans="5:8">
      <c r="E1500" s="3"/>
      <c r="F1500" s="688"/>
      <c r="G1500" s="688"/>
      <c r="H1500" s="688"/>
    </row>
    <row r="1501" spans="5:8">
      <c r="E1501" s="3"/>
      <c r="F1501" s="688"/>
      <c r="G1501" s="688"/>
      <c r="H1501" s="688"/>
    </row>
    <row r="1502" spans="5:8">
      <c r="E1502" s="3"/>
      <c r="F1502" s="688"/>
      <c r="G1502" s="688"/>
      <c r="H1502" s="688"/>
    </row>
    <row r="1503" spans="5:8">
      <c r="E1503" s="3"/>
      <c r="F1503" s="688"/>
      <c r="G1503" s="688"/>
      <c r="H1503" s="688"/>
    </row>
    <row r="1504" spans="5:8">
      <c r="E1504" s="3"/>
      <c r="F1504" s="688"/>
      <c r="G1504" s="688"/>
      <c r="H1504" s="688"/>
    </row>
    <row r="1505" spans="5:8">
      <c r="E1505" s="3"/>
      <c r="F1505" s="688"/>
      <c r="G1505" s="688"/>
      <c r="H1505" s="688"/>
    </row>
    <row r="1506" spans="5:8">
      <c r="E1506" s="3"/>
      <c r="F1506" s="688"/>
      <c r="G1506" s="688"/>
      <c r="H1506" s="688"/>
    </row>
    <row r="1507" spans="5:8">
      <c r="E1507" s="3"/>
      <c r="F1507" s="688"/>
      <c r="G1507" s="688"/>
      <c r="H1507" s="688"/>
    </row>
    <row r="1508" spans="5:8">
      <c r="E1508" s="3"/>
      <c r="F1508" s="688"/>
      <c r="G1508" s="688"/>
      <c r="H1508" s="688"/>
    </row>
    <row r="1509" spans="5:8">
      <c r="E1509" s="3"/>
      <c r="F1509" s="688"/>
      <c r="G1509" s="688"/>
      <c r="H1509" s="688"/>
    </row>
    <row r="1510" spans="5:8">
      <c r="E1510" s="3"/>
      <c r="F1510" s="688"/>
      <c r="G1510" s="688"/>
      <c r="H1510" s="688"/>
    </row>
    <row r="1511" spans="5:8">
      <c r="E1511" s="3"/>
      <c r="F1511" s="688"/>
      <c r="G1511" s="688"/>
      <c r="H1511" s="688"/>
    </row>
    <row r="1512" spans="5:8">
      <c r="E1512" s="3"/>
      <c r="F1512" s="688"/>
      <c r="G1512" s="688"/>
      <c r="H1512" s="688"/>
    </row>
    <row r="1513" spans="5:8">
      <c r="E1513" s="3"/>
      <c r="F1513" s="688"/>
      <c r="G1513" s="688"/>
      <c r="H1513" s="688"/>
    </row>
    <row r="1514" spans="5:8">
      <c r="E1514" s="3"/>
      <c r="F1514" s="688"/>
      <c r="G1514" s="688"/>
      <c r="H1514" s="688"/>
    </row>
    <row r="1515" spans="5:8">
      <c r="E1515" s="3"/>
      <c r="F1515" s="688"/>
      <c r="G1515" s="688"/>
      <c r="H1515" s="688"/>
    </row>
    <row r="1516" spans="5:8">
      <c r="E1516" s="3"/>
      <c r="F1516" s="688"/>
      <c r="G1516" s="688"/>
      <c r="H1516" s="688"/>
    </row>
    <row r="1517" spans="5:8">
      <c r="E1517" s="3"/>
      <c r="F1517" s="688"/>
      <c r="G1517" s="688"/>
      <c r="H1517" s="688"/>
    </row>
    <row r="1518" spans="5:8">
      <c r="E1518" s="3"/>
      <c r="F1518" s="688"/>
      <c r="G1518" s="688"/>
      <c r="H1518" s="688"/>
    </row>
    <row r="1519" spans="5:8">
      <c r="E1519" s="3"/>
      <c r="F1519" s="688"/>
      <c r="G1519" s="688"/>
      <c r="H1519" s="688"/>
    </row>
    <row r="1520" spans="5:8">
      <c r="E1520" s="3"/>
      <c r="F1520" s="688"/>
      <c r="G1520" s="688"/>
      <c r="H1520" s="688"/>
    </row>
    <row r="1521" spans="5:8">
      <c r="E1521" s="3"/>
      <c r="F1521" s="688"/>
      <c r="G1521" s="688"/>
      <c r="H1521" s="688"/>
    </row>
    <row r="1522" spans="5:8">
      <c r="E1522" s="3"/>
      <c r="F1522" s="688"/>
      <c r="G1522" s="688"/>
      <c r="H1522" s="688"/>
    </row>
    <row r="1523" spans="5:8">
      <c r="E1523" s="3"/>
      <c r="F1523" s="688"/>
      <c r="G1523" s="688"/>
      <c r="H1523" s="688"/>
    </row>
    <row r="1524" spans="5:8">
      <c r="E1524" s="3"/>
      <c r="F1524" s="688"/>
      <c r="G1524" s="688"/>
      <c r="H1524" s="688"/>
    </row>
    <row r="1525" spans="5:8">
      <c r="E1525" s="3"/>
      <c r="F1525" s="688"/>
      <c r="G1525" s="688"/>
      <c r="H1525" s="688"/>
    </row>
    <row r="1526" spans="5:8">
      <c r="E1526" s="3"/>
      <c r="F1526" s="688"/>
      <c r="G1526" s="688"/>
      <c r="H1526" s="688"/>
    </row>
    <row r="1527" spans="5:8">
      <c r="E1527" s="3"/>
      <c r="F1527" s="688"/>
      <c r="G1527" s="688"/>
      <c r="H1527" s="688"/>
    </row>
    <row r="1528" spans="5:8">
      <c r="E1528" s="3"/>
      <c r="F1528" s="688"/>
      <c r="G1528" s="688"/>
      <c r="H1528" s="688"/>
    </row>
    <row r="1529" spans="5:8">
      <c r="E1529" s="3"/>
      <c r="F1529" s="688"/>
      <c r="G1529" s="688"/>
      <c r="H1529" s="688"/>
    </row>
    <row r="1530" spans="5:8">
      <c r="E1530" s="3"/>
      <c r="F1530" s="688"/>
      <c r="G1530" s="688"/>
      <c r="H1530" s="688"/>
    </row>
    <row r="1531" spans="5:8">
      <c r="E1531" s="3"/>
      <c r="F1531" s="688"/>
      <c r="G1531" s="688"/>
      <c r="H1531" s="688"/>
    </row>
    <row r="1532" spans="5:8">
      <c r="E1532" s="3"/>
      <c r="F1532" s="688"/>
      <c r="G1532" s="688"/>
      <c r="H1532" s="688"/>
    </row>
    <row r="1533" spans="5:8">
      <c r="E1533" s="3"/>
      <c r="F1533" s="688"/>
      <c r="G1533" s="688"/>
      <c r="H1533" s="688"/>
    </row>
    <row r="1534" spans="5:8">
      <c r="E1534" s="3"/>
      <c r="F1534" s="688"/>
      <c r="G1534" s="688"/>
      <c r="H1534" s="688"/>
    </row>
    <row r="1535" spans="5:8">
      <c r="E1535" s="3"/>
      <c r="F1535" s="688"/>
      <c r="G1535" s="688"/>
      <c r="H1535" s="688"/>
    </row>
    <row r="1536" spans="5:8">
      <c r="E1536" s="3"/>
      <c r="F1536" s="688"/>
      <c r="G1536" s="688"/>
      <c r="H1536" s="688"/>
    </row>
    <row r="1537" spans="5:8">
      <c r="E1537" s="3"/>
      <c r="F1537" s="688"/>
      <c r="G1537" s="688"/>
      <c r="H1537" s="688"/>
    </row>
    <row r="1538" spans="5:8">
      <c r="E1538" s="3"/>
      <c r="F1538" s="688"/>
      <c r="G1538" s="688"/>
      <c r="H1538" s="688"/>
    </row>
    <row r="1539" spans="5:8">
      <c r="E1539" s="3"/>
      <c r="F1539" s="688"/>
      <c r="G1539" s="688"/>
      <c r="H1539" s="688"/>
    </row>
    <row r="1540" spans="5:8">
      <c r="E1540" s="3"/>
      <c r="F1540" s="688"/>
      <c r="G1540" s="688"/>
      <c r="H1540" s="688"/>
    </row>
    <row r="1541" spans="5:8">
      <c r="E1541" s="3"/>
      <c r="F1541" s="688"/>
      <c r="G1541" s="688"/>
      <c r="H1541" s="688"/>
    </row>
    <row r="1542" spans="5:8">
      <c r="E1542" s="3"/>
      <c r="F1542" s="688"/>
      <c r="G1542" s="688"/>
      <c r="H1542" s="688"/>
    </row>
    <row r="1543" spans="5:8">
      <c r="E1543" s="3"/>
      <c r="F1543" s="688"/>
      <c r="G1543" s="688"/>
      <c r="H1543" s="688"/>
    </row>
    <row r="1544" spans="5:8">
      <c r="E1544" s="3"/>
      <c r="F1544" s="688"/>
      <c r="G1544" s="688"/>
      <c r="H1544" s="688"/>
    </row>
    <row r="1545" spans="5:8">
      <c r="E1545" s="3"/>
      <c r="F1545" s="688"/>
      <c r="G1545" s="688"/>
      <c r="H1545" s="688"/>
    </row>
    <row r="1546" spans="5:8">
      <c r="E1546" s="3"/>
      <c r="F1546" s="688"/>
      <c r="G1546" s="688"/>
      <c r="H1546" s="688"/>
    </row>
    <row r="1547" spans="5:8">
      <c r="E1547" s="3"/>
      <c r="F1547" s="688"/>
      <c r="G1547" s="688"/>
      <c r="H1547" s="688"/>
    </row>
    <row r="1548" spans="5:8">
      <c r="E1548" s="3"/>
      <c r="F1548" s="688"/>
      <c r="G1548" s="688"/>
      <c r="H1548" s="688"/>
    </row>
    <row r="1549" spans="5:8">
      <c r="E1549" s="3"/>
      <c r="F1549" s="688"/>
      <c r="G1549" s="688"/>
      <c r="H1549" s="688"/>
    </row>
    <row r="1550" spans="5:8">
      <c r="E1550" s="3"/>
      <c r="F1550" s="688"/>
      <c r="G1550" s="688"/>
      <c r="H1550" s="688"/>
    </row>
    <row r="1551" spans="5:8">
      <c r="E1551" s="3"/>
      <c r="F1551" s="688"/>
      <c r="G1551" s="688"/>
      <c r="H1551" s="688"/>
    </row>
    <row r="1552" spans="5:8">
      <c r="E1552" s="3"/>
      <c r="F1552" s="688"/>
      <c r="G1552" s="688"/>
      <c r="H1552" s="688"/>
    </row>
    <row r="1553" spans="5:8">
      <c r="E1553" s="3"/>
      <c r="F1553" s="688"/>
      <c r="G1553" s="688"/>
      <c r="H1553" s="688"/>
    </row>
    <row r="1554" spans="5:8">
      <c r="E1554" s="3"/>
      <c r="F1554" s="688"/>
      <c r="G1554" s="688"/>
      <c r="H1554" s="688"/>
    </row>
    <row r="1555" spans="5:8">
      <c r="E1555" s="3"/>
      <c r="F1555" s="688"/>
      <c r="G1555" s="688"/>
      <c r="H1555" s="688"/>
    </row>
    <row r="1556" spans="5:8">
      <c r="E1556" s="3"/>
      <c r="F1556" s="688"/>
      <c r="G1556" s="688"/>
      <c r="H1556" s="688"/>
    </row>
    <row r="1557" spans="5:8">
      <c r="E1557" s="3"/>
      <c r="F1557" s="688"/>
      <c r="G1557" s="688"/>
      <c r="H1557" s="688"/>
    </row>
    <row r="1558" spans="5:8">
      <c r="E1558" s="3"/>
      <c r="F1558" s="688"/>
      <c r="G1558" s="688"/>
      <c r="H1558" s="688"/>
    </row>
    <row r="1559" spans="5:8">
      <c r="E1559" s="3"/>
      <c r="F1559" s="688"/>
      <c r="G1559" s="688"/>
      <c r="H1559" s="688"/>
    </row>
    <row r="1560" spans="5:8">
      <c r="E1560" s="3"/>
      <c r="F1560" s="688"/>
      <c r="G1560" s="688"/>
      <c r="H1560" s="688"/>
    </row>
    <row r="1561" spans="5:8">
      <c r="E1561" s="3"/>
      <c r="F1561" s="688"/>
      <c r="G1561" s="688"/>
      <c r="H1561" s="688"/>
    </row>
    <row r="1562" spans="5:8">
      <c r="E1562" s="3"/>
      <c r="F1562" s="688"/>
      <c r="G1562" s="688"/>
      <c r="H1562" s="688"/>
    </row>
    <row r="1563" spans="5:8">
      <c r="E1563" s="3"/>
      <c r="F1563" s="688"/>
      <c r="G1563" s="688"/>
      <c r="H1563" s="688"/>
    </row>
    <row r="1564" spans="5:8">
      <c r="E1564" s="3"/>
      <c r="F1564" s="688"/>
      <c r="G1564" s="688"/>
      <c r="H1564" s="688"/>
    </row>
    <row r="1565" spans="5:8">
      <c r="E1565" s="3"/>
      <c r="F1565" s="688"/>
      <c r="G1565" s="688"/>
      <c r="H1565" s="688"/>
    </row>
    <row r="1566" spans="5:8">
      <c r="E1566" s="3"/>
      <c r="F1566" s="688"/>
      <c r="G1566" s="688"/>
      <c r="H1566" s="688"/>
    </row>
    <row r="1567" spans="5:8">
      <c r="E1567" s="3"/>
      <c r="F1567" s="688"/>
      <c r="G1567" s="688"/>
      <c r="H1567" s="688"/>
    </row>
    <row r="1568" spans="5:8">
      <c r="E1568" s="3"/>
      <c r="F1568" s="688"/>
      <c r="G1568" s="688"/>
      <c r="H1568" s="688"/>
    </row>
    <row r="1569" spans="5:8">
      <c r="E1569" s="3"/>
      <c r="F1569" s="688"/>
      <c r="G1569" s="688"/>
      <c r="H1569" s="688"/>
    </row>
    <row r="1570" spans="5:8">
      <c r="E1570" s="3"/>
      <c r="F1570" s="688"/>
      <c r="G1570" s="688"/>
      <c r="H1570" s="688"/>
    </row>
    <row r="1571" spans="5:8">
      <c r="E1571" s="3"/>
      <c r="F1571" s="688"/>
      <c r="G1571" s="688"/>
      <c r="H1571" s="688"/>
    </row>
    <row r="1572" spans="5:8">
      <c r="E1572" s="3"/>
      <c r="F1572" s="688"/>
      <c r="G1572" s="688"/>
      <c r="H1572" s="688"/>
    </row>
    <row r="1573" spans="5:8">
      <c r="E1573" s="3"/>
      <c r="F1573" s="688"/>
      <c r="G1573" s="688"/>
      <c r="H1573" s="688"/>
    </row>
    <row r="1574" spans="5:8">
      <c r="E1574" s="3"/>
      <c r="F1574" s="688"/>
      <c r="G1574" s="688"/>
      <c r="H1574" s="688"/>
    </row>
    <row r="1575" spans="5:8">
      <c r="E1575" s="3"/>
      <c r="F1575" s="688"/>
      <c r="G1575" s="688"/>
      <c r="H1575" s="688"/>
    </row>
    <row r="1576" spans="5:8">
      <c r="E1576" s="3"/>
      <c r="F1576" s="688"/>
      <c r="G1576" s="688"/>
      <c r="H1576" s="688"/>
    </row>
    <row r="1577" spans="5:8">
      <c r="E1577" s="3"/>
      <c r="F1577" s="688"/>
      <c r="G1577" s="688"/>
      <c r="H1577" s="688"/>
    </row>
    <row r="1578" spans="5:8">
      <c r="E1578" s="3"/>
      <c r="F1578" s="688"/>
      <c r="G1578" s="688"/>
      <c r="H1578" s="688"/>
    </row>
    <row r="1579" spans="5:8">
      <c r="E1579" s="3"/>
      <c r="F1579" s="688"/>
      <c r="G1579" s="688"/>
      <c r="H1579" s="688"/>
    </row>
    <row r="1580" spans="5:8">
      <c r="E1580" s="3"/>
      <c r="F1580" s="688"/>
      <c r="G1580" s="688"/>
      <c r="H1580" s="688"/>
    </row>
    <row r="1581" spans="5:8">
      <c r="E1581" s="3"/>
      <c r="F1581" s="688"/>
      <c r="G1581" s="688"/>
      <c r="H1581" s="688"/>
    </row>
    <row r="1582" spans="5:8">
      <c r="E1582" s="3"/>
      <c r="F1582" s="688"/>
      <c r="G1582" s="688"/>
      <c r="H1582" s="688"/>
    </row>
    <row r="1583" spans="5:8">
      <c r="E1583" s="3"/>
      <c r="F1583" s="688"/>
      <c r="G1583" s="688"/>
      <c r="H1583" s="688"/>
    </row>
    <row r="1584" spans="5:8">
      <c r="E1584" s="3"/>
      <c r="F1584" s="688"/>
      <c r="G1584" s="688"/>
      <c r="H1584" s="688"/>
    </row>
    <row r="1585" spans="5:8">
      <c r="E1585" s="3"/>
      <c r="F1585" s="688"/>
      <c r="G1585" s="688"/>
      <c r="H1585" s="688"/>
    </row>
    <row r="1586" spans="5:8">
      <c r="E1586" s="3"/>
      <c r="F1586" s="688"/>
      <c r="G1586" s="688"/>
      <c r="H1586" s="688"/>
    </row>
    <row r="1587" spans="5:8">
      <c r="E1587" s="3"/>
      <c r="F1587" s="688"/>
      <c r="G1587" s="688"/>
      <c r="H1587" s="688"/>
    </row>
    <row r="1588" spans="5:8">
      <c r="E1588" s="3"/>
      <c r="F1588" s="688"/>
      <c r="G1588" s="688"/>
      <c r="H1588" s="688"/>
    </row>
    <row r="1589" spans="5:8">
      <c r="E1589" s="3"/>
      <c r="F1589" s="688"/>
      <c r="G1589" s="688"/>
      <c r="H1589" s="688"/>
    </row>
    <row r="1590" spans="5:8">
      <c r="E1590" s="3"/>
      <c r="F1590" s="688"/>
      <c r="G1590" s="688"/>
      <c r="H1590" s="688"/>
    </row>
    <row r="1591" spans="5:8">
      <c r="E1591" s="3"/>
      <c r="F1591" s="688"/>
      <c r="G1591" s="688"/>
      <c r="H1591" s="688"/>
    </row>
    <row r="1592" spans="5:8">
      <c r="E1592" s="3"/>
      <c r="F1592" s="688"/>
      <c r="G1592" s="688"/>
      <c r="H1592" s="688"/>
    </row>
    <row r="1593" spans="5:8">
      <c r="E1593" s="3"/>
      <c r="F1593" s="688"/>
      <c r="G1593" s="688"/>
      <c r="H1593" s="688"/>
    </row>
    <row r="1594" spans="5:8">
      <c r="E1594" s="3"/>
      <c r="F1594" s="688"/>
      <c r="G1594" s="688"/>
      <c r="H1594" s="688"/>
    </row>
    <row r="1595" spans="5:8">
      <c r="E1595" s="3"/>
      <c r="F1595" s="688"/>
      <c r="G1595" s="688"/>
      <c r="H1595" s="688"/>
    </row>
    <row r="1596" spans="5:8">
      <c r="E1596" s="3"/>
      <c r="F1596" s="688"/>
      <c r="G1596" s="688"/>
      <c r="H1596" s="688"/>
    </row>
    <row r="1597" spans="5:8">
      <c r="E1597" s="3"/>
      <c r="F1597" s="688"/>
      <c r="G1597" s="688"/>
      <c r="H1597" s="688"/>
    </row>
    <row r="1598" spans="5:8">
      <c r="E1598" s="3"/>
      <c r="F1598" s="688"/>
      <c r="G1598" s="688"/>
      <c r="H1598" s="688"/>
    </row>
    <row r="1599" spans="5:8">
      <c r="E1599" s="3"/>
      <c r="F1599" s="688"/>
      <c r="G1599" s="688"/>
      <c r="H1599" s="688"/>
    </row>
    <row r="1600" spans="5:8">
      <c r="E1600" s="3"/>
      <c r="F1600" s="688"/>
      <c r="G1600" s="688"/>
      <c r="H1600" s="688"/>
    </row>
    <row r="1601" spans="5:8">
      <c r="E1601" s="3"/>
      <c r="F1601" s="688"/>
      <c r="G1601" s="688"/>
      <c r="H1601" s="688"/>
    </row>
    <row r="1602" spans="5:8">
      <c r="E1602" s="3"/>
      <c r="F1602" s="688"/>
      <c r="G1602" s="688"/>
      <c r="H1602" s="688"/>
    </row>
    <row r="1603" spans="5:8">
      <c r="E1603" s="3"/>
      <c r="F1603" s="688"/>
      <c r="G1603" s="688"/>
      <c r="H1603" s="688"/>
    </row>
    <row r="1604" spans="5:8">
      <c r="E1604" s="3"/>
      <c r="F1604" s="688"/>
      <c r="G1604" s="688"/>
      <c r="H1604" s="688"/>
    </row>
    <row r="1605" spans="5:8">
      <c r="E1605" s="3"/>
      <c r="F1605" s="688"/>
      <c r="G1605" s="688"/>
      <c r="H1605" s="688"/>
    </row>
    <row r="1606" spans="5:8">
      <c r="E1606" s="3"/>
      <c r="F1606" s="688"/>
      <c r="G1606" s="688"/>
      <c r="H1606" s="688"/>
    </row>
    <row r="1607" spans="5:8">
      <c r="E1607" s="3"/>
      <c r="F1607" s="688"/>
      <c r="G1607" s="688"/>
      <c r="H1607" s="688"/>
    </row>
    <row r="1608" spans="5:8">
      <c r="E1608" s="3"/>
      <c r="F1608" s="688"/>
      <c r="G1608" s="688"/>
      <c r="H1608" s="688"/>
    </row>
    <row r="1609" spans="5:8">
      <c r="E1609" s="3"/>
      <c r="F1609" s="688"/>
      <c r="G1609" s="688"/>
      <c r="H1609" s="688"/>
    </row>
    <row r="1610" spans="5:8">
      <c r="E1610" s="3"/>
      <c r="F1610" s="688"/>
      <c r="G1610" s="688"/>
      <c r="H1610" s="688"/>
    </row>
    <row r="1611" spans="5:8">
      <c r="E1611" s="3"/>
      <c r="F1611" s="688"/>
      <c r="G1611" s="688"/>
      <c r="H1611" s="688"/>
    </row>
  </sheetData>
  <autoFilter ref="A1:L1611" xr:uid="{00000000-0001-0000-0E00-000000000000}">
    <sortState xmlns:xlrd2="http://schemas.microsoft.com/office/spreadsheetml/2017/richdata2" ref="A2:L1611">
      <sortCondition descending="1" ref="D1:D161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6E916-5585-4FDB-96CD-7B9590B13DC6}">
  <sheetPr>
    <tabColor theme="5" tint="0.39997558519241921"/>
  </sheetPr>
  <dimension ref="A1:K11"/>
  <sheetViews>
    <sheetView workbookViewId="0">
      <pane xSplit="1" ySplit="2" topLeftCell="B3" activePane="bottomRight" state="frozen"/>
      <selection pane="topRight" activeCell="B1" sqref="B1"/>
      <selection pane="bottomLeft" activeCell="A3" sqref="A3"/>
      <selection pane="bottomRight" activeCell="C13" sqref="C13"/>
    </sheetView>
  </sheetViews>
  <sheetFormatPr defaultRowHeight="14.4"/>
  <cols>
    <col min="1" max="1" width="19.6640625" bestFit="1" customWidth="1"/>
    <col min="2" max="2" width="13.33203125" bestFit="1" customWidth="1"/>
    <col min="4" max="4" width="78.109375" customWidth="1"/>
    <col min="5" max="5" width="119.5546875" bestFit="1" customWidth="1"/>
    <col min="11" max="11" width="36.44140625" bestFit="1" customWidth="1"/>
  </cols>
  <sheetData>
    <row r="1" spans="1:11" s="3" customFormat="1">
      <c r="A1" s="2" t="s">
        <v>5</v>
      </c>
      <c r="B1" s="2" t="s">
        <v>19</v>
      </c>
    </row>
    <row r="3" spans="1:11">
      <c r="A3" s="13" t="s">
        <v>50</v>
      </c>
      <c r="B3" s="3" t="s">
        <v>393</v>
      </c>
      <c r="D3" t="s">
        <v>31</v>
      </c>
      <c r="E3" t="s">
        <v>32</v>
      </c>
      <c r="K3" t="s">
        <v>33</v>
      </c>
    </row>
    <row r="4" spans="1:11">
      <c r="A4" s="15" t="s">
        <v>52</v>
      </c>
      <c r="B4" t="s">
        <v>390</v>
      </c>
      <c r="D4" s="14" t="s">
        <v>50</v>
      </c>
      <c r="E4" s="3" t="s">
        <v>51</v>
      </c>
      <c r="K4" t="s">
        <v>36</v>
      </c>
    </row>
    <row r="5" spans="1:11">
      <c r="A5" s="17" t="s">
        <v>54</v>
      </c>
      <c r="B5" t="s">
        <v>391</v>
      </c>
      <c r="D5" s="16" t="s">
        <v>52</v>
      </c>
      <c r="E5" t="s">
        <v>53</v>
      </c>
      <c r="K5" t="s">
        <v>36</v>
      </c>
    </row>
    <row r="6" spans="1:11">
      <c r="A6" s="19" t="s">
        <v>56</v>
      </c>
      <c r="B6" s="3" t="s">
        <v>392</v>
      </c>
      <c r="D6" s="18" t="s">
        <v>54</v>
      </c>
      <c r="E6" t="s">
        <v>55</v>
      </c>
      <c r="K6" t="s">
        <v>36</v>
      </c>
    </row>
    <row r="7" spans="1:11">
      <c r="A7" s="716"/>
      <c r="B7" s="3"/>
      <c r="D7" s="20" t="s">
        <v>56</v>
      </c>
      <c r="E7" t="s">
        <v>57</v>
      </c>
      <c r="K7" t="s">
        <v>36</v>
      </c>
    </row>
    <row r="8" spans="1:11">
      <c r="D8" s="21" t="s">
        <v>58</v>
      </c>
      <c r="E8" t="s">
        <v>59</v>
      </c>
      <c r="K8" t="s">
        <v>36</v>
      </c>
    </row>
    <row r="10" spans="1:11">
      <c r="D10" t="s">
        <v>48</v>
      </c>
    </row>
    <row r="11" spans="1:11">
      <c r="D11" t="s">
        <v>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2FE41-CE49-461A-B42C-135A821A54C2}">
  <sheetPr>
    <tabColor theme="7" tint="0.59996337778862885"/>
  </sheetPr>
  <dimension ref="A1:S17"/>
  <sheetViews>
    <sheetView workbookViewId="0">
      <pane xSplit="4" ySplit="1" topLeftCell="E2" activePane="bottomRight" state="frozen"/>
      <selection pane="topRight" activeCell="E1" sqref="E1"/>
      <selection pane="bottomLeft" activeCell="A2" sqref="A2"/>
      <selection pane="bottomRight" activeCell="A19" sqref="A19"/>
    </sheetView>
  </sheetViews>
  <sheetFormatPr defaultRowHeight="14.4"/>
  <cols>
    <col min="1" max="1" width="9.77734375" customWidth="1"/>
    <col min="2" max="3" width="13" bestFit="1" customWidth="1"/>
    <col min="4" max="4" width="12" customWidth="1"/>
    <col min="5" max="5" width="11.33203125" bestFit="1" customWidth="1"/>
    <col min="6" max="6" width="11.6640625" bestFit="1" customWidth="1"/>
    <col min="7" max="7" width="13.6640625" bestFit="1" customWidth="1"/>
    <col min="8" max="9" width="14" bestFit="1" customWidth="1"/>
    <col min="10" max="10" width="14.44140625" bestFit="1" customWidth="1"/>
    <col min="11" max="11" width="11.77734375" bestFit="1" customWidth="1"/>
    <col min="12" max="12" width="12.109375" bestFit="1" customWidth="1"/>
    <col min="17" max="17" width="58" bestFit="1" customWidth="1"/>
    <col min="18" max="18" width="32.33203125" bestFit="1" customWidth="1"/>
    <col min="19" max="19" width="36.44140625" bestFit="1" customWidth="1"/>
  </cols>
  <sheetData>
    <row r="1" spans="1:19" s="3" customFormat="1">
      <c r="A1" s="702" t="s">
        <v>2</v>
      </c>
      <c r="B1" s="703" t="s">
        <v>13</v>
      </c>
      <c r="C1" s="703" t="s">
        <v>14</v>
      </c>
      <c r="D1" s="703" t="s">
        <v>9</v>
      </c>
      <c r="E1" s="704" t="s">
        <v>193</v>
      </c>
      <c r="F1" s="705" t="s">
        <v>195</v>
      </c>
      <c r="G1" s="706" t="s">
        <v>197</v>
      </c>
      <c r="H1" s="707" t="s">
        <v>199</v>
      </c>
      <c r="I1" s="708" t="s">
        <v>201</v>
      </c>
      <c r="J1" s="709" t="s">
        <v>203</v>
      </c>
      <c r="K1" s="710" t="s">
        <v>205</v>
      </c>
      <c r="L1" s="711" t="s">
        <v>207</v>
      </c>
    </row>
    <row r="2" spans="1:19">
      <c r="A2" s="701">
        <v>2023</v>
      </c>
      <c r="B2" s="712">
        <v>44927</v>
      </c>
      <c r="C2" s="712">
        <v>45291</v>
      </c>
      <c r="D2" s="701">
        <v>2023</v>
      </c>
      <c r="E2" s="701">
        <v>2</v>
      </c>
      <c r="F2" s="701">
        <v>2</v>
      </c>
      <c r="G2" s="701"/>
      <c r="H2" s="701"/>
      <c r="I2" s="701">
        <v>31</v>
      </c>
      <c r="J2" s="701">
        <v>31</v>
      </c>
      <c r="K2" s="701"/>
      <c r="L2" s="701"/>
    </row>
    <row r="3" spans="1:19">
      <c r="A3" s="701"/>
      <c r="B3" s="712"/>
      <c r="C3" s="712"/>
      <c r="D3" s="701"/>
      <c r="E3" s="701"/>
      <c r="F3" s="701"/>
      <c r="G3" s="701"/>
      <c r="H3" s="701"/>
      <c r="I3" s="701"/>
      <c r="J3" s="701"/>
      <c r="K3" s="701"/>
      <c r="L3" s="701"/>
      <c r="Q3" t="s">
        <v>31</v>
      </c>
      <c r="R3" t="s">
        <v>32</v>
      </c>
      <c r="S3" t="s">
        <v>33</v>
      </c>
    </row>
    <row r="4" spans="1:19">
      <c r="A4" s="701"/>
      <c r="B4" s="712"/>
      <c r="C4" s="712"/>
      <c r="D4" s="701"/>
      <c r="E4" s="701"/>
      <c r="F4" s="701"/>
      <c r="G4" s="701"/>
      <c r="H4" s="701"/>
      <c r="I4" s="701"/>
      <c r="J4" s="701"/>
      <c r="K4" s="701"/>
      <c r="L4" s="701"/>
      <c r="Q4" s="191" t="s">
        <v>193</v>
      </c>
      <c r="R4" t="s">
        <v>194</v>
      </c>
      <c r="S4" t="s">
        <v>36</v>
      </c>
    </row>
    <row r="5" spans="1:19">
      <c r="Q5" s="192" t="s">
        <v>195</v>
      </c>
      <c r="R5" t="s">
        <v>196</v>
      </c>
      <c r="S5" t="s">
        <v>36</v>
      </c>
    </row>
    <row r="6" spans="1:19">
      <c r="Q6" s="193" t="s">
        <v>197</v>
      </c>
      <c r="R6" t="s">
        <v>198</v>
      </c>
      <c r="S6" t="s">
        <v>36</v>
      </c>
    </row>
    <row r="7" spans="1:19">
      <c r="Q7" s="194" t="s">
        <v>199</v>
      </c>
      <c r="R7" t="s">
        <v>200</v>
      </c>
      <c r="S7" t="s">
        <v>36</v>
      </c>
    </row>
    <row r="8" spans="1:19">
      <c r="Q8" s="195" t="s">
        <v>201</v>
      </c>
      <c r="R8" t="s">
        <v>202</v>
      </c>
      <c r="S8" t="s">
        <v>36</v>
      </c>
    </row>
    <row r="9" spans="1:19">
      <c r="Q9" s="196" t="s">
        <v>203</v>
      </c>
      <c r="R9" t="s">
        <v>204</v>
      </c>
      <c r="S9" t="s">
        <v>36</v>
      </c>
    </row>
    <row r="10" spans="1:19">
      <c r="Q10" s="197" t="s">
        <v>205</v>
      </c>
      <c r="R10" t="s">
        <v>206</v>
      </c>
      <c r="S10" t="s">
        <v>36</v>
      </c>
    </row>
    <row r="11" spans="1:19">
      <c r="Q11" s="198" t="s">
        <v>207</v>
      </c>
      <c r="R11" t="s">
        <v>208</v>
      </c>
      <c r="S11" t="s">
        <v>36</v>
      </c>
    </row>
    <row r="16" spans="1:19">
      <c r="Q16" t="s">
        <v>48</v>
      </c>
    </row>
    <row r="17" spans="17:17">
      <c r="Q17" t="s">
        <v>209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7DFDC-2FF3-4B42-9BAD-5DECADC41EC9}">
  <sheetPr>
    <tabColor theme="4"/>
  </sheetPr>
  <dimension ref="A1:G9"/>
  <sheetViews>
    <sheetView workbookViewId="0">
      <pane ySplit="1" topLeftCell="A2" activePane="bottomLeft" state="frozen"/>
      <selection pane="bottomLeft" activeCell="G6" sqref="G6"/>
    </sheetView>
  </sheetViews>
  <sheetFormatPr defaultRowHeight="14.4"/>
  <cols>
    <col min="1" max="1" width="21" bestFit="1" customWidth="1"/>
    <col min="2" max="2" width="5.21875" bestFit="1" customWidth="1"/>
    <col min="3" max="3" width="6.88671875" bestFit="1" customWidth="1"/>
    <col min="4" max="4" width="11.77734375" bestFit="1" customWidth="1"/>
    <col min="5" max="5" width="24.44140625" bestFit="1" customWidth="1"/>
    <col min="7" max="7" width="93.6640625" bestFit="1" customWidth="1"/>
  </cols>
  <sheetData>
    <row r="1" spans="1:7" s="3" customFormat="1">
      <c r="A1" s="4" t="s">
        <v>0</v>
      </c>
      <c r="B1" s="1" t="s">
        <v>6</v>
      </c>
      <c r="C1" s="1" t="s">
        <v>7</v>
      </c>
      <c r="D1" s="1" t="s">
        <v>8</v>
      </c>
      <c r="E1" s="1" t="s">
        <v>9</v>
      </c>
    </row>
    <row r="2" spans="1:7">
      <c r="A2" t="s">
        <v>704</v>
      </c>
      <c r="C2">
        <v>1</v>
      </c>
      <c r="E2" t="s">
        <v>704</v>
      </c>
    </row>
    <row r="3" spans="1:7">
      <c r="A3" s="682" t="s">
        <v>703</v>
      </c>
      <c r="B3">
        <v>1</v>
      </c>
      <c r="E3" s="682" t="s">
        <v>703</v>
      </c>
    </row>
    <row r="4" spans="1:7">
      <c r="A4" s="682" t="s">
        <v>702</v>
      </c>
      <c r="B4">
        <v>1</v>
      </c>
      <c r="E4" s="682" t="s">
        <v>702</v>
      </c>
    </row>
    <row r="5" spans="1:7">
      <c r="A5" s="682" t="s">
        <v>701</v>
      </c>
      <c r="B5">
        <v>1</v>
      </c>
      <c r="E5" s="682" t="s">
        <v>701</v>
      </c>
      <c r="G5" t="s">
        <v>42</v>
      </c>
    </row>
    <row r="6" spans="1:7">
      <c r="G6" t="str">
        <f>HYPERLINK("https://aimms.getlearnworlds.com/path-player?courseid=strategic-network-design&amp;unit=64c11bf71a022923de0da7d4Unit", "How to create groupings using Relation sheets")</f>
        <v>How to create groupings using Relation sheets</v>
      </c>
    </row>
    <row r="8" spans="1:7">
      <c r="G8" t="s">
        <v>48</v>
      </c>
    </row>
    <row r="9" spans="1:7">
      <c r="G9" t="s">
        <v>174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2A05-8F9B-4A41-9967-B60D0643BE3A}">
  <sheetPr>
    <tabColor theme="4"/>
  </sheetPr>
  <dimension ref="A1:F9"/>
  <sheetViews>
    <sheetView workbookViewId="0">
      <pane ySplit="1" topLeftCell="A2" activePane="bottomLeft" state="frozen"/>
      <selection pane="bottomLeft" activeCell="F6" sqref="F6"/>
    </sheetView>
  </sheetViews>
  <sheetFormatPr defaultRowHeight="14.4"/>
  <cols>
    <col min="1" max="1" width="24.44140625" bestFit="1" customWidth="1"/>
    <col min="2" max="2" width="16.109375" bestFit="1" customWidth="1"/>
    <col min="3" max="3" width="5.77734375" bestFit="1" customWidth="1"/>
    <col min="6" max="6" width="77" bestFit="1" customWidth="1"/>
  </cols>
  <sheetData>
    <row r="1" spans="1:6" s="3" customFormat="1">
      <c r="A1" s="4" t="s">
        <v>0</v>
      </c>
      <c r="B1" s="1" t="s">
        <v>10</v>
      </c>
      <c r="C1" s="1" t="s">
        <v>11</v>
      </c>
    </row>
    <row r="2" spans="1:6">
      <c r="A2" s="691" t="s">
        <v>704</v>
      </c>
      <c r="B2" s="682" t="s">
        <v>703</v>
      </c>
      <c r="C2" s="682">
        <v>1</v>
      </c>
    </row>
    <row r="3" spans="1:6">
      <c r="A3" s="682" t="s">
        <v>704</v>
      </c>
      <c r="B3" s="682" t="s">
        <v>702</v>
      </c>
      <c r="C3" s="682">
        <v>1</v>
      </c>
    </row>
    <row r="4" spans="1:6">
      <c r="A4" s="682" t="s">
        <v>704</v>
      </c>
      <c r="B4" s="682" t="s">
        <v>701</v>
      </c>
      <c r="C4" s="682">
        <v>1</v>
      </c>
    </row>
    <row r="5" spans="1:6">
      <c r="F5" t="s">
        <v>42</v>
      </c>
    </row>
    <row r="6" spans="1:6">
      <c r="F6" t="str">
        <f>HYPERLINK("https://aimms.getlearnworlds.com/path-player?courseid=strategic-network-design&amp;unit=64c11bf71a022923de0da7d4Unit", "How to create groupings using Relation sheets")</f>
        <v>How to create groupings using Relation sheets</v>
      </c>
    </row>
    <row r="8" spans="1:6">
      <c r="F8" t="s">
        <v>48</v>
      </c>
    </row>
    <row r="9" spans="1:6">
      <c r="F9" t="s">
        <v>382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B4FC7-4D9C-4594-990A-13283E1D177B}">
  <sheetPr>
    <tabColor theme="9"/>
  </sheetPr>
  <dimension ref="A1:O302"/>
  <sheetViews>
    <sheetView workbookViewId="0">
      <pane xSplit="2" ySplit="1" topLeftCell="C2" activePane="bottomRight" state="frozen"/>
      <selection pane="topRight" activeCell="C1" sqref="C1"/>
      <selection pane="bottomLeft" activeCell="A2" sqref="A2"/>
      <selection pane="bottomRight" activeCell="J33" sqref="J33"/>
    </sheetView>
  </sheetViews>
  <sheetFormatPr defaultRowHeight="14.4"/>
  <cols>
    <col min="1" max="2" width="19" bestFit="1" customWidth="1"/>
    <col min="3" max="3" width="11.5546875" bestFit="1" customWidth="1"/>
    <col min="4" max="4" width="12.21875" bestFit="1" customWidth="1"/>
    <col min="5" max="5" width="5.44140625" bestFit="1" customWidth="1"/>
    <col min="6" max="6" width="3.6640625" bestFit="1" customWidth="1"/>
    <col min="7" max="7" width="10" bestFit="1" customWidth="1"/>
    <col min="8" max="8" width="4.77734375" bestFit="1" customWidth="1"/>
    <col min="9" max="9" width="7" bestFit="1" customWidth="1"/>
    <col min="10" max="10" width="11.44140625" bestFit="1" customWidth="1"/>
    <col min="13" max="13" width="103.5546875" bestFit="1" customWidth="1"/>
    <col min="14" max="14" width="74.88671875" bestFit="1" customWidth="1"/>
    <col min="15" max="15" width="36.44140625" bestFit="1" customWidth="1"/>
  </cols>
  <sheetData>
    <row r="1" spans="1:15" s="3" customFormat="1">
      <c r="A1" s="4" t="s">
        <v>1</v>
      </c>
      <c r="B1" s="1" t="s">
        <v>9</v>
      </c>
      <c r="C1" s="159" t="s">
        <v>175</v>
      </c>
      <c r="D1" s="161" t="s">
        <v>177</v>
      </c>
      <c r="E1" s="163" t="s">
        <v>179</v>
      </c>
      <c r="F1" s="165" t="s">
        <v>181</v>
      </c>
      <c r="G1" s="167" t="s">
        <v>183</v>
      </c>
      <c r="H1" s="169" t="s">
        <v>185</v>
      </c>
      <c r="I1" s="171" t="s">
        <v>187</v>
      </c>
      <c r="J1" s="173" t="s">
        <v>189</v>
      </c>
    </row>
    <row r="2" spans="1:15">
      <c r="A2" s="685" t="s">
        <v>394</v>
      </c>
      <c r="B2" s="685" t="s">
        <v>394</v>
      </c>
      <c r="C2" s="684">
        <v>30.699975949999999</v>
      </c>
      <c r="D2" s="684">
        <v>36.889982119999999</v>
      </c>
    </row>
    <row r="3" spans="1:15">
      <c r="A3" s="685" t="s">
        <v>395</v>
      </c>
      <c r="B3" s="685" t="s">
        <v>395</v>
      </c>
      <c r="C3" s="684">
        <v>15.590616000000001</v>
      </c>
      <c r="D3" s="684">
        <v>48.420194000000002</v>
      </c>
      <c r="M3" t="s">
        <v>31</v>
      </c>
      <c r="N3" t="s">
        <v>32</v>
      </c>
      <c r="O3" t="s">
        <v>33</v>
      </c>
    </row>
    <row r="4" spans="1:15">
      <c r="A4" s="686" t="s">
        <v>396</v>
      </c>
      <c r="B4" s="686" t="s">
        <v>396</v>
      </c>
      <c r="C4" s="684">
        <v>30.980010539999999</v>
      </c>
      <c r="D4" s="684">
        <v>-29.865013000000001</v>
      </c>
      <c r="M4" s="160" t="s">
        <v>175</v>
      </c>
      <c r="N4" t="s">
        <v>176</v>
      </c>
      <c r="O4" t="s">
        <v>36</v>
      </c>
    </row>
    <row r="5" spans="1:15">
      <c r="A5" s="686" t="s">
        <v>397</v>
      </c>
      <c r="B5" s="686" t="s">
        <v>397</v>
      </c>
      <c r="C5" s="684">
        <v>46.772741660000001</v>
      </c>
      <c r="D5" s="684">
        <v>24.640833149999999</v>
      </c>
      <c r="M5" s="162" t="s">
        <v>177</v>
      </c>
      <c r="N5" t="s">
        <v>178</v>
      </c>
      <c r="O5" t="s">
        <v>36</v>
      </c>
    </row>
    <row r="6" spans="1:15">
      <c r="A6" s="686" t="s">
        <v>398</v>
      </c>
      <c r="B6" s="686" t="s">
        <v>398</v>
      </c>
      <c r="C6" s="684">
        <v>-7.6163674329999997</v>
      </c>
      <c r="D6" s="684">
        <v>33.599976220000002</v>
      </c>
      <c r="M6" s="164" t="s">
        <v>179</v>
      </c>
      <c r="N6" t="s">
        <v>180</v>
      </c>
      <c r="O6" t="s">
        <v>36</v>
      </c>
    </row>
    <row r="7" spans="1:15">
      <c r="A7" s="686" t="s">
        <v>399</v>
      </c>
      <c r="B7" s="686" t="s">
        <v>399</v>
      </c>
      <c r="C7" s="684">
        <v>35.509708209999999</v>
      </c>
      <c r="D7" s="684">
        <v>33.871975120000002</v>
      </c>
      <c r="M7" s="166" t="s">
        <v>181</v>
      </c>
      <c r="N7" t="s">
        <v>182</v>
      </c>
      <c r="O7" t="s">
        <v>36</v>
      </c>
    </row>
    <row r="8" spans="1:15">
      <c r="A8" s="686" t="s">
        <v>400</v>
      </c>
      <c r="B8" s="686" t="s">
        <v>400</v>
      </c>
      <c r="C8" s="684">
        <v>-9.1448663050000008</v>
      </c>
      <c r="D8" s="684">
        <v>38.722722879999999</v>
      </c>
      <c r="M8" s="168" t="s">
        <v>183</v>
      </c>
      <c r="N8" t="s">
        <v>184</v>
      </c>
      <c r="O8" t="s">
        <v>36</v>
      </c>
    </row>
    <row r="9" spans="1:15">
      <c r="A9" s="686" t="s">
        <v>401</v>
      </c>
      <c r="B9" s="686" t="s">
        <v>401</v>
      </c>
      <c r="C9" s="684">
        <v>32.864391640000001</v>
      </c>
      <c r="D9" s="684">
        <v>39.927238590000002</v>
      </c>
      <c r="M9" s="170" t="s">
        <v>185</v>
      </c>
      <c r="N9" t="s">
        <v>186</v>
      </c>
      <c r="O9" t="s">
        <v>36</v>
      </c>
    </row>
    <row r="10" spans="1:15">
      <c r="A10" s="686" t="s">
        <v>402</v>
      </c>
      <c r="B10" s="686" t="s">
        <v>402</v>
      </c>
      <c r="C10" s="684">
        <v>-3.683351686</v>
      </c>
      <c r="D10" s="684">
        <v>40.400026259999997</v>
      </c>
      <c r="M10" s="172" t="s">
        <v>187</v>
      </c>
      <c r="N10" t="s">
        <v>188</v>
      </c>
      <c r="O10" t="s">
        <v>36</v>
      </c>
    </row>
    <row r="11" spans="1:15">
      <c r="A11" s="686" t="s">
        <v>403</v>
      </c>
      <c r="B11" s="686" t="s">
        <v>403</v>
      </c>
      <c r="C11" s="684">
        <v>18.383001669999999</v>
      </c>
      <c r="D11" s="684">
        <v>43.8500224</v>
      </c>
      <c r="M11" s="174" t="s">
        <v>189</v>
      </c>
      <c r="N11" t="s">
        <v>190</v>
      </c>
      <c r="O11" t="s">
        <v>36</v>
      </c>
    </row>
    <row r="12" spans="1:15">
      <c r="A12" s="686" t="s">
        <v>404</v>
      </c>
      <c r="B12" s="686" t="s">
        <v>404</v>
      </c>
      <c r="C12" s="684">
        <v>26.09994665</v>
      </c>
      <c r="D12" s="684">
        <v>44.433371800000003</v>
      </c>
    </row>
    <row r="13" spans="1:15">
      <c r="A13" s="686" t="s">
        <v>405</v>
      </c>
      <c r="B13" s="686" t="s">
        <v>405</v>
      </c>
      <c r="C13" s="684">
        <v>20.46799068</v>
      </c>
      <c r="D13" s="684">
        <v>44.818645449999998</v>
      </c>
      <c r="M13" t="s">
        <v>709</v>
      </c>
    </row>
    <row r="14" spans="1:15">
      <c r="A14" s="686" t="s">
        <v>406</v>
      </c>
      <c r="B14" s="686" t="s">
        <v>406</v>
      </c>
      <c r="C14" s="684">
        <v>9.2050089100000001</v>
      </c>
      <c r="D14" s="684">
        <v>45.4699752</v>
      </c>
      <c r="M14" t="str">
        <f>HYPERLINK("https://aimms.getlearnworlds.com/path-player?courseid=strategic-network-design&amp;unit=64c11bff2439e0b1a2020b62Unit", "How To Populate Locations")</f>
        <v>How To Populate Locations</v>
      </c>
    </row>
    <row r="15" spans="1:15">
      <c r="A15" s="686" t="s">
        <v>407</v>
      </c>
      <c r="B15" s="686" t="s">
        <v>407</v>
      </c>
      <c r="C15" s="684">
        <v>4.830030475</v>
      </c>
      <c r="D15" s="684">
        <v>45.770008560000001</v>
      </c>
      <c r="M15" t="str">
        <f>HYPERLINK("https://aimms.getlearnworlds.com/path-player?courseid=advanced-strategic-network-design&amp;unit=6516bed0f2412edada00ae5eUnit", "How To Geocode Location Data")</f>
        <v>How To Geocode Location Data</v>
      </c>
    </row>
    <row r="16" spans="1:15">
      <c r="A16" s="686" t="s">
        <v>408</v>
      </c>
      <c r="B16" s="686" t="s">
        <v>408</v>
      </c>
      <c r="C16" s="684">
        <v>15.99999467</v>
      </c>
      <c r="D16" s="684">
        <v>45.80000673</v>
      </c>
    </row>
    <row r="17" spans="1:13">
      <c r="A17" s="686" t="s">
        <v>409</v>
      </c>
      <c r="B17" s="686" t="s">
        <v>409</v>
      </c>
      <c r="C17" s="684">
        <v>14.51496903</v>
      </c>
      <c r="D17" s="684">
        <v>46.055288310000002</v>
      </c>
      <c r="M17" t="s">
        <v>48</v>
      </c>
    </row>
    <row r="18" spans="1:13">
      <c r="A18" s="686" t="s">
        <v>410</v>
      </c>
      <c r="B18" s="686" t="s">
        <v>410</v>
      </c>
      <c r="C18" s="684">
        <v>8.5500101300000004</v>
      </c>
      <c r="D18" s="684">
        <v>47.379987810000003</v>
      </c>
      <c r="M18" t="s">
        <v>191</v>
      </c>
    </row>
    <row r="19" spans="1:13">
      <c r="A19" s="686" t="s">
        <v>411</v>
      </c>
      <c r="B19" s="686" t="s">
        <v>411</v>
      </c>
      <c r="C19" s="684">
        <v>19.08332068</v>
      </c>
      <c r="D19" s="684">
        <v>47.500006329999998</v>
      </c>
    </row>
    <row r="20" spans="1:13">
      <c r="A20" s="686" t="s">
        <v>412</v>
      </c>
      <c r="B20" s="686" t="s">
        <v>412</v>
      </c>
      <c r="C20" s="684">
        <v>17.11698075</v>
      </c>
      <c r="D20" s="684">
        <v>48.150018330000002</v>
      </c>
    </row>
    <row r="21" spans="1:13">
      <c r="A21" s="686" t="s">
        <v>413</v>
      </c>
      <c r="B21" s="686" t="s">
        <v>413</v>
      </c>
      <c r="C21" s="684">
        <v>16.36663896</v>
      </c>
      <c r="D21" s="684">
        <v>48.200015280000002</v>
      </c>
    </row>
    <row r="22" spans="1:13">
      <c r="A22" s="686" t="s">
        <v>414</v>
      </c>
      <c r="B22" s="686" t="s">
        <v>414</v>
      </c>
      <c r="C22" s="684">
        <v>14.46597978</v>
      </c>
      <c r="D22" s="684">
        <v>50.083337010000001</v>
      </c>
    </row>
    <row r="23" spans="1:13">
      <c r="A23" s="686" t="s">
        <v>415</v>
      </c>
      <c r="B23" s="686" t="s">
        <v>415</v>
      </c>
      <c r="C23" s="684">
        <v>30.516627969999998</v>
      </c>
      <c r="D23" s="684">
        <v>50.433367330000003</v>
      </c>
    </row>
    <row r="24" spans="1:13">
      <c r="A24" s="686" t="s">
        <v>416</v>
      </c>
      <c r="B24" s="686" t="s">
        <v>416</v>
      </c>
      <c r="C24" s="684">
        <v>4.3333166079999996</v>
      </c>
      <c r="D24" s="684">
        <v>50.83331708</v>
      </c>
    </row>
    <row r="25" spans="1:13">
      <c r="A25" s="686" t="s">
        <v>417</v>
      </c>
      <c r="B25" s="686" t="s">
        <v>417</v>
      </c>
      <c r="C25" s="684">
        <v>-0.126058</v>
      </c>
      <c r="D25" s="684">
        <v>51.506515999999998</v>
      </c>
    </row>
    <row r="26" spans="1:13">
      <c r="A26" s="686" t="s">
        <v>418</v>
      </c>
      <c r="B26" s="686" t="s">
        <v>418</v>
      </c>
      <c r="C26" s="684">
        <v>20.999999549999998</v>
      </c>
      <c r="D26" s="684">
        <v>52.250000630000002</v>
      </c>
    </row>
    <row r="27" spans="1:13">
      <c r="A27" s="686" t="s">
        <v>419</v>
      </c>
      <c r="B27" s="686" t="s">
        <v>419</v>
      </c>
      <c r="C27" s="684">
        <v>13.40154862</v>
      </c>
      <c r="D27" s="684">
        <v>52.521818660000001</v>
      </c>
    </row>
    <row r="28" spans="1:13">
      <c r="A28" s="686" t="s">
        <v>420</v>
      </c>
      <c r="B28" s="686" t="s">
        <v>420</v>
      </c>
      <c r="C28" s="684">
        <v>-6.2489056820000002</v>
      </c>
      <c r="D28" s="684">
        <v>53.333061139999998</v>
      </c>
    </row>
    <row r="29" spans="1:13">
      <c r="A29" s="686" t="s">
        <v>421</v>
      </c>
      <c r="B29" s="686" t="s">
        <v>421</v>
      </c>
      <c r="C29" s="684">
        <v>12.56348575</v>
      </c>
      <c r="D29" s="684">
        <v>55.678564190000003</v>
      </c>
    </row>
    <row r="30" spans="1:13">
      <c r="A30" s="686" t="s">
        <v>422</v>
      </c>
      <c r="B30" s="686" t="s">
        <v>422</v>
      </c>
      <c r="C30" s="684">
        <v>37.615522830000003</v>
      </c>
      <c r="D30" s="684">
        <v>55.752164120000003</v>
      </c>
    </row>
    <row r="31" spans="1:13">
      <c r="A31" s="686" t="s">
        <v>423</v>
      </c>
      <c r="B31" s="686" t="s">
        <v>423</v>
      </c>
      <c r="C31" s="684">
        <v>18.09733473</v>
      </c>
      <c r="D31" s="684">
        <v>59.350759949999997</v>
      </c>
    </row>
    <row r="32" spans="1:13">
      <c r="A32" s="686" t="s">
        <v>424</v>
      </c>
      <c r="B32" s="686" t="s">
        <v>424</v>
      </c>
      <c r="C32" s="684">
        <v>24.934126339999999</v>
      </c>
      <c r="D32" s="684">
        <v>60.175563369999999</v>
      </c>
    </row>
    <row r="33" spans="1:4">
      <c r="A33" s="687" t="s">
        <v>425</v>
      </c>
      <c r="B33" s="687" t="s">
        <v>425</v>
      </c>
      <c r="C33" s="684">
        <v>26.09994665</v>
      </c>
      <c r="D33" s="684">
        <v>44.433371800000003</v>
      </c>
    </row>
    <row r="34" spans="1:4">
      <c r="A34" s="687" t="s">
        <v>426</v>
      </c>
      <c r="B34" s="687" t="s">
        <v>426</v>
      </c>
      <c r="C34" s="684">
        <v>2.3333353259999998</v>
      </c>
      <c r="D34" s="684">
        <v>48.866692929999999</v>
      </c>
    </row>
    <row r="35" spans="1:4">
      <c r="A35" s="682" t="s">
        <v>427</v>
      </c>
      <c r="B35" s="682" t="s">
        <v>427</v>
      </c>
      <c r="C35" s="684">
        <v>54.085215210000001</v>
      </c>
      <c r="D35" s="684">
        <v>17.025458189999998</v>
      </c>
    </row>
    <row r="36" spans="1:4">
      <c r="A36" s="682" t="s">
        <v>428</v>
      </c>
      <c r="B36" s="682" t="s">
        <v>428</v>
      </c>
      <c r="C36" s="684">
        <v>35.933299929999997</v>
      </c>
      <c r="D36" s="684">
        <v>31.950025249999999</v>
      </c>
    </row>
    <row r="37" spans="1:4">
      <c r="A37" s="682" t="s">
        <v>429</v>
      </c>
      <c r="B37" s="682" t="s">
        <v>429</v>
      </c>
      <c r="C37" s="684">
        <v>-7.6163674329999997</v>
      </c>
      <c r="D37" s="684">
        <v>33.599976220000002</v>
      </c>
    </row>
    <row r="38" spans="1:4">
      <c r="A38" s="682" t="s">
        <v>430</v>
      </c>
      <c r="B38" s="682" t="s">
        <v>430</v>
      </c>
      <c r="C38" s="684">
        <v>34.830008100000001</v>
      </c>
      <c r="D38" s="684">
        <v>31.250016299999999</v>
      </c>
    </row>
    <row r="39" spans="1:4">
      <c r="A39" s="682" t="s">
        <v>431</v>
      </c>
      <c r="B39" s="682" t="s">
        <v>431</v>
      </c>
      <c r="C39" s="684">
        <v>82.960041869999998</v>
      </c>
      <c r="D39" s="684">
        <v>55.02996014</v>
      </c>
    </row>
    <row r="40" spans="1:4">
      <c r="A40" s="682" t="s">
        <v>432</v>
      </c>
      <c r="B40" s="682" t="s">
        <v>432</v>
      </c>
      <c r="C40" s="684">
        <v>20.999999549999998</v>
      </c>
      <c r="D40" s="684">
        <v>52.250000630000002</v>
      </c>
    </row>
    <row r="41" spans="1:4">
      <c r="A41" s="682" t="s">
        <v>433</v>
      </c>
      <c r="B41" s="682" t="s">
        <v>433</v>
      </c>
      <c r="C41" s="684">
        <v>4.4799743230000004</v>
      </c>
      <c r="D41" s="684">
        <v>51.919969100000003</v>
      </c>
    </row>
    <row r="42" spans="1:4">
      <c r="A42" s="682" t="s">
        <v>434</v>
      </c>
      <c r="B42" s="682" t="s">
        <v>434</v>
      </c>
      <c r="C42" s="684">
        <v>-8.4213312190000007</v>
      </c>
      <c r="D42" s="684">
        <v>41.554994530000002</v>
      </c>
    </row>
    <row r="43" spans="1:4">
      <c r="A43" s="682" t="s">
        <v>435</v>
      </c>
      <c r="B43" s="682" t="s">
        <v>435</v>
      </c>
      <c r="C43" s="684">
        <v>-6.2489056820000002</v>
      </c>
      <c r="D43" s="684">
        <v>53.333061139999998</v>
      </c>
    </row>
    <row r="44" spans="1:4">
      <c r="A44" s="682" t="s">
        <v>436</v>
      </c>
      <c r="B44" s="682" t="s">
        <v>436</v>
      </c>
      <c r="C44" s="684">
        <v>10.210683960000001</v>
      </c>
      <c r="D44" s="684">
        <v>56.157204</v>
      </c>
    </row>
    <row r="45" spans="1:4">
      <c r="A45" s="682" t="s">
        <v>437</v>
      </c>
      <c r="B45" s="682" t="s">
        <v>437</v>
      </c>
      <c r="C45" s="684">
        <v>4.4150170480000002</v>
      </c>
      <c r="D45" s="684">
        <v>51.220373549999998</v>
      </c>
    </row>
    <row r="46" spans="1:4">
      <c r="A46" s="682" t="s">
        <v>438</v>
      </c>
      <c r="B46" s="682" t="s">
        <v>438</v>
      </c>
      <c r="C46" s="684">
        <v>17.179974319999999</v>
      </c>
      <c r="D46" s="684">
        <v>44.78040489</v>
      </c>
    </row>
    <row r="47" spans="1:4">
      <c r="A47" s="682" t="s">
        <v>439</v>
      </c>
      <c r="B47" s="682" t="s">
        <v>439</v>
      </c>
      <c r="C47" s="684">
        <v>13.40154862</v>
      </c>
      <c r="D47" s="684">
        <v>52.521818660000001</v>
      </c>
    </row>
    <row r="48" spans="1:4">
      <c r="A48" s="682" t="s">
        <v>440</v>
      </c>
      <c r="B48" s="682" t="s">
        <v>440</v>
      </c>
      <c r="C48" s="684">
        <v>16.609983280000002</v>
      </c>
      <c r="D48" s="684">
        <v>49.200393490000003</v>
      </c>
    </row>
    <row r="49" spans="1:4">
      <c r="A49" s="682" t="s">
        <v>441</v>
      </c>
      <c r="B49" s="682" t="s">
        <v>441</v>
      </c>
      <c r="C49" s="684">
        <v>3.2300247789999998</v>
      </c>
      <c r="D49" s="684">
        <v>51.220373549999998</v>
      </c>
    </row>
    <row r="50" spans="1:4">
      <c r="A50" s="682" t="s">
        <v>442</v>
      </c>
      <c r="B50" s="682" t="s">
        <v>442</v>
      </c>
      <c r="C50" s="684">
        <v>4.3333166079999996</v>
      </c>
      <c r="D50" s="684">
        <v>50.83331708</v>
      </c>
    </row>
    <row r="51" spans="1:4">
      <c r="A51" s="682" t="s">
        <v>443</v>
      </c>
      <c r="B51" s="682" t="s">
        <v>443</v>
      </c>
      <c r="C51" s="684">
        <v>4.4500019919999998</v>
      </c>
      <c r="D51" s="684">
        <v>50.420396539999999</v>
      </c>
    </row>
    <row r="52" spans="1:4">
      <c r="A52" s="682" t="s">
        <v>444</v>
      </c>
      <c r="B52" s="682" t="s">
        <v>444</v>
      </c>
      <c r="C52" s="684">
        <v>12.56348575</v>
      </c>
      <c r="D52" s="684">
        <v>55.678564190000003</v>
      </c>
    </row>
    <row r="53" spans="1:4">
      <c r="A53" s="682" t="s">
        <v>445</v>
      </c>
      <c r="B53" s="682" t="s">
        <v>445</v>
      </c>
      <c r="C53" s="684">
        <v>8.6750154199999994</v>
      </c>
      <c r="D53" s="684">
        <v>50.099976830000003</v>
      </c>
    </row>
    <row r="54" spans="1:4">
      <c r="A54" s="682" t="s">
        <v>446</v>
      </c>
      <c r="B54" s="682" t="s">
        <v>446</v>
      </c>
      <c r="C54" s="684">
        <v>3.7000219310000002</v>
      </c>
      <c r="D54" s="684">
        <v>51.02999758</v>
      </c>
    </row>
    <row r="55" spans="1:4">
      <c r="A55" s="682" t="s">
        <v>447</v>
      </c>
      <c r="B55" s="682" t="s">
        <v>447</v>
      </c>
      <c r="C55" s="684">
        <v>15.410004839999999</v>
      </c>
      <c r="D55" s="684">
        <v>47.077758199999998</v>
      </c>
    </row>
    <row r="56" spans="1:4">
      <c r="A56" s="682" t="s">
        <v>448</v>
      </c>
      <c r="B56" s="682" t="s">
        <v>448</v>
      </c>
      <c r="C56" s="684">
        <v>9.9999991440000002</v>
      </c>
      <c r="D56" s="684">
        <v>53.550024639999997</v>
      </c>
    </row>
    <row r="57" spans="1:4">
      <c r="A57" s="682" t="s">
        <v>449</v>
      </c>
      <c r="B57" s="682" t="s">
        <v>449</v>
      </c>
      <c r="C57" s="684">
        <v>11.4099906</v>
      </c>
      <c r="D57" s="684">
        <v>47.280407330000003</v>
      </c>
    </row>
    <row r="58" spans="1:4">
      <c r="A58" s="682" t="s">
        <v>450</v>
      </c>
      <c r="B58" s="682" t="s">
        <v>450</v>
      </c>
      <c r="C58" s="684">
        <v>14.3100203</v>
      </c>
      <c r="D58" s="684">
        <v>46.620344260000003</v>
      </c>
    </row>
    <row r="59" spans="1:4">
      <c r="A59" s="682" t="s">
        <v>451</v>
      </c>
      <c r="B59" s="682" t="s">
        <v>451</v>
      </c>
      <c r="C59" s="684">
        <v>5.5800105369999997</v>
      </c>
      <c r="D59" s="684">
        <v>50.629996149999997</v>
      </c>
    </row>
    <row r="60" spans="1:4">
      <c r="A60" s="682" t="s">
        <v>452</v>
      </c>
      <c r="B60" s="682" t="s">
        <v>452</v>
      </c>
      <c r="C60" s="684">
        <v>3.0800080959999998</v>
      </c>
      <c r="D60" s="684">
        <v>50.649969089999999</v>
      </c>
    </row>
    <row r="61" spans="1:4">
      <c r="A61" s="682" t="s">
        <v>453</v>
      </c>
      <c r="B61" s="682" t="s">
        <v>453</v>
      </c>
      <c r="C61" s="684">
        <v>14.288781289999999</v>
      </c>
      <c r="D61" s="684">
        <v>48.319232810000003</v>
      </c>
    </row>
    <row r="62" spans="1:4">
      <c r="A62" s="682" t="s">
        <v>454</v>
      </c>
      <c r="B62" s="682" t="s">
        <v>454</v>
      </c>
      <c r="C62" s="684">
        <v>4.830030475</v>
      </c>
      <c r="D62" s="684">
        <v>45.770008560000001</v>
      </c>
    </row>
    <row r="63" spans="1:4">
      <c r="A63" s="682" t="s">
        <v>455</v>
      </c>
      <c r="B63" s="682" t="s">
        <v>455</v>
      </c>
      <c r="C63" s="684">
        <v>50.58305172</v>
      </c>
      <c r="D63" s="684">
        <v>26.236136290000001</v>
      </c>
    </row>
    <row r="64" spans="1:4">
      <c r="A64" s="682" t="s">
        <v>456</v>
      </c>
      <c r="B64" s="682" t="s">
        <v>456</v>
      </c>
      <c r="C64" s="684">
        <v>8.4700150129999994</v>
      </c>
      <c r="D64" s="684">
        <v>49.500375179999999</v>
      </c>
    </row>
    <row r="65" spans="1:4">
      <c r="A65" s="682" t="s">
        <v>457</v>
      </c>
      <c r="B65" s="682" t="s">
        <v>457</v>
      </c>
      <c r="C65" s="684">
        <v>5.3750101299999997</v>
      </c>
      <c r="D65" s="684">
        <v>43.28997906</v>
      </c>
    </row>
    <row r="66" spans="1:4">
      <c r="A66" s="682" t="s">
        <v>458</v>
      </c>
      <c r="B66" s="682" t="s">
        <v>458</v>
      </c>
      <c r="C66" s="684">
        <v>17.820038610000001</v>
      </c>
      <c r="D66" s="684">
        <v>43.350492170000003</v>
      </c>
    </row>
    <row r="67" spans="1:4">
      <c r="A67" s="682" t="s">
        <v>459</v>
      </c>
      <c r="B67" s="682" t="s">
        <v>459</v>
      </c>
      <c r="C67" s="684">
        <v>11.574993449999999</v>
      </c>
      <c r="D67" s="684">
        <v>48.129942040000003</v>
      </c>
    </row>
    <row r="68" spans="1:4">
      <c r="A68" s="682" t="s">
        <v>460</v>
      </c>
      <c r="B68" s="682" t="s">
        <v>460</v>
      </c>
      <c r="C68" s="684">
        <v>7.2650239650000001</v>
      </c>
      <c r="D68" s="684">
        <v>43.715017719999999</v>
      </c>
    </row>
    <row r="69" spans="1:4">
      <c r="A69" s="682" t="s">
        <v>461</v>
      </c>
      <c r="B69" s="682" t="s">
        <v>461</v>
      </c>
      <c r="C69" s="684">
        <v>18.680037800000001</v>
      </c>
      <c r="D69" s="684">
        <v>45.55038373</v>
      </c>
    </row>
    <row r="70" spans="1:4">
      <c r="A70" s="682" t="s">
        <v>462</v>
      </c>
      <c r="B70" s="682" t="s">
        <v>462</v>
      </c>
      <c r="C70" s="684">
        <v>18.249986530000001</v>
      </c>
      <c r="D70" s="684">
        <v>49.830355040000001</v>
      </c>
    </row>
    <row r="71" spans="1:4">
      <c r="A71" s="682" t="s">
        <v>463</v>
      </c>
      <c r="B71" s="682" t="s">
        <v>463</v>
      </c>
      <c r="C71" s="684">
        <v>2.3333353259999998</v>
      </c>
      <c r="D71" s="684">
        <v>48.866692929999999</v>
      </c>
    </row>
    <row r="72" spans="1:4">
      <c r="A72" s="682" t="s">
        <v>464</v>
      </c>
      <c r="B72" s="682" t="s">
        <v>464</v>
      </c>
      <c r="C72" s="684">
        <v>14.46597978</v>
      </c>
      <c r="D72" s="684">
        <v>50.083337010000001</v>
      </c>
    </row>
    <row r="73" spans="1:4">
      <c r="A73" s="682" t="s">
        <v>465</v>
      </c>
      <c r="B73" s="682" t="s">
        <v>465</v>
      </c>
      <c r="C73" s="684">
        <v>16.70000362</v>
      </c>
      <c r="D73" s="684">
        <v>44.980392680000001</v>
      </c>
    </row>
    <row r="74" spans="1:4">
      <c r="A74" s="682" t="s">
        <v>466</v>
      </c>
      <c r="B74" s="682" t="s">
        <v>466</v>
      </c>
      <c r="C74" s="684">
        <v>13.84808467</v>
      </c>
      <c r="D74" s="684">
        <v>44.868719910000003</v>
      </c>
    </row>
    <row r="75" spans="1:4">
      <c r="A75" s="682" t="s">
        <v>467</v>
      </c>
      <c r="B75" s="682" t="s">
        <v>467</v>
      </c>
      <c r="C75" s="684">
        <v>14.450011760000001</v>
      </c>
      <c r="D75" s="684">
        <v>45.329983740000003</v>
      </c>
    </row>
    <row r="76" spans="1:4">
      <c r="A76" s="682" t="s">
        <v>468</v>
      </c>
      <c r="B76" s="682" t="s">
        <v>468</v>
      </c>
      <c r="C76" s="684">
        <v>13.0400203</v>
      </c>
      <c r="D76" s="684">
        <v>47.810478330000002</v>
      </c>
    </row>
    <row r="77" spans="1:4">
      <c r="A77" s="682" t="s">
        <v>469</v>
      </c>
      <c r="B77" s="682" t="s">
        <v>469</v>
      </c>
      <c r="C77" s="684">
        <v>18.383001669999999</v>
      </c>
      <c r="D77" s="684">
        <v>43.8500224</v>
      </c>
    </row>
    <row r="78" spans="1:4">
      <c r="A78" s="682" t="s">
        <v>470</v>
      </c>
      <c r="B78" s="682" t="s">
        <v>470</v>
      </c>
      <c r="C78" s="684">
        <v>18.01558223</v>
      </c>
      <c r="D78" s="684">
        <v>45.160278339999998</v>
      </c>
    </row>
    <row r="79" spans="1:4">
      <c r="A79" s="682" t="s">
        <v>471</v>
      </c>
      <c r="B79" s="682" t="s">
        <v>471</v>
      </c>
      <c r="C79" s="684">
        <v>16.469991820000001</v>
      </c>
      <c r="D79" s="684">
        <v>43.520404280000001</v>
      </c>
    </row>
    <row r="80" spans="1:4">
      <c r="A80" s="682" t="s">
        <v>472</v>
      </c>
      <c r="B80" s="682" t="s">
        <v>472</v>
      </c>
      <c r="C80" s="684">
        <v>9.1999962960000001</v>
      </c>
      <c r="D80" s="684">
        <v>48.779979879999999</v>
      </c>
    </row>
    <row r="81" spans="1:4">
      <c r="A81" s="682" t="s">
        <v>473</v>
      </c>
      <c r="B81" s="682" t="s">
        <v>473</v>
      </c>
      <c r="C81" s="684">
        <v>1.449926716</v>
      </c>
      <c r="D81" s="684">
        <v>43.619958920000002</v>
      </c>
    </row>
    <row r="82" spans="1:4">
      <c r="A82" s="682" t="s">
        <v>474</v>
      </c>
      <c r="B82" s="682" t="s">
        <v>474</v>
      </c>
      <c r="C82" s="684">
        <v>18.680037800000001</v>
      </c>
      <c r="D82" s="684">
        <v>44.550470599999997</v>
      </c>
    </row>
    <row r="83" spans="1:4">
      <c r="A83" s="682" t="s">
        <v>475</v>
      </c>
      <c r="B83" s="682" t="s">
        <v>475</v>
      </c>
      <c r="C83" s="684">
        <v>16.36663896</v>
      </c>
      <c r="D83" s="684">
        <v>48.200015280000002</v>
      </c>
    </row>
    <row r="84" spans="1:4">
      <c r="A84" s="682" t="s">
        <v>476</v>
      </c>
      <c r="B84" s="682" t="s">
        <v>476</v>
      </c>
      <c r="C84" s="684">
        <v>15.99999467</v>
      </c>
      <c r="D84" s="684">
        <v>45.80000673</v>
      </c>
    </row>
    <row r="85" spans="1:4">
      <c r="A85" s="682" t="s">
        <v>477</v>
      </c>
      <c r="B85" s="682" t="s">
        <v>477</v>
      </c>
      <c r="C85" s="684">
        <v>17.91998083</v>
      </c>
      <c r="D85" s="684">
        <v>44.219973979999999</v>
      </c>
    </row>
    <row r="86" spans="1:4">
      <c r="A86" s="682" t="s">
        <v>478</v>
      </c>
      <c r="B86" s="682" t="s">
        <v>478</v>
      </c>
      <c r="C86" s="684">
        <v>25.600028850000001</v>
      </c>
      <c r="D86" s="684">
        <v>-33.970033749999999</v>
      </c>
    </row>
    <row r="87" spans="1:4">
      <c r="A87" s="682" t="s">
        <v>479</v>
      </c>
      <c r="B87" s="682" t="s">
        <v>479</v>
      </c>
      <c r="C87" s="684">
        <v>18.43498816</v>
      </c>
      <c r="D87" s="684">
        <v>-33.92001097</v>
      </c>
    </row>
    <row r="88" spans="1:4">
      <c r="A88" s="682" t="s">
        <v>480</v>
      </c>
      <c r="B88" s="682" t="s">
        <v>480</v>
      </c>
      <c r="C88" s="684">
        <v>30.980010539999999</v>
      </c>
      <c r="D88" s="684">
        <v>-29.865013000000001</v>
      </c>
    </row>
    <row r="89" spans="1:4">
      <c r="A89" s="682" t="s">
        <v>481</v>
      </c>
      <c r="B89" s="682" t="s">
        <v>481</v>
      </c>
      <c r="C89" s="684">
        <v>26.229912880000001</v>
      </c>
      <c r="D89" s="684">
        <v>-29.119993879999999</v>
      </c>
    </row>
    <row r="90" spans="1:4">
      <c r="A90" s="682" t="s">
        <v>482</v>
      </c>
      <c r="B90" s="682" t="s">
        <v>482</v>
      </c>
      <c r="C90" s="684">
        <v>28.030009719999999</v>
      </c>
      <c r="D90" s="684">
        <v>-26.170044740000002</v>
      </c>
    </row>
    <row r="91" spans="1:4">
      <c r="A91" s="682" t="s">
        <v>483</v>
      </c>
      <c r="B91" s="682" t="s">
        <v>483</v>
      </c>
      <c r="C91" s="684">
        <v>28.229429079999999</v>
      </c>
      <c r="D91" s="684">
        <v>-25.70692055</v>
      </c>
    </row>
    <row r="92" spans="1:4">
      <c r="A92" s="682" t="s">
        <v>484</v>
      </c>
      <c r="B92" s="682" t="s">
        <v>484</v>
      </c>
      <c r="C92" s="684">
        <v>24.88999467</v>
      </c>
      <c r="D92" s="684">
        <v>12.05997316</v>
      </c>
    </row>
    <row r="93" spans="1:4">
      <c r="A93" s="682" t="s">
        <v>485</v>
      </c>
      <c r="B93" s="682" t="s">
        <v>485</v>
      </c>
      <c r="C93" s="684">
        <v>45.009490110000002</v>
      </c>
      <c r="D93" s="684">
        <v>12.779722509999999</v>
      </c>
    </row>
    <row r="94" spans="1:4">
      <c r="A94" s="682" t="s">
        <v>486</v>
      </c>
      <c r="B94" s="682" t="s">
        <v>486</v>
      </c>
      <c r="C94" s="684">
        <v>30.216697960000001</v>
      </c>
      <c r="D94" s="684">
        <v>13.183289609999999</v>
      </c>
    </row>
    <row r="95" spans="1:4">
      <c r="A95" s="682" t="s">
        <v>487</v>
      </c>
      <c r="B95" s="682" t="s">
        <v>487</v>
      </c>
      <c r="C95" s="684">
        <v>44.039420120000003</v>
      </c>
      <c r="D95" s="684">
        <v>13.60445253</v>
      </c>
    </row>
    <row r="96" spans="1:4">
      <c r="A96" s="682" t="s">
        <v>488</v>
      </c>
      <c r="B96" s="682" t="s">
        <v>488</v>
      </c>
      <c r="C96" s="684">
        <v>44.170884970000003</v>
      </c>
      <c r="D96" s="684">
        <v>13.975851049999999</v>
      </c>
    </row>
    <row r="97" spans="1:4">
      <c r="A97" s="682" t="s">
        <v>489</v>
      </c>
      <c r="B97" s="682" t="s">
        <v>489</v>
      </c>
      <c r="C97" s="684">
        <v>49.125931350000002</v>
      </c>
      <c r="D97" s="684">
        <v>14.541165380000001</v>
      </c>
    </row>
    <row r="98" spans="1:4">
      <c r="A98" s="682" t="s">
        <v>490</v>
      </c>
      <c r="B98" s="682" t="s">
        <v>490</v>
      </c>
      <c r="C98" s="684">
        <v>42.952974810000001</v>
      </c>
      <c r="D98" s="684">
        <v>14.79794558</v>
      </c>
    </row>
    <row r="99" spans="1:4">
      <c r="A99" s="682" t="s">
        <v>491</v>
      </c>
      <c r="B99" s="682" t="s">
        <v>491</v>
      </c>
      <c r="C99" s="684">
        <v>44.206593380000001</v>
      </c>
      <c r="D99" s="684">
        <v>15.354733299999999</v>
      </c>
    </row>
    <row r="100" spans="1:4">
      <c r="A100" s="682" t="s">
        <v>492</v>
      </c>
      <c r="B100" s="682" t="s">
        <v>492</v>
      </c>
      <c r="C100" s="684">
        <v>36.390016230000001</v>
      </c>
      <c r="D100" s="684">
        <v>15.459972349999999</v>
      </c>
    </row>
    <row r="101" spans="1:4">
      <c r="A101" s="682" t="s">
        <v>493</v>
      </c>
      <c r="B101" s="682" t="s">
        <v>493</v>
      </c>
      <c r="C101" s="684">
        <v>32.53417924</v>
      </c>
      <c r="D101" s="684">
        <v>15.588078230000001</v>
      </c>
    </row>
    <row r="102" spans="1:4">
      <c r="A102" s="682" t="s">
        <v>494</v>
      </c>
      <c r="B102" s="682" t="s">
        <v>494</v>
      </c>
      <c r="C102" s="684">
        <v>32.480022339999998</v>
      </c>
      <c r="D102" s="684">
        <v>15.61668113</v>
      </c>
    </row>
    <row r="103" spans="1:4">
      <c r="A103" s="682" t="s">
        <v>495</v>
      </c>
      <c r="B103" s="682" t="s">
        <v>495</v>
      </c>
      <c r="C103" s="684">
        <v>37.216425739999998</v>
      </c>
      <c r="D103" s="684">
        <v>19.61579103</v>
      </c>
    </row>
    <row r="104" spans="1:4">
      <c r="A104" s="682" t="s">
        <v>496</v>
      </c>
      <c r="B104" s="682" t="s">
        <v>496</v>
      </c>
      <c r="C104" s="684">
        <v>39.820039430000001</v>
      </c>
      <c r="D104" s="684">
        <v>21.430021379999999</v>
      </c>
    </row>
    <row r="105" spans="1:4">
      <c r="A105" s="682" t="s">
        <v>497</v>
      </c>
      <c r="B105" s="682" t="s">
        <v>497</v>
      </c>
      <c r="C105" s="684">
        <v>39.219197549999997</v>
      </c>
      <c r="D105" s="684">
        <v>21.516889460000002</v>
      </c>
    </row>
    <row r="106" spans="1:4">
      <c r="A106" s="682" t="s">
        <v>498</v>
      </c>
      <c r="B106" s="682" t="s">
        <v>498</v>
      </c>
      <c r="C106" s="684">
        <v>57.531413129999997</v>
      </c>
      <c r="D106" s="684">
        <v>22.926389990000001</v>
      </c>
    </row>
    <row r="107" spans="1:4">
      <c r="A107" s="682" t="s">
        <v>499</v>
      </c>
      <c r="B107" s="682" t="s">
        <v>499</v>
      </c>
      <c r="C107" s="684">
        <v>56.51695308</v>
      </c>
      <c r="D107" s="684">
        <v>23.225389830000001</v>
      </c>
    </row>
    <row r="108" spans="1:4">
      <c r="A108" s="682" t="s">
        <v>500</v>
      </c>
      <c r="B108" s="682" t="s">
        <v>500</v>
      </c>
      <c r="C108" s="684">
        <v>58.593312130000001</v>
      </c>
      <c r="D108" s="684">
        <v>23.613324810000002</v>
      </c>
    </row>
    <row r="109" spans="1:4">
      <c r="A109" s="682" t="s">
        <v>501</v>
      </c>
      <c r="B109" s="682" t="s">
        <v>501</v>
      </c>
      <c r="C109" s="684">
        <v>58.182536169999999</v>
      </c>
      <c r="D109" s="684">
        <v>23.680245790000001</v>
      </c>
    </row>
    <row r="110" spans="1:4">
      <c r="A110" s="682" t="s">
        <v>502</v>
      </c>
      <c r="B110" s="682" t="s">
        <v>502</v>
      </c>
      <c r="C110" s="684">
        <v>55.73999792</v>
      </c>
      <c r="D110" s="684">
        <v>24.2304706</v>
      </c>
    </row>
    <row r="111" spans="1:4">
      <c r="A111" s="682" t="s">
        <v>503</v>
      </c>
      <c r="B111" s="682" t="s">
        <v>503</v>
      </c>
      <c r="C111" s="684">
        <v>56.734418959999999</v>
      </c>
      <c r="D111" s="684">
        <v>24.36197335</v>
      </c>
    </row>
    <row r="112" spans="1:4">
      <c r="A112" s="682" t="s">
        <v>504</v>
      </c>
      <c r="B112" s="682" t="s">
        <v>504</v>
      </c>
      <c r="C112" s="684">
        <v>54.366593379999998</v>
      </c>
      <c r="D112" s="684">
        <v>24.466683570000001</v>
      </c>
    </row>
    <row r="113" spans="1:4">
      <c r="A113" s="682" t="s">
        <v>505</v>
      </c>
      <c r="B113" s="682" t="s">
        <v>505</v>
      </c>
      <c r="C113" s="684">
        <v>39.580002399999998</v>
      </c>
      <c r="D113" s="684">
        <v>24.499989029999998</v>
      </c>
    </row>
    <row r="114" spans="1:4">
      <c r="A114" s="682" t="s">
        <v>506</v>
      </c>
      <c r="B114" s="682" t="s">
        <v>506</v>
      </c>
      <c r="C114" s="684">
        <v>46.772741660000001</v>
      </c>
      <c r="D114" s="684">
        <v>24.640833149999999</v>
      </c>
    </row>
    <row r="115" spans="1:4">
      <c r="A115" s="682" t="s">
        <v>507</v>
      </c>
      <c r="B115" s="682" t="s">
        <v>507</v>
      </c>
      <c r="C115" s="684">
        <v>56.337480829999997</v>
      </c>
      <c r="D115" s="684">
        <v>25.123439350000002</v>
      </c>
    </row>
    <row r="116" spans="1:4">
      <c r="A116" s="682" t="s">
        <v>508</v>
      </c>
      <c r="B116" s="682" t="s">
        <v>508</v>
      </c>
      <c r="C116" s="684">
        <v>55.279974320000001</v>
      </c>
      <c r="D116" s="684">
        <v>25.229996150000002</v>
      </c>
    </row>
    <row r="117" spans="1:4">
      <c r="A117" s="682" t="s">
        <v>509</v>
      </c>
      <c r="B117" s="682" t="s">
        <v>509</v>
      </c>
      <c r="C117" s="684">
        <v>51.532967890000002</v>
      </c>
      <c r="D117" s="684">
        <v>25.286556010000002</v>
      </c>
    </row>
    <row r="118" spans="1:4">
      <c r="A118" s="682" t="s">
        <v>510</v>
      </c>
      <c r="B118" s="682" t="s">
        <v>510</v>
      </c>
      <c r="C118" s="684">
        <v>55.406478229999998</v>
      </c>
      <c r="D118" s="684">
        <v>25.371382870000001</v>
      </c>
    </row>
    <row r="119" spans="1:4">
      <c r="A119" s="682" t="s">
        <v>511</v>
      </c>
      <c r="B119" s="682" t="s">
        <v>511</v>
      </c>
      <c r="C119" s="684">
        <v>32.6500378</v>
      </c>
      <c r="D119" s="684">
        <v>25.700019139999998</v>
      </c>
    </row>
    <row r="120" spans="1:4">
      <c r="A120" s="682" t="s">
        <v>512</v>
      </c>
      <c r="B120" s="682" t="s">
        <v>512</v>
      </c>
      <c r="C120" s="684">
        <v>55.942776240000001</v>
      </c>
      <c r="D120" s="684">
        <v>25.791538110000001</v>
      </c>
    </row>
    <row r="121" spans="1:4">
      <c r="A121" s="682" t="s">
        <v>513</v>
      </c>
      <c r="B121" s="682" t="s">
        <v>513</v>
      </c>
      <c r="C121" s="684">
        <v>50.099670369999998</v>
      </c>
      <c r="D121" s="684">
        <v>26.42819175</v>
      </c>
    </row>
    <row r="122" spans="1:4">
      <c r="A122" s="682" t="s">
        <v>514</v>
      </c>
      <c r="B122" s="682" t="s">
        <v>514</v>
      </c>
      <c r="C122" s="684">
        <v>48.083772740000001</v>
      </c>
      <c r="D122" s="684">
        <v>29.0769448</v>
      </c>
    </row>
    <row r="123" spans="1:4">
      <c r="A123" s="682" t="s">
        <v>515</v>
      </c>
      <c r="B123" s="682" t="s">
        <v>515</v>
      </c>
      <c r="C123" s="684">
        <v>47.999997559999997</v>
      </c>
      <c r="D123" s="684">
        <v>29.333340020000001</v>
      </c>
    </row>
    <row r="124" spans="1:4">
      <c r="A124" s="682" t="s">
        <v>516</v>
      </c>
      <c r="B124" s="682" t="s">
        <v>516</v>
      </c>
      <c r="C124" s="684">
        <v>47.658062299999997</v>
      </c>
      <c r="D124" s="684">
        <v>29.337471539999999</v>
      </c>
    </row>
    <row r="125" spans="1:4">
      <c r="A125" s="682" t="s">
        <v>517</v>
      </c>
      <c r="B125" s="682" t="s">
        <v>517</v>
      </c>
      <c r="C125" s="684">
        <v>47.97830115</v>
      </c>
      <c r="D125" s="684">
        <v>29.36971763</v>
      </c>
    </row>
    <row r="126" spans="1:4">
      <c r="A126" s="682" t="s">
        <v>518</v>
      </c>
      <c r="B126" s="682" t="s">
        <v>518</v>
      </c>
      <c r="C126" s="684">
        <v>35.077693240000002</v>
      </c>
      <c r="D126" s="684">
        <v>29.526994850000001</v>
      </c>
    </row>
    <row r="127" spans="1:4">
      <c r="A127" s="682" t="s">
        <v>519</v>
      </c>
      <c r="B127" s="682" t="s">
        <v>519</v>
      </c>
      <c r="C127" s="684">
        <v>52.570010539999998</v>
      </c>
      <c r="D127" s="684">
        <v>29.629960140000001</v>
      </c>
    </row>
    <row r="128" spans="1:4">
      <c r="A128" s="682" t="s">
        <v>520</v>
      </c>
      <c r="B128" s="682" t="s">
        <v>520</v>
      </c>
      <c r="C128" s="684">
        <v>31.19002356</v>
      </c>
      <c r="D128" s="684">
        <v>30.009988629999999</v>
      </c>
    </row>
    <row r="129" spans="1:4">
      <c r="A129" s="682" t="s">
        <v>521</v>
      </c>
      <c r="B129" s="682" t="s">
        <v>521</v>
      </c>
      <c r="C129" s="684">
        <v>31.24996822</v>
      </c>
      <c r="D129" s="684">
        <v>30.049960349999999</v>
      </c>
    </row>
    <row r="130" spans="1:4">
      <c r="A130" s="682" t="s">
        <v>522</v>
      </c>
      <c r="B130" s="682" t="s">
        <v>522</v>
      </c>
      <c r="C130" s="684">
        <v>-9.6200435809999991</v>
      </c>
      <c r="D130" s="684">
        <v>30.43998822</v>
      </c>
    </row>
    <row r="131" spans="1:4">
      <c r="A131" s="682" t="s">
        <v>523</v>
      </c>
      <c r="B131" s="682" t="s">
        <v>523</v>
      </c>
      <c r="C131" s="684">
        <v>47.813556679999998</v>
      </c>
      <c r="D131" s="684">
        <v>30.51352378</v>
      </c>
    </row>
    <row r="132" spans="1:4">
      <c r="A132" s="682" t="s">
        <v>524</v>
      </c>
      <c r="B132" s="682" t="s">
        <v>524</v>
      </c>
      <c r="C132" s="684">
        <v>31.3800378</v>
      </c>
      <c r="D132" s="684">
        <v>31.05044191</v>
      </c>
    </row>
    <row r="133" spans="1:4">
      <c r="A133" s="682" t="s">
        <v>525</v>
      </c>
      <c r="B133" s="682" t="s">
        <v>525</v>
      </c>
      <c r="C133" s="684">
        <v>29.94999589</v>
      </c>
      <c r="D133" s="684">
        <v>31.200019350000002</v>
      </c>
    </row>
    <row r="134" spans="1:4">
      <c r="A134" s="682" t="s">
        <v>526</v>
      </c>
      <c r="B134" s="682" t="s">
        <v>526</v>
      </c>
      <c r="C134" s="684">
        <v>32.290008100000001</v>
      </c>
      <c r="D134" s="684">
        <v>31.25998985</v>
      </c>
    </row>
    <row r="135" spans="1:4">
      <c r="A135" s="682" t="s">
        <v>527</v>
      </c>
      <c r="B135" s="682" t="s">
        <v>527</v>
      </c>
      <c r="C135" s="684">
        <v>34.445018679999997</v>
      </c>
      <c r="D135" s="684">
        <v>31.52999921</v>
      </c>
    </row>
    <row r="136" spans="1:4">
      <c r="A136" s="682" t="s">
        <v>528</v>
      </c>
      <c r="B136" s="682" t="s">
        <v>528</v>
      </c>
      <c r="C136" s="684">
        <v>35.095573280000004</v>
      </c>
      <c r="D136" s="684">
        <v>31.540592870000001</v>
      </c>
    </row>
    <row r="137" spans="1:4">
      <c r="A137" s="682" t="s">
        <v>529</v>
      </c>
      <c r="B137" s="682" t="s">
        <v>529</v>
      </c>
      <c r="C137" s="684">
        <v>-7.9999874279999998</v>
      </c>
      <c r="D137" s="684">
        <v>31.6299931</v>
      </c>
    </row>
    <row r="138" spans="1:4">
      <c r="A138" s="682" t="s">
        <v>530</v>
      </c>
      <c r="B138" s="682" t="s">
        <v>530</v>
      </c>
      <c r="C138" s="684">
        <v>35.206625930000001</v>
      </c>
      <c r="D138" s="684">
        <v>31.778407820000002</v>
      </c>
    </row>
    <row r="139" spans="1:4">
      <c r="A139" s="682" t="s">
        <v>531</v>
      </c>
      <c r="B139" s="682" t="s">
        <v>531</v>
      </c>
      <c r="C139" s="684">
        <v>35.206209379999997</v>
      </c>
      <c r="D139" s="684">
        <v>31.90294475</v>
      </c>
    </row>
    <row r="140" spans="1:4">
      <c r="A140" s="682" t="s">
        <v>532</v>
      </c>
      <c r="B140" s="682" t="s">
        <v>532</v>
      </c>
      <c r="C140" s="684">
        <v>34.866702519999997</v>
      </c>
      <c r="D140" s="684">
        <v>31.916700120000002</v>
      </c>
    </row>
    <row r="141" spans="1:4">
      <c r="A141" s="682" t="s">
        <v>533</v>
      </c>
      <c r="B141" s="682" t="s">
        <v>533</v>
      </c>
      <c r="C141" s="684">
        <v>35.727214310000001</v>
      </c>
      <c r="D141" s="684">
        <v>32.039192929999999</v>
      </c>
    </row>
    <row r="142" spans="1:4">
      <c r="A142" s="682" t="s">
        <v>534</v>
      </c>
      <c r="B142" s="682" t="s">
        <v>534</v>
      </c>
      <c r="C142" s="684">
        <v>36.100008099999997</v>
      </c>
      <c r="D142" s="684">
        <v>32.069992079999999</v>
      </c>
    </row>
    <row r="143" spans="1:4">
      <c r="A143" s="682" t="s">
        <v>535</v>
      </c>
      <c r="B143" s="682" t="s">
        <v>535</v>
      </c>
      <c r="C143" s="684">
        <v>34.770011760000003</v>
      </c>
      <c r="D143" s="684">
        <v>32.079991470000003</v>
      </c>
    </row>
    <row r="144" spans="1:4">
      <c r="A144" s="682" t="s">
        <v>536</v>
      </c>
      <c r="B144" s="682" t="s">
        <v>536</v>
      </c>
      <c r="C144" s="684">
        <v>23.960025590000001</v>
      </c>
      <c r="D144" s="684">
        <v>32.079991470000003</v>
      </c>
    </row>
    <row r="145" spans="1:4">
      <c r="A145" s="682" t="s">
        <v>537</v>
      </c>
      <c r="B145" s="682" t="s">
        <v>537</v>
      </c>
      <c r="C145" s="684">
        <v>20.06672318</v>
      </c>
      <c r="D145" s="684">
        <v>32.116733420000003</v>
      </c>
    </row>
    <row r="146" spans="1:4">
      <c r="A146" s="682" t="s">
        <v>538</v>
      </c>
      <c r="B146" s="682" t="s">
        <v>538</v>
      </c>
      <c r="C146" s="684">
        <v>35.254426629999998</v>
      </c>
      <c r="D146" s="684">
        <v>32.22148155</v>
      </c>
    </row>
    <row r="147" spans="1:4">
      <c r="A147" s="682" t="s">
        <v>539</v>
      </c>
      <c r="B147" s="682" t="s">
        <v>539</v>
      </c>
      <c r="C147" s="684">
        <v>36.233298519999998</v>
      </c>
      <c r="D147" s="684">
        <v>32.283297070000003</v>
      </c>
    </row>
    <row r="148" spans="1:4">
      <c r="A148" s="682" t="s">
        <v>540</v>
      </c>
      <c r="B148" s="682" t="s">
        <v>540</v>
      </c>
      <c r="C148" s="684">
        <v>15.09999792</v>
      </c>
      <c r="D148" s="684">
        <v>32.379973159999999</v>
      </c>
    </row>
    <row r="149" spans="1:4">
      <c r="A149" s="682" t="s">
        <v>541</v>
      </c>
      <c r="B149" s="682" t="s">
        <v>541</v>
      </c>
      <c r="C149" s="684">
        <v>44.421722369999998</v>
      </c>
      <c r="D149" s="684">
        <v>32.472138080000001</v>
      </c>
    </row>
    <row r="150" spans="1:4">
      <c r="A150" s="682" t="s">
        <v>542</v>
      </c>
      <c r="B150" s="682" t="s">
        <v>542</v>
      </c>
      <c r="C150" s="684">
        <v>35.849997520000002</v>
      </c>
      <c r="D150" s="684">
        <v>32.549988630000001</v>
      </c>
    </row>
    <row r="151" spans="1:4">
      <c r="A151" s="682" t="s">
        <v>543</v>
      </c>
      <c r="B151" s="682" t="s">
        <v>543</v>
      </c>
      <c r="C151" s="684">
        <v>14.259997520000001</v>
      </c>
      <c r="D151" s="684">
        <v>32.660421159999999</v>
      </c>
    </row>
    <row r="152" spans="1:4">
      <c r="A152" s="682" t="s">
        <v>544</v>
      </c>
      <c r="B152" s="682" t="s">
        <v>544</v>
      </c>
      <c r="C152" s="684">
        <v>51.700037799999997</v>
      </c>
      <c r="D152" s="684">
        <v>32.700005310000002</v>
      </c>
    </row>
    <row r="153" spans="1:4">
      <c r="A153" s="682" t="s">
        <v>545</v>
      </c>
      <c r="B153" s="682" t="s">
        <v>545</v>
      </c>
      <c r="C153" s="684">
        <v>35.2955094</v>
      </c>
      <c r="D153" s="684">
        <v>32.703984390000002</v>
      </c>
    </row>
    <row r="154" spans="1:4">
      <c r="A154" s="682" t="s">
        <v>546</v>
      </c>
      <c r="B154" s="682" t="s">
        <v>546</v>
      </c>
      <c r="C154" s="684">
        <v>12.71998816</v>
      </c>
      <c r="D154" s="684">
        <v>32.76041506</v>
      </c>
    </row>
    <row r="155" spans="1:4">
      <c r="A155" s="682" t="s">
        <v>547</v>
      </c>
      <c r="B155" s="682" t="s">
        <v>547</v>
      </c>
      <c r="C155" s="684">
        <v>34.980024780000001</v>
      </c>
      <c r="D155" s="684">
        <v>32.820411399999998</v>
      </c>
    </row>
    <row r="156" spans="1:4">
      <c r="A156" s="682" t="s">
        <v>548</v>
      </c>
      <c r="B156" s="682" t="s">
        <v>548</v>
      </c>
      <c r="C156" s="684">
        <v>44.393868769999997</v>
      </c>
      <c r="D156" s="684">
        <v>33.338648499999998</v>
      </c>
    </row>
    <row r="157" spans="1:4">
      <c r="A157" s="682" t="s">
        <v>549</v>
      </c>
      <c r="B157" s="682" t="s">
        <v>549</v>
      </c>
      <c r="C157" s="684">
        <v>35.450001640000004</v>
      </c>
      <c r="D157" s="684">
        <v>33.383304019999997</v>
      </c>
    </row>
    <row r="158" spans="1:4">
      <c r="A158" s="682" t="s">
        <v>550</v>
      </c>
      <c r="B158" s="682" t="s">
        <v>550</v>
      </c>
      <c r="C158" s="684">
        <v>36.299995889999998</v>
      </c>
      <c r="D158" s="684">
        <v>33.500033999999999</v>
      </c>
    </row>
    <row r="159" spans="1:4">
      <c r="A159" s="682" t="s">
        <v>551</v>
      </c>
      <c r="B159" s="682" t="s">
        <v>551</v>
      </c>
      <c r="C159" s="684">
        <v>35.368786579999998</v>
      </c>
      <c r="D159" s="684">
        <v>33.563027570000003</v>
      </c>
    </row>
    <row r="160" spans="1:4">
      <c r="A160" s="682" t="s">
        <v>552</v>
      </c>
      <c r="B160" s="682" t="s">
        <v>552</v>
      </c>
      <c r="C160" s="684">
        <v>36.399989789999999</v>
      </c>
      <c r="D160" s="684">
        <v>33.5833364</v>
      </c>
    </row>
    <row r="161" spans="1:4">
      <c r="A161" s="682" t="s">
        <v>553</v>
      </c>
      <c r="B161" s="682" t="s">
        <v>553</v>
      </c>
      <c r="C161" s="684">
        <v>35.53329652</v>
      </c>
      <c r="D161" s="684">
        <v>33.833304060000003</v>
      </c>
    </row>
    <row r="162" spans="1:4">
      <c r="A162" s="682" t="s">
        <v>554</v>
      </c>
      <c r="B162" s="682" t="s">
        <v>554</v>
      </c>
      <c r="C162" s="684">
        <v>35.904154419999998</v>
      </c>
      <c r="D162" s="684">
        <v>33.850115989999999</v>
      </c>
    </row>
    <row r="163" spans="1:4">
      <c r="A163" s="682" t="s">
        <v>555</v>
      </c>
      <c r="B163" s="682" t="s">
        <v>555</v>
      </c>
      <c r="C163" s="684">
        <v>35.509708209999999</v>
      </c>
      <c r="D163" s="684">
        <v>33.871975120000002</v>
      </c>
    </row>
    <row r="164" spans="1:4">
      <c r="A164" s="682" t="s">
        <v>556</v>
      </c>
      <c r="B164" s="682" t="s">
        <v>556</v>
      </c>
      <c r="C164" s="684">
        <v>-6.8361308200000002</v>
      </c>
      <c r="D164" s="684">
        <v>34.025299089999997</v>
      </c>
    </row>
    <row r="165" spans="1:4">
      <c r="A165" s="682" t="s">
        <v>557</v>
      </c>
      <c r="B165" s="682" t="s">
        <v>557</v>
      </c>
      <c r="C165" s="684">
        <v>-5.0003772389999996</v>
      </c>
      <c r="D165" s="684">
        <v>34.054599629999998</v>
      </c>
    </row>
    <row r="166" spans="1:4">
      <c r="A166" s="682" t="s">
        <v>558</v>
      </c>
      <c r="B166" s="682" t="s">
        <v>558</v>
      </c>
      <c r="C166" s="684">
        <v>35.869996299999997</v>
      </c>
      <c r="D166" s="684">
        <v>34.420003680000001</v>
      </c>
    </row>
    <row r="167" spans="1:4">
      <c r="A167" s="682" t="s">
        <v>559</v>
      </c>
      <c r="B167" s="682" t="s">
        <v>559</v>
      </c>
      <c r="C167" s="684">
        <v>36.720021930000001</v>
      </c>
      <c r="D167" s="684">
        <v>34.729958920000001</v>
      </c>
    </row>
    <row r="168" spans="1:4">
      <c r="A168" s="682" t="s">
        <v>560</v>
      </c>
      <c r="B168" s="682" t="s">
        <v>560</v>
      </c>
      <c r="C168" s="684">
        <v>36.729995479999999</v>
      </c>
      <c r="D168" s="684">
        <v>35.1503467</v>
      </c>
    </row>
    <row r="169" spans="1:4">
      <c r="A169" s="682" t="s">
        <v>561</v>
      </c>
      <c r="B169" s="682" t="s">
        <v>561</v>
      </c>
      <c r="C169" s="684">
        <v>25.130496780000001</v>
      </c>
      <c r="D169" s="684">
        <v>35.325013040000002</v>
      </c>
    </row>
    <row r="170" spans="1:4">
      <c r="A170" s="682" t="s">
        <v>562</v>
      </c>
      <c r="B170" s="682" t="s">
        <v>562</v>
      </c>
      <c r="C170" s="684">
        <v>35.779975950000001</v>
      </c>
      <c r="D170" s="684">
        <v>35.539987000000004</v>
      </c>
    </row>
    <row r="171" spans="1:4">
      <c r="A171" s="682" t="s">
        <v>563</v>
      </c>
      <c r="B171" s="682" t="s">
        <v>563</v>
      </c>
      <c r="C171" s="684">
        <v>45.430859740000002</v>
      </c>
      <c r="D171" s="684">
        <v>35.561277689999997</v>
      </c>
    </row>
    <row r="172" spans="1:4">
      <c r="A172" s="682" t="s">
        <v>564</v>
      </c>
      <c r="B172" s="682" t="s">
        <v>564</v>
      </c>
      <c r="C172" s="684">
        <v>51.42434403</v>
      </c>
      <c r="D172" s="684">
        <v>35.671942770000001</v>
      </c>
    </row>
    <row r="173" spans="1:4">
      <c r="A173" s="682" t="s">
        <v>565</v>
      </c>
      <c r="B173" s="682" t="s">
        <v>565</v>
      </c>
      <c r="C173" s="684">
        <v>-5.8327036960000003</v>
      </c>
      <c r="D173" s="684">
        <v>35.747287010000001</v>
      </c>
    </row>
    <row r="174" spans="1:4">
      <c r="A174" s="682" t="s">
        <v>566</v>
      </c>
      <c r="B174" s="682" t="s">
        <v>566</v>
      </c>
      <c r="C174" s="684">
        <v>50.970004840000001</v>
      </c>
      <c r="D174" s="684">
        <v>35.800358699999997</v>
      </c>
    </row>
    <row r="175" spans="1:4">
      <c r="A175" s="682" t="s">
        <v>567</v>
      </c>
      <c r="B175" s="682" t="s">
        <v>567</v>
      </c>
      <c r="C175" s="684">
        <v>44.008620970000003</v>
      </c>
      <c r="D175" s="684">
        <v>36.1790436</v>
      </c>
    </row>
    <row r="176" spans="1:4">
      <c r="A176" s="682" t="s">
        <v>568</v>
      </c>
      <c r="B176" s="682" t="s">
        <v>568</v>
      </c>
      <c r="C176" s="684">
        <v>37.170020299999997</v>
      </c>
      <c r="D176" s="684">
        <v>36.229970719999997</v>
      </c>
    </row>
    <row r="177" spans="1:4">
      <c r="A177" s="682" t="s">
        <v>569</v>
      </c>
      <c r="B177" s="682" t="s">
        <v>569</v>
      </c>
      <c r="C177" s="684">
        <v>59.569996699999997</v>
      </c>
      <c r="D177" s="684">
        <v>36.270019959999999</v>
      </c>
    </row>
    <row r="178" spans="1:4">
      <c r="A178" s="682" t="s">
        <v>570</v>
      </c>
      <c r="B178" s="682" t="s">
        <v>570</v>
      </c>
      <c r="C178" s="684">
        <v>43.14500443</v>
      </c>
      <c r="D178" s="684">
        <v>36.345002460000003</v>
      </c>
    </row>
    <row r="179" spans="1:4">
      <c r="A179" s="682" t="s">
        <v>571</v>
      </c>
      <c r="B179" s="682" t="s">
        <v>571</v>
      </c>
      <c r="C179" s="684">
        <v>43.000002629999997</v>
      </c>
      <c r="D179" s="684">
        <v>36.866700129999998</v>
      </c>
    </row>
    <row r="180" spans="1:4">
      <c r="A180" s="682" t="s">
        <v>572</v>
      </c>
      <c r="B180" s="682" t="s">
        <v>572</v>
      </c>
      <c r="C180" s="684">
        <v>35.32000403</v>
      </c>
      <c r="D180" s="684">
        <v>36.994988630000002</v>
      </c>
    </row>
    <row r="181" spans="1:4">
      <c r="A181" s="682" t="s">
        <v>573</v>
      </c>
      <c r="B181" s="682" t="s">
        <v>573</v>
      </c>
      <c r="C181" s="684">
        <v>37.384994259999999</v>
      </c>
      <c r="D181" s="684">
        <v>37.07498374</v>
      </c>
    </row>
    <row r="182" spans="1:4">
      <c r="A182" s="682" t="s">
        <v>574</v>
      </c>
      <c r="B182" s="682" t="s">
        <v>574</v>
      </c>
      <c r="C182" s="684">
        <v>-5.9800073659999997</v>
      </c>
      <c r="D182" s="684">
        <v>37.405015280000001</v>
      </c>
    </row>
    <row r="183" spans="1:4">
      <c r="A183" s="682" t="s">
        <v>575</v>
      </c>
      <c r="B183" s="682" t="s">
        <v>575</v>
      </c>
      <c r="C183" s="684">
        <v>22.379398559999998</v>
      </c>
      <c r="D183" s="684">
        <v>37.509143289999997</v>
      </c>
    </row>
    <row r="184" spans="1:4">
      <c r="A184" s="682" t="s">
        <v>576</v>
      </c>
      <c r="B184" s="682" t="s">
        <v>576</v>
      </c>
      <c r="C184" s="684">
        <v>23.69998979</v>
      </c>
      <c r="D184" s="684">
        <v>37.950020770000002</v>
      </c>
    </row>
    <row r="185" spans="1:4">
      <c r="A185" s="682" t="s">
        <v>577</v>
      </c>
      <c r="B185" s="682" t="s">
        <v>577</v>
      </c>
      <c r="C185" s="684">
        <v>23.73332108</v>
      </c>
      <c r="D185" s="684">
        <v>37.983326230000003</v>
      </c>
    </row>
    <row r="186" spans="1:4">
      <c r="A186" s="682" t="s">
        <v>578</v>
      </c>
      <c r="B186" s="682" t="s">
        <v>578</v>
      </c>
      <c r="C186" s="684">
        <v>46.301245889999997</v>
      </c>
      <c r="D186" s="684">
        <v>38.086291520000003</v>
      </c>
    </row>
    <row r="187" spans="1:4">
      <c r="A187" s="682" t="s">
        <v>579</v>
      </c>
      <c r="B187" s="682" t="s">
        <v>579</v>
      </c>
      <c r="C187" s="684">
        <v>13.350027219999999</v>
      </c>
      <c r="D187" s="684">
        <v>38.12502301</v>
      </c>
    </row>
    <row r="188" spans="1:4">
      <c r="A188" s="682" t="s">
        <v>580</v>
      </c>
      <c r="B188" s="682" t="s">
        <v>580</v>
      </c>
      <c r="C188" s="684">
        <v>21.729980829999999</v>
      </c>
      <c r="D188" s="684">
        <v>38.230003680000003</v>
      </c>
    </row>
    <row r="189" spans="1:4">
      <c r="A189" s="682" t="s">
        <v>581</v>
      </c>
      <c r="B189" s="682" t="s">
        <v>581</v>
      </c>
      <c r="C189" s="684">
        <v>27.15179401</v>
      </c>
      <c r="D189" s="684">
        <v>38.43614968</v>
      </c>
    </row>
    <row r="190" spans="1:4">
      <c r="A190" s="682" t="s">
        <v>582</v>
      </c>
      <c r="B190" s="682" t="s">
        <v>582</v>
      </c>
      <c r="C190" s="684">
        <v>-8.9000100110000009</v>
      </c>
      <c r="D190" s="684">
        <v>38.529959529999999</v>
      </c>
    </row>
    <row r="191" spans="1:4">
      <c r="A191" s="682" t="s">
        <v>583</v>
      </c>
      <c r="B191" s="682" t="s">
        <v>583</v>
      </c>
      <c r="C191" s="684">
        <v>-9.1448663050000008</v>
      </c>
      <c r="D191" s="684">
        <v>38.722722879999999</v>
      </c>
    </row>
    <row r="192" spans="1:4">
      <c r="A192" s="682" t="s">
        <v>584</v>
      </c>
      <c r="B192" s="682" t="s">
        <v>584</v>
      </c>
      <c r="C192" s="684">
        <v>-0.40001204600000001</v>
      </c>
      <c r="D192" s="684">
        <v>39.48501752</v>
      </c>
    </row>
    <row r="193" spans="1:4">
      <c r="A193" s="682" t="s">
        <v>585</v>
      </c>
      <c r="B193" s="682" t="s">
        <v>585</v>
      </c>
      <c r="C193" s="684">
        <v>22.420016230000002</v>
      </c>
      <c r="D193" s="684">
        <v>39.630409159999999</v>
      </c>
    </row>
    <row r="194" spans="1:4">
      <c r="A194" s="682" t="s">
        <v>586</v>
      </c>
      <c r="B194" s="682" t="s">
        <v>586</v>
      </c>
      <c r="C194" s="684">
        <v>32.864391640000001</v>
      </c>
      <c r="D194" s="684">
        <v>39.927238590000002</v>
      </c>
    </row>
    <row r="195" spans="1:4">
      <c r="A195" s="682" t="s">
        <v>587</v>
      </c>
      <c r="B195" s="682" t="s">
        <v>587</v>
      </c>
      <c r="C195" s="684">
        <v>29.069997919999999</v>
      </c>
      <c r="D195" s="684">
        <v>40.199986799999998</v>
      </c>
    </row>
    <row r="196" spans="1:4">
      <c r="A196" s="682" t="s">
        <v>588</v>
      </c>
      <c r="B196" s="682" t="s">
        <v>588</v>
      </c>
      <c r="C196" s="684">
        <v>-8.4166803399999992</v>
      </c>
      <c r="D196" s="684">
        <v>40.200374369999999</v>
      </c>
    </row>
    <row r="197" spans="1:4">
      <c r="A197" s="682" t="s">
        <v>589</v>
      </c>
      <c r="B197" s="682" t="s">
        <v>589</v>
      </c>
      <c r="C197" s="684">
        <v>-3.683351686</v>
      </c>
      <c r="D197" s="684">
        <v>40.400026259999997</v>
      </c>
    </row>
    <row r="198" spans="1:4">
      <c r="A198" s="682" t="s">
        <v>590</v>
      </c>
      <c r="B198" s="682" t="s">
        <v>590</v>
      </c>
      <c r="C198" s="684">
        <v>22.885000770000001</v>
      </c>
      <c r="D198" s="684">
        <v>40.696106380000003</v>
      </c>
    </row>
    <row r="199" spans="1:4">
      <c r="A199" s="682" t="s">
        <v>591</v>
      </c>
      <c r="B199" s="682" t="s">
        <v>591</v>
      </c>
      <c r="C199" s="684">
        <v>14.24501135</v>
      </c>
      <c r="D199" s="684">
        <v>40.840025249999997</v>
      </c>
    </row>
    <row r="200" spans="1:4">
      <c r="A200" s="682" t="s">
        <v>592</v>
      </c>
      <c r="B200" s="682" t="s">
        <v>592</v>
      </c>
      <c r="C200" s="684">
        <v>21.339513709999999</v>
      </c>
      <c r="D200" s="684">
        <v>41.039057030000002</v>
      </c>
    </row>
    <row r="201" spans="1:4">
      <c r="A201" s="682" t="s">
        <v>593</v>
      </c>
      <c r="B201" s="682" t="s">
        <v>593</v>
      </c>
      <c r="C201" s="684">
        <v>29.010001590000002</v>
      </c>
      <c r="D201" s="684">
        <v>41.104996149999998</v>
      </c>
    </row>
    <row r="202" spans="1:4">
      <c r="A202" s="682" t="s">
        <v>594</v>
      </c>
      <c r="B202" s="682" t="s">
        <v>594</v>
      </c>
      <c r="C202" s="684">
        <v>-8.6200012630000007</v>
      </c>
      <c r="D202" s="684">
        <v>41.150006329999997</v>
      </c>
    </row>
    <row r="203" spans="1:4">
      <c r="A203" s="682" t="s">
        <v>595</v>
      </c>
      <c r="B203" s="682" t="s">
        <v>595</v>
      </c>
      <c r="C203" s="684">
        <v>2.1833703189999998</v>
      </c>
      <c r="D203" s="684">
        <v>41.383299579999999</v>
      </c>
    </row>
    <row r="204" spans="1:4">
      <c r="A204" s="682" t="s">
        <v>596</v>
      </c>
      <c r="B204" s="682" t="s">
        <v>596</v>
      </c>
      <c r="C204" s="684">
        <v>-0.88998213800000003</v>
      </c>
      <c r="D204" s="684">
        <v>41.65000165</v>
      </c>
    </row>
    <row r="205" spans="1:4">
      <c r="A205" s="682" t="s">
        <v>597</v>
      </c>
      <c r="B205" s="682" t="s">
        <v>597</v>
      </c>
      <c r="C205" s="684">
        <v>12.48325842</v>
      </c>
      <c r="D205" s="684">
        <v>41.895955630000003</v>
      </c>
    </row>
    <row r="206" spans="1:4">
      <c r="A206" s="682" t="s">
        <v>598</v>
      </c>
      <c r="B206" s="682" t="s">
        <v>598</v>
      </c>
      <c r="C206" s="684">
        <v>21.433461470000001</v>
      </c>
      <c r="D206" s="684">
        <v>42.000006120000002</v>
      </c>
    </row>
    <row r="207" spans="1:4">
      <c r="A207" s="682" t="s">
        <v>599</v>
      </c>
      <c r="B207" s="682" t="s">
        <v>599</v>
      </c>
      <c r="C207" s="684">
        <v>20.970078900000001</v>
      </c>
      <c r="D207" s="684">
        <v>42.009230369999997</v>
      </c>
    </row>
    <row r="208" spans="1:4">
      <c r="A208" s="682" t="s">
        <v>600</v>
      </c>
      <c r="B208" s="682" t="s">
        <v>600</v>
      </c>
      <c r="C208" s="684">
        <v>20.75009232</v>
      </c>
      <c r="D208" s="684">
        <v>42.229320289999997</v>
      </c>
    </row>
    <row r="209" spans="1:4">
      <c r="A209" s="682" t="s">
        <v>601</v>
      </c>
      <c r="B209" s="682" t="s">
        <v>601</v>
      </c>
      <c r="C209" s="684">
        <v>20.310739300000002</v>
      </c>
      <c r="D209" s="684">
        <v>42.66032757</v>
      </c>
    </row>
    <row r="210" spans="1:4">
      <c r="A210" s="682" t="s">
        <v>602</v>
      </c>
      <c r="B210" s="682" t="s">
        <v>602</v>
      </c>
      <c r="C210" s="684">
        <v>21.165984250000001</v>
      </c>
      <c r="D210" s="684">
        <v>42.666709609999998</v>
      </c>
    </row>
    <row r="211" spans="1:4">
      <c r="A211" s="682" t="s">
        <v>603</v>
      </c>
      <c r="B211" s="682" t="s">
        <v>603</v>
      </c>
      <c r="C211" s="684">
        <v>-2.9299868180000002</v>
      </c>
      <c r="D211" s="684">
        <v>43.249981509999998</v>
      </c>
    </row>
    <row r="212" spans="1:4">
      <c r="A212" s="682" t="s">
        <v>604</v>
      </c>
      <c r="B212" s="682" t="s">
        <v>604</v>
      </c>
      <c r="C212" s="684">
        <v>21.899996300000002</v>
      </c>
      <c r="D212" s="684">
        <v>43.330415870000003</v>
      </c>
    </row>
    <row r="213" spans="1:4">
      <c r="A213" s="682" t="s">
        <v>605</v>
      </c>
      <c r="B213" s="682" t="s">
        <v>605</v>
      </c>
      <c r="C213" s="684">
        <v>11.25000036</v>
      </c>
      <c r="D213" s="684">
        <v>43.780000829999999</v>
      </c>
    </row>
    <row r="214" spans="1:4">
      <c r="A214" s="682" t="s">
        <v>606</v>
      </c>
      <c r="B214" s="682" t="s">
        <v>606</v>
      </c>
      <c r="C214" s="684">
        <v>20.920004429999999</v>
      </c>
      <c r="D214" s="684">
        <v>44.019960349999998</v>
      </c>
    </row>
    <row r="215" spans="1:4">
      <c r="A215" s="682" t="s">
        <v>607</v>
      </c>
      <c r="B215" s="682" t="s">
        <v>607</v>
      </c>
      <c r="C215" s="684">
        <v>23.825873569999999</v>
      </c>
      <c r="D215" s="684">
        <v>44.326272400000001</v>
      </c>
    </row>
    <row r="216" spans="1:4">
      <c r="A216" s="682" t="s">
        <v>608</v>
      </c>
      <c r="B216" s="682" t="s">
        <v>608</v>
      </c>
      <c r="C216" s="684">
        <v>26.09994665</v>
      </c>
      <c r="D216" s="684">
        <v>44.433371800000003</v>
      </c>
    </row>
    <row r="217" spans="1:4">
      <c r="A217" s="682" t="s">
        <v>609</v>
      </c>
      <c r="B217" s="682" t="s">
        <v>609</v>
      </c>
      <c r="C217" s="684">
        <v>20.46799068</v>
      </c>
      <c r="D217" s="684">
        <v>44.818645449999998</v>
      </c>
    </row>
    <row r="218" spans="1:4">
      <c r="A218" s="682" t="s">
        <v>610</v>
      </c>
      <c r="B218" s="682" t="s">
        <v>610</v>
      </c>
      <c r="C218" s="684">
        <v>7.6699604890000002</v>
      </c>
      <c r="D218" s="684">
        <v>45.070387189999998</v>
      </c>
    </row>
    <row r="219" spans="1:4">
      <c r="A219" s="682" t="s">
        <v>611</v>
      </c>
      <c r="B219" s="682" t="s">
        <v>611</v>
      </c>
      <c r="C219" s="684">
        <v>19.849940549999999</v>
      </c>
      <c r="D219" s="684">
        <v>45.250376199999998</v>
      </c>
    </row>
    <row r="220" spans="1:4">
      <c r="A220" s="682" t="s">
        <v>612</v>
      </c>
      <c r="B220" s="682" t="s">
        <v>612</v>
      </c>
      <c r="C220" s="684">
        <v>28.045874390000002</v>
      </c>
      <c r="D220" s="684">
        <v>45.455893369999998</v>
      </c>
    </row>
    <row r="221" spans="1:4">
      <c r="A221" s="682" t="s">
        <v>613</v>
      </c>
      <c r="B221" s="682" t="s">
        <v>613</v>
      </c>
      <c r="C221" s="684">
        <v>9.2050089100000001</v>
      </c>
      <c r="D221" s="684">
        <v>45.4699752</v>
      </c>
    </row>
    <row r="222" spans="1:4">
      <c r="A222" s="682" t="s">
        <v>614</v>
      </c>
      <c r="B222" s="682" t="s">
        <v>614</v>
      </c>
      <c r="C222" s="684">
        <v>21.223448439999999</v>
      </c>
      <c r="D222" s="684">
        <v>45.758820620000002</v>
      </c>
    </row>
    <row r="223" spans="1:4">
      <c r="A223" s="682" t="s">
        <v>615</v>
      </c>
      <c r="B223" s="682" t="s">
        <v>615</v>
      </c>
      <c r="C223" s="684">
        <v>14.51496903</v>
      </c>
      <c r="D223" s="684">
        <v>46.055288310000002</v>
      </c>
    </row>
    <row r="224" spans="1:4">
      <c r="A224" s="682" t="s">
        <v>616</v>
      </c>
      <c r="B224" s="682" t="s">
        <v>616</v>
      </c>
      <c r="C224" s="684">
        <v>19.680028440000001</v>
      </c>
      <c r="D224" s="684">
        <v>46.070016090000003</v>
      </c>
    </row>
    <row r="225" spans="1:4">
      <c r="A225" s="682" t="s">
        <v>617</v>
      </c>
      <c r="B225" s="682" t="s">
        <v>617</v>
      </c>
      <c r="C225" s="684">
        <v>18.220014200000001</v>
      </c>
      <c r="D225" s="684">
        <v>46.08042889</v>
      </c>
    </row>
    <row r="226" spans="1:4">
      <c r="A226" s="682" t="s">
        <v>618</v>
      </c>
      <c r="B226" s="682" t="s">
        <v>618</v>
      </c>
      <c r="C226" s="684">
        <v>6.1400280340000002</v>
      </c>
      <c r="D226" s="684">
        <v>46.21000755</v>
      </c>
    </row>
    <row r="227" spans="1:4">
      <c r="A227" s="682" t="s">
        <v>619</v>
      </c>
      <c r="B227" s="682" t="s">
        <v>619</v>
      </c>
      <c r="C227" s="684">
        <v>20.150025589999998</v>
      </c>
      <c r="D227" s="684">
        <v>46.250392679999997</v>
      </c>
    </row>
    <row r="228" spans="1:4">
      <c r="A228" s="682" t="s">
        <v>620</v>
      </c>
      <c r="B228" s="682" t="s">
        <v>620</v>
      </c>
      <c r="C228" s="684">
        <v>30.710001179999999</v>
      </c>
      <c r="D228" s="684">
        <v>46.490016300000001</v>
      </c>
    </row>
    <row r="229" spans="1:4">
      <c r="A229" s="682" t="s">
        <v>621</v>
      </c>
      <c r="B229" s="682" t="s">
        <v>621</v>
      </c>
      <c r="C229" s="684">
        <v>6.6500227440000002</v>
      </c>
      <c r="D229" s="684">
        <v>46.530427269999997</v>
      </c>
    </row>
    <row r="230" spans="1:4">
      <c r="A230" s="682" t="s">
        <v>622</v>
      </c>
      <c r="B230" s="682" t="s">
        <v>622</v>
      </c>
      <c r="C230" s="684">
        <v>15.650041870000001</v>
      </c>
      <c r="D230" s="684">
        <v>46.540478329999999</v>
      </c>
    </row>
    <row r="231" spans="1:4">
      <c r="A231" s="682" t="s">
        <v>623</v>
      </c>
      <c r="B231" s="682" t="s">
        <v>623</v>
      </c>
      <c r="C231" s="684">
        <v>23.598445600000002</v>
      </c>
      <c r="D231" s="684">
        <v>46.788421849999999</v>
      </c>
    </row>
    <row r="232" spans="1:4">
      <c r="A232" s="682" t="s">
        <v>624</v>
      </c>
      <c r="B232" s="682" t="s">
        <v>624</v>
      </c>
      <c r="C232" s="684">
        <v>7.4669754619999997</v>
      </c>
      <c r="D232" s="684">
        <v>46.91668276</v>
      </c>
    </row>
    <row r="233" spans="1:4">
      <c r="A233" s="682" t="s">
        <v>625</v>
      </c>
      <c r="B233" s="682" t="s">
        <v>625</v>
      </c>
      <c r="C233" s="684">
        <v>8.2800007719999993</v>
      </c>
      <c r="D233" s="684">
        <v>47.050421370000002</v>
      </c>
    </row>
    <row r="234" spans="1:4">
      <c r="A234" s="682" t="s">
        <v>626</v>
      </c>
      <c r="B234" s="682" t="s">
        <v>626</v>
      </c>
      <c r="C234" s="684">
        <v>27.57494706</v>
      </c>
      <c r="D234" s="684">
        <v>47.168346980000003</v>
      </c>
    </row>
    <row r="235" spans="1:4">
      <c r="A235" s="682" t="s">
        <v>627</v>
      </c>
      <c r="B235" s="682" t="s">
        <v>627</v>
      </c>
      <c r="C235" s="684">
        <v>8.5500101300000004</v>
      </c>
      <c r="D235" s="684">
        <v>47.379987810000003</v>
      </c>
    </row>
    <row r="236" spans="1:4">
      <c r="A236" s="682" t="s">
        <v>628</v>
      </c>
      <c r="B236" s="682" t="s">
        <v>628</v>
      </c>
      <c r="C236" s="684">
        <v>19.08332068</v>
      </c>
      <c r="D236" s="684">
        <v>47.500006329999998</v>
      </c>
    </row>
    <row r="237" spans="1:4">
      <c r="A237" s="682" t="s">
        <v>629</v>
      </c>
      <c r="B237" s="682" t="s">
        <v>629</v>
      </c>
      <c r="C237" s="684">
        <v>21.63003861</v>
      </c>
      <c r="D237" s="684">
        <v>47.530469580000002</v>
      </c>
    </row>
    <row r="238" spans="1:4">
      <c r="A238" s="682" t="s">
        <v>630</v>
      </c>
      <c r="B238" s="682" t="s">
        <v>630</v>
      </c>
      <c r="C238" s="684">
        <v>7.590017048</v>
      </c>
      <c r="D238" s="684">
        <v>47.580389019999998</v>
      </c>
    </row>
    <row r="239" spans="1:4">
      <c r="A239" s="682" t="s">
        <v>631</v>
      </c>
      <c r="B239" s="682" t="s">
        <v>631</v>
      </c>
      <c r="C239" s="684">
        <v>21.718715370000002</v>
      </c>
      <c r="D239" s="684">
        <v>47.965326760000004</v>
      </c>
    </row>
    <row r="240" spans="1:4">
      <c r="A240" s="682" t="s">
        <v>632</v>
      </c>
      <c r="B240" s="682" t="s">
        <v>632</v>
      </c>
      <c r="C240" s="684">
        <v>37.829980020000001</v>
      </c>
      <c r="D240" s="684">
        <v>48.000001650000002</v>
      </c>
    </row>
    <row r="241" spans="1:4">
      <c r="A241" s="682" t="s">
        <v>633</v>
      </c>
      <c r="B241" s="682" t="s">
        <v>633</v>
      </c>
      <c r="C241" s="684">
        <v>20.780012979999999</v>
      </c>
      <c r="D241" s="684">
        <v>48.100408960000003</v>
      </c>
    </row>
    <row r="242" spans="1:4">
      <c r="A242" s="682" t="s">
        <v>634</v>
      </c>
      <c r="B242" s="682" t="s">
        <v>634</v>
      </c>
      <c r="C242" s="684">
        <v>17.11698075</v>
      </c>
      <c r="D242" s="684">
        <v>48.150018330000002</v>
      </c>
    </row>
    <row r="243" spans="1:4">
      <c r="A243" s="682" t="s">
        <v>635</v>
      </c>
      <c r="B243" s="682" t="s">
        <v>635</v>
      </c>
      <c r="C243" s="684">
        <v>17.600000359999999</v>
      </c>
      <c r="D243" s="684">
        <v>48.366594259999999</v>
      </c>
    </row>
    <row r="244" spans="1:4">
      <c r="A244" s="682" t="s">
        <v>636</v>
      </c>
      <c r="B244" s="682" t="s">
        <v>636</v>
      </c>
      <c r="C244" s="684">
        <v>35.000023560000002</v>
      </c>
      <c r="D244" s="684">
        <v>48.479972349999997</v>
      </c>
    </row>
    <row r="245" spans="1:4">
      <c r="A245" s="682" t="s">
        <v>637</v>
      </c>
      <c r="B245" s="682" t="s">
        <v>637</v>
      </c>
      <c r="C245" s="684">
        <v>21.25001013</v>
      </c>
      <c r="D245" s="684">
        <v>48.730448019999997</v>
      </c>
    </row>
    <row r="246" spans="1:4">
      <c r="A246" s="682" t="s">
        <v>638</v>
      </c>
      <c r="B246" s="682" t="s">
        <v>638</v>
      </c>
      <c r="C246" s="684">
        <v>19.149983280000001</v>
      </c>
      <c r="D246" s="684">
        <v>48.733290220000001</v>
      </c>
    </row>
    <row r="247" spans="1:4">
      <c r="A247" s="682" t="s">
        <v>639</v>
      </c>
      <c r="B247" s="682" t="s">
        <v>639</v>
      </c>
      <c r="C247" s="684">
        <v>21.23936479</v>
      </c>
      <c r="D247" s="684">
        <v>48.999733910000003</v>
      </c>
    </row>
    <row r="248" spans="1:4">
      <c r="A248" s="682" t="s">
        <v>640</v>
      </c>
      <c r="B248" s="682" t="s">
        <v>640</v>
      </c>
      <c r="C248" s="684">
        <v>18.74938757</v>
      </c>
      <c r="D248" s="684">
        <v>49.219823830000003</v>
      </c>
    </row>
    <row r="249" spans="1:4">
      <c r="A249" s="682" t="s">
        <v>641</v>
      </c>
      <c r="B249" s="682" t="s">
        <v>641</v>
      </c>
      <c r="C249" s="684">
        <v>17.650023149999999</v>
      </c>
      <c r="D249" s="684">
        <v>49.230417500000001</v>
      </c>
    </row>
    <row r="250" spans="1:4">
      <c r="A250" s="682" t="s">
        <v>642</v>
      </c>
      <c r="B250" s="682" t="s">
        <v>642</v>
      </c>
      <c r="C250" s="684">
        <v>13.360000769999999</v>
      </c>
      <c r="D250" s="684">
        <v>49.740438050000002</v>
      </c>
    </row>
    <row r="251" spans="1:4">
      <c r="A251" s="682" t="s">
        <v>643</v>
      </c>
      <c r="B251" s="682" t="s">
        <v>643</v>
      </c>
      <c r="C251" s="684">
        <v>24.02999548</v>
      </c>
      <c r="D251" s="684">
        <v>49.834980080000001</v>
      </c>
    </row>
    <row r="252" spans="1:4">
      <c r="A252" s="682" t="s">
        <v>644</v>
      </c>
      <c r="B252" s="682" t="s">
        <v>644</v>
      </c>
      <c r="C252" s="684">
        <v>36.250024779999997</v>
      </c>
      <c r="D252" s="684">
        <v>49.999982930000002</v>
      </c>
    </row>
    <row r="253" spans="1:4">
      <c r="A253" s="682" t="s">
        <v>645</v>
      </c>
      <c r="B253" s="682" t="s">
        <v>645</v>
      </c>
      <c r="C253" s="684">
        <v>19.960011349999998</v>
      </c>
      <c r="D253" s="684">
        <v>50.059979269999999</v>
      </c>
    </row>
    <row r="254" spans="1:4">
      <c r="A254" s="682" t="s">
        <v>646</v>
      </c>
      <c r="B254" s="682" t="s">
        <v>646</v>
      </c>
      <c r="C254" s="684">
        <v>19.02001705</v>
      </c>
      <c r="D254" s="684">
        <v>50.260380470000001</v>
      </c>
    </row>
    <row r="255" spans="1:4">
      <c r="A255" s="682" t="s">
        <v>647</v>
      </c>
      <c r="B255" s="682" t="s">
        <v>647</v>
      </c>
      <c r="C255" s="684">
        <v>30.516627969999998</v>
      </c>
      <c r="D255" s="684">
        <v>50.433367330000003</v>
      </c>
    </row>
    <row r="256" spans="1:4">
      <c r="A256" s="682" t="s">
        <v>648</v>
      </c>
      <c r="B256" s="682" t="s">
        <v>648</v>
      </c>
      <c r="C256" s="684">
        <v>15.07999914</v>
      </c>
      <c r="D256" s="684">
        <v>50.799959940000001</v>
      </c>
    </row>
    <row r="257" spans="1:4">
      <c r="A257" s="682" t="s">
        <v>649</v>
      </c>
      <c r="B257" s="682" t="s">
        <v>649</v>
      </c>
      <c r="C257" s="684">
        <v>17.030009320000001</v>
      </c>
      <c r="D257" s="684">
        <v>51.110431939999998</v>
      </c>
    </row>
    <row r="258" spans="1:4">
      <c r="A258" s="682" t="s">
        <v>650</v>
      </c>
      <c r="B258" s="682" t="s">
        <v>650</v>
      </c>
      <c r="C258" s="684">
        <v>5.5000154200000004</v>
      </c>
      <c r="D258" s="684">
        <v>51.429973160000003</v>
      </c>
    </row>
    <row r="259" spans="1:4">
      <c r="A259" s="682" t="s">
        <v>651</v>
      </c>
      <c r="B259" s="682" t="s">
        <v>651</v>
      </c>
      <c r="C259" s="684">
        <v>-0.11672184400000001</v>
      </c>
      <c r="D259" s="684">
        <v>51.499994729999997</v>
      </c>
    </row>
    <row r="260" spans="1:4">
      <c r="A260" s="682" t="s">
        <v>652</v>
      </c>
      <c r="B260" s="682" t="s">
        <v>652</v>
      </c>
      <c r="C260" s="684">
        <v>19.451360229999999</v>
      </c>
      <c r="D260" s="684">
        <v>51.774990860000003</v>
      </c>
    </row>
    <row r="261" spans="1:4">
      <c r="A261" s="682" t="s">
        <v>653</v>
      </c>
      <c r="B261" s="682" t="s">
        <v>653</v>
      </c>
      <c r="C261" s="684">
        <v>-8.4957711200000006</v>
      </c>
      <c r="D261" s="684">
        <v>51.898600889999997</v>
      </c>
    </row>
    <row r="262" spans="1:4">
      <c r="A262" s="682" t="s">
        <v>654</v>
      </c>
      <c r="B262" s="682" t="s">
        <v>654</v>
      </c>
      <c r="C262" s="684">
        <v>4.2699613019999996</v>
      </c>
      <c r="D262" s="684">
        <v>52.080036839999998</v>
      </c>
    </row>
    <row r="263" spans="1:4">
      <c r="A263" s="682" t="s">
        <v>655</v>
      </c>
      <c r="B263" s="682" t="s">
        <v>655</v>
      </c>
      <c r="C263" s="684">
        <v>5.1200386140000003</v>
      </c>
      <c r="D263" s="684">
        <v>52.100345679999997</v>
      </c>
    </row>
    <row r="264" spans="1:4">
      <c r="A264" s="682" t="s">
        <v>656</v>
      </c>
      <c r="B264" s="682" t="s">
        <v>656</v>
      </c>
      <c r="C264" s="684">
        <v>-7.1119279390000001</v>
      </c>
      <c r="D264" s="684">
        <v>52.2582947</v>
      </c>
    </row>
    <row r="265" spans="1:4">
      <c r="A265" s="682" t="s">
        <v>657</v>
      </c>
      <c r="B265" s="682" t="s">
        <v>657</v>
      </c>
      <c r="C265" s="684">
        <v>4.9166401759999996</v>
      </c>
      <c r="D265" s="684">
        <v>52.349968689999997</v>
      </c>
    </row>
    <row r="266" spans="1:4">
      <c r="A266" s="682" t="s">
        <v>658</v>
      </c>
      <c r="B266" s="682" t="s">
        <v>658</v>
      </c>
      <c r="C266" s="684">
        <v>4.629991006</v>
      </c>
      <c r="D266" s="684">
        <v>52.380431940000001</v>
      </c>
    </row>
    <row r="267" spans="1:4">
      <c r="A267" s="682" t="s">
        <v>659</v>
      </c>
      <c r="B267" s="682" t="s">
        <v>659</v>
      </c>
      <c r="C267" s="684">
        <v>-1.9199967870000001</v>
      </c>
      <c r="D267" s="684">
        <v>52.474973980000001</v>
      </c>
    </row>
    <row r="268" spans="1:4">
      <c r="A268" s="682" t="s">
        <v>660</v>
      </c>
      <c r="B268" s="682" t="s">
        <v>660</v>
      </c>
      <c r="C268" s="684">
        <v>-8.6230501719999992</v>
      </c>
      <c r="D268" s="684">
        <v>52.664704</v>
      </c>
    </row>
    <row r="269" spans="1:4">
      <c r="A269" s="682" t="s">
        <v>661</v>
      </c>
      <c r="B269" s="682" t="s">
        <v>661</v>
      </c>
      <c r="C269" s="684">
        <v>-9.0488122979999996</v>
      </c>
      <c r="D269" s="684">
        <v>53.272393000000001</v>
      </c>
    </row>
    <row r="270" spans="1:4">
      <c r="A270" s="682" t="s">
        <v>662</v>
      </c>
      <c r="B270" s="682" t="s">
        <v>662</v>
      </c>
      <c r="C270" s="684">
        <v>-1.4999965829999999</v>
      </c>
      <c r="D270" s="684">
        <v>53.366676660000003</v>
      </c>
    </row>
    <row r="271" spans="1:4">
      <c r="A271" s="682" t="s">
        <v>663</v>
      </c>
      <c r="B271" s="682" t="s">
        <v>663</v>
      </c>
      <c r="C271" s="684">
        <v>-2.2479871029999998</v>
      </c>
      <c r="D271" s="684">
        <v>53.500415259999997</v>
      </c>
    </row>
    <row r="272" spans="1:4">
      <c r="A272" s="682" t="s">
        <v>664</v>
      </c>
      <c r="B272" s="682" t="s">
        <v>664</v>
      </c>
      <c r="C272" s="684">
        <v>-1.580017539</v>
      </c>
      <c r="D272" s="684">
        <v>53.830007549999998</v>
      </c>
    </row>
    <row r="273" spans="1:4">
      <c r="A273" s="682" t="s">
        <v>665</v>
      </c>
      <c r="B273" s="682" t="s">
        <v>665</v>
      </c>
      <c r="C273" s="684">
        <v>-6.4166732189999998</v>
      </c>
      <c r="D273" s="684">
        <v>54.00041058</v>
      </c>
    </row>
    <row r="274" spans="1:4">
      <c r="A274" s="682" t="s">
        <v>666</v>
      </c>
      <c r="B274" s="682" t="s">
        <v>666</v>
      </c>
      <c r="C274" s="684">
        <v>18.640040240000001</v>
      </c>
      <c r="D274" s="684">
        <v>54.359975200000001</v>
      </c>
    </row>
    <row r="275" spans="1:4">
      <c r="A275" s="682" t="s">
        <v>667</v>
      </c>
      <c r="B275" s="682" t="s">
        <v>667</v>
      </c>
      <c r="C275" s="684">
        <v>73.399953569999994</v>
      </c>
      <c r="D275" s="684">
        <v>54.989988420000003</v>
      </c>
    </row>
    <row r="276" spans="1:4">
      <c r="A276" s="682" t="s">
        <v>668</v>
      </c>
      <c r="B276" s="682" t="s">
        <v>668</v>
      </c>
      <c r="C276" s="684">
        <v>10.383334919999999</v>
      </c>
      <c r="D276" s="684">
        <v>55.400376809999997</v>
      </c>
    </row>
    <row r="277" spans="1:4">
      <c r="A277" s="682" t="s">
        <v>669</v>
      </c>
      <c r="B277" s="682" t="s">
        <v>669</v>
      </c>
      <c r="C277" s="684">
        <v>8.4500162339999996</v>
      </c>
      <c r="D277" s="684">
        <v>55.467039409999998</v>
      </c>
    </row>
    <row r="278" spans="1:4">
      <c r="A278" s="682" t="s">
        <v>670</v>
      </c>
      <c r="B278" s="682" t="s">
        <v>670</v>
      </c>
      <c r="C278" s="684">
        <v>13.033302369999999</v>
      </c>
      <c r="D278" s="684">
        <v>55.583337219999997</v>
      </c>
    </row>
    <row r="279" spans="1:4">
      <c r="A279" s="682" t="s">
        <v>671</v>
      </c>
      <c r="B279" s="682" t="s">
        <v>671</v>
      </c>
      <c r="C279" s="684">
        <v>9.5349964979999999</v>
      </c>
      <c r="D279" s="684">
        <v>55.709001030000003</v>
      </c>
    </row>
    <row r="280" spans="1:4">
      <c r="A280" s="682" t="s">
        <v>672</v>
      </c>
      <c r="B280" s="682" t="s">
        <v>672</v>
      </c>
      <c r="C280" s="684">
        <v>37.615522830000003</v>
      </c>
      <c r="D280" s="684">
        <v>55.752164120000003</v>
      </c>
    </row>
    <row r="281" spans="1:4">
      <c r="A281" s="682" t="s">
        <v>673</v>
      </c>
      <c r="B281" s="682" t="s">
        <v>673</v>
      </c>
      <c r="C281" s="684">
        <v>-4.2507072360000002</v>
      </c>
      <c r="D281" s="684">
        <v>55.874404720000001</v>
      </c>
    </row>
    <row r="282" spans="1:4">
      <c r="A282" s="682" t="s">
        <v>674</v>
      </c>
      <c r="B282" s="682" t="s">
        <v>674</v>
      </c>
      <c r="C282" s="684">
        <v>44.000094359999999</v>
      </c>
      <c r="D282" s="684">
        <v>56.333007219999999</v>
      </c>
    </row>
    <row r="283" spans="1:4">
      <c r="A283" s="682" t="s">
        <v>675</v>
      </c>
      <c r="B283" s="682" t="s">
        <v>675</v>
      </c>
      <c r="C283" s="684">
        <v>60.599959669999997</v>
      </c>
      <c r="D283" s="684">
        <v>56.850029929999998</v>
      </c>
    </row>
    <row r="284" spans="1:4">
      <c r="A284" s="682" t="s">
        <v>676</v>
      </c>
      <c r="B284" s="682" t="s">
        <v>676</v>
      </c>
      <c r="C284" s="684">
        <v>9.9165933820000003</v>
      </c>
      <c r="D284" s="684">
        <v>57.033713810000002</v>
      </c>
    </row>
    <row r="285" spans="1:4">
      <c r="A285" s="682" t="s">
        <v>677</v>
      </c>
      <c r="B285" s="682" t="s">
        <v>677</v>
      </c>
      <c r="C285" s="684">
        <v>12.0000321</v>
      </c>
      <c r="D285" s="684">
        <v>57.750000829999998</v>
      </c>
    </row>
    <row r="286" spans="1:4">
      <c r="A286" s="682" t="s">
        <v>678</v>
      </c>
      <c r="B286" s="682" t="s">
        <v>678</v>
      </c>
      <c r="C286" s="684">
        <v>5.6800044339999998</v>
      </c>
      <c r="D286" s="684">
        <v>58.970003890000001</v>
      </c>
    </row>
    <row r="287" spans="1:4">
      <c r="A287" s="682" t="s">
        <v>679</v>
      </c>
      <c r="B287" s="682" t="s">
        <v>679</v>
      </c>
      <c r="C287" s="684">
        <v>15.219990599999999</v>
      </c>
      <c r="D287" s="684">
        <v>59.280346700000003</v>
      </c>
    </row>
    <row r="288" spans="1:4">
      <c r="A288" s="682" t="s">
        <v>680</v>
      </c>
      <c r="B288" s="682" t="s">
        <v>680</v>
      </c>
      <c r="C288" s="684">
        <v>18.09733473</v>
      </c>
      <c r="D288" s="684">
        <v>59.350759949999997</v>
      </c>
    </row>
    <row r="289" spans="1:4">
      <c r="A289" s="682" t="s">
        <v>681</v>
      </c>
      <c r="B289" s="682" t="s">
        <v>681</v>
      </c>
      <c r="C289" s="684">
        <v>16.540013389999999</v>
      </c>
      <c r="D289" s="684">
        <v>59.630015280000002</v>
      </c>
    </row>
    <row r="290" spans="1:4">
      <c r="A290" s="682" t="s">
        <v>682</v>
      </c>
      <c r="B290" s="682" t="s">
        <v>682</v>
      </c>
      <c r="C290" s="684">
        <v>10.190736859999999</v>
      </c>
      <c r="D290" s="684">
        <v>59.757242650000002</v>
      </c>
    </row>
    <row r="291" spans="1:4">
      <c r="A291" s="682" t="s">
        <v>683</v>
      </c>
      <c r="B291" s="682" t="s">
        <v>683</v>
      </c>
      <c r="C291" s="684">
        <v>17.639997919999999</v>
      </c>
      <c r="D291" s="684">
        <v>59.860052920000001</v>
      </c>
    </row>
    <row r="292" spans="1:4">
      <c r="A292" s="682" t="s">
        <v>684</v>
      </c>
      <c r="B292" s="682" t="s">
        <v>684</v>
      </c>
      <c r="C292" s="684">
        <v>11.34723651</v>
      </c>
      <c r="D292" s="684">
        <v>59.913486059999997</v>
      </c>
    </row>
    <row r="293" spans="1:4">
      <c r="A293" s="682" t="s">
        <v>685</v>
      </c>
      <c r="B293" s="682" t="s">
        <v>685</v>
      </c>
      <c r="C293" s="684">
        <v>10.749979209999999</v>
      </c>
      <c r="D293" s="684">
        <v>59.916690289999998</v>
      </c>
    </row>
    <row r="294" spans="1:4">
      <c r="A294" s="682" t="s">
        <v>686</v>
      </c>
      <c r="B294" s="682" t="s">
        <v>686</v>
      </c>
      <c r="C294" s="684">
        <v>30.31602006</v>
      </c>
      <c r="D294" s="684">
        <v>59.93901451</v>
      </c>
    </row>
    <row r="295" spans="1:4">
      <c r="A295" s="682" t="s">
        <v>687</v>
      </c>
      <c r="B295" s="682" t="s">
        <v>687</v>
      </c>
      <c r="C295" s="684">
        <v>24.934126339999999</v>
      </c>
      <c r="D295" s="684">
        <v>60.175563369999999</v>
      </c>
    </row>
    <row r="296" spans="1:4">
      <c r="A296" s="682" t="s">
        <v>688</v>
      </c>
      <c r="B296" s="682" t="s">
        <v>688</v>
      </c>
      <c r="C296" s="684">
        <v>5.3245222559999998</v>
      </c>
      <c r="D296" s="684">
        <v>60.39100242</v>
      </c>
    </row>
    <row r="297" spans="1:4">
      <c r="A297" s="682" t="s">
        <v>689</v>
      </c>
      <c r="B297" s="682" t="s">
        <v>689</v>
      </c>
      <c r="C297" s="684">
        <v>22.25496171</v>
      </c>
      <c r="D297" s="684">
        <v>60.4538668</v>
      </c>
    </row>
    <row r="298" spans="1:4">
      <c r="A298" s="682" t="s">
        <v>690</v>
      </c>
      <c r="B298" s="682" t="s">
        <v>690</v>
      </c>
      <c r="C298" s="684">
        <v>25.664934450000001</v>
      </c>
      <c r="D298" s="684">
        <v>60.99385968</v>
      </c>
    </row>
    <row r="299" spans="1:4">
      <c r="A299" s="682" t="s">
        <v>691</v>
      </c>
      <c r="B299" s="682" t="s">
        <v>691</v>
      </c>
      <c r="C299" s="684">
        <v>23.750012569999999</v>
      </c>
      <c r="D299" s="684">
        <v>61.500004500000003</v>
      </c>
    </row>
    <row r="300" spans="1:4">
      <c r="A300" s="682" t="s">
        <v>692</v>
      </c>
      <c r="B300" s="682" t="s">
        <v>692</v>
      </c>
      <c r="C300" s="684">
        <v>25.749993849999999</v>
      </c>
      <c r="D300" s="684">
        <v>62.26034568</v>
      </c>
    </row>
    <row r="301" spans="1:4">
      <c r="A301" s="682" t="s">
        <v>693</v>
      </c>
      <c r="B301" s="682" t="s">
        <v>693</v>
      </c>
      <c r="C301" s="684">
        <v>10.41666622</v>
      </c>
      <c r="D301" s="684">
        <v>63.416657530000002</v>
      </c>
    </row>
    <row r="302" spans="1:4">
      <c r="A302" s="682" t="s">
        <v>694</v>
      </c>
      <c r="B302" s="682" t="s">
        <v>694</v>
      </c>
      <c r="C302" s="684">
        <v>25.470010940000002</v>
      </c>
      <c r="D302" s="684">
        <v>64.999997579999999</v>
      </c>
    </row>
  </sheetData>
  <autoFilter ref="A1:J302" xr:uid="{3BCB4FC7-4D9C-4594-990A-13283E1D177B}"/>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C0E3-03A6-4477-AF20-71BE4010D81A}">
  <sheetPr>
    <tabColor theme="9"/>
  </sheetPr>
  <dimension ref="A1:F302"/>
  <sheetViews>
    <sheetView workbookViewId="0">
      <pane ySplit="1" topLeftCell="A2" activePane="bottomLeft" state="frozen"/>
      <selection pane="bottomLeft" activeCell="F4" sqref="F4:F10"/>
    </sheetView>
  </sheetViews>
  <sheetFormatPr defaultRowHeight="14.4"/>
  <cols>
    <col min="1" max="1" width="12.109375" bestFit="1" customWidth="1"/>
    <col min="2" max="2" width="19" bestFit="1" customWidth="1"/>
    <col min="3" max="3" width="5.77734375" bestFit="1" customWidth="1"/>
    <col min="6" max="6" width="91.77734375" bestFit="1" customWidth="1"/>
  </cols>
  <sheetData>
    <row r="1" spans="1:6" s="3" customFormat="1">
      <c r="A1" s="4" t="s">
        <v>1</v>
      </c>
      <c r="B1" s="1" t="s">
        <v>12</v>
      </c>
      <c r="C1" s="1" t="s">
        <v>11</v>
      </c>
    </row>
    <row r="2" spans="1:6">
      <c r="A2" s="685" t="s">
        <v>695</v>
      </c>
      <c r="B2" s="685" t="s">
        <v>394</v>
      </c>
      <c r="C2">
        <v>1</v>
      </c>
    </row>
    <row r="3" spans="1:6">
      <c r="A3" s="685" t="s">
        <v>695</v>
      </c>
      <c r="B3" s="685" t="s">
        <v>395</v>
      </c>
      <c r="C3">
        <v>1</v>
      </c>
    </row>
    <row r="4" spans="1:6">
      <c r="A4" s="687" t="s">
        <v>696</v>
      </c>
      <c r="B4" s="687" t="s">
        <v>425</v>
      </c>
      <c r="C4">
        <v>1</v>
      </c>
    </row>
    <row r="5" spans="1:6">
      <c r="A5" s="687" t="s">
        <v>696</v>
      </c>
      <c r="B5" s="687" t="s">
        <v>426</v>
      </c>
      <c r="C5">
        <v>1</v>
      </c>
      <c r="F5" t="s">
        <v>709</v>
      </c>
    </row>
    <row r="6" spans="1:6">
      <c r="A6" s="686" t="s">
        <v>697</v>
      </c>
      <c r="B6" s="686" t="s">
        <v>401</v>
      </c>
      <c r="C6">
        <v>1</v>
      </c>
      <c r="F6" t="str">
        <f>HYPERLINK("https://aimms.getlearnworlds.com/path-player?courseid=strategic-network-design&amp;unit=64c11c07dbe0f9285f0096b2Unit", "How To Populate Location Groups")</f>
        <v>How To Populate Location Groups</v>
      </c>
    </row>
    <row r="7" spans="1:6">
      <c r="A7" s="686" t="s">
        <v>697</v>
      </c>
      <c r="B7" s="686" t="s">
        <v>399</v>
      </c>
      <c r="C7">
        <v>1</v>
      </c>
    </row>
    <row r="8" spans="1:6">
      <c r="A8" s="686" t="s">
        <v>697</v>
      </c>
      <c r="B8" s="686" t="s">
        <v>405</v>
      </c>
      <c r="C8">
        <v>1</v>
      </c>
      <c r="F8" t="s">
        <v>48</v>
      </c>
    </row>
    <row r="9" spans="1:6">
      <c r="A9" s="686" t="s">
        <v>697</v>
      </c>
      <c r="B9" s="686" t="s">
        <v>419</v>
      </c>
      <c r="C9">
        <v>1</v>
      </c>
      <c r="F9" t="s">
        <v>379</v>
      </c>
    </row>
    <row r="10" spans="1:6">
      <c r="A10" s="686" t="s">
        <v>697</v>
      </c>
      <c r="B10" s="686" t="s">
        <v>412</v>
      </c>
      <c r="C10">
        <v>1</v>
      </c>
    </row>
    <row r="11" spans="1:6">
      <c r="A11" s="686" t="s">
        <v>697</v>
      </c>
      <c r="B11" s="686" t="s">
        <v>416</v>
      </c>
      <c r="C11">
        <v>1</v>
      </c>
    </row>
    <row r="12" spans="1:6">
      <c r="A12" s="686" t="s">
        <v>697</v>
      </c>
      <c r="B12" s="686" t="s">
        <v>404</v>
      </c>
      <c r="C12">
        <v>1</v>
      </c>
    </row>
    <row r="13" spans="1:6">
      <c r="A13" s="686" t="s">
        <v>697</v>
      </c>
      <c r="B13" s="686" t="s">
        <v>411</v>
      </c>
      <c r="C13">
        <v>1</v>
      </c>
    </row>
    <row r="14" spans="1:6">
      <c r="A14" s="686" t="s">
        <v>697</v>
      </c>
      <c r="B14" s="686" t="s">
        <v>398</v>
      </c>
      <c r="C14">
        <v>1</v>
      </c>
    </row>
    <row r="15" spans="1:6">
      <c r="A15" s="686" t="s">
        <v>697</v>
      </c>
      <c r="B15" s="686" t="s">
        <v>421</v>
      </c>
      <c r="C15">
        <v>1</v>
      </c>
    </row>
    <row r="16" spans="1:6">
      <c r="A16" s="686" t="s">
        <v>697</v>
      </c>
      <c r="B16" s="686" t="s">
        <v>420</v>
      </c>
      <c r="C16">
        <v>1</v>
      </c>
    </row>
    <row r="17" spans="1:3">
      <c r="A17" s="686" t="s">
        <v>697</v>
      </c>
      <c r="B17" s="686" t="s">
        <v>396</v>
      </c>
      <c r="C17">
        <v>1</v>
      </c>
    </row>
    <row r="18" spans="1:3">
      <c r="A18" s="686" t="s">
        <v>697</v>
      </c>
      <c r="B18" s="686" t="s">
        <v>424</v>
      </c>
      <c r="C18">
        <v>1</v>
      </c>
    </row>
    <row r="19" spans="1:3">
      <c r="A19" s="686" t="s">
        <v>697</v>
      </c>
      <c r="B19" s="686" t="s">
        <v>415</v>
      </c>
      <c r="C19">
        <v>1</v>
      </c>
    </row>
    <row r="20" spans="1:3">
      <c r="A20" s="686" t="s">
        <v>697</v>
      </c>
      <c r="B20" s="686" t="s">
        <v>400</v>
      </c>
      <c r="C20">
        <v>1</v>
      </c>
    </row>
    <row r="21" spans="1:3">
      <c r="A21" s="686" t="s">
        <v>697</v>
      </c>
      <c r="B21" s="686" t="s">
        <v>409</v>
      </c>
      <c r="C21">
        <v>1</v>
      </c>
    </row>
    <row r="22" spans="1:3">
      <c r="A22" s="686" t="s">
        <v>697</v>
      </c>
      <c r="B22" s="686" t="s">
        <v>417</v>
      </c>
      <c r="C22">
        <v>1</v>
      </c>
    </row>
    <row r="23" spans="1:3">
      <c r="A23" s="686" t="s">
        <v>697</v>
      </c>
      <c r="B23" s="686" t="s">
        <v>407</v>
      </c>
      <c r="C23">
        <v>1</v>
      </c>
    </row>
    <row r="24" spans="1:3">
      <c r="A24" s="686" t="s">
        <v>697</v>
      </c>
      <c r="B24" s="686" t="s">
        <v>402</v>
      </c>
      <c r="C24">
        <v>1</v>
      </c>
    </row>
    <row r="25" spans="1:3">
      <c r="A25" s="686" t="s">
        <v>697</v>
      </c>
      <c r="B25" s="686" t="s">
        <v>406</v>
      </c>
      <c r="C25">
        <v>1</v>
      </c>
    </row>
    <row r="26" spans="1:3">
      <c r="A26" s="686" t="s">
        <v>697</v>
      </c>
      <c r="B26" s="686" t="s">
        <v>422</v>
      </c>
      <c r="C26">
        <v>1</v>
      </c>
    </row>
    <row r="27" spans="1:3">
      <c r="A27" s="686" t="s">
        <v>697</v>
      </c>
      <c r="B27" s="686" t="s">
        <v>414</v>
      </c>
      <c r="C27">
        <v>1</v>
      </c>
    </row>
    <row r="28" spans="1:3">
      <c r="A28" s="686" t="s">
        <v>697</v>
      </c>
      <c r="B28" s="686" t="s">
        <v>397</v>
      </c>
      <c r="C28">
        <v>1</v>
      </c>
    </row>
    <row r="29" spans="1:3">
      <c r="A29" s="686" t="s">
        <v>697</v>
      </c>
      <c r="B29" s="686" t="s">
        <v>403</v>
      </c>
      <c r="C29">
        <v>1</v>
      </c>
    </row>
    <row r="30" spans="1:3">
      <c r="A30" s="686" t="s">
        <v>697</v>
      </c>
      <c r="B30" s="686" t="s">
        <v>423</v>
      </c>
      <c r="C30">
        <v>1</v>
      </c>
    </row>
    <row r="31" spans="1:3">
      <c r="A31" s="686" t="s">
        <v>697</v>
      </c>
      <c r="B31" s="686" t="s">
        <v>413</v>
      </c>
      <c r="C31">
        <v>1</v>
      </c>
    </row>
    <row r="32" spans="1:3">
      <c r="A32" s="686" t="s">
        <v>697</v>
      </c>
      <c r="B32" s="686" t="s">
        <v>418</v>
      </c>
      <c r="C32">
        <v>1</v>
      </c>
    </row>
    <row r="33" spans="1:3">
      <c r="A33" s="686" t="s">
        <v>697</v>
      </c>
      <c r="B33" s="686" t="s">
        <v>408</v>
      </c>
      <c r="C33">
        <v>1</v>
      </c>
    </row>
    <row r="34" spans="1:3">
      <c r="A34" s="686" t="s">
        <v>697</v>
      </c>
      <c r="B34" s="686" t="s">
        <v>410</v>
      </c>
      <c r="C34">
        <v>1</v>
      </c>
    </row>
    <row r="35" spans="1:3">
      <c r="A35" s="682" t="s">
        <v>698</v>
      </c>
      <c r="B35" s="682" t="s">
        <v>475</v>
      </c>
      <c r="C35">
        <v>1</v>
      </c>
    </row>
    <row r="36" spans="1:3">
      <c r="A36" s="682" t="s">
        <v>698</v>
      </c>
      <c r="B36" s="682" t="s">
        <v>453</v>
      </c>
      <c r="C36">
        <v>1</v>
      </c>
    </row>
    <row r="37" spans="1:3">
      <c r="A37" s="682" t="s">
        <v>698</v>
      </c>
      <c r="B37" s="682" t="s">
        <v>447</v>
      </c>
      <c r="C37">
        <v>1</v>
      </c>
    </row>
    <row r="38" spans="1:3">
      <c r="A38" s="682" t="s">
        <v>698</v>
      </c>
      <c r="B38" s="682" t="s">
        <v>468</v>
      </c>
      <c r="C38">
        <v>1</v>
      </c>
    </row>
    <row r="39" spans="1:3">
      <c r="A39" s="682" t="s">
        <v>698</v>
      </c>
      <c r="B39" s="682" t="s">
        <v>449</v>
      </c>
      <c r="C39">
        <v>1</v>
      </c>
    </row>
    <row r="40" spans="1:3">
      <c r="A40" s="682" t="s">
        <v>698</v>
      </c>
      <c r="B40" s="682" t="s">
        <v>450</v>
      </c>
      <c r="C40">
        <v>1</v>
      </c>
    </row>
    <row r="41" spans="1:3">
      <c r="A41" s="682" t="s">
        <v>698</v>
      </c>
      <c r="B41" s="682" t="s">
        <v>455</v>
      </c>
      <c r="C41">
        <v>1</v>
      </c>
    </row>
    <row r="42" spans="1:3">
      <c r="A42" s="682" t="s">
        <v>698</v>
      </c>
      <c r="B42" s="682" t="s">
        <v>442</v>
      </c>
      <c r="C42">
        <v>1</v>
      </c>
    </row>
    <row r="43" spans="1:3">
      <c r="A43" s="682" t="s">
        <v>698</v>
      </c>
      <c r="B43" s="682" t="s">
        <v>437</v>
      </c>
      <c r="C43">
        <v>1</v>
      </c>
    </row>
    <row r="44" spans="1:3">
      <c r="A44" s="682" t="s">
        <v>698</v>
      </c>
      <c r="B44" s="682" t="s">
        <v>451</v>
      </c>
      <c r="C44">
        <v>1</v>
      </c>
    </row>
    <row r="45" spans="1:3">
      <c r="A45" s="682" t="s">
        <v>698</v>
      </c>
      <c r="B45" s="682" t="s">
        <v>446</v>
      </c>
      <c r="C45">
        <v>1</v>
      </c>
    </row>
    <row r="46" spans="1:3">
      <c r="A46" s="682" t="s">
        <v>698</v>
      </c>
      <c r="B46" s="682" t="s">
        <v>443</v>
      </c>
      <c r="C46">
        <v>1</v>
      </c>
    </row>
    <row r="47" spans="1:3">
      <c r="A47" s="682" t="s">
        <v>698</v>
      </c>
      <c r="B47" s="682" t="s">
        <v>441</v>
      </c>
      <c r="C47">
        <v>1</v>
      </c>
    </row>
    <row r="48" spans="1:3">
      <c r="A48" s="682" t="s">
        <v>698</v>
      </c>
      <c r="B48" s="682" t="s">
        <v>469</v>
      </c>
      <c r="C48">
        <v>1</v>
      </c>
    </row>
    <row r="49" spans="1:3">
      <c r="A49" s="682" t="s">
        <v>698</v>
      </c>
      <c r="B49" s="682" t="s">
        <v>438</v>
      </c>
      <c r="C49">
        <v>1</v>
      </c>
    </row>
    <row r="50" spans="1:3">
      <c r="A50" s="682" t="s">
        <v>698</v>
      </c>
      <c r="B50" s="682" t="s">
        <v>477</v>
      </c>
      <c r="C50">
        <v>1</v>
      </c>
    </row>
    <row r="51" spans="1:3">
      <c r="A51" s="682" t="s">
        <v>698</v>
      </c>
      <c r="B51" s="682" t="s">
        <v>474</v>
      </c>
      <c r="C51">
        <v>1</v>
      </c>
    </row>
    <row r="52" spans="1:3">
      <c r="A52" s="682" t="s">
        <v>698</v>
      </c>
      <c r="B52" s="682" t="s">
        <v>458</v>
      </c>
      <c r="C52">
        <v>1</v>
      </c>
    </row>
    <row r="53" spans="1:3">
      <c r="A53" s="682" t="s">
        <v>698</v>
      </c>
      <c r="B53" s="682" t="s">
        <v>465</v>
      </c>
      <c r="C53">
        <v>1</v>
      </c>
    </row>
    <row r="54" spans="1:3">
      <c r="A54" s="682" t="s">
        <v>698</v>
      </c>
      <c r="B54" s="682" t="s">
        <v>476</v>
      </c>
      <c r="C54">
        <v>1</v>
      </c>
    </row>
    <row r="55" spans="1:3">
      <c r="A55" s="682" t="s">
        <v>698</v>
      </c>
      <c r="B55" s="682" t="s">
        <v>471</v>
      </c>
      <c r="C55">
        <v>1</v>
      </c>
    </row>
    <row r="56" spans="1:3">
      <c r="A56" s="682" t="s">
        <v>698</v>
      </c>
      <c r="B56" s="682" t="s">
        <v>467</v>
      </c>
      <c r="C56">
        <v>1</v>
      </c>
    </row>
    <row r="57" spans="1:3">
      <c r="A57" s="682" t="s">
        <v>698</v>
      </c>
      <c r="B57" s="682" t="s">
        <v>461</v>
      </c>
      <c r="C57">
        <v>1</v>
      </c>
    </row>
    <row r="58" spans="1:3">
      <c r="A58" s="682" t="s">
        <v>698</v>
      </c>
      <c r="B58" s="682" t="s">
        <v>470</v>
      </c>
      <c r="C58">
        <v>1</v>
      </c>
    </row>
    <row r="59" spans="1:3">
      <c r="A59" s="682" t="s">
        <v>698</v>
      </c>
      <c r="B59" s="682" t="s">
        <v>466</v>
      </c>
      <c r="C59">
        <v>1</v>
      </c>
    </row>
    <row r="60" spans="1:3">
      <c r="A60" s="682" t="s">
        <v>698</v>
      </c>
      <c r="B60" s="682" t="s">
        <v>464</v>
      </c>
      <c r="C60">
        <v>1</v>
      </c>
    </row>
    <row r="61" spans="1:3">
      <c r="A61" s="682" t="s">
        <v>698</v>
      </c>
      <c r="B61" s="682" t="s">
        <v>462</v>
      </c>
      <c r="C61">
        <v>1</v>
      </c>
    </row>
    <row r="62" spans="1:3">
      <c r="A62" s="682" t="s">
        <v>698</v>
      </c>
      <c r="B62" s="682" t="s">
        <v>440</v>
      </c>
      <c r="C62">
        <v>1</v>
      </c>
    </row>
    <row r="63" spans="1:3">
      <c r="A63" s="682" t="s">
        <v>698</v>
      </c>
      <c r="B63" s="682" t="s">
        <v>642</v>
      </c>
      <c r="C63">
        <v>1</v>
      </c>
    </row>
    <row r="64" spans="1:3">
      <c r="A64" s="682" t="s">
        <v>698</v>
      </c>
      <c r="B64" s="682" t="s">
        <v>641</v>
      </c>
      <c r="C64">
        <v>1</v>
      </c>
    </row>
    <row r="65" spans="1:3">
      <c r="A65" s="682" t="s">
        <v>698</v>
      </c>
      <c r="B65" s="682" t="s">
        <v>648</v>
      </c>
      <c r="C65">
        <v>1</v>
      </c>
    </row>
    <row r="66" spans="1:3">
      <c r="A66" s="682" t="s">
        <v>698</v>
      </c>
      <c r="B66" s="682" t="s">
        <v>444</v>
      </c>
      <c r="C66">
        <v>1</v>
      </c>
    </row>
    <row r="67" spans="1:3">
      <c r="A67" s="682" t="s">
        <v>698</v>
      </c>
      <c r="B67" s="682" t="s">
        <v>436</v>
      </c>
      <c r="C67">
        <v>1</v>
      </c>
    </row>
    <row r="68" spans="1:3">
      <c r="A68" s="682" t="s">
        <v>698</v>
      </c>
      <c r="B68" s="682" t="s">
        <v>668</v>
      </c>
      <c r="C68">
        <v>1</v>
      </c>
    </row>
    <row r="69" spans="1:3">
      <c r="A69" s="682" t="s">
        <v>698</v>
      </c>
      <c r="B69" s="682" t="s">
        <v>676</v>
      </c>
      <c r="C69">
        <v>1</v>
      </c>
    </row>
    <row r="70" spans="1:3">
      <c r="A70" s="682" t="s">
        <v>698</v>
      </c>
      <c r="B70" s="682" t="s">
        <v>669</v>
      </c>
      <c r="C70">
        <v>1</v>
      </c>
    </row>
    <row r="71" spans="1:3">
      <c r="A71" s="682" t="s">
        <v>698</v>
      </c>
      <c r="B71" s="682" t="s">
        <v>671</v>
      </c>
      <c r="C71">
        <v>1</v>
      </c>
    </row>
    <row r="72" spans="1:3">
      <c r="A72" s="682" t="s">
        <v>698</v>
      </c>
      <c r="B72" s="682" t="s">
        <v>521</v>
      </c>
      <c r="C72">
        <v>1</v>
      </c>
    </row>
    <row r="73" spans="1:3">
      <c r="A73" s="682" t="s">
        <v>698</v>
      </c>
      <c r="B73" s="682" t="s">
        <v>525</v>
      </c>
      <c r="C73">
        <v>1</v>
      </c>
    </row>
    <row r="74" spans="1:3">
      <c r="A74" s="682" t="s">
        <v>698</v>
      </c>
      <c r="B74" s="682" t="s">
        <v>520</v>
      </c>
      <c r="C74">
        <v>1</v>
      </c>
    </row>
    <row r="75" spans="1:3">
      <c r="A75" s="682" t="s">
        <v>698</v>
      </c>
      <c r="B75" s="682" t="s">
        <v>526</v>
      </c>
      <c r="C75">
        <v>1</v>
      </c>
    </row>
    <row r="76" spans="1:3">
      <c r="A76" s="682" t="s">
        <v>698</v>
      </c>
      <c r="B76" s="682" t="s">
        <v>511</v>
      </c>
      <c r="C76">
        <v>1</v>
      </c>
    </row>
    <row r="77" spans="1:3">
      <c r="A77" s="682" t="s">
        <v>698</v>
      </c>
      <c r="B77" s="682" t="s">
        <v>524</v>
      </c>
      <c r="C77">
        <v>1</v>
      </c>
    </row>
    <row r="78" spans="1:3">
      <c r="A78" s="682" t="s">
        <v>698</v>
      </c>
      <c r="B78" s="682" t="s">
        <v>687</v>
      </c>
      <c r="C78">
        <v>1</v>
      </c>
    </row>
    <row r="79" spans="1:3">
      <c r="A79" s="682" t="s">
        <v>698</v>
      </c>
      <c r="B79" s="682" t="s">
        <v>691</v>
      </c>
      <c r="C79">
        <v>1</v>
      </c>
    </row>
    <row r="80" spans="1:3">
      <c r="A80" s="682" t="s">
        <v>698</v>
      </c>
      <c r="B80" s="682" t="s">
        <v>689</v>
      </c>
      <c r="C80">
        <v>1</v>
      </c>
    </row>
    <row r="81" spans="1:3">
      <c r="A81" s="682" t="s">
        <v>698</v>
      </c>
      <c r="B81" s="682" t="s">
        <v>694</v>
      </c>
      <c r="C81">
        <v>1</v>
      </c>
    </row>
    <row r="82" spans="1:3">
      <c r="A82" s="682" t="s">
        <v>698</v>
      </c>
      <c r="B82" s="682" t="s">
        <v>690</v>
      </c>
      <c r="C82">
        <v>1</v>
      </c>
    </row>
    <row r="83" spans="1:3">
      <c r="A83" s="682" t="s">
        <v>698</v>
      </c>
      <c r="B83" s="682" t="s">
        <v>692</v>
      </c>
      <c r="C83">
        <v>1</v>
      </c>
    </row>
    <row r="84" spans="1:3">
      <c r="A84" s="682" t="s">
        <v>698</v>
      </c>
      <c r="B84" s="682" t="s">
        <v>463</v>
      </c>
      <c r="C84">
        <v>1</v>
      </c>
    </row>
    <row r="85" spans="1:3">
      <c r="A85" s="682" t="s">
        <v>698</v>
      </c>
      <c r="B85" s="682" t="s">
        <v>457</v>
      </c>
      <c r="C85">
        <v>1</v>
      </c>
    </row>
    <row r="86" spans="1:3">
      <c r="A86" s="682" t="s">
        <v>698</v>
      </c>
      <c r="B86" s="682" t="s">
        <v>454</v>
      </c>
      <c r="C86">
        <v>1</v>
      </c>
    </row>
    <row r="87" spans="1:3">
      <c r="A87" s="682" t="s">
        <v>698</v>
      </c>
      <c r="B87" s="682" t="s">
        <v>473</v>
      </c>
      <c r="C87">
        <v>1</v>
      </c>
    </row>
    <row r="88" spans="1:3">
      <c r="A88" s="682" t="s">
        <v>698</v>
      </c>
      <c r="B88" s="682" t="s">
        <v>452</v>
      </c>
      <c r="C88">
        <v>1</v>
      </c>
    </row>
    <row r="89" spans="1:3">
      <c r="A89" s="682" t="s">
        <v>698</v>
      </c>
      <c r="B89" s="682" t="s">
        <v>460</v>
      </c>
      <c r="C89">
        <v>1</v>
      </c>
    </row>
    <row r="90" spans="1:3">
      <c r="A90" s="682" t="s">
        <v>698</v>
      </c>
      <c r="B90" s="682" t="s">
        <v>439</v>
      </c>
      <c r="C90">
        <v>1</v>
      </c>
    </row>
    <row r="91" spans="1:3">
      <c r="A91" s="682" t="s">
        <v>698</v>
      </c>
      <c r="B91" s="682" t="s">
        <v>445</v>
      </c>
      <c r="C91">
        <v>1</v>
      </c>
    </row>
    <row r="92" spans="1:3">
      <c r="A92" s="682" t="s">
        <v>698</v>
      </c>
      <c r="B92" s="682" t="s">
        <v>472</v>
      </c>
      <c r="C92">
        <v>1</v>
      </c>
    </row>
    <row r="93" spans="1:3">
      <c r="A93" s="682" t="s">
        <v>698</v>
      </c>
      <c r="B93" s="682" t="s">
        <v>448</v>
      </c>
      <c r="C93">
        <v>1</v>
      </c>
    </row>
    <row r="94" spans="1:3">
      <c r="A94" s="682" t="s">
        <v>698</v>
      </c>
      <c r="B94" s="682" t="s">
        <v>456</v>
      </c>
      <c r="C94">
        <v>1</v>
      </c>
    </row>
    <row r="95" spans="1:3">
      <c r="A95" s="682" t="s">
        <v>698</v>
      </c>
      <c r="B95" s="682" t="s">
        <v>459</v>
      </c>
      <c r="C95">
        <v>1</v>
      </c>
    </row>
    <row r="96" spans="1:3">
      <c r="A96" s="682" t="s">
        <v>698</v>
      </c>
      <c r="B96" s="682" t="s">
        <v>577</v>
      </c>
      <c r="C96">
        <v>1</v>
      </c>
    </row>
    <row r="97" spans="1:3">
      <c r="A97" s="682" t="s">
        <v>698</v>
      </c>
      <c r="B97" s="682" t="s">
        <v>590</v>
      </c>
      <c r="C97">
        <v>1</v>
      </c>
    </row>
    <row r="98" spans="1:3">
      <c r="A98" s="682" t="s">
        <v>698</v>
      </c>
      <c r="B98" s="682" t="s">
        <v>576</v>
      </c>
      <c r="C98">
        <v>1</v>
      </c>
    </row>
    <row r="99" spans="1:3">
      <c r="A99" s="682" t="s">
        <v>698</v>
      </c>
      <c r="B99" s="682" t="s">
        <v>580</v>
      </c>
      <c r="C99">
        <v>1</v>
      </c>
    </row>
    <row r="100" spans="1:3">
      <c r="A100" s="682" t="s">
        <v>698</v>
      </c>
      <c r="B100" s="682" t="s">
        <v>561</v>
      </c>
      <c r="C100">
        <v>1</v>
      </c>
    </row>
    <row r="101" spans="1:3">
      <c r="A101" s="682" t="s">
        <v>698</v>
      </c>
      <c r="B101" s="682" t="s">
        <v>585</v>
      </c>
      <c r="C101">
        <v>1</v>
      </c>
    </row>
    <row r="102" spans="1:3">
      <c r="A102" s="682" t="s">
        <v>698</v>
      </c>
      <c r="B102" s="682" t="s">
        <v>628</v>
      </c>
      <c r="C102">
        <v>1</v>
      </c>
    </row>
    <row r="103" spans="1:3">
      <c r="A103" s="682" t="s">
        <v>698</v>
      </c>
      <c r="B103" s="682" t="s">
        <v>629</v>
      </c>
      <c r="C103">
        <v>1</v>
      </c>
    </row>
    <row r="104" spans="1:3">
      <c r="A104" s="682" t="s">
        <v>698</v>
      </c>
      <c r="B104" s="682" t="s">
        <v>633</v>
      </c>
      <c r="C104">
        <v>1</v>
      </c>
    </row>
    <row r="105" spans="1:3">
      <c r="A105" s="682" t="s">
        <v>698</v>
      </c>
      <c r="B105" s="682" t="s">
        <v>619</v>
      </c>
      <c r="C105">
        <v>1</v>
      </c>
    </row>
    <row r="106" spans="1:3">
      <c r="A106" s="682" t="s">
        <v>698</v>
      </c>
      <c r="B106" s="682" t="s">
        <v>617</v>
      </c>
      <c r="C106">
        <v>1</v>
      </c>
    </row>
    <row r="107" spans="1:3">
      <c r="A107" s="682" t="s">
        <v>698</v>
      </c>
      <c r="B107" s="682" t="s">
        <v>631</v>
      </c>
      <c r="C107">
        <v>1</v>
      </c>
    </row>
    <row r="108" spans="1:3">
      <c r="A108" s="682" t="s">
        <v>698</v>
      </c>
      <c r="B108" s="682" t="s">
        <v>564</v>
      </c>
      <c r="C108">
        <v>1</v>
      </c>
    </row>
    <row r="109" spans="1:3">
      <c r="A109" s="682" t="s">
        <v>698</v>
      </c>
      <c r="B109" s="682" t="s">
        <v>569</v>
      </c>
      <c r="C109">
        <v>1</v>
      </c>
    </row>
    <row r="110" spans="1:3">
      <c r="A110" s="682" t="s">
        <v>698</v>
      </c>
      <c r="B110" s="682" t="s">
        <v>544</v>
      </c>
      <c r="C110">
        <v>1</v>
      </c>
    </row>
    <row r="111" spans="1:3">
      <c r="A111" s="682" t="s">
        <v>698</v>
      </c>
      <c r="B111" s="682" t="s">
        <v>566</v>
      </c>
      <c r="C111">
        <v>1</v>
      </c>
    </row>
    <row r="112" spans="1:3">
      <c r="A112" s="682" t="s">
        <v>698</v>
      </c>
      <c r="B112" s="682" t="s">
        <v>578</v>
      </c>
      <c r="C112">
        <v>1</v>
      </c>
    </row>
    <row r="113" spans="1:3">
      <c r="A113" s="682" t="s">
        <v>698</v>
      </c>
      <c r="B113" s="682" t="s">
        <v>519</v>
      </c>
      <c r="C113">
        <v>1</v>
      </c>
    </row>
    <row r="114" spans="1:3">
      <c r="A114" s="682" t="s">
        <v>698</v>
      </c>
      <c r="B114" s="682" t="s">
        <v>548</v>
      </c>
      <c r="C114">
        <v>1</v>
      </c>
    </row>
    <row r="115" spans="1:3">
      <c r="A115" s="682" t="s">
        <v>698</v>
      </c>
      <c r="B115" s="682" t="s">
        <v>570</v>
      </c>
      <c r="C115">
        <v>1</v>
      </c>
    </row>
    <row r="116" spans="1:3">
      <c r="A116" s="682" t="s">
        <v>698</v>
      </c>
      <c r="B116" s="682" t="s">
        <v>523</v>
      </c>
      <c r="C116">
        <v>1</v>
      </c>
    </row>
    <row r="117" spans="1:3">
      <c r="A117" s="682" t="s">
        <v>698</v>
      </c>
      <c r="B117" s="682" t="s">
        <v>567</v>
      </c>
      <c r="C117">
        <v>1</v>
      </c>
    </row>
    <row r="118" spans="1:3">
      <c r="A118" s="682" t="s">
        <v>698</v>
      </c>
      <c r="B118" s="682" t="s">
        <v>563</v>
      </c>
      <c r="C118">
        <v>1</v>
      </c>
    </row>
    <row r="119" spans="1:3">
      <c r="A119" s="682" t="s">
        <v>698</v>
      </c>
      <c r="B119" s="682" t="s">
        <v>571</v>
      </c>
      <c r="C119">
        <v>1</v>
      </c>
    </row>
    <row r="120" spans="1:3">
      <c r="A120" s="682" t="s">
        <v>698</v>
      </c>
      <c r="B120" s="682" t="s">
        <v>435</v>
      </c>
      <c r="C120">
        <v>1</v>
      </c>
    </row>
    <row r="121" spans="1:3">
      <c r="A121" s="682" t="s">
        <v>698</v>
      </c>
      <c r="B121" s="682" t="s">
        <v>653</v>
      </c>
      <c r="C121">
        <v>1</v>
      </c>
    </row>
    <row r="122" spans="1:3">
      <c r="A122" s="682" t="s">
        <v>698</v>
      </c>
      <c r="B122" s="682" t="s">
        <v>660</v>
      </c>
      <c r="C122">
        <v>1</v>
      </c>
    </row>
    <row r="123" spans="1:3">
      <c r="A123" s="682" t="s">
        <v>698</v>
      </c>
      <c r="B123" s="682" t="s">
        <v>661</v>
      </c>
      <c r="C123">
        <v>1</v>
      </c>
    </row>
    <row r="124" spans="1:3">
      <c r="A124" s="682" t="s">
        <v>698</v>
      </c>
      <c r="B124" s="682" t="s">
        <v>656</v>
      </c>
      <c r="C124">
        <v>1</v>
      </c>
    </row>
    <row r="125" spans="1:3">
      <c r="A125" s="682" t="s">
        <v>698</v>
      </c>
      <c r="B125" s="682" t="s">
        <v>665</v>
      </c>
      <c r="C125">
        <v>1</v>
      </c>
    </row>
    <row r="126" spans="1:3">
      <c r="A126" s="682" t="s">
        <v>698</v>
      </c>
      <c r="B126" s="682" t="s">
        <v>535</v>
      </c>
      <c r="C126">
        <v>1</v>
      </c>
    </row>
    <row r="127" spans="1:3">
      <c r="A127" s="682" t="s">
        <v>698</v>
      </c>
      <c r="B127" s="682" t="s">
        <v>530</v>
      </c>
      <c r="C127">
        <v>1</v>
      </c>
    </row>
    <row r="128" spans="1:3">
      <c r="A128" s="682" t="s">
        <v>698</v>
      </c>
      <c r="B128" s="682" t="s">
        <v>547</v>
      </c>
      <c r="C128">
        <v>1</v>
      </c>
    </row>
    <row r="129" spans="1:3">
      <c r="A129" s="682" t="s">
        <v>698</v>
      </c>
      <c r="B129" s="682" t="s">
        <v>430</v>
      </c>
      <c r="C129">
        <v>1</v>
      </c>
    </row>
    <row r="130" spans="1:3">
      <c r="A130" s="682" t="s">
        <v>698</v>
      </c>
      <c r="B130" s="682" t="s">
        <v>545</v>
      </c>
      <c r="C130">
        <v>1</v>
      </c>
    </row>
    <row r="131" spans="1:3">
      <c r="A131" s="682" t="s">
        <v>698</v>
      </c>
      <c r="B131" s="682" t="s">
        <v>532</v>
      </c>
      <c r="C131">
        <v>1</v>
      </c>
    </row>
    <row r="132" spans="1:3">
      <c r="A132" s="682" t="s">
        <v>698</v>
      </c>
      <c r="B132" s="682" t="s">
        <v>613</v>
      </c>
      <c r="C132">
        <v>1</v>
      </c>
    </row>
    <row r="133" spans="1:3">
      <c r="A133" s="682" t="s">
        <v>698</v>
      </c>
      <c r="B133" s="682" t="s">
        <v>597</v>
      </c>
      <c r="C133">
        <v>1</v>
      </c>
    </row>
    <row r="134" spans="1:3">
      <c r="A134" s="682" t="s">
        <v>698</v>
      </c>
      <c r="B134" s="682" t="s">
        <v>591</v>
      </c>
      <c r="C134">
        <v>1</v>
      </c>
    </row>
    <row r="135" spans="1:3">
      <c r="A135" s="682" t="s">
        <v>698</v>
      </c>
      <c r="B135" s="682" t="s">
        <v>610</v>
      </c>
      <c r="C135">
        <v>1</v>
      </c>
    </row>
    <row r="136" spans="1:3">
      <c r="A136" s="682" t="s">
        <v>698</v>
      </c>
      <c r="B136" s="682" t="s">
        <v>605</v>
      </c>
      <c r="C136">
        <v>1</v>
      </c>
    </row>
    <row r="137" spans="1:3">
      <c r="A137" s="682" t="s">
        <v>698</v>
      </c>
      <c r="B137" s="682" t="s">
        <v>579</v>
      </c>
      <c r="C137">
        <v>1</v>
      </c>
    </row>
    <row r="138" spans="1:3">
      <c r="A138" s="682" t="s">
        <v>698</v>
      </c>
      <c r="B138" s="682" t="s">
        <v>428</v>
      </c>
      <c r="C138">
        <v>1</v>
      </c>
    </row>
    <row r="139" spans="1:3">
      <c r="A139" s="682" t="s">
        <v>698</v>
      </c>
      <c r="B139" s="682" t="s">
        <v>534</v>
      </c>
      <c r="C139">
        <v>1</v>
      </c>
    </row>
    <row r="140" spans="1:3">
      <c r="A140" s="682" t="s">
        <v>698</v>
      </c>
      <c r="B140" s="682" t="s">
        <v>542</v>
      </c>
      <c r="C140">
        <v>1</v>
      </c>
    </row>
    <row r="141" spans="1:3">
      <c r="A141" s="682" t="s">
        <v>698</v>
      </c>
      <c r="B141" s="682" t="s">
        <v>533</v>
      </c>
      <c r="C141">
        <v>1</v>
      </c>
    </row>
    <row r="142" spans="1:3">
      <c r="A142" s="682" t="s">
        <v>698</v>
      </c>
      <c r="B142" s="682" t="s">
        <v>518</v>
      </c>
      <c r="C142">
        <v>1</v>
      </c>
    </row>
    <row r="143" spans="1:3">
      <c r="A143" s="682" t="s">
        <v>698</v>
      </c>
      <c r="B143" s="682" t="s">
        <v>539</v>
      </c>
      <c r="C143">
        <v>1</v>
      </c>
    </row>
    <row r="144" spans="1:3">
      <c r="A144" s="682" t="s">
        <v>698</v>
      </c>
      <c r="B144" s="682" t="s">
        <v>602</v>
      </c>
      <c r="C144">
        <v>1</v>
      </c>
    </row>
    <row r="145" spans="1:3">
      <c r="A145" s="682" t="s">
        <v>698</v>
      </c>
      <c r="B145" s="682" t="s">
        <v>600</v>
      </c>
      <c r="C145">
        <v>1</v>
      </c>
    </row>
    <row r="146" spans="1:3">
      <c r="A146" s="682" t="s">
        <v>698</v>
      </c>
      <c r="B146" s="682" t="s">
        <v>601</v>
      </c>
      <c r="C146">
        <v>1</v>
      </c>
    </row>
    <row r="147" spans="1:3">
      <c r="A147" s="682" t="s">
        <v>698</v>
      </c>
      <c r="B147" s="682" t="s">
        <v>517</v>
      </c>
      <c r="C147">
        <v>1</v>
      </c>
    </row>
    <row r="148" spans="1:3">
      <c r="A148" s="682" t="s">
        <v>698</v>
      </c>
      <c r="B148" s="682" t="s">
        <v>516</v>
      </c>
      <c r="C148">
        <v>1</v>
      </c>
    </row>
    <row r="149" spans="1:3">
      <c r="A149" s="682" t="s">
        <v>698</v>
      </c>
      <c r="B149" s="682" t="s">
        <v>515</v>
      </c>
      <c r="C149">
        <v>1</v>
      </c>
    </row>
    <row r="150" spans="1:3">
      <c r="A150" s="682" t="s">
        <v>698</v>
      </c>
      <c r="B150" s="682" t="s">
        <v>514</v>
      </c>
      <c r="C150">
        <v>1</v>
      </c>
    </row>
    <row r="151" spans="1:3">
      <c r="A151" s="682" t="s">
        <v>698</v>
      </c>
      <c r="B151" s="682" t="s">
        <v>555</v>
      </c>
      <c r="C151">
        <v>1</v>
      </c>
    </row>
    <row r="152" spans="1:3">
      <c r="A152" s="682" t="s">
        <v>698</v>
      </c>
      <c r="B152" s="682" t="s">
        <v>558</v>
      </c>
      <c r="C152">
        <v>1</v>
      </c>
    </row>
    <row r="153" spans="1:3">
      <c r="A153" s="682" t="s">
        <v>698</v>
      </c>
      <c r="B153" s="682" t="s">
        <v>551</v>
      </c>
      <c r="C153">
        <v>1</v>
      </c>
    </row>
    <row r="154" spans="1:3">
      <c r="A154" s="682" t="s">
        <v>698</v>
      </c>
      <c r="B154" s="682" t="s">
        <v>554</v>
      </c>
      <c r="C154">
        <v>1</v>
      </c>
    </row>
    <row r="155" spans="1:3">
      <c r="A155" s="682" t="s">
        <v>698</v>
      </c>
      <c r="B155" s="682" t="s">
        <v>549</v>
      </c>
      <c r="C155">
        <v>1</v>
      </c>
    </row>
    <row r="156" spans="1:3">
      <c r="A156" s="682" t="s">
        <v>698</v>
      </c>
      <c r="B156" s="682" t="s">
        <v>553</v>
      </c>
      <c r="C156">
        <v>1</v>
      </c>
    </row>
    <row r="157" spans="1:3">
      <c r="A157" s="682" t="s">
        <v>698</v>
      </c>
      <c r="B157" s="682" t="s">
        <v>575</v>
      </c>
      <c r="C157">
        <v>1</v>
      </c>
    </row>
    <row r="158" spans="1:3">
      <c r="A158" s="682" t="s">
        <v>698</v>
      </c>
      <c r="B158" s="682" t="s">
        <v>537</v>
      </c>
      <c r="C158">
        <v>1</v>
      </c>
    </row>
    <row r="159" spans="1:3">
      <c r="A159" s="682" t="s">
        <v>698</v>
      </c>
      <c r="B159" s="682" t="s">
        <v>540</v>
      </c>
      <c r="C159">
        <v>1</v>
      </c>
    </row>
    <row r="160" spans="1:3">
      <c r="A160" s="682" t="s">
        <v>698</v>
      </c>
      <c r="B160" s="682" t="s">
        <v>546</v>
      </c>
      <c r="C160">
        <v>1</v>
      </c>
    </row>
    <row r="161" spans="1:3">
      <c r="A161" s="682" t="s">
        <v>698</v>
      </c>
      <c r="B161" s="682" t="s">
        <v>543</v>
      </c>
      <c r="C161">
        <v>1</v>
      </c>
    </row>
    <row r="162" spans="1:3">
      <c r="A162" s="682" t="s">
        <v>698</v>
      </c>
      <c r="B162" s="682" t="s">
        <v>536</v>
      </c>
      <c r="C162">
        <v>1</v>
      </c>
    </row>
    <row r="163" spans="1:3">
      <c r="A163" s="682" t="s">
        <v>698</v>
      </c>
      <c r="B163" s="682" t="s">
        <v>598</v>
      </c>
      <c r="C163">
        <v>1</v>
      </c>
    </row>
    <row r="164" spans="1:3">
      <c r="A164" s="682" t="s">
        <v>698</v>
      </c>
      <c r="B164" s="682" t="s">
        <v>599</v>
      </c>
      <c r="C164">
        <v>1</v>
      </c>
    </row>
    <row r="165" spans="1:3">
      <c r="A165" s="682" t="s">
        <v>698</v>
      </c>
      <c r="B165" s="682" t="s">
        <v>592</v>
      </c>
      <c r="C165">
        <v>1</v>
      </c>
    </row>
    <row r="166" spans="1:3">
      <c r="A166" s="682" t="s">
        <v>698</v>
      </c>
      <c r="B166" s="682" t="s">
        <v>429</v>
      </c>
      <c r="C166">
        <v>1</v>
      </c>
    </row>
    <row r="167" spans="1:3">
      <c r="A167" s="682" t="s">
        <v>698</v>
      </c>
      <c r="B167" s="682" t="s">
        <v>556</v>
      </c>
      <c r="C167">
        <v>1</v>
      </c>
    </row>
    <row r="168" spans="1:3">
      <c r="A168" s="682" t="s">
        <v>698</v>
      </c>
      <c r="B168" s="682" t="s">
        <v>557</v>
      </c>
      <c r="C168">
        <v>1</v>
      </c>
    </row>
    <row r="169" spans="1:3">
      <c r="A169" s="682" t="s">
        <v>698</v>
      </c>
      <c r="B169" s="682" t="s">
        <v>529</v>
      </c>
      <c r="C169">
        <v>1</v>
      </c>
    </row>
    <row r="170" spans="1:3">
      <c r="A170" s="682" t="s">
        <v>698</v>
      </c>
      <c r="B170" s="682" t="s">
        <v>522</v>
      </c>
      <c r="C170">
        <v>1</v>
      </c>
    </row>
    <row r="171" spans="1:3">
      <c r="A171" s="682" t="s">
        <v>698</v>
      </c>
      <c r="B171" s="682" t="s">
        <v>565</v>
      </c>
      <c r="C171">
        <v>1</v>
      </c>
    </row>
    <row r="172" spans="1:3">
      <c r="A172" s="682" t="s">
        <v>698</v>
      </c>
      <c r="B172" s="682" t="s">
        <v>654</v>
      </c>
      <c r="C172">
        <v>1</v>
      </c>
    </row>
    <row r="173" spans="1:3">
      <c r="A173" s="682" t="s">
        <v>698</v>
      </c>
      <c r="B173" s="682" t="s">
        <v>657</v>
      </c>
      <c r="C173">
        <v>1</v>
      </c>
    </row>
    <row r="174" spans="1:3">
      <c r="A174" s="682" t="s">
        <v>698</v>
      </c>
      <c r="B174" s="682" t="s">
        <v>433</v>
      </c>
      <c r="C174">
        <v>1</v>
      </c>
    </row>
    <row r="175" spans="1:3">
      <c r="A175" s="682" t="s">
        <v>698</v>
      </c>
      <c r="B175" s="682" t="s">
        <v>655</v>
      </c>
      <c r="C175">
        <v>1</v>
      </c>
    </row>
    <row r="176" spans="1:3">
      <c r="A176" s="682" t="s">
        <v>698</v>
      </c>
      <c r="B176" s="682" t="s">
        <v>650</v>
      </c>
      <c r="C176">
        <v>1</v>
      </c>
    </row>
    <row r="177" spans="1:3">
      <c r="A177" s="682" t="s">
        <v>698</v>
      </c>
      <c r="B177" s="682" t="s">
        <v>658</v>
      </c>
      <c r="C177">
        <v>1</v>
      </c>
    </row>
    <row r="178" spans="1:3">
      <c r="A178" s="682" t="s">
        <v>698</v>
      </c>
      <c r="B178" s="682" t="s">
        <v>685</v>
      </c>
      <c r="C178">
        <v>1</v>
      </c>
    </row>
    <row r="179" spans="1:3">
      <c r="A179" s="682" t="s">
        <v>698</v>
      </c>
      <c r="B179" s="682" t="s">
        <v>688</v>
      </c>
      <c r="C179">
        <v>1</v>
      </c>
    </row>
    <row r="180" spans="1:3">
      <c r="A180" s="682" t="s">
        <v>698</v>
      </c>
      <c r="B180" s="682" t="s">
        <v>693</v>
      </c>
      <c r="C180">
        <v>1</v>
      </c>
    </row>
    <row r="181" spans="1:3">
      <c r="A181" s="682" t="s">
        <v>698</v>
      </c>
      <c r="B181" s="682" t="s">
        <v>678</v>
      </c>
      <c r="C181">
        <v>1</v>
      </c>
    </row>
    <row r="182" spans="1:3">
      <c r="A182" s="682" t="s">
        <v>698</v>
      </c>
      <c r="B182" s="682" t="s">
        <v>684</v>
      </c>
      <c r="C182">
        <v>1</v>
      </c>
    </row>
    <row r="183" spans="1:3">
      <c r="A183" s="682" t="s">
        <v>698</v>
      </c>
      <c r="B183" s="682" t="s">
        <v>682</v>
      </c>
      <c r="C183">
        <v>1</v>
      </c>
    </row>
    <row r="184" spans="1:3">
      <c r="A184" s="682" t="s">
        <v>698</v>
      </c>
      <c r="B184" s="682" t="s">
        <v>500</v>
      </c>
      <c r="C184">
        <v>1</v>
      </c>
    </row>
    <row r="185" spans="1:3">
      <c r="A185" s="682" t="s">
        <v>698</v>
      </c>
      <c r="B185" s="682" t="s">
        <v>501</v>
      </c>
      <c r="C185">
        <v>1</v>
      </c>
    </row>
    <row r="186" spans="1:3">
      <c r="A186" s="682" t="s">
        <v>698</v>
      </c>
      <c r="B186" s="682" t="s">
        <v>427</v>
      </c>
      <c r="C186">
        <v>1</v>
      </c>
    </row>
    <row r="187" spans="1:3">
      <c r="A187" s="682" t="s">
        <v>698</v>
      </c>
      <c r="B187" s="682" t="s">
        <v>503</v>
      </c>
      <c r="C187">
        <v>1</v>
      </c>
    </row>
    <row r="188" spans="1:3">
      <c r="A188" s="682" t="s">
        <v>698</v>
      </c>
      <c r="B188" s="682" t="s">
        <v>499</v>
      </c>
      <c r="C188">
        <v>1</v>
      </c>
    </row>
    <row r="189" spans="1:3">
      <c r="A189" s="682" t="s">
        <v>698</v>
      </c>
      <c r="B189" s="682" t="s">
        <v>498</v>
      </c>
      <c r="C189">
        <v>1</v>
      </c>
    </row>
    <row r="190" spans="1:3">
      <c r="A190" s="682" t="s">
        <v>698</v>
      </c>
      <c r="B190" s="682" t="s">
        <v>527</v>
      </c>
      <c r="C190">
        <v>1</v>
      </c>
    </row>
    <row r="191" spans="1:3">
      <c r="A191" s="682" t="s">
        <v>698</v>
      </c>
      <c r="B191" s="682" t="s">
        <v>528</v>
      </c>
      <c r="C191">
        <v>1</v>
      </c>
    </row>
    <row r="192" spans="1:3">
      <c r="A192" s="682" t="s">
        <v>698</v>
      </c>
      <c r="B192" s="682" t="s">
        <v>538</v>
      </c>
      <c r="C192">
        <v>1</v>
      </c>
    </row>
    <row r="193" spans="1:3">
      <c r="A193" s="682" t="s">
        <v>698</v>
      </c>
      <c r="B193" s="682" t="s">
        <v>531</v>
      </c>
      <c r="C193">
        <v>1</v>
      </c>
    </row>
    <row r="194" spans="1:3">
      <c r="A194" s="682" t="s">
        <v>698</v>
      </c>
      <c r="B194" s="682" t="s">
        <v>432</v>
      </c>
      <c r="C194">
        <v>1</v>
      </c>
    </row>
    <row r="195" spans="1:3">
      <c r="A195" s="682" t="s">
        <v>698</v>
      </c>
      <c r="B195" s="682" t="s">
        <v>646</v>
      </c>
      <c r="C195">
        <v>1</v>
      </c>
    </row>
    <row r="196" spans="1:3">
      <c r="A196" s="682" t="s">
        <v>698</v>
      </c>
      <c r="B196" s="682" t="s">
        <v>652</v>
      </c>
      <c r="C196">
        <v>1</v>
      </c>
    </row>
    <row r="197" spans="1:3">
      <c r="A197" s="682" t="s">
        <v>698</v>
      </c>
      <c r="B197" s="682" t="s">
        <v>645</v>
      </c>
      <c r="C197">
        <v>1</v>
      </c>
    </row>
    <row r="198" spans="1:3">
      <c r="A198" s="682" t="s">
        <v>698</v>
      </c>
      <c r="B198" s="682" t="s">
        <v>649</v>
      </c>
      <c r="C198">
        <v>1</v>
      </c>
    </row>
    <row r="199" spans="1:3">
      <c r="A199" s="682" t="s">
        <v>698</v>
      </c>
      <c r="B199" s="682" t="s">
        <v>666</v>
      </c>
      <c r="C199">
        <v>1</v>
      </c>
    </row>
    <row r="200" spans="1:3">
      <c r="A200" s="682" t="s">
        <v>698</v>
      </c>
      <c r="B200" s="682" t="s">
        <v>583</v>
      </c>
      <c r="C200">
        <v>1</v>
      </c>
    </row>
    <row r="201" spans="1:3">
      <c r="A201" s="682" t="s">
        <v>698</v>
      </c>
      <c r="B201" s="682" t="s">
        <v>594</v>
      </c>
      <c r="C201">
        <v>1</v>
      </c>
    </row>
    <row r="202" spans="1:3">
      <c r="A202" s="682" t="s">
        <v>698</v>
      </c>
      <c r="B202" s="682" t="s">
        <v>434</v>
      </c>
      <c r="C202">
        <v>1</v>
      </c>
    </row>
    <row r="203" spans="1:3">
      <c r="A203" s="682" t="s">
        <v>698</v>
      </c>
      <c r="B203" s="682" t="s">
        <v>582</v>
      </c>
      <c r="C203">
        <v>1</v>
      </c>
    </row>
    <row r="204" spans="1:3">
      <c r="A204" s="682" t="s">
        <v>698</v>
      </c>
      <c r="B204" s="682" t="s">
        <v>588</v>
      </c>
      <c r="C204">
        <v>1</v>
      </c>
    </row>
    <row r="205" spans="1:3">
      <c r="A205" s="682" t="s">
        <v>698</v>
      </c>
      <c r="B205" s="682" t="s">
        <v>509</v>
      </c>
      <c r="C205">
        <v>1</v>
      </c>
    </row>
    <row r="206" spans="1:3">
      <c r="A206" s="682" t="s">
        <v>698</v>
      </c>
      <c r="B206" s="682" t="s">
        <v>608</v>
      </c>
      <c r="C206">
        <v>1</v>
      </c>
    </row>
    <row r="207" spans="1:3">
      <c r="A207" s="682" t="s">
        <v>698</v>
      </c>
      <c r="B207" s="682" t="s">
        <v>626</v>
      </c>
      <c r="C207">
        <v>1</v>
      </c>
    </row>
    <row r="208" spans="1:3">
      <c r="A208" s="682" t="s">
        <v>698</v>
      </c>
      <c r="B208" s="682" t="s">
        <v>614</v>
      </c>
      <c r="C208">
        <v>1</v>
      </c>
    </row>
    <row r="209" spans="1:3">
      <c r="A209" s="682" t="s">
        <v>698</v>
      </c>
      <c r="B209" s="682" t="s">
        <v>612</v>
      </c>
      <c r="C209">
        <v>1</v>
      </c>
    </row>
    <row r="210" spans="1:3">
      <c r="A210" s="682" t="s">
        <v>698</v>
      </c>
      <c r="B210" s="682" t="s">
        <v>607</v>
      </c>
      <c r="C210">
        <v>1</v>
      </c>
    </row>
    <row r="211" spans="1:3">
      <c r="A211" s="682" t="s">
        <v>698</v>
      </c>
      <c r="B211" s="682" t="s">
        <v>623</v>
      </c>
      <c r="C211">
        <v>1</v>
      </c>
    </row>
    <row r="212" spans="1:3">
      <c r="A212" s="682" t="s">
        <v>698</v>
      </c>
      <c r="B212" s="682" t="s">
        <v>672</v>
      </c>
      <c r="C212">
        <v>1</v>
      </c>
    </row>
    <row r="213" spans="1:3">
      <c r="A213" s="682" t="s">
        <v>698</v>
      </c>
      <c r="B213" s="682" t="s">
        <v>686</v>
      </c>
      <c r="C213">
        <v>1</v>
      </c>
    </row>
    <row r="214" spans="1:3">
      <c r="A214" s="682" t="s">
        <v>698</v>
      </c>
      <c r="B214" s="682" t="s">
        <v>675</v>
      </c>
      <c r="C214">
        <v>1</v>
      </c>
    </row>
    <row r="215" spans="1:3">
      <c r="A215" s="682" t="s">
        <v>698</v>
      </c>
      <c r="B215" s="682" t="s">
        <v>674</v>
      </c>
      <c r="C215">
        <v>1</v>
      </c>
    </row>
    <row r="216" spans="1:3">
      <c r="A216" s="682" t="s">
        <v>698</v>
      </c>
      <c r="B216" s="682" t="s">
        <v>431</v>
      </c>
      <c r="C216">
        <v>1</v>
      </c>
    </row>
    <row r="217" spans="1:3">
      <c r="A217" s="682" t="s">
        <v>698</v>
      </c>
      <c r="B217" s="682" t="s">
        <v>667</v>
      </c>
      <c r="C217">
        <v>1</v>
      </c>
    </row>
    <row r="218" spans="1:3">
      <c r="A218" s="682" t="s">
        <v>698</v>
      </c>
      <c r="B218" s="682" t="s">
        <v>506</v>
      </c>
      <c r="C218">
        <v>1</v>
      </c>
    </row>
    <row r="219" spans="1:3">
      <c r="A219" s="682" t="s">
        <v>698</v>
      </c>
      <c r="B219" s="682" t="s">
        <v>497</v>
      </c>
      <c r="C219">
        <v>1</v>
      </c>
    </row>
    <row r="220" spans="1:3">
      <c r="A220" s="682" t="s">
        <v>698</v>
      </c>
      <c r="B220" s="682" t="s">
        <v>513</v>
      </c>
      <c r="C220">
        <v>1</v>
      </c>
    </row>
    <row r="221" spans="1:3">
      <c r="A221" s="682" t="s">
        <v>698</v>
      </c>
      <c r="B221" s="682" t="s">
        <v>496</v>
      </c>
      <c r="C221">
        <v>1</v>
      </c>
    </row>
    <row r="222" spans="1:3">
      <c r="A222" s="682" t="s">
        <v>698</v>
      </c>
      <c r="B222" s="682" t="s">
        <v>505</v>
      </c>
      <c r="C222">
        <v>1</v>
      </c>
    </row>
    <row r="223" spans="1:3">
      <c r="A223" s="682" t="s">
        <v>698</v>
      </c>
      <c r="B223" s="682" t="s">
        <v>541</v>
      </c>
      <c r="C223">
        <v>1</v>
      </c>
    </row>
    <row r="224" spans="1:3">
      <c r="A224" s="682" t="s">
        <v>698</v>
      </c>
      <c r="B224" s="682" t="s">
        <v>609</v>
      </c>
      <c r="C224">
        <v>1</v>
      </c>
    </row>
    <row r="225" spans="1:3">
      <c r="A225" s="682" t="s">
        <v>698</v>
      </c>
      <c r="B225" s="682" t="s">
        <v>604</v>
      </c>
      <c r="C225">
        <v>1</v>
      </c>
    </row>
    <row r="226" spans="1:3">
      <c r="A226" s="682" t="s">
        <v>698</v>
      </c>
      <c r="B226" s="682" t="s">
        <v>611</v>
      </c>
      <c r="C226">
        <v>1</v>
      </c>
    </row>
    <row r="227" spans="1:3">
      <c r="A227" s="682" t="s">
        <v>698</v>
      </c>
      <c r="B227" s="682" t="s">
        <v>606</v>
      </c>
      <c r="C227">
        <v>1</v>
      </c>
    </row>
    <row r="228" spans="1:3">
      <c r="A228" s="682" t="s">
        <v>698</v>
      </c>
      <c r="B228" s="682" t="s">
        <v>616</v>
      </c>
      <c r="C228">
        <v>1</v>
      </c>
    </row>
    <row r="229" spans="1:3">
      <c r="A229" s="682" t="s">
        <v>698</v>
      </c>
      <c r="B229" s="682" t="s">
        <v>634</v>
      </c>
      <c r="C229">
        <v>1</v>
      </c>
    </row>
    <row r="230" spans="1:3">
      <c r="A230" s="682" t="s">
        <v>698</v>
      </c>
      <c r="B230" s="682" t="s">
        <v>637</v>
      </c>
      <c r="C230">
        <v>1</v>
      </c>
    </row>
    <row r="231" spans="1:3">
      <c r="A231" s="682" t="s">
        <v>698</v>
      </c>
      <c r="B231" s="682" t="s">
        <v>640</v>
      </c>
      <c r="C231">
        <v>1</v>
      </c>
    </row>
    <row r="232" spans="1:3">
      <c r="A232" s="682" t="s">
        <v>698</v>
      </c>
      <c r="B232" s="682" t="s">
        <v>639</v>
      </c>
      <c r="C232">
        <v>1</v>
      </c>
    </row>
    <row r="233" spans="1:3">
      <c r="A233" s="682" t="s">
        <v>698</v>
      </c>
      <c r="B233" s="682" t="s">
        <v>638</v>
      </c>
      <c r="C233">
        <v>1</v>
      </c>
    </row>
    <row r="234" spans="1:3">
      <c r="A234" s="682" t="s">
        <v>698</v>
      </c>
      <c r="B234" s="682" t="s">
        <v>635</v>
      </c>
      <c r="C234">
        <v>1</v>
      </c>
    </row>
    <row r="235" spans="1:3">
      <c r="A235" s="682" t="s">
        <v>698</v>
      </c>
      <c r="B235" s="682" t="s">
        <v>615</v>
      </c>
      <c r="C235">
        <v>1</v>
      </c>
    </row>
    <row r="236" spans="1:3">
      <c r="A236" s="682" t="s">
        <v>698</v>
      </c>
      <c r="B236" s="682" t="s">
        <v>622</v>
      </c>
      <c r="C236">
        <v>1</v>
      </c>
    </row>
    <row r="237" spans="1:3">
      <c r="A237" s="682" t="s">
        <v>698</v>
      </c>
      <c r="B237" s="682" t="s">
        <v>479</v>
      </c>
      <c r="C237">
        <v>1</v>
      </c>
    </row>
    <row r="238" spans="1:3">
      <c r="A238" s="682" t="s">
        <v>698</v>
      </c>
      <c r="B238" s="682" t="s">
        <v>482</v>
      </c>
      <c r="C238">
        <v>1</v>
      </c>
    </row>
    <row r="239" spans="1:3">
      <c r="A239" s="682" t="s">
        <v>698</v>
      </c>
      <c r="B239" s="682" t="s">
        <v>480</v>
      </c>
      <c r="C239">
        <v>1</v>
      </c>
    </row>
    <row r="240" spans="1:3">
      <c r="A240" s="682" t="s">
        <v>698</v>
      </c>
      <c r="B240" s="682" t="s">
        <v>481</v>
      </c>
      <c r="C240">
        <v>1</v>
      </c>
    </row>
    <row r="241" spans="1:3">
      <c r="A241" s="682" t="s">
        <v>698</v>
      </c>
      <c r="B241" s="682" t="s">
        <v>483</v>
      </c>
      <c r="C241">
        <v>1</v>
      </c>
    </row>
    <row r="242" spans="1:3">
      <c r="A242" s="682" t="s">
        <v>698</v>
      </c>
      <c r="B242" s="682" t="s">
        <v>478</v>
      </c>
      <c r="C242">
        <v>1</v>
      </c>
    </row>
    <row r="243" spans="1:3">
      <c r="A243" s="682" t="s">
        <v>698</v>
      </c>
      <c r="B243" s="682" t="s">
        <v>595</v>
      </c>
      <c r="C243">
        <v>1</v>
      </c>
    </row>
    <row r="244" spans="1:3">
      <c r="A244" s="682" t="s">
        <v>698</v>
      </c>
      <c r="B244" s="682" t="s">
        <v>589</v>
      </c>
      <c r="C244">
        <v>1</v>
      </c>
    </row>
    <row r="245" spans="1:3">
      <c r="A245" s="682" t="s">
        <v>698</v>
      </c>
      <c r="B245" s="682" t="s">
        <v>574</v>
      </c>
      <c r="C245">
        <v>1</v>
      </c>
    </row>
    <row r="246" spans="1:3">
      <c r="A246" s="682" t="s">
        <v>698</v>
      </c>
      <c r="B246" s="682" t="s">
        <v>584</v>
      </c>
      <c r="C246">
        <v>1</v>
      </c>
    </row>
    <row r="247" spans="1:3">
      <c r="A247" s="682" t="s">
        <v>698</v>
      </c>
      <c r="B247" s="682" t="s">
        <v>603</v>
      </c>
      <c r="C247">
        <v>1</v>
      </c>
    </row>
    <row r="248" spans="1:3">
      <c r="A248" s="682" t="s">
        <v>698</v>
      </c>
      <c r="B248" s="682" t="s">
        <v>596</v>
      </c>
      <c r="C248">
        <v>1</v>
      </c>
    </row>
    <row r="249" spans="1:3">
      <c r="A249" s="682" t="s">
        <v>698</v>
      </c>
      <c r="B249" s="682" t="s">
        <v>493</v>
      </c>
      <c r="C249">
        <v>1</v>
      </c>
    </row>
    <row r="250" spans="1:3">
      <c r="A250" s="682" t="s">
        <v>698</v>
      </c>
      <c r="B250" s="682" t="s">
        <v>494</v>
      </c>
      <c r="C250">
        <v>1</v>
      </c>
    </row>
    <row r="251" spans="1:3">
      <c r="A251" s="682" t="s">
        <v>698</v>
      </c>
      <c r="B251" s="682" t="s">
        <v>495</v>
      </c>
      <c r="C251">
        <v>1</v>
      </c>
    </row>
    <row r="252" spans="1:3">
      <c r="A252" s="682" t="s">
        <v>698</v>
      </c>
      <c r="B252" s="682" t="s">
        <v>484</v>
      </c>
      <c r="C252">
        <v>1</v>
      </c>
    </row>
    <row r="253" spans="1:3">
      <c r="A253" s="682" t="s">
        <v>698</v>
      </c>
      <c r="B253" s="682" t="s">
        <v>492</v>
      </c>
      <c r="C253">
        <v>1</v>
      </c>
    </row>
    <row r="254" spans="1:3">
      <c r="A254" s="682" t="s">
        <v>698</v>
      </c>
      <c r="B254" s="682" t="s">
        <v>486</v>
      </c>
      <c r="C254">
        <v>1</v>
      </c>
    </row>
    <row r="255" spans="1:3">
      <c r="A255" s="682" t="s">
        <v>698</v>
      </c>
      <c r="B255" s="682" t="s">
        <v>680</v>
      </c>
      <c r="C255">
        <v>1</v>
      </c>
    </row>
    <row r="256" spans="1:3">
      <c r="A256" s="682" t="s">
        <v>698</v>
      </c>
      <c r="B256" s="682" t="s">
        <v>677</v>
      </c>
      <c r="C256">
        <v>1</v>
      </c>
    </row>
    <row r="257" spans="1:3">
      <c r="A257" s="682" t="s">
        <v>698</v>
      </c>
      <c r="B257" s="682" t="s">
        <v>670</v>
      </c>
      <c r="C257">
        <v>1</v>
      </c>
    </row>
    <row r="258" spans="1:3">
      <c r="A258" s="682" t="s">
        <v>698</v>
      </c>
      <c r="B258" s="682" t="s">
        <v>683</v>
      </c>
      <c r="C258">
        <v>1</v>
      </c>
    </row>
    <row r="259" spans="1:3">
      <c r="A259" s="682" t="s">
        <v>698</v>
      </c>
      <c r="B259" s="682" t="s">
        <v>681</v>
      </c>
      <c r="C259">
        <v>1</v>
      </c>
    </row>
    <row r="260" spans="1:3">
      <c r="A260" s="682" t="s">
        <v>698</v>
      </c>
      <c r="B260" s="682" t="s">
        <v>679</v>
      </c>
      <c r="C260">
        <v>1</v>
      </c>
    </row>
    <row r="261" spans="1:3">
      <c r="A261" s="682" t="s">
        <v>698</v>
      </c>
      <c r="B261" s="682" t="s">
        <v>627</v>
      </c>
      <c r="C261">
        <v>1</v>
      </c>
    </row>
    <row r="262" spans="1:3">
      <c r="A262" s="682" t="s">
        <v>698</v>
      </c>
      <c r="B262" s="682" t="s">
        <v>618</v>
      </c>
      <c r="C262">
        <v>1</v>
      </c>
    </row>
    <row r="263" spans="1:3">
      <c r="A263" s="682" t="s">
        <v>698</v>
      </c>
      <c r="B263" s="682" t="s">
        <v>630</v>
      </c>
      <c r="C263">
        <v>1</v>
      </c>
    </row>
    <row r="264" spans="1:3">
      <c r="A264" s="682" t="s">
        <v>698</v>
      </c>
      <c r="B264" s="682" t="s">
        <v>624</v>
      </c>
      <c r="C264">
        <v>1</v>
      </c>
    </row>
    <row r="265" spans="1:3">
      <c r="A265" s="682" t="s">
        <v>698</v>
      </c>
      <c r="B265" s="682" t="s">
        <v>621</v>
      </c>
      <c r="C265">
        <v>1</v>
      </c>
    </row>
    <row r="266" spans="1:3">
      <c r="A266" s="682" t="s">
        <v>698</v>
      </c>
      <c r="B266" s="682" t="s">
        <v>625</v>
      </c>
      <c r="C266">
        <v>1</v>
      </c>
    </row>
    <row r="267" spans="1:3">
      <c r="A267" s="682" t="s">
        <v>698</v>
      </c>
      <c r="B267" s="682" t="s">
        <v>550</v>
      </c>
      <c r="C267">
        <v>1</v>
      </c>
    </row>
    <row r="268" spans="1:3">
      <c r="A268" s="682" t="s">
        <v>698</v>
      </c>
      <c r="B268" s="682" t="s">
        <v>568</v>
      </c>
      <c r="C268">
        <v>1</v>
      </c>
    </row>
    <row r="269" spans="1:3">
      <c r="A269" s="682" t="s">
        <v>698</v>
      </c>
      <c r="B269" s="682" t="s">
        <v>559</v>
      </c>
      <c r="C269">
        <v>1</v>
      </c>
    </row>
    <row r="270" spans="1:3">
      <c r="A270" s="682" t="s">
        <v>698</v>
      </c>
      <c r="B270" s="682" t="s">
        <v>560</v>
      </c>
      <c r="C270">
        <v>1</v>
      </c>
    </row>
    <row r="271" spans="1:3">
      <c r="A271" s="682" t="s">
        <v>698</v>
      </c>
      <c r="B271" s="682" t="s">
        <v>562</v>
      </c>
      <c r="C271">
        <v>1</v>
      </c>
    </row>
    <row r="272" spans="1:3">
      <c r="A272" s="682" t="s">
        <v>698</v>
      </c>
      <c r="B272" s="682" t="s">
        <v>552</v>
      </c>
      <c r="C272">
        <v>1</v>
      </c>
    </row>
    <row r="273" spans="1:3">
      <c r="A273" s="682" t="s">
        <v>698</v>
      </c>
      <c r="B273" s="682" t="s">
        <v>593</v>
      </c>
      <c r="C273">
        <v>1</v>
      </c>
    </row>
    <row r="274" spans="1:3">
      <c r="A274" s="682" t="s">
        <v>698</v>
      </c>
      <c r="B274" s="682" t="s">
        <v>586</v>
      </c>
      <c r="C274">
        <v>1</v>
      </c>
    </row>
    <row r="275" spans="1:3">
      <c r="A275" s="682" t="s">
        <v>698</v>
      </c>
      <c r="B275" s="682" t="s">
        <v>581</v>
      </c>
      <c r="C275">
        <v>1</v>
      </c>
    </row>
    <row r="276" spans="1:3">
      <c r="A276" s="682" t="s">
        <v>698</v>
      </c>
      <c r="B276" s="682" t="s">
        <v>587</v>
      </c>
      <c r="C276">
        <v>1</v>
      </c>
    </row>
    <row r="277" spans="1:3">
      <c r="A277" s="682" t="s">
        <v>698</v>
      </c>
      <c r="B277" s="682" t="s">
        <v>572</v>
      </c>
      <c r="C277">
        <v>1</v>
      </c>
    </row>
    <row r="278" spans="1:3">
      <c r="A278" s="682" t="s">
        <v>698</v>
      </c>
      <c r="B278" s="682" t="s">
        <v>573</v>
      </c>
      <c r="C278">
        <v>1</v>
      </c>
    </row>
    <row r="279" spans="1:3">
      <c r="A279" s="682" t="s">
        <v>698</v>
      </c>
      <c r="B279" s="682" t="s">
        <v>647</v>
      </c>
      <c r="C279">
        <v>1</v>
      </c>
    </row>
    <row r="280" spans="1:3">
      <c r="A280" s="682" t="s">
        <v>698</v>
      </c>
      <c r="B280" s="682" t="s">
        <v>644</v>
      </c>
      <c r="C280">
        <v>1</v>
      </c>
    </row>
    <row r="281" spans="1:3">
      <c r="A281" s="682" t="s">
        <v>698</v>
      </c>
      <c r="B281" s="682" t="s">
        <v>636</v>
      </c>
      <c r="C281">
        <v>1</v>
      </c>
    </row>
    <row r="282" spans="1:3">
      <c r="A282" s="682" t="s">
        <v>698</v>
      </c>
      <c r="B282" s="682" t="s">
        <v>632</v>
      </c>
      <c r="C282">
        <v>1</v>
      </c>
    </row>
    <row r="283" spans="1:3">
      <c r="A283" s="682" t="s">
        <v>698</v>
      </c>
      <c r="B283" s="682" t="s">
        <v>620</v>
      </c>
      <c r="C283">
        <v>1</v>
      </c>
    </row>
    <row r="284" spans="1:3">
      <c r="A284" s="682" t="s">
        <v>698</v>
      </c>
      <c r="B284" s="682" t="s">
        <v>643</v>
      </c>
      <c r="C284">
        <v>1</v>
      </c>
    </row>
    <row r="285" spans="1:3">
      <c r="A285" s="682" t="s">
        <v>698</v>
      </c>
      <c r="B285" s="682" t="s">
        <v>508</v>
      </c>
      <c r="C285">
        <v>1</v>
      </c>
    </row>
    <row r="286" spans="1:3">
      <c r="A286" s="682" t="s">
        <v>698</v>
      </c>
      <c r="B286" s="682" t="s">
        <v>510</v>
      </c>
      <c r="C286">
        <v>1</v>
      </c>
    </row>
    <row r="287" spans="1:3">
      <c r="A287" s="682" t="s">
        <v>698</v>
      </c>
      <c r="B287" s="682" t="s">
        <v>504</v>
      </c>
      <c r="C287">
        <v>1</v>
      </c>
    </row>
    <row r="288" spans="1:3">
      <c r="A288" s="682" t="s">
        <v>698</v>
      </c>
      <c r="B288" s="682" t="s">
        <v>502</v>
      </c>
      <c r="C288">
        <v>1</v>
      </c>
    </row>
    <row r="289" spans="1:3">
      <c r="A289" s="682" t="s">
        <v>698</v>
      </c>
      <c r="B289" s="682" t="s">
        <v>512</v>
      </c>
      <c r="C289">
        <v>1</v>
      </c>
    </row>
    <row r="290" spans="1:3">
      <c r="A290" s="682" t="s">
        <v>698</v>
      </c>
      <c r="B290" s="682" t="s">
        <v>507</v>
      </c>
      <c r="C290">
        <v>1</v>
      </c>
    </row>
    <row r="291" spans="1:3">
      <c r="A291" s="682" t="s">
        <v>698</v>
      </c>
      <c r="B291" s="682" t="s">
        <v>651</v>
      </c>
      <c r="C291">
        <v>1</v>
      </c>
    </row>
    <row r="292" spans="1:3">
      <c r="A292" s="682" t="s">
        <v>698</v>
      </c>
      <c r="B292" s="682" t="s">
        <v>659</v>
      </c>
      <c r="C292">
        <v>1</v>
      </c>
    </row>
    <row r="293" spans="1:3">
      <c r="A293" s="682" t="s">
        <v>698</v>
      </c>
      <c r="B293" s="682" t="s">
        <v>663</v>
      </c>
      <c r="C293">
        <v>1</v>
      </c>
    </row>
    <row r="294" spans="1:3">
      <c r="A294" s="682" t="s">
        <v>698</v>
      </c>
      <c r="B294" s="682" t="s">
        <v>664</v>
      </c>
      <c r="C294">
        <v>1</v>
      </c>
    </row>
    <row r="295" spans="1:3">
      <c r="A295" s="682" t="s">
        <v>698</v>
      </c>
      <c r="B295" s="682" t="s">
        <v>662</v>
      </c>
      <c r="C295">
        <v>1</v>
      </c>
    </row>
    <row r="296" spans="1:3">
      <c r="A296" s="682" t="s">
        <v>698</v>
      </c>
      <c r="B296" s="682" t="s">
        <v>673</v>
      </c>
      <c r="C296">
        <v>1</v>
      </c>
    </row>
    <row r="297" spans="1:3">
      <c r="A297" s="682" t="s">
        <v>698</v>
      </c>
      <c r="B297" s="682" t="s">
        <v>491</v>
      </c>
      <c r="C297">
        <v>1</v>
      </c>
    </row>
    <row r="298" spans="1:3">
      <c r="A298" s="682" t="s">
        <v>698</v>
      </c>
      <c r="B298" s="682" t="s">
        <v>485</v>
      </c>
      <c r="C298">
        <v>1</v>
      </c>
    </row>
    <row r="299" spans="1:3">
      <c r="A299" s="682" t="s">
        <v>698</v>
      </c>
      <c r="B299" s="682" t="s">
        <v>487</v>
      </c>
      <c r="C299">
        <v>1</v>
      </c>
    </row>
    <row r="300" spans="1:3">
      <c r="A300" s="682" t="s">
        <v>698</v>
      </c>
      <c r="B300" s="682" t="s">
        <v>490</v>
      </c>
      <c r="C300">
        <v>1</v>
      </c>
    </row>
    <row r="301" spans="1:3">
      <c r="A301" s="682" t="s">
        <v>698</v>
      </c>
      <c r="B301" s="682" t="s">
        <v>488</v>
      </c>
      <c r="C301">
        <v>1</v>
      </c>
    </row>
    <row r="302" spans="1:3">
      <c r="A302" s="682" t="s">
        <v>698</v>
      </c>
      <c r="B302" s="682" t="s">
        <v>489</v>
      </c>
      <c r="C302">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8908A-5C7C-4D2D-A3EB-1EEE14ABDC59}">
  <sheetPr>
    <tabColor theme="9"/>
  </sheetPr>
  <dimension ref="A1:I34"/>
  <sheetViews>
    <sheetView workbookViewId="0">
      <pane xSplit="2" ySplit="1" topLeftCell="C2" activePane="bottomRight" state="frozen"/>
      <selection pane="topRight" activeCell="C1" sqref="C1"/>
      <selection pane="bottomLeft" activeCell="A2" sqref="A2"/>
      <selection pane="bottomRight" activeCell="G3" sqref="G3:H6"/>
    </sheetView>
  </sheetViews>
  <sheetFormatPr defaultRowHeight="14.4"/>
  <cols>
    <col min="1" max="1" width="18.77734375" bestFit="1" customWidth="1"/>
    <col min="2" max="2" width="7.77734375" bestFit="1" customWidth="1"/>
    <col min="3" max="3" width="10.33203125" bestFit="1" customWidth="1"/>
    <col min="4" max="4" width="10.44140625" bestFit="1" customWidth="1"/>
    <col min="5" max="5" width="9.33203125" bestFit="1" customWidth="1"/>
    <col min="7" max="7" width="17" customWidth="1"/>
    <col min="8" max="8" width="77.6640625" customWidth="1"/>
    <col min="9" max="9" width="38.44140625" bestFit="1" customWidth="1"/>
  </cols>
  <sheetData>
    <row r="1" spans="1:9" s="3" customFormat="1">
      <c r="A1" s="2" t="s">
        <v>1</v>
      </c>
      <c r="B1" s="2" t="s">
        <v>2</v>
      </c>
      <c r="C1" s="144" t="s">
        <v>119</v>
      </c>
      <c r="D1" s="145" t="s">
        <v>121</v>
      </c>
      <c r="E1" s="146" t="s">
        <v>165</v>
      </c>
    </row>
    <row r="2" spans="1:9">
      <c r="B2" s="701"/>
    </row>
    <row r="3" spans="1:9">
      <c r="B3" s="701"/>
      <c r="G3" t="s">
        <v>710</v>
      </c>
      <c r="H3" t="s">
        <v>32</v>
      </c>
      <c r="I3" t="s">
        <v>33</v>
      </c>
    </row>
    <row r="4" spans="1:9">
      <c r="B4" s="701"/>
      <c r="G4" s="732" t="s">
        <v>119</v>
      </c>
      <c r="H4" t="s">
        <v>163</v>
      </c>
      <c r="I4" t="s">
        <v>36</v>
      </c>
    </row>
    <row r="5" spans="1:9">
      <c r="B5" s="701"/>
      <c r="G5" s="732" t="s">
        <v>121</v>
      </c>
      <c r="H5" t="s">
        <v>164</v>
      </c>
      <c r="I5" t="s">
        <v>36</v>
      </c>
    </row>
    <row r="6" spans="1:9">
      <c r="B6" s="701"/>
      <c r="G6" s="733" t="s">
        <v>165</v>
      </c>
      <c r="H6" t="s">
        <v>166</v>
      </c>
      <c r="I6" t="s">
        <v>36</v>
      </c>
    </row>
    <row r="7" spans="1:9">
      <c r="B7" s="701"/>
      <c r="G7" s="728"/>
      <c r="I7" t="s">
        <v>36</v>
      </c>
    </row>
    <row r="8" spans="1:9">
      <c r="B8" s="701"/>
      <c r="G8" s="729"/>
      <c r="I8" t="s">
        <v>36</v>
      </c>
    </row>
    <row r="9" spans="1:9">
      <c r="B9" s="701"/>
      <c r="G9" s="730"/>
      <c r="I9" t="s">
        <v>36</v>
      </c>
    </row>
    <row r="10" spans="1:9">
      <c r="B10" s="701"/>
      <c r="G10" s="731"/>
    </row>
    <row r="11" spans="1:9">
      <c r="B11" s="701"/>
      <c r="G11" s="731"/>
    </row>
    <row r="12" spans="1:9">
      <c r="B12" s="701"/>
    </row>
    <row r="13" spans="1:9">
      <c r="B13" s="701"/>
    </row>
    <row r="14" spans="1:9">
      <c r="B14" s="701"/>
    </row>
    <row r="15" spans="1:9">
      <c r="B15" s="701"/>
    </row>
    <row r="16" spans="1:9">
      <c r="B16" s="701"/>
    </row>
    <row r="17" spans="2:2">
      <c r="B17" s="701"/>
    </row>
    <row r="18" spans="2:2">
      <c r="B18" s="701"/>
    </row>
    <row r="19" spans="2:2">
      <c r="B19" s="701"/>
    </row>
    <row r="20" spans="2:2">
      <c r="B20" s="701"/>
    </row>
    <row r="21" spans="2:2">
      <c r="B21" s="701"/>
    </row>
    <row r="22" spans="2:2">
      <c r="B22" s="701"/>
    </row>
    <row r="23" spans="2:2">
      <c r="B23" s="701"/>
    </row>
    <row r="24" spans="2:2">
      <c r="B24" s="701"/>
    </row>
    <row r="25" spans="2:2">
      <c r="B25" s="701"/>
    </row>
    <row r="26" spans="2:2">
      <c r="B26" s="701"/>
    </row>
    <row r="27" spans="2:2">
      <c r="B27" s="701"/>
    </row>
    <row r="28" spans="2:2">
      <c r="B28" s="701"/>
    </row>
    <row r="29" spans="2:2">
      <c r="B29" s="701"/>
    </row>
    <row r="30" spans="2:2">
      <c r="B30" s="701"/>
    </row>
    <row r="31" spans="2:2">
      <c r="B31" s="701"/>
    </row>
    <row r="32" spans="2:2">
      <c r="B32" s="701"/>
    </row>
    <row r="33" spans="2:2">
      <c r="B33" s="701"/>
    </row>
    <row r="34" spans="2:2">
      <c r="B34" s="701"/>
    </row>
  </sheetData>
  <phoneticPr fontId="7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Notes</vt:lpstr>
      <vt:lpstr>Settings</vt:lpstr>
      <vt:lpstr>String Settings</vt:lpstr>
      <vt:lpstr>Periods</vt:lpstr>
      <vt:lpstr>Products</vt:lpstr>
      <vt:lpstr>Product Groups</vt:lpstr>
      <vt:lpstr>Locations</vt:lpstr>
      <vt:lpstr>Location Groups</vt:lpstr>
      <vt:lpstr>Location Period</vt:lpstr>
      <vt:lpstr>Supplier Definition</vt:lpstr>
      <vt:lpstr>Supplier</vt:lpstr>
      <vt:lpstr>Supplier Product</vt:lpstr>
      <vt:lpstr>Warehouse Definition</vt:lpstr>
      <vt:lpstr>Warehouse Groups</vt:lpstr>
      <vt:lpstr>Warehouse</vt:lpstr>
      <vt:lpstr>Warehouse Product</vt:lpstr>
      <vt:lpstr>Mode of Transport</vt:lpstr>
      <vt:lpstr>Transport Cost</vt:lpstr>
      <vt:lpstr>Transport Trip Data</vt:lpstr>
      <vt:lpstr>Customers</vt:lpstr>
      <vt:lpstr>Customer Groups</vt:lpstr>
      <vt:lpstr>Customer Product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van Nierop</dc:creator>
  <cp:lastModifiedBy>Facundo Olivero</cp:lastModifiedBy>
  <dcterms:created xsi:type="dcterms:W3CDTF">2018-08-27T09:26:33Z</dcterms:created>
  <dcterms:modified xsi:type="dcterms:W3CDTF">2024-03-11T11:47:16Z</dcterms:modified>
</cp:coreProperties>
</file>