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savitupadhyay/Downloads/"/>
    </mc:Choice>
  </mc:AlternateContent>
  <xr:revisionPtr revIDLastSave="0" documentId="13_ncr:1_{56195DE2-B305-034B-8FD8-8C7EE4B9E107}" xr6:coauthVersionLast="47" xr6:coauthVersionMax="47" xr10:uidLastSave="{00000000-0000-0000-0000-000000000000}"/>
  <bookViews>
    <workbookView xWindow="0" yWindow="500" windowWidth="28800" windowHeight="15800" tabRatio="876" firstSheet="6" activeTab="6" xr2:uid="{00000000-000D-0000-FFFF-FFFF00000000}"/>
  </bookViews>
  <sheets>
    <sheet name="Notes" sheetId="1" r:id="rId1"/>
    <sheet name="Settings" sheetId="140" r:id="rId2"/>
    <sheet name="String Settings" sheetId="141" r:id="rId3"/>
    <sheet name="Periods" sheetId="142" r:id="rId4"/>
    <sheet name="Products" sheetId="144" r:id="rId5"/>
    <sheet name="Product Groups" sheetId="146" r:id="rId6"/>
    <sheet name="Location" sheetId="149" r:id="rId7"/>
    <sheet name="Location Groups" sheetId="150" r:id="rId8"/>
    <sheet name="Location Period" sheetId="151" state="hidden" r:id="rId9"/>
    <sheet name="Supplier Definition" sheetId="10" state="hidden" r:id="rId10"/>
    <sheet name="Supplier" sheetId="153" r:id="rId11"/>
    <sheet name="Supplier Product" sheetId="154" r:id="rId12"/>
    <sheet name="Warehouse Definition" sheetId="158" state="hidden" r:id="rId13"/>
    <sheet name="Warehouse Groups" sheetId="159" state="hidden" r:id="rId14"/>
    <sheet name="Warehouse" sheetId="129" r:id="rId15"/>
    <sheet name="Warehouse Product" sheetId="130" r:id="rId16"/>
    <sheet name="Mode of Transport" sheetId="160" r:id="rId17"/>
    <sheet name="Transport Cost" sheetId="162" r:id="rId18"/>
    <sheet name="Transport Trip Data" sheetId="94" r:id="rId19"/>
    <sheet name="Customers" sheetId="165" r:id="rId20"/>
    <sheet name="Customer Groups" sheetId="166" state="hidden" r:id="rId21"/>
    <sheet name="Customer Product Data" sheetId="15" r:id="rId22"/>
  </sheets>
  <definedNames>
    <definedName name="_xlnm._FilterDatabase" localSheetId="21" hidden="1">'Customer Product Data'!$A$1:$L$1611</definedName>
    <definedName name="_xlnm._FilterDatabase" localSheetId="6" hidden="1">Location!$A$1:$J$34</definedName>
    <definedName name="_xlnm._FilterDatabase" localSheetId="17" hidden="1">'Transport Cost'!$G$1:$G$808</definedName>
    <definedName name="_xlnm._FilterDatabase" localSheetId="14" hidden="1">Warehouse!$A$1:$P$34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 i="153" l="1"/>
  <c r="G5" i="153"/>
  <c r="G4" i="153"/>
  <c r="G3" i="153"/>
  <c r="G2" i="153"/>
  <c r="J14" i="15"/>
  <c r="G10" i="94"/>
  <c r="U23" i="162"/>
  <c r="U22" i="162"/>
  <c r="E8" i="160"/>
  <c r="T20" i="130"/>
  <c r="N22" i="129"/>
  <c r="P21" i="153"/>
  <c r="F9" i="150"/>
  <c r="F6" i="146"/>
  <c r="G6" i="144"/>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B3" i="1"/>
  <c r="B2" i="1"/>
</calcChain>
</file>

<file path=xl/sharedStrings.xml><?xml version="1.0" encoding="utf-8"?>
<sst xmlns="http://schemas.openxmlformats.org/spreadsheetml/2006/main" count="2416" uniqueCount="457">
  <si>
    <t>Product</t>
  </si>
  <si>
    <t>Location</t>
  </si>
  <si>
    <t>Period</t>
  </si>
  <si>
    <t>Customer</t>
  </si>
  <si>
    <t>Supplier</t>
  </si>
  <si>
    <t>Attribute</t>
  </si>
  <si>
    <t>IsSKU</t>
  </si>
  <si>
    <t>IsUnion</t>
  </si>
  <si>
    <t>IsIntersection</t>
  </si>
  <si>
    <t>Description</t>
  </si>
  <si>
    <t>SubProduct</t>
  </si>
  <si>
    <t>Active</t>
  </si>
  <si>
    <t>SubLocation</t>
  </si>
  <si>
    <t>Start Date</t>
  </si>
  <si>
    <t>End Date</t>
  </si>
  <si>
    <t>Value</t>
  </si>
  <si>
    <t>From Location</t>
  </si>
  <si>
    <t>To Location</t>
  </si>
  <si>
    <t>SubCustomer</t>
  </si>
  <si>
    <t>String Value</t>
  </si>
  <si>
    <t>Mode of Transport</t>
  </si>
  <si>
    <t>Step</t>
  </si>
  <si>
    <t>Warehouse</t>
  </si>
  <si>
    <t>UOM</t>
  </si>
  <si>
    <t>Production</t>
  </si>
  <si>
    <t>SubWarehouse</t>
  </si>
  <si>
    <t>Link to Cell</t>
  </si>
  <si>
    <t>Name of the sheet</t>
  </si>
  <si>
    <t>Name of the attribute</t>
  </si>
  <si>
    <t>Description of the attribute</t>
  </si>
  <si>
    <t>Indexes where {element} is handled as group</t>
  </si>
  <si>
    <t>The required values for the Attribute column are:</t>
  </si>
  <si>
    <t>Description of the attribute:</t>
  </si>
  <si>
    <t>Indexes where {element} is handled as group:</t>
  </si>
  <si>
    <t>Rate Card Drop Size</t>
  </si>
  <si>
    <t>Size of the packages that are carried with Supplier or Resource Rate Card transport modes.</t>
  </si>
  <si>
    <t/>
  </si>
  <si>
    <t>Maximum # of Source Locations</t>
  </si>
  <si>
    <t>The maximum number of source locations (Supplier/Warehouse/Production) that can supply a product (group) to a Warehouse/Production location (group)</t>
  </si>
  <si>
    <t xml:space="preserve">Period &amp; Product &amp; Location </t>
  </si>
  <si>
    <t>Maximum # of Destination Locations</t>
  </si>
  <si>
    <t>The maximum number of Destination locations (Warehouse/Production/Customer) that can receive a product (group) from a Supplier/Warehouse/Production location (group)</t>
  </si>
  <si>
    <t>Link to Community tutorial:</t>
  </si>
  <si>
    <t>Location Product</t>
  </si>
  <si>
    <t>First time populating the template? Watch this first:</t>
  </si>
  <si>
    <t>Useful Links:</t>
  </si>
  <si>
    <t>UOM Equivalent</t>
  </si>
  <si>
    <t>The number of standard THUs in this particular THU</t>
  </si>
  <si>
    <t>Notes:</t>
  </si>
  <si>
    <t>UOM Conversions</t>
  </si>
  <si>
    <t>Selected Objective</t>
  </si>
  <si>
    <t>(String) The initial selected optimization objective. It should be one of the following: Minimize Cost, Maximize Revenue, Maximize Profit.</t>
  </si>
  <si>
    <t>Unit of Distance</t>
  </si>
  <si>
    <t>(String) The unit of calculating distance using longitude/latitude. The unit of distance is either km or mile. If left empty, mile will be used by default.</t>
  </si>
  <si>
    <t>Default/Base UOM</t>
  </si>
  <si>
    <t>(String) The default/base unit that will be used throughout the model.</t>
  </si>
  <si>
    <t>Default Currency UOM</t>
  </si>
  <si>
    <t>(String) The default unit symbol for currency that will be used throughout the model. The default is $, so that symbol will be used if nothing is specified.</t>
  </si>
  <si>
    <t>Rate Cards UOM</t>
  </si>
  <si>
    <t>(String) The unit of measurement that will be used for rate cards. You can specify only one.</t>
  </si>
  <si>
    <t>*This page helps you set some default values that are preset in the application upon opening.</t>
  </si>
  <si>
    <t>String Settings</t>
  </si>
  <si>
    <t>Use Description Product</t>
  </si>
  <si>
    <t>Use the description of Product (instead of the name) in the displays of the application.</t>
  </si>
  <si>
    <t>Use Description Resource</t>
  </si>
  <si>
    <t>Use the description of Warehouse/Production (instead of the name) in the displays of the application.</t>
  </si>
  <si>
    <t>Use Description Customer</t>
  </si>
  <si>
    <t>Use the description of Customer (instead of the name) in the displays of the application.</t>
  </si>
  <si>
    <t>Use Description Supplier</t>
  </si>
  <si>
    <t>Use the description of Supplier (instead of the name) in the displays of the application.</t>
  </si>
  <si>
    <t>Use Description Location</t>
  </si>
  <si>
    <t>Use the description of Location (instead of the name) in the displays of the application.</t>
  </si>
  <si>
    <t>Use Description Period</t>
  </si>
  <si>
    <t>Use the description of Period (instead of the name) in the displays of the application.</t>
  </si>
  <si>
    <t>Time Limit</t>
  </si>
  <si>
    <t>Solver options: The time limit of the optimization run in hours. If not specified, the model uses 1 hour.</t>
  </si>
  <si>
    <t>Optimality Gap</t>
  </si>
  <si>
    <t>Solver options: The optimization engine stops if a solution is found that is within this percentage of the best possible solution. The default is 0.01(%) when using Single source and 0.001(%) otherwise.</t>
  </si>
  <si>
    <t>Settings</t>
  </si>
  <si>
    <t>Capacity Consumed</t>
  </si>
  <si>
    <t>The amount of capacity consumed as part of this process</t>
  </si>
  <si>
    <t>BOM Variable Cost</t>
  </si>
  <si>
    <t>The cost per unit of this process</t>
  </si>
  <si>
    <t>Taxes - BOM Variable Cost</t>
  </si>
  <si>
    <t>BOM Variable Taxes in $ (objective has the same direction as cost)</t>
  </si>
  <si>
    <t>Inventory Holding - BOM Variable Cost</t>
  </si>
  <si>
    <t>BOM Variable Inventory Holding in $ (objective has the same direction as cost)</t>
  </si>
  <si>
    <t>Carbon Emissions - BOM Variable Cost</t>
  </si>
  <si>
    <t>BOM Variable Carbon Emissions in Tons (objective has the same direction as cost)</t>
  </si>
  <si>
    <t>Production Routing</t>
  </si>
  <si>
    <t>(String) The Unit of Measurement (UoM) in which the data on this line is given.</t>
  </si>
  <si>
    <t>Available</t>
  </si>
  <si>
    <t>Indicate if this lane should be included.</t>
  </si>
  <si>
    <t>Retrieve Distance</t>
  </si>
  <si>
    <t>Indicate that the distance and duration needs to be retrieved from Location IQ.</t>
  </si>
  <si>
    <t>Average Load Size</t>
  </si>
  <si>
    <t>The average load size that can fit in a Mode of Transport at a lane and a product during a period.</t>
  </si>
  <si>
    <t>Cost Per UOM</t>
  </si>
  <si>
    <t>The cost per unit of measurement for a Mode of Transport at a lane and a product during a period.</t>
  </si>
  <si>
    <t>Cost per Distance</t>
  </si>
  <si>
    <t>The cost per unit of distance for a Mode of Transport at a lane and a product during a period.</t>
  </si>
  <si>
    <t>Cost per Trip</t>
  </si>
  <si>
    <t>The cost per trip of this Mode of Transport at a lane and a product during a period.</t>
  </si>
  <si>
    <t>Minimum Cost Per Trip</t>
  </si>
  <si>
    <t>The minimum transportation cost of this lane.</t>
  </si>
  <si>
    <t>The size of the packages that are carried with this Rate Card Mode of Transport</t>
  </si>
  <si>
    <t>Take Or Pay Volume</t>
  </si>
  <si>
    <t>The volume of take or pay contract.</t>
  </si>
  <si>
    <t>Take Or Pay Fixed Cost</t>
  </si>
  <si>
    <t>The cost of take or pay contract.</t>
  </si>
  <si>
    <t xml:space="preserve">Product </t>
  </si>
  <si>
    <t>Base Case Lane</t>
  </si>
  <si>
    <t>This transportation lane is active in base case.</t>
  </si>
  <si>
    <t>Base Case Volume</t>
  </si>
  <si>
    <t>The volume of this transportation lane in base case.</t>
  </si>
  <si>
    <t>Minimum Capacity</t>
  </si>
  <si>
    <t>The minimum transportation volume of this lane.</t>
  </si>
  <si>
    <t>Maximum Capacity</t>
  </si>
  <si>
    <t>The maximum transportation volume of this lane.</t>
  </si>
  <si>
    <t>Force Open</t>
  </si>
  <si>
    <t>This lane must remain open.</t>
  </si>
  <si>
    <t>Force Close</t>
  </si>
  <si>
    <t>This lane must remain closed.</t>
  </si>
  <si>
    <t>Taxes - Cost Per THU</t>
  </si>
  <si>
    <t>Taxes Per THU in $ (objective has the same direction as cost)</t>
  </si>
  <si>
    <t>Taxes - Cost Per UOM</t>
  </si>
  <si>
    <t>Taxes Per UOM in $ (objective has the same direction as cost)</t>
  </si>
  <si>
    <t>Taxes - Cost Per Distance</t>
  </si>
  <si>
    <t>Taxes per Distance in $ (objective has the same direction as cost)</t>
  </si>
  <si>
    <t>Taxes - Cost per Trip</t>
  </si>
  <si>
    <t>Taxes per Trip in $ (objective has the same direction as cost)</t>
  </si>
  <si>
    <t>Taxes - Minimum Cost Per Trip</t>
  </si>
  <si>
    <t>Minimum Taxes Per Trip in $ (objective has the same direction as cost)</t>
  </si>
  <si>
    <t>Taxes - Take Or Pay Fixed Cost</t>
  </si>
  <si>
    <t>Take Or Pay Fixed Taxes in $ (objective has the same direction as cost)</t>
  </si>
  <si>
    <t>Inventory Holding - Cost Per UOM</t>
  </si>
  <si>
    <t>Inventory Holding Per UOM in $ (objective has the same direction as cost)</t>
  </si>
  <si>
    <t>Inventory Holding - Cost Per THU</t>
  </si>
  <si>
    <t>Inventory Holding Per THU in $ (objective has the same direction as cost)</t>
  </si>
  <si>
    <t>Inventory Holding - Cost per Distance</t>
  </si>
  <si>
    <t>Inventory Holding per Distance in $ (objective has the same direction as cost)</t>
  </si>
  <si>
    <t>Inventory Holding - Cost per Trip</t>
  </si>
  <si>
    <t>Inventory Holding per Trip in $ (objective has the same direction as cost)</t>
  </si>
  <si>
    <t>Inventory Holding - Minimum Cost Per Trip</t>
  </si>
  <si>
    <t>Minimum Inventory Holding Per Trip in $ (objective has the same direction as cost)</t>
  </si>
  <si>
    <t>Inventory Holding - Take Or Pay Fixed Cost</t>
  </si>
  <si>
    <t>Take Or Pay Fixed Inventory Holding in $ (objective has the same direction as cost)</t>
  </si>
  <si>
    <t>Carbon Emissions - Cost Per UOM</t>
  </si>
  <si>
    <t>Carbon Emissions Per UOM in Tons (objective has the same direction as cost)</t>
  </si>
  <si>
    <t>Carbon Emissions - Cost Per THU</t>
  </si>
  <si>
    <t>Carbon Emissions Per THU in Tons (objective has the same direction as cost)</t>
  </si>
  <si>
    <t>Carbon Emissions - Cost per Distance</t>
  </si>
  <si>
    <t>Carbon Emissions per Distance in Tons (objective has the same direction as cost)</t>
  </si>
  <si>
    <t>Carbon Emissions - Cost per Trip</t>
  </si>
  <si>
    <t>Carbon Emissions per Trip in Tons (objective has the same direction as cost)</t>
  </si>
  <si>
    <t>Carbon Emissions - Minimum Cost Per Trip</t>
  </si>
  <si>
    <t>Minimum Carbon Emissions Per Trip in Tons (objective has the same direction as cost)</t>
  </si>
  <si>
    <t>Carbon Emissions - Take Or Pay Fixed Cost</t>
  </si>
  <si>
    <t>Take Or Pay Fixed Carbon Emissions in Tons (objective has the same direction as cost)</t>
  </si>
  <si>
    <t>*Here you can write the available lanes in your network. Remember in the 'From Location' and 'To Location' you can specify location groups as well as product groups and Period groups respectively.</t>
  </si>
  <si>
    <t>*There can be a combination of the different costs for one lane, these will all be added in the final calculation of the transportation costs.</t>
  </si>
  <si>
    <t>*If you create duplicate lanes to allow for a future scenario where you want to test what would happen if this new mode of transport is used, you must switch on the 'Exclude (Transport)' flag by writing a 1. This can be switched on directly in the app when you run a scenario.</t>
  </si>
  <si>
    <t>Transport Cost</t>
  </si>
  <si>
    <t>All Suppliers/Warehouse/Production resources at that location must remain open</t>
  </si>
  <si>
    <t>All Suppliers/Warehouse/Production resources at that location must remain closed</t>
  </si>
  <si>
    <t>Fixed Cost</t>
  </si>
  <si>
    <t>All Suppliers/Warehouse/Production resources at that location has this fixed cost to operate</t>
  </si>
  <si>
    <t>Taxes - Fixed Cost</t>
  </si>
  <si>
    <t>Fixed Taxes in $ (objective has the same direction as cost)</t>
  </si>
  <si>
    <t>Inventory Holding - Fixed Cost</t>
  </si>
  <si>
    <t>Fixed Inventory Holding in $ (objective has the same direction as cost)</t>
  </si>
  <si>
    <t>Carbon Emissions - Fixed Cost</t>
  </si>
  <si>
    <t>Fixed Carbon Emissions in Tons (objective has the same direction as cost)</t>
  </si>
  <si>
    <t>Location Period</t>
  </si>
  <si>
    <t>*Every element you want to be treated as a product (has a demand) needs to be labeled with a 1 in the IsSKU column.</t>
  </si>
  <si>
    <t>Longitude</t>
  </si>
  <si>
    <t>The longitude of the location</t>
  </si>
  <si>
    <t>Latitude</t>
  </si>
  <si>
    <t>The latitude of the location</t>
  </si>
  <si>
    <t>Street</t>
  </si>
  <si>
    <t>(String) The street plus optional number of the address to be located</t>
  </si>
  <si>
    <t>City</t>
  </si>
  <si>
    <t>(String) The city of the address to be located</t>
  </si>
  <si>
    <t>Postal Code</t>
  </si>
  <si>
    <t>(String) The zip code  of the address to be located</t>
  </si>
  <si>
    <t>State</t>
  </si>
  <si>
    <t>(String) The state of the address to be located</t>
  </si>
  <si>
    <t>Country</t>
  </si>
  <si>
    <t>(String) The country of the address to be located, country or country code must be given</t>
  </si>
  <si>
    <t>Country Code</t>
  </si>
  <si>
    <t>(String) The country code of the address to be located, country or country code must be given</t>
  </si>
  <si>
    <t>Locations</t>
  </si>
  <si>
    <t>Min Suppliers</t>
  </si>
  <si>
    <t>Minimum number of open Supplier</t>
  </si>
  <si>
    <t>Max Suppliers</t>
  </si>
  <si>
    <t>Maximum number of open Supplier</t>
  </si>
  <si>
    <t>Min Productions</t>
  </si>
  <si>
    <t>Minimum number of open Production</t>
  </si>
  <si>
    <t>Max Productions</t>
  </si>
  <si>
    <t>Maximum number of open Production</t>
  </si>
  <si>
    <t>Min Warehouses</t>
  </si>
  <si>
    <t>Minimum number of open Warehouses</t>
  </si>
  <si>
    <t>Max Warehouses</t>
  </si>
  <si>
    <t>Maximum number of open Warehouses</t>
  </si>
  <si>
    <t>Min Locations</t>
  </si>
  <si>
    <t>Minimum number of open Location</t>
  </si>
  <si>
    <t>Max Locations</t>
  </si>
  <si>
    <t>Maximum number of open Location</t>
  </si>
  <si>
    <t>*Here you can name different periods and also a group of those periods.</t>
  </si>
  <si>
    <t>Periods</t>
  </si>
  <si>
    <t>(Date) The start date of each period.</t>
  </si>
  <si>
    <t>(Date) The end date of each period.</t>
  </si>
  <si>
    <t>Speed</t>
  </si>
  <si>
    <t>The average speed (distance per hour) of this transportation type</t>
  </si>
  <si>
    <t>Wiggle Factor (%)</t>
  </si>
  <si>
    <t>The Wiggle Factor (%) when using straight lines distances for this transportation type</t>
  </si>
  <si>
    <t>Distance</t>
  </si>
  <si>
    <t>The travel distance (miles or km depending on the input) for this lane</t>
  </si>
  <si>
    <t>Duration</t>
  </si>
  <si>
    <t>The travel duration (in hour) for this lane</t>
  </si>
  <si>
    <t>Transport Trip Data</t>
  </si>
  <si>
    <t>Supplier product availability</t>
  </si>
  <si>
    <t>Supplier product minimum capacity</t>
  </si>
  <si>
    <t>Supplier product maximum capacity</t>
  </si>
  <si>
    <t>Supplier product fixed cost</t>
  </si>
  <si>
    <t>Variable Cost</t>
  </si>
  <si>
    <t>Supplier product variable cost</t>
  </si>
  <si>
    <t>Variable Cost is for all steps</t>
  </si>
  <si>
    <t>Supplier product cost is applied for all units in all steps based on the last step in use</t>
  </si>
  <si>
    <t>Closing Cost</t>
  </si>
  <si>
    <t>Supplier product closing cost</t>
  </si>
  <si>
    <t>Opening Cost</t>
  </si>
  <si>
    <t>Supplier product opening cost</t>
  </si>
  <si>
    <t>Supplier product force open</t>
  </si>
  <si>
    <t>Supplier product force closed</t>
  </si>
  <si>
    <t>Initial Status Closed</t>
  </si>
  <si>
    <t>Indicates whether supplier was closed/open before first period of the model. Set for the first step and the first single period.</t>
  </si>
  <si>
    <t>Taxes - Variable Cost</t>
  </si>
  <si>
    <t>Variable Taxes in $ (objective has the same direction as cost)</t>
  </si>
  <si>
    <t>Taxes - Closing Cost</t>
  </si>
  <si>
    <t>Closing Taxes in $ (objective has the same direction as cost)</t>
  </si>
  <si>
    <t>Taxes - Opening Cost</t>
  </si>
  <si>
    <t>Opening Taxes in $ (objective has the same direction as cost)</t>
  </si>
  <si>
    <t>Inventory Holding - Variable Cost</t>
  </si>
  <si>
    <t>Variable Inventory Holding in $ (objective has the same direction as cost)</t>
  </si>
  <si>
    <t>Inventory Holding - Closing Cost</t>
  </si>
  <si>
    <t>Closing Inventory Holding in $ (objective has the same direction as cost)</t>
  </si>
  <si>
    <t>Inventory Holding - Opening Cost</t>
  </si>
  <si>
    <t>Opening Inventory Holding in $ (objective has the same direction as cost)</t>
  </si>
  <si>
    <t>Carbon Emissions - Variable Cost</t>
  </si>
  <si>
    <t>Variable Carbon Emissions in Tons (objective has the same direction as cost)</t>
  </si>
  <si>
    <t>Carbon Emissions - Closing Cost</t>
  </si>
  <si>
    <t>Closing Carbon Emissions in Tons (objective has the same direction as cost)</t>
  </si>
  <si>
    <t>Carbon Emissions - Opening Cost</t>
  </si>
  <si>
    <t>Opening Carbon Emissions in Tons (objective has the same direction as cost)</t>
  </si>
  <si>
    <t>Supplier Product</t>
  </si>
  <si>
    <t>Available (Warehouse)</t>
  </si>
  <si>
    <t>To indicate whether a product is available at a Resource/Location during a period.</t>
  </si>
  <si>
    <t>Resource product minimum capacity</t>
  </si>
  <si>
    <t xml:space="preserve">Period &amp; Product &amp; Resource &amp; Location </t>
  </si>
  <si>
    <t>Resource product maximum capacity</t>
  </si>
  <si>
    <t>Resource product fixed cost</t>
  </si>
  <si>
    <t>Resource product variable cost</t>
  </si>
  <si>
    <t>Resource product variable cost is applied for all units in all steps based on the last step in use</t>
  </si>
  <si>
    <t>Resource product closing cost</t>
  </si>
  <si>
    <t>Resource product opening cost</t>
  </si>
  <si>
    <t>Resource product force open</t>
  </si>
  <si>
    <t>Resource product force closed</t>
  </si>
  <si>
    <t>Indicates whether warehouse was closed/open before first period of the model. Set for the first step and the first single period.</t>
  </si>
  <si>
    <t>Inventory Cover</t>
  </si>
  <si>
    <t>The part of next period's throughput covered</t>
  </si>
  <si>
    <t>Warehouse Product</t>
  </si>
  <si>
    <t>Available (Inventory)</t>
  </si>
  <si>
    <t>To indicate whether inventory is available for a warehouse and product combination during a period</t>
  </si>
  <si>
    <t>Minimum Capacity (Inventory)</t>
  </si>
  <si>
    <t>Inventory minimum capacity for a certain product</t>
  </si>
  <si>
    <t>Maximum Capacity (Inventory)</t>
  </si>
  <si>
    <t>Inventory maximum capacity for a certain product</t>
  </si>
  <si>
    <t>Variable Cost (Inventory)</t>
  </si>
  <si>
    <t>Cost of inventory per unit for a warehouse and product combination during a period</t>
  </si>
  <si>
    <t>Target (Inventory)</t>
  </si>
  <si>
    <t>To indicate the target for inventory for a warehouse and product combination during a period</t>
  </si>
  <si>
    <t>Target Violation Cost (Inventory)</t>
  </si>
  <si>
    <t>Cost of inventory target violation for a warehouse and product combination during a period</t>
  </si>
  <si>
    <t>Opening Inventory</t>
  </si>
  <si>
    <t>To indicate whether inventory is opening for a warehouse and product combination</t>
  </si>
  <si>
    <t>Taxes - Variable Cost (Inventory)</t>
  </si>
  <si>
    <t>Variable Taxes (Inventory) in $ (objective has the same direction as cost)</t>
  </si>
  <si>
    <t>Inventory Holding - Variable Cost (Inventory)</t>
  </si>
  <si>
    <t>Variable Inventory Holding (Inventory) in $ (objective has the same direction as cost)</t>
  </si>
  <si>
    <t>Carbon Emissions - Variable Cost (Inventory)</t>
  </si>
  <si>
    <t>Variable Carbon Emissions (Inventory) in Tons (objective has the same direction as cost)</t>
  </si>
  <si>
    <t>Inventory Product</t>
  </si>
  <si>
    <t>The maximum transportation cost of this lane.</t>
  </si>
  <si>
    <t>The cost is applied for all units in all steps based on the last step in use</t>
  </si>
  <si>
    <t>Stepwise Transport Cost</t>
  </si>
  <si>
    <t>Drop Size Lower</t>
  </si>
  <si>
    <t>The lower bound of the drop size for this band in the unit specified for Rate Cards.</t>
  </si>
  <si>
    <t>Drop Size Upper</t>
  </si>
  <si>
    <t>The upper bound of the drop size for this band in the unit specified for Rate Cards. 0 means unlimited.</t>
  </si>
  <si>
    <t>Distance Lower</t>
  </si>
  <si>
    <t>The lower bound of the distance for this band in the given distance UOM.</t>
  </si>
  <si>
    <t>Distance Upper</t>
  </si>
  <si>
    <t>The upper bound of the distance for this band in the given distance UOM. 0 means unlimited.</t>
  </si>
  <si>
    <t>The cost of transporting/delivering a unit in this rate band. Unit used here is the unit specified for Rate Cards.</t>
  </si>
  <si>
    <t>The cost per distance associated with the this rate band.</t>
  </si>
  <si>
    <t>The fixed cost of transporting/delivering a package of this drop size to a distance fitting to this rate band.</t>
  </si>
  <si>
    <t>The minimum cost of transporting/delivering a package of this drop size to a distance fitting to this rate band.</t>
  </si>
  <si>
    <t>Rate cards</t>
  </si>
  <si>
    <t>To indicate whether a supplier is available in a step during a period</t>
  </si>
  <si>
    <t>Supplier minimum capacity</t>
  </si>
  <si>
    <t xml:space="preserve">Period &amp; Location </t>
  </si>
  <si>
    <t>Supplier maximum capacity</t>
  </si>
  <si>
    <t>Supplier fixed cost</t>
  </si>
  <si>
    <t>Supplier variable cost</t>
  </si>
  <si>
    <t>Supplier cost is applied for all units in all steps based on the last step in use</t>
  </si>
  <si>
    <t>Supplier closing cost</t>
  </si>
  <si>
    <t>Supplier opening cost</t>
  </si>
  <si>
    <t>To indicate whether a supplier must remain open in a step during a period</t>
  </si>
  <si>
    <t>To indicate whether a supplier must remain closed in a step during a period</t>
  </si>
  <si>
    <t>Limit Openings</t>
  </si>
  <si>
    <t>To indicate whether warehouse/production can be set to open</t>
  </si>
  <si>
    <t xml:space="preserve">Period </t>
  </si>
  <si>
    <t>Maximum Openings</t>
  </si>
  <si>
    <t>Maximum number of setting warehouse/production to open</t>
  </si>
  <si>
    <t>Limit Closings</t>
  </si>
  <si>
    <t>To indicate whether warehouse/production can be set to closed</t>
  </si>
  <si>
    <t>Maximum Closings</t>
  </si>
  <si>
    <t>Maximum number of setting warehouse/production to closed</t>
  </si>
  <si>
    <t>Available (Production)</t>
  </si>
  <si>
    <t>To indicate whether a production is available during a period</t>
  </si>
  <si>
    <t>Resource minimum capacity</t>
  </si>
  <si>
    <t xml:space="preserve">Period &amp; Resource &amp; Location </t>
  </si>
  <si>
    <t>Resource maximum capacity</t>
  </si>
  <si>
    <t>Resource fixed cost</t>
  </si>
  <si>
    <t>Resource variable cost</t>
  </si>
  <si>
    <t>Resource variable cost is applied for all units in all steps based on the last step in use</t>
  </si>
  <si>
    <t>Resource opening cost</t>
  </si>
  <si>
    <t>Resource closing cost</t>
  </si>
  <si>
    <t>Resource force open</t>
  </si>
  <si>
    <t>Resource force closed</t>
  </si>
  <si>
    <t>Indicates whether production was closed/open before first period of the model. Set for the first step and the first single period.</t>
  </si>
  <si>
    <t>To indicate whether a warehouse is available during a period</t>
  </si>
  <si>
    <t>To indicate whether inventory is available for a warehouse during a period</t>
  </si>
  <si>
    <t>Inventory minimum capacity</t>
  </si>
  <si>
    <t>Inventory maximum capacity</t>
  </si>
  <si>
    <t>Cost of inventory per unit for a warehouse during a period</t>
  </si>
  <si>
    <t>To indicate the target for inventory during a period</t>
  </si>
  <si>
    <t>Cost of inventory target violation for a warehouse during a period</t>
  </si>
  <si>
    <t>Inventory</t>
  </si>
  <si>
    <t>Product Created</t>
  </si>
  <si>
    <t>The amount of product created as part of this process</t>
  </si>
  <si>
    <t>Product Needed</t>
  </si>
  <si>
    <t>The amount of product needed as part of this process</t>
  </si>
  <si>
    <t>Bill Of Material</t>
  </si>
  <si>
    <t>type</t>
  </si>
  <si>
    <t>(String) Custom objective is Cost or Revenue type</t>
  </si>
  <si>
    <t>(String) Unit of measurement for this Custom Objective.</t>
  </si>
  <si>
    <t>Include in Model Objective</t>
  </si>
  <si>
    <t>Indicates whether this Custom Objective is to be included in the Model Objective by default.</t>
  </si>
  <si>
    <t>Scaling Factor</t>
  </si>
  <si>
    <t>A factor that converts the Custom Objective from its natural unit to the base monetary unit of your model.</t>
  </si>
  <si>
    <t>Refundable with Limit</t>
  </si>
  <si>
    <t>Possible values 0, 1 or 2. 1: No limit on the refundable part (Payable = total debits - total credit). 2: Refundable up to a zero balance, you never get any money back (Payable = max(0, total debit - total credit). 3:  Refundable up to a zero balance, after you will pay a penalty for the extra credits (Payable = |total debit - total credit|).</t>
  </si>
  <si>
    <t>Custom Objectives</t>
  </si>
  <si>
    <t>Demand</t>
  </si>
  <si>
    <t>The amount of demand for each customer, location, product and period combination</t>
  </si>
  <si>
    <t>Lead Time</t>
  </si>
  <si>
    <t>The maximal amount of driving time, in hours, for the last mile/km for each customer, location, product and period combination</t>
  </si>
  <si>
    <t>The variable cost for each customer, location, product and period combination</t>
  </si>
  <si>
    <t>Selling Price</t>
  </si>
  <si>
    <t>The selling price for each customer, location, product and period combination</t>
  </si>
  <si>
    <t>Size of the packages that are carried with Customer Rate Card transport modes.</t>
  </si>
  <si>
    <t>Minimum Fulfillment Rate</t>
  </si>
  <si>
    <t>The minimum fulfillment rate (in %) for each customer, location, product and period combination</t>
  </si>
  <si>
    <t xml:space="preserve">Period &amp; Product &amp; Customer &amp; Location </t>
  </si>
  <si>
    <t>The maximum number of sources (Supplier/Warehouse/Production) that can supply a product (group) to a customer/location (group)</t>
  </si>
  <si>
    <t>Customer Product Data</t>
  </si>
  <si>
    <t>*You can group different locations that belong to a location group this will help when creating your transport lanes.</t>
  </si>
  <si>
    <t>Location Groups</t>
  </si>
  <si>
    <t>To indicate that the first Location is a group, and the second Location belongs to that group.</t>
  </si>
  <si>
    <t>*You can group different products that belong to a product group defined in 'Product Definition'.</t>
  </si>
  <si>
    <t>Product Groups</t>
  </si>
  <si>
    <t>To indicate that the first Product is a group, and the second product belongs to that group.</t>
  </si>
  <si>
    <t>Customer Groups</t>
  </si>
  <si>
    <t>To indicate that the first Customer is a group, and the second Customer belongs to that group.</t>
  </si>
  <si>
    <t>Warehouse Groups</t>
  </si>
  <si>
    <t>To indicate that the first Resource is a group, and the second Resource belongs to that group.</t>
  </si>
  <si>
    <t>Production Groups</t>
  </si>
  <si>
    <t>km</t>
  </si>
  <si>
    <t>Euros</t>
  </si>
  <si>
    <t>Minimize Cost</t>
  </si>
  <si>
    <t>Warsaw</t>
  </si>
  <si>
    <t>Dublin</t>
  </si>
  <si>
    <t>Berlin</t>
  </si>
  <si>
    <t>Brussels</t>
  </si>
  <si>
    <t>Lyon</t>
  </si>
  <si>
    <t>Marseille</t>
  </si>
  <si>
    <t>Munich</t>
  </si>
  <si>
    <t>Paris</t>
  </si>
  <si>
    <t>Prague</t>
  </si>
  <si>
    <t>Stuttgart</t>
  </si>
  <si>
    <t>Toulouse</t>
  </si>
  <si>
    <t>Vienna</t>
  </si>
  <si>
    <t>Madrid</t>
  </si>
  <si>
    <t>Naples</t>
  </si>
  <si>
    <t>Barcelona</t>
  </si>
  <si>
    <t>Rome</t>
  </si>
  <si>
    <t>Milan</t>
  </si>
  <si>
    <t>Zurich</t>
  </si>
  <si>
    <t>Budapest</t>
  </si>
  <si>
    <t>London</t>
  </si>
  <si>
    <t>Amsterdam</t>
  </si>
  <si>
    <t>Birmingham</t>
  </si>
  <si>
    <t>Leeds</t>
  </si>
  <si>
    <t>Glasgow</t>
  </si>
  <si>
    <t>Stockholm</t>
  </si>
  <si>
    <t>Oslo</t>
  </si>
  <si>
    <t>FG</t>
  </si>
  <si>
    <t>All Finished Goods</t>
  </si>
  <si>
    <t>Link to E-learning tutorial:</t>
  </si>
  <si>
    <t>The possible values for the Attribute column are:</t>
  </si>
  <si>
    <t>Minimum # of Open Suppliers</t>
  </si>
  <si>
    <t>Minimum number of open suppliers</t>
  </si>
  <si>
    <t>Maximum # of Open Suppliers</t>
  </si>
  <si>
    <t>Maximum number of open suppliers</t>
  </si>
  <si>
    <t>Minimum # of Open Warehouses</t>
  </si>
  <si>
    <t>Minimum number of open warehouse resources</t>
  </si>
  <si>
    <t>Maximum # of Open Warehouses</t>
  </si>
  <si>
    <t>Maximum number of open warehouse resources</t>
  </si>
  <si>
    <t>Minimum Inventory Cover</t>
  </si>
  <si>
    <t>The minimum number of next periods' throughput covered.</t>
  </si>
  <si>
    <t>Maximum Inventory Cover</t>
  </si>
  <si>
    <t>The maximum number of next periods' throughput covered.</t>
  </si>
  <si>
    <t>Roundtrip</t>
  </si>
  <si>
    <t>Indicates if the transport mode is used for roundtrip</t>
  </si>
  <si>
    <t>Cost Per Distance</t>
  </si>
  <si>
    <t>Cost Per Trip</t>
  </si>
  <si>
    <t>Max difference</t>
  </si>
  <si>
    <t>The maximum transported volume difference from the other backhaul lanes of the transport type</t>
  </si>
  <si>
    <t>The minimum fulfillment rate (in fraction or with %) for each customer, location, product and period combination</t>
  </si>
  <si>
    <t>*Lead time refers to the drive time between your last resource and your customer. It is basically the time taken to complete your last mile and it doesn’t consider the times in the rest of your network.</t>
  </si>
  <si>
    <t>Cooking Stove</t>
  </si>
  <si>
    <t>Dishwasher</t>
  </si>
  <si>
    <t>Refrigerator</t>
  </si>
  <si>
    <t>Washing Machine</t>
  </si>
  <si>
    <t>Bremen</t>
  </si>
  <si>
    <t>Malmö</t>
  </si>
  <si>
    <t>Nantes</t>
  </si>
  <si>
    <t>Gothenburg</t>
  </si>
  <si>
    <t>Hannover</t>
  </si>
  <si>
    <t>Kraków</t>
  </si>
  <si>
    <t>Cologne</t>
  </si>
  <si>
    <t>DC</t>
  </si>
  <si>
    <t>units</t>
  </si>
  <si>
    <t>Inbound</t>
  </si>
  <si>
    <t>Outbound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</si>
</sst>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 #,##0_ ;_ * \-#,##0_ ;_ * &quot;-&quot;??_ ;_ @_ "/>
  </numFmts>
  <fonts count="728" x14ac:knownFonts="1">
    <font>
      <sz val="11"/>
      <name val="Calibri"/>
    </font>
    <font>
      <b/>
      <sz val="11"/>
      <color theme="1"/>
      <name val="Calibri"/>
      <family val="2"/>
      <scheme val="minor"/>
    </font>
    <font>
      <b/>
      <sz val="11"/>
      <name val="Calibri"/>
      <family val="2"/>
    </font>
    <font>
      <sz val="11"/>
      <name val="Calibri"/>
      <family val="2"/>
    </font>
    <font>
      <b/>
      <sz val="11"/>
      <name val="Calibri"/>
      <family val="2"/>
      <scheme val="minor"/>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8"/>
      <name val="Calibri"/>
      <family val="2"/>
    </font>
    <font>
      <sz val="11"/>
      <color rgb="FF000000"/>
      <name val="Calibri"/>
      <family val="2"/>
    </font>
    <font>
      <sz val="11"/>
      <color theme="1"/>
      <name val="Avenir Next LT Pro"/>
      <family val="2"/>
    </font>
  </fonts>
  <fills count="713">
    <fill>
      <patternFill patternType="none"/>
    </fill>
    <fill>
      <patternFill patternType="gray125"/>
    </fill>
    <fill>
      <patternFill patternType="solid">
        <fgColor rgb="FF70AD47"/>
      </patternFill>
    </fill>
    <fill>
      <patternFill patternType="solid">
        <fgColor rgb="FFFFE699"/>
      </patternFill>
    </fill>
    <fill>
      <patternFill patternType="solid">
        <fgColor rgb="FF70AD47"/>
      </patternFill>
    </fill>
    <fill>
      <patternFill patternType="solid">
        <fgColor rgb="FFFFE699"/>
      </patternFill>
    </fill>
    <fill>
      <patternFill patternType="solid">
        <fgColor rgb="FF70AD47"/>
      </patternFill>
    </fill>
    <fill>
      <patternFill patternType="solid">
        <fgColor rgb="FFFFE699"/>
      </patternFill>
    </fill>
    <fill>
      <patternFill patternType="solid">
        <fgColor rgb="FF4472C4"/>
      </patternFill>
    </fill>
    <fill>
      <patternFill patternType="solid">
        <fgColor rgb="FFB4C6E7"/>
      </patternFill>
    </fill>
    <fill>
      <patternFill patternType="solid">
        <fgColor rgb="FFF8CBAD"/>
      </patternFill>
    </fill>
    <fill>
      <patternFill patternType="solid">
        <fgColor rgb="FFF8CBAD"/>
      </patternFill>
    </fill>
    <fill>
      <patternFill patternType="solid">
        <fgColor rgb="FFF8CBAD"/>
      </patternFill>
    </fill>
    <fill>
      <patternFill patternType="solid">
        <fgColor rgb="FFF8CBAD"/>
      </patternFill>
    </fill>
    <fill>
      <patternFill patternType="solid">
        <fgColor rgb="FFF8CBAD"/>
      </patternFill>
    </fill>
    <fill>
      <patternFill patternType="solid">
        <fgColor rgb="FFF8CBAD"/>
      </patternFill>
    </fill>
    <fill>
      <patternFill patternType="solid">
        <fgColor rgb="FFF8CBAD"/>
      </patternFill>
    </fill>
    <fill>
      <patternFill patternType="solid">
        <fgColor rgb="FFF8CBAD"/>
      </patternFill>
    </fill>
    <fill>
      <patternFill patternType="solid">
        <fgColor rgb="FFF8CBAD"/>
      </patternFill>
    </fill>
    <fill>
      <patternFill patternType="solid">
        <fgColor rgb="FFF4B084"/>
      </patternFill>
    </fill>
    <fill>
      <patternFill patternType="solid">
        <fgColor rgb="FFF8CBAD"/>
      </patternFill>
    </fill>
    <fill>
      <patternFill patternType="solid">
        <fgColor rgb="FFF4B084"/>
      </patternFill>
    </fill>
    <fill>
      <patternFill patternType="solid">
        <fgColor rgb="FFF8CBAD"/>
      </patternFill>
    </fill>
    <fill>
      <patternFill patternType="solid">
        <fgColor rgb="FFF4B084"/>
      </patternFill>
    </fill>
    <fill>
      <patternFill patternType="solid">
        <fgColor rgb="FFF8CBAD"/>
      </patternFill>
    </fill>
    <fill>
      <patternFill patternType="solid">
        <fgColor rgb="FFF4B084"/>
      </patternFill>
    </fill>
    <fill>
      <patternFill patternType="solid">
        <fgColor rgb="FFF8CBAD"/>
      </patternFill>
    </fill>
    <fill>
      <patternFill patternType="solid">
        <fgColor rgb="FFF4B084"/>
      </patternFill>
    </fill>
    <fill>
      <patternFill patternType="solid">
        <fgColor rgb="FFF8CBAD"/>
      </patternFill>
    </fill>
    <fill>
      <patternFill patternType="solid">
        <fgColor rgb="FFB4C6E7"/>
      </patternFill>
    </fill>
    <fill>
      <patternFill patternType="solid">
        <fgColor rgb="FFB4C6E7"/>
      </patternFill>
    </fill>
    <fill>
      <patternFill patternType="solid">
        <fgColor rgb="FFB4C6E7"/>
      </patternFill>
    </fill>
    <fill>
      <patternFill patternType="solid">
        <fgColor rgb="FFB4C6E7"/>
      </patternFill>
    </fill>
    <fill>
      <patternFill patternType="solid">
        <fgColor rgb="FFB4C6E7"/>
      </patternFill>
    </fill>
    <fill>
      <patternFill patternType="solid">
        <fgColor rgb="FFB4C6E7"/>
      </patternFill>
    </fill>
    <fill>
      <patternFill patternType="solid">
        <fgColor rgb="FFB4C6E7"/>
      </patternFill>
    </fill>
    <fill>
      <patternFill patternType="solid">
        <fgColor rgb="FFB4C6E7"/>
      </patternFill>
    </fill>
    <fill>
      <patternFill patternType="solid">
        <fgColor rgb="FFB4C6E7"/>
      </patternFill>
    </fill>
    <fill>
      <patternFill patternType="solid">
        <fgColor rgb="FFB4C6E7"/>
      </patternFill>
    </fill>
    <fill>
      <patternFill patternType="solid">
        <fgColor rgb="FFB4C6E7"/>
      </patternFill>
    </fill>
    <fill>
      <patternFill patternType="solid">
        <fgColor rgb="FFB4C6E7"/>
      </patternFill>
    </fill>
    <fill>
      <patternFill patternType="solid">
        <fgColor rgb="FFFFE699"/>
      </patternFill>
    </fill>
    <fill>
      <patternFill patternType="solid">
        <fgColor rgb="FFFFE699"/>
      </patternFill>
    </fill>
    <fill>
      <patternFill patternType="solid">
        <fgColor rgb="FFFFE699"/>
      </patternFill>
    </fill>
    <fill>
      <patternFill patternType="solid">
        <fgColor rgb="FFFFE699"/>
      </patternFill>
    </fill>
    <fill>
      <patternFill patternType="solid">
        <fgColor rgb="FFF4B084"/>
      </patternFill>
    </fill>
    <fill>
      <patternFill patternType="solid">
        <fgColor rgb="FFB4C6E7"/>
      </patternFill>
    </fill>
    <fill>
      <patternFill patternType="solid">
        <fgColor rgb="FFF4B084"/>
      </patternFill>
    </fill>
    <fill>
      <patternFill patternType="solid">
        <fgColor rgb="FFB4C6E7"/>
      </patternFill>
    </fill>
    <fill>
      <patternFill patternType="solid">
        <fgColor rgb="FFF4B084"/>
      </patternFill>
    </fill>
    <fill>
      <patternFill patternType="solid">
        <fgColor rgb="FFB4C6E7"/>
      </patternFill>
    </fill>
    <fill>
      <patternFill patternType="solid">
        <fgColor rgb="FFF4B084"/>
      </patternFill>
    </fill>
    <fill>
      <patternFill patternType="solid">
        <fgColor rgb="FFB4C6E7"/>
      </patternFill>
    </fill>
    <fill>
      <patternFill patternType="solid">
        <fgColor rgb="FFF4B084"/>
      </patternFill>
    </fill>
    <fill>
      <patternFill patternType="solid">
        <fgColor rgb="FFB4C6E7"/>
      </patternFill>
    </fill>
    <fill>
      <patternFill patternType="solid">
        <fgColor rgb="FFF4B084"/>
      </patternFill>
    </fill>
    <fill>
      <patternFill patternType="solid">
        <fgColor rgb="FFB4C6E7"/>
      </patternFill>
    </fill>
    <fill>
      <patternFill patternType="solid">
        <fgColor rgb="FFF4B084"/>
      </patternFill>
    </fill>
    <fill>
      <patternFill patternType="solid">
        <fgColor rgb="FFFFE699"/>
      </patternFill>
    </fill>
    <fill>
      <patternFill patternType="solid">
        <fgColor rgb="FFF4B084"/>
      </patternFill>
    </fill>
    <fill>
      <patternFill patternType="solid">
        <fgColor rgb="FFFFE699"/>
      </patternFill>
    </fill>
    <fill>
      <patternFill patternType="solid">
        <fgColor rgb="FF833C0C"/>
      </patternFill>
    </fill>
    <fill>
      <patternFill patternType="solid">
        <fgColor rgb="FFFFE699"/>
      </patternFill>
    </fill>
    <fill>
      <patternFill patternType="solid">
        <fgColor rgb="FF833C0C"/>
      </patternFill>
    </fill>
    <fill>
      <patternFill patternType="solid">
        <fgColor rgb="FFC6E0B4"/>
      </patternFill>
    </fill>
    <fill>
      <patternFill patternType="solid">
        <fgColor rgb="FF833C0C"/>
      </patternFill>
    </fill>
    <fill>
      <patternFill patternType="solid">
        <fgColor rgb="FFE1C8FF"/>
      </patternFill>
    </fill>
    <fill>
      <patternFill patternType="solid">
        <fgColor rgb="FF833C0C"/>
      </patternFill>
    </fill>
    <fill>
      <patternFill patternType="solid">
        <fgColor rgb="FFAF96D7"/>
      </patternFill>
    </fill>
    <fill>
      <patternFill patternType="solid">
        <fgColor rgb="FF833C0C"/>
      </patternFill>
    </fill>
    <fill>
      <patternFill patternType="solid">
        <fgColor rgb="FFE1C8FF"/>
      </patternFill>
    </fill>
    <fill>
      <patternFill patternType="solid">
        <fgColor rgb="FFF8CBAD"/>
      </patternFill>
    </fill>
    <fill>
      <patternFill patternType="solid">
        <fgColor rgb="FFF8CBAD"/>
      </patternFill>
    </fill>
    <fill>
      <patternFill patternType="solid">
        <fgColor rgb="FFF8CBAD"/>
      </patternFill>
    </fill>
    <fill>
      <patternFill patternType="solid">
        <fgColor rgb="FFF8CBAD"/>
      </patternFill>
    </fill>
    <fill>
      <patternFill patternType="solid">
        <fgColor rgb="FFC6E0B4"/>
      </patternFill>
    </fill>
    <fill>
      <patternFill patternType="solid">
        <fgColor rgb="FFC6E0B4"/>
      </patternFill>
    </fill>
    <fill>
      <patternFill patternType="solid">
        <fgColor rgb="FFC6E0B4"/>
      </patternFill>
    </fill>
    <fill>
      <patternFill patternType="solid">
        <fgColor rgb="FFC6E0B4"/>
      </patternFill>
    </fill>
    <fill>
      <patternFill patternType="solid">
        <fgColor rgb="FFFFE699"/>
      </patternFill>
    </fill>
    <fill>
      <patternFill patternType="solid">
        <fgColor rgb="FFFFE699"/>
      </patternFill>
    </fill>
    <fill>
      <patternFill patternType="solid">
        <fgColor rgb="FFFFE699"/>
      </patternFill>
    </fill>
    <fill>
      <patternFill patternType="solid">
        <fgColor rgb="FFFFE699"/>
      </patternFill>
    </fill>
    <fill>
      <patternFill patternType="solid">
        <fgColor rgb="FFB4C6E7"/>
      </patternFill>
    </fill>
    <fill>
      <patternFill patternType="solid">
        <fgColor rgb="FFB4C6E7"/>
      </patternFill>
    </fill>
    <fill>
      <patternFill patternType="solid">
        <fgColor rgb="FF7030A0"/>
      </patternFill>
    </fill>
    <fill>
      <patternFill patternType="solid">
        <fgColor rgb="FFF8CBAD"/>
      </patternFill>
    </fill>
    <fill>
      <patternFill patternType="solid">
        <fgColor rgb="FF7030A0"/>
      </patternFill>
    </fill>
    <fill>
      <patternFill patternType="solid">
        <fgColor rgb="FFF8CBAD"/>
      </patternFill>
    </fill>
    <fill>
      <patternFill patternType="solid">
        <fgColor rgb="FF7030A0"/>
      </patternFill>
    </fill>
    <fill>
      <patternFill patternType="solid">
        <fgColor rgb="FFF8CBAD"/>
      </patternFill>
    </fill>
    <fill>
      <patternFill patternType="solid">
        <fgColor rgb="FF7030A0"/>
      </patternFill>
    </fill>
    <fill>
      <patternFill patternType="solid">
        <fgColor rgb="FFF8CBAD"/>
      </patternFill>
    </fill>
    <fill>
      <patternFill patternType="solid">
        <fgColor rgb="FF7030A0"/>
      </patternFill>
    </fill>
    <fill>
      <patternFill patternType="solid">
        <fgColor rgb="FFC6E0B4"/>
      </patternFill>
    </fill>
    <fill>
      <patternFill patternType="solid">
        <fgColor rgb="FF7030A0"/>
      </patternFill>
    </fill>
    <fill>
      <patternFill patternType="solid">
        <fgColor rgb="FFC6E0B4"/>
      </patternFill>
    </fill>
    <fill>
      <patternFill patternType="solid">
        <fgColor rgb="FF7030A0"/>
      </patternFill>
    </fill>
    <fill>
      <patternFill patternType="solid">
        <fgColor rgb="FFC6E0B4"/>
      </patternFill>
    </fill>
    <fill>
      <patternFill patternType="solid">
        <fgColor rgb="FF7030A0"/>
      </patternFill>
    </fill>
    <fill>
      <patternFill patternType="solid">
        <fgColor rgb="FFC6E0B4"/>
      </patternFill>
    </fill>
    <fill>
      <patternFill patternType="solid">
        <fgColor rgb="FF7030A0"/>
      </patternFill>
    </fill>
    <fill>
      <patternFill patternType="solid">
        <fgColor rgb="FFC6E0B4"/>
      </patternFill>
    </fill>
    <fill>
      <patternFill patternType="solid">
        <fgColor rgb="FF7030A0"/>
      </patternFill>
    </fill>
    <fill>
      <patternFill patternType="solid">
        <fgColor rgb="FFC6E0B4"/>
      </patternFill>
    </fill>
    <fill>
      <patternFill patternType="solid">
        <fgColor rgb="FF7030A0"/>
      </patternFill>
    </fill>
    <fill>
      <patternFill patternType="solid">
        <fgColor rgb="FFC6E0B4"/>
      </patternFill>
    </fill>
    <fill>
      <patternFill patternType="solid">
        <fgColor rgb="FF7030A0"/>
      </patternFill>
    </fill>
    <fill>
      <patternFill patternType="solid">
        <fgColor rgb="FFFFE699"/>
      </patternFill>
    </fill>
    <fill>
      <patternFill patternType="solid">
        <fgColor rgb="FF7030A0"/>
      </patternFill>
    </fill>
    <fill>
      <patternFill patternType="solid">
        <fgColor rgb="FFFFE699"/>
      </patternFill>
    </fill>
    <fill>
      <patternFill patternType="solid">
        <fgColor rgb="FF7030A0"/>
      </patternFill>
    </fill>
    <fill>
      <patternFill patternType="solid">
        <fgColor rgb="FFFFE699"/>
      </patternFill>
    </fill>
    <fill>
      <patternFill patternType="solid">
        <fgColor rgb="FF7030A0"/>
      </patternFill>
    </fill>
    <fill>
      <patternFill patternType="solid">
        <fgColor rgb="FFFFE699"/>
      </patternFill>
    </fill>
    <fill>
      <patternFill patternType="solid">
        <fgColor rgb="FF7030A0"/>
      </patternFill>
    </fill>
    <fill>
      <patternFill patternType="solid">
        <fgColor rgb="FFB4C6E7"/>
      </patternFill>
    </fill>
    <fill>
      <patternFill patternType="solid">
        <fgColor rgb="FF7030A0"/>
      </patternFill>
    </fill>
    <fill>
      <patternFill patternType="solid">
        <fgColor rgb="FFB4C6E7"/>
      </patternFill>
    </fill>
    <fill>
      <patternFill patternType="solid">
        <fgColor rgb="FF7030A0"/>
      </patternFill>
    </fill>
    <fill>
      <patternFill patternType="solid">
        <fgColor rgb="FFE1C8FF"/>
      </patternFill>
    </fill>
    <fill>
      <patternFill patternType="solid">
        <fgColor rgb="FF7030A0"/>
      </patternFill>
    </fill>
    <fill>
      <patternFill patternType="solid">
        <fgColor rgb="FFE1C8FF"/>
      </patternFill>
    </fill>
    <fill>
      <patternFill patternType="solid">
        <fgColor rgb="FF7030A0"/>
      </patternFill>
    </fill>
    <fill>
      <patternFill patternType="solid">
        <fgColor rgb="FFE1C8FF"/>
      </patternFill>
    </fill>
    <fill>
      <patternFill patternType="solid">
        <fgColor rgb="FF7030A0"/>
      </patternFill>
    </fill>
    <fill>
      <patternFill patternType="solid">
        <fgColor rgb="FFE1C8FF"/>
      </patternFill>
    </fill>
    <fill>
      <patternFill patternType="solid">
        <fgColor rgb="FF7030A0"/>
      </patternFill>
    </fill>
    <fill>
      <patternFill patternType="solid">
        <fgColor rgb="FFE1C8FF"/>
      </patternFill>
    </fill>
    <fill>
      <patternFill patternType="solid">
        <fgColor rgb="FF7030A0"/>
      </patternFill>
    </fill>
    <fill>
      <patternFill patternType="solid">
        <fgColor rgb="FFE1C8FF"/>
      </patternFill>
    </fill>
    <fill>
      <patternFill patternType="solid">
        <fgColor rgb="FF7030A0"/>
      </patternFill>
    </fill>
    <fill>
      <patternFill patternType="solid">
        <fgColor rgb="FFAF96D7"/>
      </patternFill>
    </fill>
    <fill>
      <patternFill patternType="solid">
        <fgColor rgb="FF7030A0"/>
      </patternFill>
    </fill>
    <fill>
      <patternFill patternType="solid">
        <fgColor rgb="FFAF96D7"/>
      </patternFill>
    </fill>
    <fill>
      <patternFill patternType="solid">
        <fgColor rgb="FF7030A0"/>
      </patternFill>
    </fill>
    <fill>
      <patternFill patternType="solid">
        <fgColor rgb="FFAF96D7"/>
      </patternFill>
    </fill>
    <fill>
      <patternFill patternType="solid">
        <fgColor rgb="FF7030A0"/>
      </patternFill>
    </fill>
    <fill>
      <patternFill patternType="solid">
        <fgColor rgb="FFAF96D7"/>
      </patternFill>
    </fill>
    <fill>
      <patternFill patternType="solid">
        <fgColor rgb="FF7030A0"/>
      </patternFill>
    </fill>
    <fill>
      <patternFill patternType="solid">
        <fgColor rgb="FFAF96D7"/>
      </patternFill>
    </fill>
    <fill>
      <patternFill patternType="solid">
        <fgColor rgb="FF7030A0"/>
      </patternFill>
    </fill>
    <fill>
      <patternFill patternType="solid">
        <fgColor rgb="FFAF96D7"/>
      </patternFill>
    </fill>
    <fill>
      <patternFill patternType="solid">
        <fgColor rgb="FF7030A0"/>
      </patternFill>
    </fill>
    <fill>
      <patternFill patternType="solid">
        <fgColor rgb="FFE1C8FF"/>
      </patternFill>
    </fill>
    <fill>
      <patternFill patternType="solid">
        <fgColor rgb="FF7030A0"/>
      </patternFill>
    </fill>
    <fill>
      <patternFill patternType="solid">
        <fgColor rgb="FFE1C8FF"/>
      </patternFill>
    </fill>
    <fill>
      <patternFill patternType="solid">
        <fgColor rgb="FF7030A0"/>
      </patternFill>
    </fill>
    <fill>
      <patternFill patternType="solid">
        <fgColor rgb="FFE1C8FF"/>
      </patternFill>
    </fill>
    <fill>
      <patternFill patternType="solid">
        <fgColor rgb="FF7030A0"/>
      </patternFill>
    </fill>
    <fill>
      <patternFill patternType="solid">
        <fgColor rgb="FFE1C8FF"/>
      </patternFill>
    </fill>
    <fill>
      <patternFill patternType="solid">
        <fgColor rgb="FF7030A0"/>
      </patternFill>
    </fill>
    <fill>
      <patternFill patternType="solid">
        <fgColor rgb="FFE1C8FF"/>
      </patternFill>
    </fill>
    <fill>
      <patternFill patternType="solid">
        <fgColor rgb="FF7030A0"/>
      </patternFill>
    </fill>
    <fill>
      <patternFill patternType="solid">
        <fgColor rgb="FFE1C8FF"/>
      </patternFill>
    </fill>
    <fill>
      <patternFill patternType="solid">
        <fgColor rgb="FFB4C6E7"/>
      </patternFill>
    </fill>
    <fill>
      <patternFill patternType="solid">
        <fgColor rgb="FFB4C6E7"/>
      </patternFill>
    </fill>
    <fill>
      <patternFill patternType="solid">
        <fgColor rgb="FFC6E0B4"/>
      </patternFill>
    </fill>
    <fill>
      <patternFill patternType="solid">
        <fgColor rgb="FF70AD47"/>
      </patternFill>
    </fill>
    <fill>
      <patternFill patternType="solid">
        <fgColor rgb="FFB4C6E7"/>
      </patternFill>
    </fill>
    <fill>
      <patternFill patternType="solid">
        <fgColor rgb="FF70AD47"/>
      </patternFill>
    </fill>
    <fill>
      <patternFill patternType="solid">
        <fgColor rgb="FFB4C6E7"/>
      </patternFill>
    </fill>
    <fill>
      <patternFill patternType="solid">
        <fgColor rgb="FF70AD47"/>
      </patternFill>
    </fill>
    <fill>
      <patternFill patternType="solid">
        <fgColor rgb="FFC6E0B4"/>
      </patternFill>
    </fill>
    <fill>
      <patternFill patternType="solid">
        <fgColor rgb="FF70AD47"/>
      </patternFill>
    </fill>
    <fill>
      <patternFill patternType="solid">
        <fgColor rgb="FFE1C8FF"/>
      </patternFill>
    </fill>
    <fill>
      <patternFill patternType="solid">
        <fgColor rgb="FF70AD47"/>
      </patternFill>
    </fill>
    <fill>
      <patternFill patternType="solid">
        <fgColor rgb="FFAF96D7"/>
      </patternFill>
    </fill>
    <fill>
      <patternFill patternType="solid">
        <fgColor rgb="FF70AD47"/>
      </patternFill>
    </fill>
    <fill>
      <patternFill patternType="solid">
        <fgColor rgb="FFE1C8FF"/>
      </patternFill>
    </fill>
    <fill>
      <patternFill patternType="solid">
        <fgColor rgb="FFB4C6E7"/>
      </patternFill>
    </fill>
    <fill>
      <patternFill patternType="solid">
        <fgColor rgb="FFB4C6E7"/>
      </patternFill>
    </fill>
    <fill>
      <patternFill patternType="solid">
        <fgColor rgb="FFB4C6E7"/>
      </patternFill>
    </fill>
    <fill>
      <patternFill patternType="solid">
        <fgColor rgb="FFB4C6E7"/>
      </patternFill>
    </fill>
    <fill>
      <patternFill patternType="solid">
        <fgColor rgb="FFB4C6E7"/>
      </patternFill>
    </fill>
    <fill>
      <patternFill patternType="solid">
        <fgColor rgb="FFB4C6E7"/>
      </patternFill>
    </fill>
    <fill>
      <patternFill patternType="solid">
        <fgColor rgb="FFB4C6E7"/>
      </patternFill>
    </fill>
    <fill>
      <patternFill patternType="solid">
        <fgColor rgb="FFB4C6E7"/>
      </patternFill>
    </fill>
    <fill>
      <patternFill patternType="solid">
        <fgColor rgb="FFB4C6E7"/>
      </patternFill>
    </fill>
    <fill>
      <patternFill patternType="solid">
        <fgColor rgb="FFB4C6E7"/>
      </patternFill>
    </fill>
    <fill>
      <patternFill patternType="solid">
        <fgColor rgb="FFB4C6E7"/>
      </patternFill>
    </fill>
    <fill>
      <patternFill patternType="solid">
        <fgColor rgb="FFB4C6E7"/>
      </patternFill>
    </fill>
    <fill>
      <patternFill patternType="solid">
        <fgColor rgb="FFB4C6E7"/>
      </patternFill>
    </fill>
    <fill>
      <patternFill patternType="solid">
        <fgColor rgb="FFB4C6E7"/>
      </patternFill>
    </fill>
    <fill>
      <patternFill patternType="solid">
        <fgColor rgb="FF70AD47"/>
      </patternFill>
    </fill>
    <fill>
      <patternFill patternType="solid">
        <fgColor rgb="FFB4C6E7"/>
      </patternFill>
    </fill>
    <fill>
      <patternFill patternType="solid">
        <fgColor rgb="FF70AD47"/>
      </patternFill>
    </fill>
    <fill>
      <patternFill patternType="solid">
        <fgColor rgb="FFB4C6E7"/>
      </patternFill>
    </fill>
    <fill>
      <patternFill patternType="solid">
        <fgColor rgb="FF70AD47"/>
      </patternFill>
    </fill>
    <fill>
      <patternFill patternType="solid">
        <fgColor rgb="FFB4C6E7"/>
      </patternFill>
    </fill>
    <fill>
      <patternFill patternType="solid">
        <fgColor rgb="FF70AD47"/>
      </patternFill>
    </fill>
    <fill>
      <patternFill patternType="solid">
        <fgColor rgb="FFB4C6E7"/>
      </patternFill>
    </fill>
    <fill>
      <patternFill patternType="solid">
        <fgColor rgb="FF70AD47"/>
      </patternFill>
    </fill>
    <fill>
      <patternFill patternType="solid">
        <fgColor rgb="FFB4C6E7"/>
      </patternFill>
    </fill>
    <fill>
      <patternFill patternType="solid">
        <fgColor rgb="FF70AD47"/>
      </patternFill>
    </fill>
    <fill>
      <patternFill patternType="solid">
        <fgColor rgb="FFB4C6E7"/>
      </patternFill>
    </fill>
    <fill>
      <patternFill patternType="solid">
        <fgColor rgb="FF70AD47"/>
      </patternFill>
    </fill>
    <fill>
      <patternFill patternType="solid">
        <fgColor rgb="FFB4C6E7"/>
      </patternFill>
    </fill>
    <fill>
      <patternFill patternType="solid">
        <fgColor rgb="FF70AD47"/>
      </patternFill>
    </fill>
    <fill>
      <patternFill patternType="solid">
        <fgColor rgb="FFB4C6E7"/>
      </patternFill>
    </fill>
    <fill>
      <patternFill patternType="solid">
        <fgColor rgb="FFFFE699"/>
      </patternFill>
    </fill>
    <fill>
      <patternFill patternType="solid">
        <fgColor rgb="FFFFE699"/>
      </patternFill>
    </fill>
    <fill>
      <patternFill patternType="solid">
        <fgColor rgb="FFFFE699"/>
      </patternFill>
    </fill>
    <fill>
      <patternFill patternType="solid">
        <fgColor rgb="FFFFE699"/>
      </patternFill>
    </fill>
    <fill>
      <patternFill patternType="solid">
        <fgColor rgb="FFFFE699"/>
      </patternFill>
    </fill>
    <fill>
      <patternFill patternType="solid">
        <fgColor rgb="FFFFE699"/>
      </patternFill>
    </fill>
    <fill>
      <patternFill patternType="solid">
        <fgColor rgb="FFFFE699"/>
      </patternFill>
    </fill>
    <fill>
      <patternFill patternType="solid">
        <fgColor rgb="FFFFE699"/>
      </patternFill>
    </fill>
    <fill>
      <patternFill patternType="solid">
        <fgColor rgb="FFFFE699"/>
      </patternFill>
    </fill>
    <fill>
      <patternFill patternType="solid">
        <fgColor rgb="FFFFE699"/>
      </patternFill>
    </fill>
    <fill>
      <patternFill patternType="solid">
        <fgColor rgb="FFFFE699"/>
      </patternFill>
    </fill>
    <fill>
      <patternFill patternType="solid">
        <fgColor rgb="FFFFE699"/>
      </patternFill>
    </fill>
    <fill>
      <patternFill patternType="solid">
        <fgColor rgb="FFFFE699"/>
      </patternFill>
    </fill>
    <fill>
      <patternFill patternType="solid">
        <fgColor rgb="FFFFE699"/>
      </patternFill>
    </fill>
    <fill>
      <patternFill patternType="solid">
        <fgColor rgb="FFFFE699"/>
      </patternFill>
    </fill>
    <fill>
      <patternFill patternType="solid">
        <fgColor rgb="FFFFE699"/>
      </patternFill>
    </fill>
    <fill>
      <patternFill patternType="solid">
        <fgColor rgb="FFFFE699"/>
      </patternFill>
    </fill>
    <fill>
      <patternFill patternType="solid">
        <fgColor rgb="FFB4C6E7"/>
      </patternFill>
    </fill>
    <fill>
      <patternFill patternType="solid">
        <fgColor rgb="FFFFE699"/>
      </patternFill>
    </fill>
    <fill>
      <patternFill patternType="solid">
        <fgColor rgb="FFB4C6E7"/>
      </patternFill>
    </fill>
    <fill>
      <patternFill patternType="solid">
        <fgColor rgb="FFFFE699"/>
      </patternFill>
    </fill>
    <fill>
      <patternFill patternType="solid">
        <fgColor rgb="FFFFE699"/>
      </patternFill>
    </fill>
    <fill>
      <patternFill patternType="solid">
        <fgColor rgb="FFFFE699"/>
      </patternFill>
    </fill>
    <fill>
      <patternFill patternType="solid">
        <fgColor rgb="FFFFE699"/>
      </patternFill>
    </fill>
    <fill>
      <patternFill patternType="solid">
        <fgColor rgb="FFFFE699"/>
      </patternFill>
    </fill>
    <fill>
      <patternFill patternType="solid">
        <fgColor rgb="FFFFE699"/>
      </patternFill>
    </fill>
    <fill>
      <patternFill patternType="solid">
        <fgColor rgb="FFFFE699"/>
      </patternFill>
    </fill>
    <fill>
      <patternFill patternType="solid">
        <fgColor rgb="FFFFE699"/>
      </patternFill>
    </fill>
    <fill>
      <patternFill patternType="solid">
        <fgColor rgb="FFFFE699"/>
      </patternFill>
    </fill>
    <fill>
      <patternFill patternType="solid">
        <fgColor rgb="FFFFE699"/>
      </patternFill>
    </fill>
    <fill>
      <patternFill patternType="solid">
        <fgColor rgb="FFFFE699"/>
      </patternFill>
    </fill>
    <fill>
      <patternFill patternType="solid">
        <fgColor rgb="FFFFE699"/>
      </patternFill>
    </fill>
    <fill>
      <patternFill patternType="solid">
        <fgColor rgb="FFFFE699"/>
      </patternFill>
    </fill>
    <fill>
      <patternFill patternType="solid">
        <fgColor rgb="FFFFE699"/>
      </patternFill>
    </fill>
    <fill>
      <patternFill patternType="solid">
        <fgColor rgb="FFFFE699"/>
      </patternFill>
    </fill>
    <fill>
      <patternFill patternType="solid">
        <fgColor rgb="FFFFE699"/>
      </patternFill>
    </fill>
    <fill>
      <patternFill patternType="solid">
        <fgColor rgb="FFB4C6E7"/>
      </patternFill>
    </fill>
    <fill>
      <patternFill patternType="solid">
        <fgColor rgb="FFB4C6E7"/>
      </patternFill>
    </fill>
    <fill>
      <patternFill patternType="solid">
        <fgColor rgb="FF7030A0"/>
      </patternFill>
    </fill>
    <fill>
      <patternFill patternType="solid">
        <fgColor rgb="FFB4C6E7"/>
      </patternFill>
    </fill>
    <fill>
      <patternFill patternType="solid">
        <fgColor rgb="FF7030A0"/>
      </patternFill>
    </fill>
    <fill>
      <patternFill patternType="solid">
        <fgColor rgb="FFB4C6E7"/>
      </patternFill>
    </fill>
    <fill>
      <patternFill patternType="solid">
        <fgColor rgb="FFB4C6E7"/>
      </patternFill>
    </fill>
    <fill>
      <patternFill patternType="solid">
        <fgColor rgb="FFB4C6E7"/>
      </patternFill>
    </fill>
    <fill>
      <patternFill patternType="solid">
        <fgColor rgb="FF7030A0"/>
      </patternFill>
    </fill>
    <fill>
      <patternFill patternType="solid">
        <fgColor rgb="FFB4C6E7"/>
      </patternFill>
    </fill>
    <fill>
      <patternFill patternType="solid">
        <fgColor rgb="FF7030A0"/>
      </patternFill>
    </fill>
    <fill>
      <patternFill patternType="solid">
        <fgColor rgb="FFB4C6E7"/>
      </patternFill>
    </fill>
    <fill>
      <patternFill patternType="solid">
        <fgColor rgb="FFF8CBAD"/>
      </patternFill>
    </fill>
    <fill>
      <patternFill patternType="solid">
        <fgColor rgb="FFF8CBAD"/>
      </patternFill>
    </fill>
    <fill>
      <patternFill patternType="solid">
        <fgColor rgb="FFFFE699"/>
      </patternFill>
    </fill>
    <fill>
      <patternFill patternType="solid">
        <fgColor rgb="FFFFE699"/>
      </patternFill>
    </fill>
    <fill>
      <patternFill patternType="solid">
        <fgColor rgb="FFC6E0B4"/>
      </patternFill>
    </fill>
    <fill>
      <patternFill patternType="solid">
        <fgColor rgb="FFC6E0B4"/>
      </patternFill>
    </fill>
    <fill>
      <patternFill patternType="solid">
        <fgColor rgb="FFC6E0B4"/>
      </patternFill>
    </fill>
    <fill>
      <patternFill patternType="solid">
        <fgColor rgb="FFC6E0B4"/>
      </patternFill>
    </fill>
    <fill>
      <patternFill patternType="solid">
        <fgColor rgb="FFC6E0B4"/>
      </patternFill>
    </fill>
    <fill>
      <patternFill patternType="solid">
        <fgColor rgb="FFB4C6E7"/>
      </patternFill>
    </fill>
    <fill>
      <patternFill patternType="solid">
        <fgColor rgb="FFB4C6E7"/>
      </patternFill>
    </fill>
    <fill>
      <patternFill patternType="solid">
        <fgColor rgb="FFB4C6E7"/>
      </patternFill>
    </fill>
    <fill>
      <patternFill patternType="solid">
        <fgColor rgb="FFFFFF00"/>
      </patternFill>
    </fill>
    <fill>
      <patternFill patternType="solid">
        <fgColor rgb="FFF8CBAD"/>
      </patternFill>
    </fill>
    <fill>
      <patternFill patternType="solid">
        <fgColor rgb="FFFFFF00"/>
      </patternFill>
    </fill>
    <fill>
      <patternFill patternType="solid">
        <fgColor rgb="FFF8CBAD"/>
      </patternFill>
    </fill>
    <fill>
      <patternFill patternType="solid">
        <fgColor rgb="FFFFFF00"/>
      </patternFill>
    </fill>
    <fill>
      <patternFill patternType="solid">
        <fgColor rgb="FFFFE699"/>
      </patternFill>
    </fill>
    <fill>
      <patternFill patternType="solid">
        <fgColor rgb="FFFFFF00"/>
      </patternFill>
    </fill>
    <fill>
      <patternFill patternType="solid">
        <fgColor rgb="FFFFE699"/>
      </patternFill>
    </fill>
    <fill>
      <patternFill patternType="solid">
        <fgColor rgb="FFFFFF00"/>
      </patternFill>
    </fill>
    <fill>
      <patternFill patternType="solid">
        <fgColor rgb="FFC6E0B4"/>
      </patternFill>
    </fill>
    <fill>
      <patternFill patternType="solid">
        <fgColor rgb="FFFFFF00"/>
      </patternFill>
    </fill>
    <fill>
      <patternFill patternType="solid">
        <fgColor rgb="FFC6E0B4"/>
      </patternFill>
    </fill>
    <fill>
      <patternFill patternType="solid">
        <fgColor rgb="FFFFFF00"/>
      </patternFill>
    </fill>
    <fill>
      <patternFill patternType="solid">
        <fgColor rgb="FFC6E0B4"/>
      </patternFill>
    </fill>
    <fill>
      <patternFill patternType="solid">
        <fgColor rgb="FFFFFF00"/>
      </patternFill>
    </fill>
    <fill>
      <patternFill patternType="solid">
        <fgColor rgb="FFC6E0B4"/>
      </patternFill>
    </fill>
    <fill>
      <patternFill patternType="solid">
        <fgColor rgb="FFFFFF00"/>
      </patternFill>
    </fill>
    <fill>
      <patternFill patternType="solid">
        <fgColor rgb="FFC6E0B4"/>
      </patternFill>
    </fill>
    <fill>
      <patternFill patternType="solid">
        <fgColor rgb="FFFFFF00"/>
      </patternFill>
    </fill>
    <fill>
      <patternFill patternType="solid">
        <fgColor rgb="FFB4C6E7"/>
      </patternFill>
    </fill>
    <fill>
      <patternFill patternType="solid">
        <fgColor rgb="FFFFFF00"/>
      </patternFill>
    </fill>
    <fill>
      <patternFill patternType="solid">
        <fgColor rgb="FFB4C6E7"/>
      </patternFill>
    </fill>
    <fill>
      <patternFill patternType="solid">
        <fgColor rgb="FFFFFF00"/>
      </patternFill>
    </fill>
    <fill>
      <patternFill patternType="solid">
        <fgColor rgb="FFB4C6E7"/>
      </patternFill>
    </fill>
    <fill>
      <patternFill patternType="solid">
        <fgColor rgb="FFFFFF00"/>
      </patternFill>
    </fill>
    <fill>
      <patternFill patternType="solid">
        <fgColor rgb="FFE1C8FF"/>
      </patternFill>
    </fill>
    <fill>
      <patternFill patternType="solid">
        <fgColor rgb="FFFFFF00"/>
      </patternFill>
    </fill>
    <fill>
      <patternFill patternType="solid">
        <fgColor rgb="FFE1C8FF"/>
      </patternFill>
    </fill>
    <fill>
      <patternFill patternType="solid">
        <fgColor rgb="FFFFFF00"/>
      </patternFill>
    </fill>
    <fill>
      <patternFill patternType="solid">
        <fgColor rgb="FFE1C8FF"/>
      </patternFill>
    </fill>
    <fill>
      <patternFill patternType="solid">
        <fgColor rgb="FFFFFF00"/>
      </patternFill>
    </fill>
    <fill>
      <patternFill patternType="solid">
        <fgColor rgb="FFE1C8FF"/>
      </patternFill>
    </fill>
    <fill>
      <patternFill patternType="solid">
        <fgColor rgb="FFFFFF00"/>
      </patternFill>
    </fill>
    <fill>
      <patternFill patternType="solid">
        <fgColor rgb="FFAF96D7"/>
      </patternFill>
    </fill>
    <fill>
      <patternFill patternType="solid">
        <fgColor rgb="FFFFFF00"/>
      </patternFill>
    </fill>
    <fill>
      <patternFill patternType="solid">
        <fgColor rgb="FFAF96D7"/>
      </patternFill>
    </fill>
    <fill>
      <patternFill patternType="solid">
        <fgColor rgb="FFFFFF00"/>
      </patternFill>
    </fill>
    <fill>
      <patternFill patternType="solid">
        <fgColor rgb="FFAF96D7"/>
      </patternFill>
    </fill>
    <fill>
      <patternFill patternType="solid">
        <fgColor rgb="FFFFFF00"/>
      </patternFill>
    </fill>
    <fill>
      <patternFill patternType="solid">
        <fgColor rgb="FFAF96D7"/>
      </patternFill>
    </fill>
    <fill>
      <patternFill patternType="solid">
        <fgColor rgb="FFFFFF00"/>
      </patternFill>
    </fill>
    <fill>
      <patternFill patternType="solid">
        <fgColor rgb="FFE1C8FF"/>
      </patternFill>
    </fill>
    <fill>
      <patternFill patternType="solid">
        <fgColor rgb="FFFFFF00"/>
      </patternFill>
    </fill>
    <fill>
      <patternFill patternType="solid">
        <fgColor rgb="FFE1C8FF"/>
      </patternFill>
    </fill>
    <fill>
      <patternFill patternType="solid">
        <fgColor rgb="FFFFFF00"/>
      </patternFill>
    </fill>
    <fill>
      <patternFill patternType="solid">
        <fgColor rgb="FFE1C8FF"/>
      </patternFill>
    </fill>
    <fill>
      <patternFill patternType="solid">
        <fgColor rgb="FFFFFF00"/>
      </patternFill>
    </fill>
    <fill>
      <patternFill patternType="solid">
        <fgColor rgb="FFE1C8FF"/>
      </patternFill>
    </fill>
    <fill>
      <patternFill patternType="solid">
        <fgColor rgb="FFF8CBAD"/>
      </patternFill>
    </fill>
    <fill>
      <patternFill patternType="solid">
        <fgColor rgb="FFF8CBAD"/>
      </patternFill>
    </fill>
    <fill>
      <patternFill patternType="solid">
        <fgColor rgb="FFFFE699"/>
      </patternFill>
    </fill>
    <fill>
      <patternFill patternType="solid">
        <fgColor rgb="FFFFE699"/>
      </patternFill>
    </fill>
    <fill>
      <patternFill patternType="solid">
        <fgColor rgb="FFC6E0B4"/>
      </patternFill>
    </fill>
    <fill>
      <patternFill patternType="solid">
        <fgColor rgb="FFC6E0B4"/>
      </patternFill>
    </fill>
    <fill>
      <patternFill patternType="solid">
        <fgColor rgb="FFC6E0B4"/>
      </patternFill>
    </fill>
    <fill>
      <patternFill patternType="solid">
        <fgColor rgb="FFC6E0B4"/>
      </patternFill>
    </fill>
    <fill>
      <patternFill patternType="solid">
        <fgColor rgb="FFC6E0B4"/>
      </patternFill>
    </fill>
    <fill>
      <patternFill patternType="solid">
        <fgColor rgb="FFB4C6E7"/>
      </patternFill>
    </fill>
    <fill>
      <patternFill patternType="solid">
        <fgColor rgb="FFB4C6E7"/>
      </patternFill>
    </fill>
    <fill>
      <patternFill patternType="solid">
        <fgColor rgb="FFB4C6E7"/>
      </patternFill>
    </fill>
    <fill>
      <patternFill patternType="solid">
        <fgColor rgb="FFB4C6E7"/>
      </patternFill>
    </fill>
    <fill>
      <patternFill patternType="solid">
        <fgColor rgb="FFACB9CA"/>
      </patternFill>
    </fill>
    <fill>
      <patternFill patternType="solid">
        <fgColor rgb="FFF8CBAD"/>
      </patternFill>
    </fill>
    <fill>
      <patternFill patternType="solid">
        <fgColor rgb="FFACB9CA"/>
      </patternFill>
    </fill>
    <fill>
      <patternFill patternType="solid">
        <fgColor rgb="FFF8CBAD"/>
      </patternFill>
    </fill>
    <fill>
      <patternFill patternType="solid">
        <fgColor rgb="FFACB9CA"/>
      </patternFill>
    </fill>
    <fill>
      <patternFill patternType="solid">
        <fgColor rgb="FFFFE699"/>
      </patternFill>
    </fill>
    <fill>
      <patternFill patternType="solid">
        <fgColor rgb="FFACB9CA"/>
      </patternFill>
    </fill>
    <fill>
      <patternFill patternType="solid">
        <fgColor rgb="FFFFE699"/>
      </patternFill>
    </fill>
    <fill>
      <patternFill patternType="solid">
        <fgColor rgb="FFACB9CA"/>
      </patternFill>
    </fill>
    <fill>
      <patternFill patternType="solid">
        <fgColor rgb="FFC6E0B4"/>
      </patternFill>
    </fill>
    <fill>
      <patternFill patternType="solid">
        <fgColor rgb="FFACB9CA"/>
      </patternFill>
    </fill>
    <fill>
      <patternFill patternType="solid">
        <fgColor rgb="FFC6E0B4"/>
      </patternFill>
    </fill>
    <fill>
      <patternFill patternType="solid">
        <fgColor rgb="FFACB9CA"/>
      </patternFill>
    </fill>
    <fill>
      <patternFill patternType="solid">
        <fgColor rgb="FFC6E0B4"/>
      </patternFill>
    </fill>
    <fill>
      <patternFill patternType="solid">
        <fgColor rgb="FFACB9CA"/>
      </patternFill>
    </fill>
    <fill>
      <patternFill patternType="solid">
        <fgColor rgb="FFC6E0B4"/>
      </patternFill>
    </fill>
    <fill>
      <patternFill patternType="solid">
        <fgColor rgb="FFACB9CA"/>
      </patternFill>
    </fill>
    <fill>
      <patternFill patternType="solid">
        <fgColor rgb="FFC6E0B4"/>
      </patternFill>
    </fill>
    <fill>
      <patternFill patternType="solid">
        <fgColor rgb="FFACB9CA"/>
      </patternFill>
    </fill>
    <fill>
      <patternFill patternType="solid">
        <fgColor rgb="FFB4C6E7"/>
      </patternFill>
    </fill>
    <fill>
      <patternFill patternType="solid">
        <fgColor rgb="FFACB9CA"/>
      </patternFill>
    </fill>
    <fill>
      <patternFill patternType="solid">
        <fgColor rgb="FFB4C6E7"/>
      </patternFill>
    </fill>
    <fill>
      <patternFill patternType="solid">
        <fgColor rgb="FFACB9CA"/>
      </patternFill>
    </fill>
    <fill>
      <patternFill patternType="solid">
        <fgColor rgb="FFB4C6E7"/>
      </patternFill>
    </fill>
    <fill>
      <patternFill patternType="solid">
        <fgColor rgb="FFACB9CA"/>
      </patternFill>
    </fill>
    <fill>
      <patternFill patternType="solid">
        <fgColor rgb="FFB4C6E7"/>
      </patternFill>
    </fill>
    <fill>
      <patternFill patternType="solid">
        <fgColor rgb="FFACB9CA"/>
      </patternFill>
    </fill>
    <fill>
      <patternFill patternType="solid">
        <fgColor rgb="FFE1C8FF"/>
      </patternFill>
    </fill>
    <fill>
      <patternFill patternType="solid">
        <fgColor rgb="FFACB9CA"/>
      </patternFill>
    </fill>
    <fill>
      <patternFill patternType="solid">
        <fgColor rgb="FFE1C8FF"/>
      </patternFill>
    </fill>
    <fill>
      <patternFill patternType="solid">
        <fgColor rgb="FFACB9CA"/>
      </patternFill>
    </fill>
    <fill>
      <patternFill patternType="solid">
        <fgColor rgb="FFE1C8FF"/>
      </patternFill>
    </fill>
    <fill>
      <patternFill patternType="solid">
        <fgColor rgb="FFACB9CA"/>
      </patternFill>
    </fill>
    <fill>
      <patternFill patternType="solid">
        <fgColor rgb="FFE1C8FF"/>
      </patternFill>
    </fill>
    <fill>
      <patternFill patternType="solid">
        <fgColor rgb="FFACB9CA"/>
      </patternFill>
    </fill>
    <fill>
      <patternFill patternType="solid">
        <fgColor rgb="FFAF96D7"/>
      </patternFill>
    </fill>
    <fill>
      <patternFill patternType="solid">
        <fgColor rgb="FFACB9CA"/>
      </patternFill>
    </fill>
    <fill>
      <patternFill patternType="solid">
        <fgColor rgb="FFAF96D7"/>
      </patternFill>
    </fill>
    <fill>
      <patternFill patternType="solid">
        <fgColor rgb="FFACB9CA"/>
      </patternFill>
    </fill>
    <fill>
      <patternFill patternType="solid">
        <fgColor rgb="FFAF96D7"/>
      </patternFill>
    </fill>
    <fill>
      <patternFill patternType="solid">
        <fgColor rgb="FFACB9CA"/>
      </patternFill>
    </fill>
    <fill>
      <patternFill patternType="solid">
        <fgColor rgb="FFAF96D7"/>
      </patternFill>
    </fill>
    <fill>
      <patternFill patternType="solid">
        <fgColor rgb="FFACB9CA"/>
      </patternFill>
    </fill>
    <fill>
      <patternFill patternType="solid">
        <fgColor rgb="FFE1C8FF"/>
      </patternFill>
    </fill>
    <fill>
      <patternFill patternType="solid">
        <fgColor rgb="FFACB9CA"/>
      </patternFill>
    </fill>
    <fill>
      <patternFill patternType="solid">
        <fgColor rgb="FFE1C8FF"/>
      </patternFill>
    </fill>
    <fill>
      <patternFill patternType="solid">
        <fgColor rgb="FFACB9CA"/>
      </patternFill>
    </fill>
    <fill>
      <patternFill patternType="solid">
        <fgColor rgb="FFE1C8FF"/>
      </patternFill>
    </fill>
    <fill>
      <patternFill patternType="solid">
        <fgColor rgb="FFACB9CA"/>
      </patternFill>
    </fill>
    <fill>
      <patternFill patternType="solid">
        <fgColor rgb="FFE1C8FF"/>
      </patternFill>
    </fill>
    <fill>
      <patternFill patternType="solid">
        <fgColor rgb="FFACB9CA"/>
      </patternFill>
    </fill>
    <fill>
      <patternFill patternType="solid">
        <fgColor rgb="FFF8CBAD"/>
      </patternFill>
    </fill>
    <fill>
      <patternFill patternType="solid">
        <fgColor rgb="FFACB9CA"/>
      </patternFill>
    </fill>
    <fill>
      <patternFill patternType="solid">
        <fgColor rgb="FFF8CBAD"/>
      </patternFill>
    </fill>
    <fill>
      <patternFill patternType="solid">
        <fgColor rgb="FFACB9CA"/>
      </patternFill>
    </fill>
    <fill>
      <patternFill patternType="solid">
        <fgColor rgb="FFFFE699"/>
      </patternFill>
    </fill>
    <fill>
      <patternFill patternType="solid">
        <fgColor rgb="FFACB9CA"/>
      </patternFill>
    </fill>
    <fill>
      <patternFill patternType="solid">
        <fgColor rgb="FFFFE699"/>
      </patternFill>
    </fill>
    <fill>
      <patternFill patternType="solid">
        <fgColor rgb="FFACB9CA"/>
      </patternFill>
    </fill>
    <fill>
      <patternFill patternType="solid">
        <fgColor rgb="FFC6E0B4"/>
      </patternFill>
    </fill>
    <fill>
      <patternFill patternType="solid">
        <fgColor rgb="FFACB9CA"/>
      </patternFill>
    </fill>
    <fill>
      <patternFill patternType="solid">
        <fgColor rgb="FFFFE699"/>
      </patternFill>
    </fill>
    <fill>
      <patternFill patternType="solid">
        <fgColor rgb="FFACB9CA"/>
      </patternFill>
    </fill>
    <fill>
      <patternFill patternType="solid">
        <fgColor rgb="FFC6E0B4"/>
      </patternFill>
    </fill>
    <fill>
      <patternFill patternType="solid">
        <fgColor rgb="FFACB9CA"/>
      </patternFill>
    </fill>
    <fill>
      <patternFill patternType="solid">
        <fgColor rgb="FFB4C6E7"/>
      </patternFill>
    </fill>
    <fill>
      <patternFill patternType="solid">
        <fgColor rgb="FFACB9CA"/>
      </patternFill>
    </fill>
    <fill>
      <patternFill patternType="solid">
        <fgColor rgb="FFE1C8FF"/>
      </patternFill>
    </fill>
    <fill>
      <patternFill patternType="solid">
        <fgColor rgb="FFACB9CA"/>
      </patternFill>
    </fill>
    <fill>
      <patternFill patternType="solid">
        <fgColor rgb="FFAF96D7"/>
      </patternFill>
    </fill>
    <fill>
      <patternFill patternType="solid">
        <fgColor rgb="FFACB9CA"/>
      </patternFill>
    </fill>
    <fill>
      <patternFill patternType="solid">
        <fgColor rgb="FFE1C8FF"/>
      </patternFill>
    </fill>
    <fill>
      <patternFill patternType="solid">
        <fgColor rgb="FF7030A0"/>
      </patternFill>
    </fill>
    <fill>
      <patternFill patternType="solid">
        <fgColor rgb="FFF8CBAD"/>
      </patternFill>
    </fill>
    <fill>
      <patternFill patternType="solid">
        <fgColor rgb="FF7030A0"/>
      </patternFill>
    </fill>
    <fill>
      <patternFill patternType="solid">
        <fgColor rgb="FFF8CBAD"/>
      </patternFill>
    </fill>
    <fill>
      <patternFill patternType="solid">
        <fgColor rgb="FF7030A0"/>
      </patternFill>
    </fill>
    <fill>
      <patternFill patternType="solid">
        <fgColor rgb="FFFFE699"/>
      </patternFill>
    </fill>
    <fill>
      <patternFill patternType="solid">
        <fgColor rgb="FF7030A0"/>
      </patternFill>
    </fill>
    <fill>
      <patternFill patternType="solid">
        <fgColor rgb="FFFFE699"/>
      </patternFill>
    </fill>
    <fill>
      <patternFill patternType="solid">
        <fgColor rgb="FF7030A0"/>
      </patternFill>
    </fill>
    <fill>
      <patternFill patternType="solid">
        <fgColor rgb="FFC6E0B4"/>
      </patternFill>
    </fill>
    <fill>
      <patternFill patternType="solid">
        <fgColor rgb="FF7030A0"/>
      </patternFill>
    </fill>
    <fill>
      <patternFill patternType="solid">
        <fgColor rgb="FFC6E0B4"/>
      </patternFill>
    </fill>
    <fill>
      <patternFill patternType="solid">
        <fgColor rgb="FF7030A0"/>
      </patternFill>
    </fill>
    <fill>
      <patternFill patternType="solid">
        <fgColor rgb="FFB4C6E7"/>
      </patternFill>
    </fill>
    <fill>
      <patternFill patternType="solid">
        <fgColor rgb="FF7030A0"/>
      </patternFill>
    </fill>
    <fill>
      <patternFill patternType="solid">
        <fgColor rgb="FFB4C6E7"/>
      </patternFill>
    </fill>
    <fill>
      <patternFill patternType="solid">
        <fgColor rgb="FF7030A0"/>
      </patternFill>
    </fill>
    <fill>
      <patternFill patternType="solid">
        <fgColor rgb="FFE1C8FF"/>
      </patternFill>
    </fill>
    <fill>
      <patternFill patternType="solid">
        <fgColor rgb="FF7030A0"/>
      </patternFill>
    </fill>
    <fill>
      <patternFill patternType="solid">
        <fgColor rgb="FFAF96D7"/>
      </patternFill>
    </fill>
    <fill>
      <patternFill patternType="solid">
        <fgColor rgb="FF7030A0"/>
      </patternFill>
    </fill>
    <fill>
      <patternFill patternType="solid">
        <fgColor rgb="FFE1C8FF"/>
      </patternFill>
    </fill>
    <fill>
      <patternFill patternType="solid">
        <fgColor rgb="FF7030A0"/>
      </patternFill>
    </fill>
    <fill>
      <patternFill patternType="solid">
        <fgColor rgb="FFFFE699"/>
      </patternFill>
    </fill>
    <fill>
      <patternFill patternType="solid">
        <fgColor rgb="FF7030A0"/>
      </patternFill>
    </fill>
    <fill>
      <patternFill patternType="solid">
        <fgColor rgb="FFFFE699"/>
      </patternFill>
    </fill>
    <fill>
      <patternFill patternType="solid">
        <fgColor rgb="FF7030A0"/>
      </patternFill>
    </fill>
    <fill>
      <patternFill patternType="solid">
        <fgColor rgb="FFFFE699"/>
      </patternFill>
    </fill>
    <fill>
      <patternFill patternType="solid">
        <fgColor rgb="FF7030A0"/>
      </patternFill>
    </fill>
    <fill>
      <patternFill patternType="solid">
        <fgColor rgb="FFFFE699"/>
      </patternFill>
    </fill>
    <fill>
      <patternFill patternType="solid">
        <fgColor rgb="FF7030A0"/>
      </patternFill>
    </fill>
    <fill>
      <patternFill patternType="solid">
        <fgColor rgb="FFC6E0B4"/>
      </patternFill>
    </fill>
    <fill>
      <patternFill patternType="solid">
        <fgColor rgb="FF7030A0"/>
      </patternFill>
    </fill>
    <fill>
      <patternFill patternType="solid">
        <fgColor rgb="FFC6E0B4"/>
      </patternFill>
    </fill>
    <fill>
      <patternFill patternType="solid">
        <fgColor rgb="FF7030A0"/>
      </patternFill>
    </fill>
    <fill>
      <patternFill patternType="solid">
        <fgColor rgb="FFC6E0B4"/>
      </patternFill>
    </fill>
    <fill>
      <patternFill patternType="solid">
        <fgColor rgb="FF7030A0"/>
      </patternFill>
    </fill>
    <fill>
      <patternFill patternType="solid">
        <fgColor rgb="FFC6E0B4"/>
      </patternFill>
    </fill>
    <fill>
      <patternFill patternType="solid">
        <fgColor rgb="FF7030A0"/>
      </patternFill>
    </fill>
    <fill>
      <patternFill patternType="solid">
        <fgColor rgb="FFE1C8FF"/>
      </patternFill>
    </fill>
    <fill>
      <patternFill patternType="solid">
        <fgColor rgb="FF7030A0"/>
      </patternFill>
    </fill>
    <fill>
      <patternFill patternType="solid">
        <fgColor rgb="FFE1C8FF"/>
      </patternFill>
    </fill>
    <fill>
      <patternFill patternType="solid">
        <fgColor rgb="FF7030A0"/>
      </patternFill>
    </fill>
    <fill>
      <patternFill patternType="solid">
        <fgColor rgb="FFE1C8FF"/>
      </patternFill>
    </fill>
    <fill>
      <patternFill patternType="solid">
        <fgColor rgb="FF7030A0"/>
      </patternFill>
    </fill>
    <fill>
      <patternFill patternType="solid">
        <fgColor rgb="FFE1C8FF"/>
      </patternFill>
    </fill>
    <fill>
      <patternFill patternType="solid">
        <fgColor rgb="FF7030A0"/>
      </patternFill>
    </fill>
    <fill>
      <patternFill patternType="solid">
        <fgColor rgb="FFAF96D7"/>
      </patternFill>
    </fill>
    <fill>
      <patternFill patternType="solid">
        <fgColor rgb="FF7030A0"/>
      </patternFill>
    </fill>
    <fill>
      <patternFill patternType="solid">
        <fgColor rgb="FFAF96D7"/>
      </patternFill>
    </fill>
    <fill>
      <patternFill patternType="solid">
        <fgColor rgb="FF7030A0"/>
      </patternFill>
    </fill>
    <fill>
      <patternFill patternType="solid">
        <fgColor rgb="FFAF96D7"/>
      </patternFill>
    </fill>
    <fill>
      <patternFill patternType="solid">
        <fgColor rgb="FF7030A0"/>
      </patternFill>
    </fill>
    <fill>
      <patternFill patternType="solid">
        <fgColor rgb="FFAF96D7"/>
      </patternFill>
    </fill>
    <fill>
      <patternFill patternType="solid">
        <fgColor rgb="FF7030A0"/>
      </patternFill>
    </fill>
    <fill>
      <patternFill patternType="solid">
        <fgColor rgb="FFE1C8FF"/>
      </patternFill>
    </fill>
    <fill>
      <patternFill patternType="solid">
        <fgColor rgb="FF7030A0"/>
      </patternFill>
    </fill>
    <fill>
      <patternFill patternType="solid">
        <fgColor rgb="FFE1C8FF"/>
      </patternFill>
    </fill>
    <fill>
      <patternFill patternType="solid">
        <fgColor rgb="FF7030A0"/>
      </patternFill>
    </fill>
    <fill>
      <patternFill patternType="solid">
        <fgColor rgb="FFE1C8FF"/>
      </patternFill>
    </fill>
    <fill>
      <patternFill patternType="solid">
        <fgColor rgb="FF7030A0"/>
      </patternFill>
    </fill>
    <fill>
      <patternFill patternType="solid">
        <fgColor rgb="FFE1C8FF"/>
      </patternFill>
    </fill>
    <fill>
      <patternFill patternType="solid">
        <fgColor rgb="FFF8CBAD"/>
      </patternFill>
    </fill>
    <fill>
      <patternFill patternType="solid">
        <fgColor rgb="FFFFE699"/>
      </patternFill>
    </fill>
    <fill>
      <patternFill patternType="solid">
        <fgColor rgb="FFFFE699"/>
      </patternFill>
    </fill>
    <fill>
      <patternFill patternType="solid">
        <fgColor rgb="FFC6E0B4"/>
      </patternFill>
    </fill>
    <fill>
      <patternFill patternType="solid">
        <fgColor rgb="FFC6E0B4"/>
      </patternFill>
    </fill>
    <fill>
      <patternFill patternType="solid">
        <fgColor rgb="FFC6E0B4"/>
      </patternFill>
    </fill>
    <fill>
      <patternFill patternType="solid">
        <fgColor rgb="FFC6E0B4"/>
      </patternFill>
    </fill>
    <fill>
      <patternFill patternType="solid">
        <fgColor rgb="FFC6E0B4"/>
      </patternFill>
    </fill>
    <fill>
      <patternFill patternType="solid">
        <fgColor rgb="FFB4C6E7"/>
      </patternFill>
    </fill>
    <fill>
      <patternFill patternType="solid">
        <fgColor rgb="FFB4C6E7"/>
      </patternFill>
    </fill>
    <fill>
      <patternFill patternType="solid">
        <fgColor rgb="FFFFFF00"/>
      </patternFill>
    </fill>
    <fill>
      <patternFill patternType="solid">
        <fgColor rgb="FFF8CBAD"/>
      </patternFill>
    </fill>
    <fill>
      <patternFill patternType="solid">
        <fgColor rgb="FFFFFF00"/>
      </patternFill>
    </fill>
    <fill>
      <patternFill patternType="solid">
        <fgColor rgb="FFFFE699"/>
      </patternFill>
    </fill>
    <fill>
      <patternFill patternType="solid">
        <fgColor rgb="FFFFFF00"/>
      </patternFill>
    </fill>
    <fill>
      <patternFill patternType="solid">
        <fgColor rgb="FFFFE699"/>
      </patternFill>
    </fill>
    <fill>
      <patternFill patternType="solid">
        <fgColor rgb="FFFFFF00"/>
      </patternFill>
    </fill>
    <fill>
      <patternFill patternType="solid">
        <fgColor rgb="FFC6E0B4"/>
      </patternFill>
    </fill>
    <fill>
      <patternFill patternType="solid">
        <fgColor rgb="FFFFFF00"/>
      </patternFill>
    </fill>
    <fill>
      <patternFill patternType="solid">
        <fgColor rgb="FFC6E0B4"/>
      </patternFill>
    </fill>
    <fill>
      <patternFill patternType="solid">
        <fgColor rgb="FFFFFF00"/>
      </patternFill>
    </fill>
    <fill>
      <patternFill patternType="solid">
        <fgColor rgb="FFC6E0B4"/>
      </patternFill>
    </fill>
    <fill>
      <patternFill patternType="solid">
        <fgColor rgb="FFFFFF00"/>
      </patternFill>
    </fill>
    <fill>
      <patternFill patternType="solid">
        <fgColor rgb="FFC6E0B4"/>
      </patternFill>
    </fill>
    <fill>
      <patternFill patternType="solid">
        <fgColor rgb="FFFFFF00"/>
      </patternFill>
    </fill>
    <fill>
      <patternFill patternType="solid">
        <fgColor rgb="FFC6E0B4"/>
      </patternFill>
    </fill>
    <fill>
      <patternFill patternType="solid">
        <fgColor rgb="FFFFFF00"/>
      </patternFill>
    </fill>
    <fill>
      <patternFill patternType="solid">
        <fgColor rgb="FFB4C6E7"/>
      </patternFill>
    </fill>
    <fill>
      <patternFill patternType="solid">
        <fgColor rgb="FFFFFF00"/>
      </patternFill>
    </fill>
    <fill>
      <patternFill patternType="solid">
        <fgColor rgb="FFB4C6E7"/>
      </patternFill>
    </fill>
    <fill>
      <patternFill patternType="solid">
        <fgColor rgb="FFFFFF00"/>
      </patternFill>
    </fill>
    <fill>
      <patternFill patternType="solid">
        <fgColor rgb="FFFFE699"/>
      </patternFill>
    </fill>
    <fill>
      <patternFill patternType="solid">
        <fgColor rgb="FFFFFF00"/>
      </patternFill>
    </fill>
    <fill>
      <patternFill patternType="solid">
        <fgColor rgb="FFFFE699"/>
      </patternFill>
    </fill>
    <fill>
      <patternFill patternType="solid">
        <fgColor rgb="FFFFFF00"/>
      </patternFill>
    </fill>
    <fill>
      <patternFill patternType="solid">
        <fgColor rgb="FFFFE699"/>
      </patternFill>
    </fill>
    <fill>
      <patternFill patternType="solid">
        <fgColor rgb="FFFFFF00"/>
      </patternFill>
    </fill>
    <fill>
      <patternFill patternType="solid">
        <fgColor rgb="FFFFE699"/>
      </patternFill>
    </fill>
    <fill>
      <patternFill patternType="solid">
        <fgColor rgb="FFFFFF00"/>
      </patternFill>
    </fill>
    <fill>
      <patternFill patternType="solid">
        <fgColor rgb="FFE1C8FF"/>
      </patternFill>
    </fill>
    <fill>
      <patternFill patternType="solid">
        <fgColor rgb="FFFFFF00"/>
      </patternFill>
    </fill>
    <fill>
      <patternFill patternType="solid">
        <fgColor rgb="FFE1C8FF"/>
      </patternFill>
    </fill>
    <fill>
      <patternFill patternType="solid">
        <fgColor rgb="FFFFFF00"/>
      </patternFill>
    </fill>
    <fill>
      <patternFill patternType="solid">
        <fgColor rgb="FFE1C8FF"/>
      </patternFill>
    </fill>
    <fill>
      <patternFill patternType="solid">
        <fgColor rgb="FFFFFF00"/>
      </patternFill>
    </fill>
    <fill>
      <patternFill patternType="solid">
        <fgColor rgb="FFE1C8FF"/>
      </patternFill>
    </fill>
    <fill>
      <patternFill patternType="solid">
        <fgColor rgb="FFFFFF00"/>
      </patternFill>
    </fill>
    <fill>
      <patternFill patternType="solid">
        <fgColor rgb="FFAF96D7"/>
      </patternFill>
    </fill>
    <fill>
      <patternFill patternType="solid">
        <fgColor rgb="FFFFFF00"/>
      </patternFill>
    </fill>
    <fill>
      <patternFill patternType="solid">
        <fgColor rgb="FFAF96D7"/>
      </patternFill>
    </fill>
    <fill>
      <patternFill patternType="solid">
        <fgColor rgb="FFFFFF00"/>
      </patternFill>
    </fill>
    <fill>
      <patternFill patternType="solid">
        <fgColor rgb="FFAF96D7"/>
      </patternFill>
    </fill>
    <fill>
      <patternFill patternType="solid">
        <fgColor rgb="FFFFFF00"/>
      </patternFill>
    </fill>
    <fill>
      <patternFill patternType="solid">
        <fgColor rgb="FFAF96D7"/>
      </patternFill>
    </fill>
    <fill>
      <patternFill patternType="solid">
        <fgColor rgb="FFFFFF00"/>
      </patternFill>
    </fill>
    <fill>
      <patternFill patternType="solid">
        <fgColor rgb="FFE1C8FF"/>
      </patternFill>
    </fill>
    <fill>
      <patternFill patternType="solid">
        <fgColor rgb="FFFFFF00"/>
      </patternFill>
    </fill>
    <fill>
      <patternFill patternType="solid">
        <fgColor rgb="FFE1C8FF"/>
      </patternFill>
    </fill>
    <fill>
      <patternFill patternType="solid">
        <fgColor rgb="FFFFFF00"/>
      </patternFill>
    </fill>
    <fill>
      <patternFill patternType="solid">
        <fgColor rgb="FFE1C8FF"/>
      </patternFill>
    </fill>
    <fill>
      <patternFill patternType="solid">
        <fgColor rgb="FFFFFF00"/>
      </patternFill>
    </fill>
    <fill>
      <patternFill patternType="solid">
        <fgColor rgb="FFE1C8FF"/>
      </patternFill>
    </fill>
    <fill>
      <patternFill patternType="solid">
        <fgColor rgb="FF833C0C"/>
      </patternFill>
    </fill>
    <fill>
      <patternFill patternType="solid">
        <fgColor rgb="FFF8CBAD"/>
      </patternFill>
    </fill>
    <fill>
      <patternFill patternType="solid">
        <fgColor rgb="FF833C0C"/>
      </patternFill>
    </fill>
    <fill>
      <patternFill patternType="solid">
        <fgColor rgb="FFFFE699"/>
      </patternFill>
    </fill>
    <fill>
      <patternFill patternType="solid">
        <fgColor rgb="FF833C0C"/>
      </patternFill>
    </fill>
    <fill>
      <patternFill patternType="solid">
        <fgColor rgb="FFFFE699"/>
      </patternFill>
    </fill>
    <fill>
      <patternFill patternType="solid">
        <fgColor rgb="FF833C0C"/>
      </patternFill>
    </fill>
    <fill>
      <patternFill patternType="solid">
        <fgColor rgb="FFC6E0B4"/>
      </patternFill>
    </fill>
    <fill>
      <patternFill patternType="solid">
        <fgColor rgb="FF833C0C"/>
      </patternFill>
    </fill>
    <fill>
      <patternFill patternType="solid">
        <fgColor rgb="FFC6E0B4"/>
      </patternFill>
    </fill>
    <fill>
      <patternFill patternType="solid">
        <fgColor rgb="FF833C0C"/>
      </patternFill>
    </fill>
    <fill>
      <patternFill patternType="solid">
        <fgColor rgb="FFC6E0B4"/>
      </patternFill>
    </fill>
    <fill>
      <patternFill patternType="solid">
        <fgColor rgb="FF833C0C"/>
      </patternFill>
    </fill>
    <fill>
      <patternFill patternType="solid">
        <fgColor rgb="FFC6E0B4"/>
      </patternFill>
    </fill>
    <fill>
      <patternFill patternType="solid">
        <fgColor rgb="FF833C0C"/>
      </patternFill>
    </fill>
    <fill>
      <patternFill patternType="solid">
        <fgColor rgb="FFC6E0B4"/>
      </patternFill>
    </fill>
    <fill>
      <patternFill patternType="solid">
        <fgColor rgb="FF833C0C"/>
      </patternFill>
    </fill>
    <fill>
      <patternFill patternType="solid">
        <fgColor rgb="FFB4C6E7"/>
      </patternFill>
    </fill>
    <fill>
      <patternFill patternType="solid">
        <fgColor rgb="FF833C0C"/>
      </patternFill>
    </fill>
    <fill>
      <patternFill patternType="solid">
        <fgColor rgb="FFB4C6E7"/>
      </patternFill>
    </fill>
    <fill>
      <patternFill patternType="solid">
        <fgColor rgb="FF833C0C"/>
      </patternFill>
    </fill>
    <fill>
      <patternFill patternType="solid">
        <fgColor rgb="FFFFE699"/>
      </patternFill>
    </fill>
    <fill>
      <patternFill patternType="solid">
        <fgColor rgb="FF833C0C"/>
      </patternFill>
    </fill>
    <fill>
      <patternFill patternType="solid">
        <fgColor rgb="FFFFE699"/>
      </patternFill>
    </fill>
    <fill>
      <patternFill patternType="solid">
        <fgColor rgb="FF833C0C"/>
      </patternFill>
    </fill>
    <fill>
      <patternFill patternType="solid">
        <fgColor rgb="FFFFE699"/>
      </patternFill>
    </fill>
    <fill>
      <patternFill patternType="solid">
        <fgColor rgb="FF833C0C"/>
      </patternFill>
    </fill>
    <fill>
      <patternFill patternType="solid">
        <fgColor rgb="FFFFE699"/>
      </patternFill>
    </fill>
    <fill>
      <patternFill patternType="solid">
        <fgColor rgb="FF833C0C"/>
      </patternFill>
    </fill>
    <fill>
      <patternFill patternType="solid">
        <fgColor rgb="FFB4C6E7"/>
      </patternFill>
    </fill>
    <fill>
      <patternFill patternType="solid">
        <fgColor rgb="FF833C0C"/>
      </patternFill>
    </fill>
    <fill>
      <patternFill patternType="solid">
        <fgColor rgb="FFE1C8FF"/>
      </patternFill>
    </fill>
    <fill>
      <patternFill patternType="solid">
        <fgColor rgb="FF833C0C"/>
      </patternFill>
    </fill>
    <fill>
      <patternFill patternType="solid">
        <fgColor rgb="FFE1C8FF"/>
      </patternFill>
    </fill>
    <fill>
      <patternFill patternType="solid">
        <fgColor rgb="FF833C0C"/>
      </patternFill>
    </fill>
    <fill>
      <patternFill patternType="solid">
        <fgColor rgb="FFE1C8FF"/>
      </patternFill>
    </fill>
    <fill>
      <patternFill patternType="solid">
        <fgColor rgb="FF833C0C"/>
      </patternFill>
    </fill>
    <fill>
      <patternFill patternType="solid">
        <fgColor rgb="FFE1C8FF"/>
      </patternFill>
    </fill>
    <fill>
      <patternFill patternType="solid">
        <fgColor rgb="FF833C0C"/>
      </patternFill>
    </fill>
    <fill>
      <patternFill patternType="solid">
        <fgColor rgb="FFAF96D7"/>
      </patternFill>
    </fill>
    <fill>
      <patternFill patternType="solid">
        <fgColor rgb="FF833C0C"/>
      </patternFill>
    </fill>
    <fill>
      <patternFill patternType="solid">
        <fgColor rgb="FFAF96D7"/>
      </patternFill>
    </fill>
    <fill>
      <patternFill patternType="solid">
        <fgColor rgb="FF833C0C"/>
      </patternFill>
    </fill>
    <fill>
      <patternFill patternType="solid">
        <fgColor rgb="FFAF96D7"/>
      </patternFill>
    </fill>
    <fill>
      <patternFill patternType="solid">
        <fgColor rgb="FF833C0C"/>
      </patternFill>
    </fill>
    <fill>
      <patternFill patternType="solid">
        <fgColor rgb="FFAF96D7"/>
      </patternFill>
    </fill>
    <fill>
      <patternFill patternType="solid">
        <fgColor rgb="FF833C0C"/>
      </patternFill>
    </fill>
    <fill>
      <patternFill patternType="solid">
        <fgColor rgb="FFE1C8FF"/>
      </patternFill>
    </fill>
    <fill>
      <patternFill patternType="solid">
        <fgColor rgb="FF833C0C"/>
      </patternFill>
    </fill>
    <fill>
      <patternFill patternType="solid">
        <fgColor rgb="FFE1C8FF"/>
      </patternFill>
    </fill>
    <fill>
      <patternFill patternType="solid">
        <fgColor rgb="FF833C0C"/>
      </patternFill>
    </fill>
    <fill>
      <patternFill patternType="solid">
        <fgColor rgb="FFE1C8FF"/>
      </patternFill>
    </fill>
    <fill>
      <patternFill patternType="solid">
        <fgColor rgb="FF833C0C"/>
      </patternFill>
    </fill>
    <fill>
      <patternFill patternType="solid">
        <fgColor rgb="FFE1C8FF"/>
      </patternFill>
    </fill>
    <fill>
      <patternFill patternType="solid">
        <fgColor rgb="FFF8CBAD"/>
      </patternFill>
    </fill>
    <fill>
      <patternFill patternType="solid">
        <fgColor rgb="FFFFE699"/>
      </patternFill>
    </fill>
    <fill>
      <patternFill patternType="solid">
        <fgColor rgb="FFFFE699"/>
      </patternFill>
    </fill>
    <fill>
      <patternFill patternType="solid">
        <fgColor rgb="FFC6E0B4"/>
      </patternFill>
    </fill>
    <fill>
      <patternFill patternType="solid">
        <fgColor rgb="FFC6E0B4"/>
      </patternFill>
    </fill>
    <fill>
      <patternFill patternType="solid">
        <fgColor rgb="FFC6E0B4"/>
      </patternFill>
    </fill>
    <fill>
      <patternFill patternType="solid">
        <fgColor rgb="FFB4C6E7"/>
      </patternFill>
    </fill>
    <fill>
      <patternFill patternType="solid">
        <fgColor rgb="FFB4C6E7"/>
      </patternFill>
    </fill>
    <fill>
      <patternFill patternType="solid">
        <fgColor rgb="FFACB9CA"/>
      </patternFill>
    </fill>
    <fill>
      <patternFill patternType="solid">
        <fgColor rgb="FFF8CBAD"/>
      </patternFill>
    </fill>
    <fill>
      <patternFill patternType="solid">
        <fgColor rgb="FFACB9CA"/>
      </patternFill>
    </fill>
    <fill>
      <patternFill patternType="solid">
        <fgColor rgb="FFFFE699"/>
      </patternFill>
    </fill>
    <fill>
      <patternFill patternType="solid">
        <fgColor rgb="FFACB9CA"/>
      </patternFill>
    </fill>
    <fill>
      <patternFill patternType="solid">
        <fgColor rgb="FFFFE699"/>
      </patternFill>
    </fill>
    <fill>
      <patternFill patternType="solid">
        <fgColor rgb="FFACB9CA"/>
      </patternFill>
    </fill>
    <fill>
      <patternFill patternType="solid">
        <fgColor rgb="FFC6E0B4"/>
      </patternFill>
    </fill>
    <fill>
      <patternFill patternType="solid">
        <fgColor rgb="FFACB9CA"/>
      </patternFill>
    </fill>
    <fill>
      <patternFill patternType="solid">
        <fgColor rgb="FFC6E0B4"/>
      </patternFill>
    </fill>
    <fill>
      <patternFill patternType="solid">
        <fgColor rgb="FFACB9CA"/>
      </patternFill>
    </fill>
    <fill>
      <patternFill patternType="solid">
        <fgColor rgb="FFC6E0B4"/>
      </patternFill>
    </fill>
    <fill>
      <patternFill patternType="solid">
        <fgColor rgb="FFACB9CA"/>
      </patternFill>
    </fill>
    <fill>
      <patternFill patternType="solid">
        <fgColor rgb="FFC6E0B4"/>
      </patternFill>
    </fill>
    <fill>
      <patternFill patternType="solid">
        <fgColor rgb="FFACB9CA"/>
      </patternFill>
    </fill>
    <fill>
      <patternFill patternType="solid">
        <fgColor rgb="FFC6E0B4"/>
      </patternFill>
    </fill>
    <fill>
      <patternFill patternType="solid">
        <fgColor rgb="FFACB9CA"/>
      </patternFill>
    </fill>
    <fill>
      <patternFill patternType="solid">
        <fgColor rgb="FFB4C6E7"/>
      </patternFill>
    </fill>
    <fill>
      <patternFill patternType="solid">
        <fgColor rgb="FFACB9CA"/>
      </patternFill>
    </fill>
    <fill>
      <patternFill patternType="solid">
        <fgColor rgb="FFB4C6E7"/>
      </patternFill>
    </fill>
    <fill>
      <patternFill patternType="solid">
        <fgColor rgb="FFACB9CA"/>
      </patternFill>
    </fill>
    <fill>
      <patternFill patternType="solid">
        <fgColor rgb="FFFFE699"/>
      </patternFill>
    </fill>
    <fill>
      <patternFill patternType="solid">
        <fgColor rgb="FFACB9CA"/>
      </patternFill>
    </fill>
    <fill>
      <patternFill patternType="solid">
        <fgColor rgb="FFFFE699"/>
      </patternFill>
    </fill>
    <fill>
      <patternFill patternType="solid">
        <fgColor rgb="FFACB9CA"/>
      </patternFill>
    </fill>
    <fill>
      <patternFill patternType="solid">
        <fgColor rgb="FFFFE699"/>
      </patternFill>
    </fill>
    <fill>
      <patternFill patternType="solid">
        <fgColor rgb="FFACB9CA"/>
      </patternFill>
    </fill>
    <fill>
      <patternFill patternType="solid">
        <fgColor rgb="FFFFE699"/>
      </patternFill>
    </fill>
    <fill>
      <patternFill patternType="solid">
        <fgColor rgb="FFACB9CA"/>
      </patternFill>
    </fill>
    <fill>
      <patternFill patternType="solid">
        <fgColor rgb="FFE1C8FF"/>
      </patternFill>
    </fill>
    <fill>
      <patternFill patternType="solid">
        <fgColor rgb="FFACB9CA"/>
      </patternFill>
    </fill>
    <fill>
      <patternFill patternType="solid">
        <fgColor rgb="FFE1C8FF"/>
      </patternFill>
    </fill>
    <fill>
      <patternFill patternType="solid">
        <fgColor rgb="FFACB9CA"/>
      </patternFill>
    </fill>
    <fill>
      <patternFill patternType="solid">
        <fgColor rgb="FFE1C8FF"/>
      </patternFill>
    </fill>
    <fill>
      <patternFill patternType="solid">
        <fgColor rgb="FFACB9CA"/>
      </patternFill>
    </fill>
    <fill>
      <patternFill patternType="solid">
        <fgColor rgb="FFE1C8FF"/>
      </patternFill>
    </fill>
    <fill>
      <patternFill patternType="solid">
        <fgColor rgb="FFACB9CA"/>
      </patternFill>
    </fill>
    <fill>
      <patternFill patternType="solid">
        <fgColor rgb="FFAF96D7"/>
      </patternFill>
    </fill>
    <fill>
      <patternFill patternType="solid">
        <fgColor rgb="FFACB9CA"/>
      </patternFill>
    </fill>
    <fill>
      <patternFill patternType="solid">
        <fgColor rgb="FFAF96D7"/>
      </patternFill>
    </fill>
    <fill>
      <patternFill patternType="solid">
        <fgColor rgb="FFACB9CA"/>
      </patternFill>
    </fill>
    <fill>
      <patternFill patternType="solid">
        <fgColor rgb="FFAF96D7"/>
      </patternFill>
    </fill>
    <fill>
      <patternFill patternType="solid">
        <fgColor rgb="FFACB9CA"/>
      </patternFill>
    </fill>
    <fill>
      <patternFill patternType="solid">
        <fgColor rgb="FFAF96D7"/>
      </patternFill>
    </fill>
    <fill>
      <patternFill patternType="solid">
        <fgColor rgb="FFACB9CA"/>
      </patternFill>
    </fill>
    <fill>
      <patternFill patternType="solid">
        <fgColor rgb="FFE1C8FF"/>
      </patternFill>
    </fill>
    <fill>
      <patternFill patternType="solid">
        <fgColor rgb="FFACB9CA"/>
      </patternFill>
    </fill>
    <fill>
      <patternFill patternType="solid">
        <fgColor rgb="FFE1C8FF"/>
      </patternFill>
    </fill>
    <fill>
      <patternFill patternType="solid">
        <fgColor rgb="FFACB9CA"/>
      </patternFill>
    </fill>
    <fill>
      <patternFill patternType="solid">
        <fgColor rgb="FFE1C8FF"/>
      </patternFill>
    </fill>
    <fill>
      <patternFill patternType="solid">
        <fgColor rgb="FFACB9CA"/>
      </patternFill>
    </fill>
    <fill>
      <patternFill patternType="solid">
        <fgColor rgb="FFE1C8FF"/>
      </patternFill>
    </fill>
    <fill>
      <patternFill patternType="solid">
        <fgColor rgb="FFACB9CA"/>
      </patternFill>
    </fill>
    <fill>
      <patternFill patternType="solid">
        <fgColor rgb="FFF8CBAD"/>
      </patternFill>
    </fill>
    <fill>
      <patternFill patternType="solid">
        <fgColor rgb="FFACB9CA"/>
      </patternFill>
    </fill>
    <fill>
      <patternFill patternType="solid">
        <fgColor rgb="FFFFE699"/>
      </patternFill>
    </fill>
    <fill>
      <patternFill patternType="solid">
        <fgColor rgb="FFACB9CA"/>
      </patternFill>
    </fill>
    <fill>
      <patternFill patternType="solid">
        <fgColor rgb="FFFFE699"/>
      </patternFill>
    </fill>
    <fill>
      <patternFill patternType="solid">
        <fgColor rgb="FFACB9CA"/>
      </patternFill>
    </fill>
    <fill>
      <patternFill patternType="solid">
        <fgColor rgb="FFC6E0B4"/>
      </patternFill>
    </fill>
    <fill>
      <patternFill patternType="solid">
        <fgColor rgb="FFACB9CA"/>
      </patternFill>
    </fill>
    <fill>
      <patternFill patternType="solid">
        <fgColor rgb="FFFFE699"/>
      </patternFill>
    </fill>
    <fill>
      <patternFill patternType="solid">
        <fgColor rgb="FFACB9CA"/>
      </patternFill>
    </fill>
    <fill>
      <patternFill patternType="solid">
        <fgColor rgb="FFC6E0B4"/>
      </patternFill>
    </fill>
    <fill>
      <patternFill patternType="solid">
        <fgColor rgb="FFACB9CA"/>
      </patternFill>
    </fill>
    <fill>
      <patternFill patternType="solid">
        <fgColor rgb="FFE1C8FF"/>
      </patternFill>
    </fill>
    <fill>
      <patternFill patternType="solid">
        <fgColor rgb="FFACB9CA"/>
      </patternFill>
    </fill>
    <fill>
      <patternFill patternType="solid">
        <fgColor rgb="FFAF96D7"/>
      </patternFill>
    </fill>
    <fill>
      <patternFill patternType="solid">
        <fgColor rgb="FFACB9CA"/>
      </patternFill>
    </fill>
    <fill>
      <patternFill patternType="solid">
        <fgColor rgb="FFE1C8FF"/>
      </patternFill>
    </fill>
    <fill>
      <patternFill patternType="solid">
        <fgColor rgb="FF833C0C"/>
      </patternFill>
    </fill>
    <fill>
      <patternFill patternType="solid">
        <fgColor rgb="FFB4C6E7"/>
      </patternFill>
    </fill>
    <fill>
      <patternFill patternType="solid">
        <fgColor rgb="FF833C0C"/>
      </patternFill>
    </fill>
    <fill>
      <patternFill patternType="solid">
        <fgColor rgb="FFB4C6E7"/>
      </patternFill>
    </fill>
    <fill>
      <patternFill patternType="solid">
        <fgColor rgb="FF833C0C"/>
      </patternFill>
    </fill>
    <fill>
      <patternFill patternType="solid">
        <fgColor rgb="FFB4C6E7"/>
      </patternFill>
    </fill>
    <fill>
      <patternFill patternType="solid">
        <fgColor rgb="FFF4B084"/>
      </patternFill>
    </fill>
    <fill>
      <patternFill patternType="solid">
        <fgColor rgb="FFF8CBAD"/>
      </patternFill>
    </fill>
    <fill>
      <patternFill patternType="solid">
        <fgColor rgb="FFF4B084"/>
      </patternFill>
    </fill>
    <fill>
      <patternFill patternType="solid">
        <fgColor rgb="FFF8CBAD"/>
      </patternFill>
    </fill>
    <fill>
      <patternFill patternType="solid">
        <fgColor rgb="FFF4B084"/>
      </patternFill>
    </fill>
    <fill>
      <patternFill patternType="solid">
        <fgColor rgb="FFF8CBAD"/>
      </patternFill>
    </fill>
    <fill>
      <patternFill patternType="solid">
        <fgColor rgb="FFF4B084"/>
      </patternFill>
    </fill>
    <fill>
      <patternFill patternType="solid">
        <fgColor rgb="FFF8CBAD"/>
      </patternFill>
    </fill>
    <fill>
      <patternFill patternType="solid">
        <fgColor rgb="FFF4B084"/>
      </patternFill>
    </fill>
    <fill>
      <patternFill patternType="solid">
        <fgColor rgb="FFF8CBAD"/>
      </patternFill>
    </fill>
    <fill>
      <patternFill patternType="solid">
        <fgColor rgb="FFF8CBAD"/>
      </patternFill>
    </fill>
    <fill>
      <patternFill patternType="solid">
        <fgColor rgb="FFFFE699"/>
      </patternFill>
    </fill>
    <fill>
      <patternFill patternType="solid">
        <fgColor rgb="FFFFE699"/>
      </patternFill>
    </fill>
    <fill>
      <patternFill patternType="solid">
        <fgColor rgb="FFC6E0B4"/>
      </patternFill>
    </fill>
    <fill>
      <patternFill patternType="solid">
        <fgColor rgb="FFED7D31"/>
      </patternFill>
    </fill>
    <fill>
      <patternFill patternType="solid">
        <fgColor rgb="FFF8CBAD"/>
      </patternFill>
    </fill>
    <fill>
      <patternFill patternType="solid">
        <fgColor rgb="FFED7D31"/>
      </patternFill>
    </fill>
    <fill>
      <patternFill patternType="solid">
        <fgColor rgb="FFFFE699"/>
      </patternFill>
    </fill>
    <fill>
      <patternFill patternType="solid">
        <fgColor rgb="FFED7D31"/>
      </patternFill>
    </fill>
    <fill>
      <patternFill patternType="solid">
        <fgColor rgb="FFFFE699"/>
      </patternFill>
    </fill>
    <fill>
      <patternFill patternType="solid">
        <fgColor rgb="FFED7D31"/>
      </patternFill>
    </fill>
    <fill>
      <patternFill patternType="solid">
        <fgColor rgb="FFC6E0B4"/>
      </patternFill>
    </fill>
    <fill>
      <patternFill patternType="solid">
        <fgColor rgb="FFED7D31"/>
      </patternFill>
    </fill>
    <fill>
      <patternFill patternType="solid">
        <fgColor rgb="FFC6E0B4"/>
      </patternFill>
    </fill>
    <fill>
      <patternFill patternType="solid">
        <fgColor rgb="FFED7D31"/>
      </patternFill>
    </fill>
    <fill>
      <patternFill patternType="solid">
        <fgColor rgb="FFB4C6E7"/>
      </patternFill>
    </fill>
    <fill>
      <patternFill patternType="solid">
        <fgColor rgb="FFED7D31"/>
      </patternFill>
    </fill>
    <fill>
      <patternFill patternType="solid">
        <fgColor rgb="FFB4C6E7"/>
      </patternFill>
    </fill>
    <fill>
      <patternFill patternType="solid">
        <fgColor rgb="FFED7D31"/>
      </patternFill>
    </fill>
    <fill>
      <patternFill patternType="solid">
        <fgColor rgb="FFB4C6E7"/>
      </patternFill>
    </fill>
    <fill>
      <patternFill patternType="solid">
        <fgColor rgb="FFED7D31"/>
      </patternFill>
    </fill>
    <fill>
      <patternFill patternType="solid">
        <fgColor rgb="FFE1C8FF"/>
      </patternFill>
    </fill>
    <fill>
      <patternFill patternType="solid">
        <fgColor rgb="FFED7D31"/>
      </patternFill>
    </fill>
    <fill>
      <patternFill patternType="solid">
        <fgColor rgb="FFAF96D7"/>
      </patternFill>
    </fill>
    <fill>
      <patternFill patternType="solid">
        <fgColor rgb="FFED7D31"/>
      </patternFill>
    </fill>
    <fill>
      <patternFill patternType="solid">
        <fgColor rgb="FFE1C8FF"/>
      </patternFill>
    </fill>
    <fill>
      <patternFill patternType="solid">
        <fgColor rgb="FF70AD47"/>
      </patternFill>
    </fill>
    <fill>
      <patternFill patternType="solid">
        <fgColor rgb="FFB4C6E7"/>
      </patternFill>
    </fill>
    <fill>
      <patternFill patternType="solid">
        <fgColor rgb="FF4472C4"/>
      </patternFill>
    </fill>
    <fill>
      <patternFill patternType="solid">
        <fgColor rgb="FFB4C6E7"/>
      </patternFill>
    </fill>
    <fill>
      <patternFill patternType="solid">
        <fgColor rgb="FFED7D31"/>
      </patternFill>
    </fill>
    <fill>
      <patternFill patternType="solid">
        <fgColor rgb="FFB4C6E7"/>
      </patternFill>
    </fill>
    <fill>
      <patternFill patternType="solid">
        <fgColor rgb="FFACB9CA"/>
      </patternFill>
    </fill>
    <fill>
      <patternFill patternType="solid">
        <fgColor rgb="FFB4C6E7"/>
      </patternFill>
    </fill>
    <fill>
      <patternFill patternType="solid">
        <fgColor rgb="FF833C0C"/>
      </patternFill>
    </fill>
    <fill>
      <patternFill patternType="solid">
        <fgColor rgb="FFB4C6E7"/>
      </patternFill>
    </fill>
    <fill>
      <patternFill patternType="solid">
        <fgColor theme="9" tint="0.7999816888943144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C6E0B4"/>
        <bgColor rgb="FF000000"/>
      </patternFill>
    </fill>
    <fill>
      <patternFill patternType="solid">
        <fgColor rgb="FFF8CBAD"/>
        <bgColor rgb="FF000000"/>
      </patternFill>
    </fill>
    <fill>
      <patternFill patternType="solid">
        <fgColor rgb="FFFFE699"/>
        <bgColor rgb="FF000000"/>
      </patternFill>
    </fill>
    <fill>
      <patternFill patternType="solid">
        <fgColor rgb="FFE2EFDA"/>
        <bgColor rgb="FF000000"/>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s>
  <borders count="721">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3" fillId="0" borderId="0"/>
    <xf numFmtId="43" fontId="5" fillId="0" borderId="0" applyFont="0" applyFill="0" applyBorder="0" applyAlignment="0" applyProtection="0"/>
    <xf numFmtId="0" fontId="3" fillId="0" borderId="719"/>
    <xf numFmtId="0" fontId="3" fillId="0" borderId="719"/>
    <xf numFmtId="0" fontId="5" fillId="0" borderId="719"/>
  </cellStyleXfs>
  <cellXfs count="776">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6" fillId="2" borderId="1" xfId="0" applyFont="1" applyFill="1" applyBorder="1"/>
    <xf numFmtId="0" fontId="7" fillId="3" borderId="2" xfId="0" applyFont="1" applyFill="1" applyBorder="1"/>
    <xf numFmtId="0" fontId="8" fillId="4" borderId="3" xfId="0" applyFont="1" applyFill="1" applyBorder="1"/>
    <xf numFmtId="0" fontId="9" fillId="5" borderId="4" xfId="0" applyFont="1" applyFill="1" applyBorder="1"/>
    <xf numFmtId="0" fontId="10" fillId="6" borderId="5" xfId="0" applyFont="1" applyFill="1" applyBorder="1"/>
    <xf numFmtId="0" fontId="11" fillId="7" borderId="6" xfId="0" applyFont="1" applyFill="1" applyBorder="1"/>
    <xf numFmtId="0" fontId="12" fillId="8" borderId="7" xfId="0" applyFont="1" applyFill="1" applyBorder="1"/>
    <xf numFmtId="0" fontId="13" fillId="9" borderId="8" xfId="0" applyFont="1" applyFill="1" applyBorder="1"/>
    <xf numFmtId="0" fontId="14" fillId="10" borderId="9" xfId="0" applyFont="1" applyFill="1" applyBorder="1"/>
    <xf numFmtId="0" fontId="15" fillId="11" borderId="10" xfId="0" applyFont="1" applyFill="1" applyBorder="1"/>
    <xf numFmtId="0" fontId="16" fillId="12" borderId="11" xfId="0" applyFont="1" applyFill="1" applyBorder="1"/>
    <xf numFmtId="0" fontId="17" fillId="13" borderId="12" xfId="0" applyFont="1" applyFill="1" applyBorder="1"/>
    <xf numFmtId="0" fontId="18" fillId="14" borderId="13" xfId="0" applyFont="1" applyFill="1" applyBorder="1"/>
    <xf numFmtId="0" fontId="19" fillId="15" borderId="14" xfId="0" applyFont="1" applyFill="1" applyBorder="1"/>
    <xf numFmtId="0" fontId="20" fillId="16" borderId="15" xfId="0" applyFont="1" applyFill="1" applyBorder="1"/>
    <xf numFmtId="0" fontId="21" fillId="17" borderId="16" xfId="0" applyFont="1" applyFill="1" applyBorder="1"/>
    <xf numFmtId="0" fontId="23" fillId="18" borderId="18" xfId="0" applyFont="1" applyFill="1" applyBorder="1"/>
    <xf numFmtId="0" fontId="24" fillId="19" borderId="19" xfId="0" applyFont="1" applyFill="1" applyBorder="1"/>
    <xf numFmtId="0" fontId="25" fillId="20" borderId="20" xfId="0" applyFont="1" applyFill="1" applyBorder="1"/>
    <xf numFmtId="0" fontId="26" fillId="21" borderId="21" xfId="0" applyFont="1" applyFill="1" applyBorder="1"/>
    <xf numFmtId="0" fontId="27" fillId="22" borderId="22" xfId="0" applyFont="1" applyFill="1" applyBorder="1"/>
    <xf numFmtId="0" fontId="28" fillId="23" borderId="23" xfId="0" applyFont="1" applyFill="1" applyBorder="1"/>
    <xf numFmtId="0" fontId="29" fillId="25" borderId="25" xfId="0" applyFont="1" applyFill="1" applyBorder="1"/>
    <xf numFmtId="0" fontId="30" fillId="26" borderId="26" xfId="0" applyFont="1" applyFill="1" applyBorder="1"/>
    <xf numFmtId="0" fontId="31" fillId="27" borderId="27" xfId="0" applyFont="1" applyFill="1" applyBorder="1"/>
    <xf numFmtId="0" fontId="32" fillId="28" borderId="28" xfId="0" applyFont="1" applyFill="1" applyBorder="1"/>
    <xf numFmtId="0" fontId="33" fillId="29" borderId="29" xfId="0" applyFont="1" applyFill="1" applyBorder="1"/>
    <xf numFmtId="0" fontId="34" fillId="30" borderId="30" xfId="0" applyFont="1" applyFill="1" applyBorder="1"/>
    <xf numFmtId="0" fontId="35" fillId="31" borderId="31" xfId="0" applyFont="1" applyFill="1" applyBorder="1"/>
    <xf numFmtId="0" fontId="36" fillId="32" borderId="32" xfId="0" applyFont="1" applyFill="1" applyBorder="1"/>
    <xf numFmtId="0" fontId="37" fillId="33" borderId="33" xfId="0" applyFont="1" applyFill="1" applyBorder="1"/>
    <xf numFmtId="0" fontId="38" fillId="34" borderId="34" xfId="0" applyFont="1" applyFill="1" applyBorder="1"/>
    <xf numFmtId="0" fontId="39" fillId="35" borderId="35" xfId="0" applyFont="1" applyFill="1" applyBorder="1"/>
    <xf numFmtId="0" fontId="40" fillId="36" borderId="36" xfId="0" applyFont="1" applyFill="1" applyBorder="1"/>
    <xf numFmtId="0" fontId="41" fillId="37" borderId="37" xfId="0" applyFont="1" applyFill="1" applyBorder="1"/>
    <xf numFmtId="0" fontId="42" fillId="38" borderId="38" xfId="0" applyFont="1" applyFill="1" applyBorder="1"/>
    <xf numFmtId="0" fontId="43" fillId="39" borderId="39" xfId="0" applyFont="1" applyFill="1" applyBorder="1"/>
    <xf numFmtId="0" fontId="44" fillId="40" borderId="40" xfId="0" applyFont="1" applyFill="1" applyBorder="1"/>
    <xf numFmtId="0" fontId="45" fillId="41" borderId="41" xfId="0" applyFont="1" applyFill="1" applyBorder="1"/>
    <xf numFmtId="0" fontId="46" fillId="42" borderId="42" xfId="0" applyFont="1" applyFill="1" applyBorder="1"/>
    <xf numFmtId="0" fontId="47" fillId="43" borderId="43" xfId="0" applyFont="1" applyFill="1" applyBorder="1"/>
    <xf numFmtId="0" fontId="48" fillId="44" borderId="44" xfId="0" applyFont="1" applyFill="1" applyBorder="1"/>
    <xf numFmtId="0" fontId="49" fillId="45" borderId="45" xfId="0" applyFont="1" applyFill="1" applyBorder="1"/>
    <xf numFmtId="0" fontId="50" fillId="46" borderId="46" xfId="0" applyFont="1" applyFill="1" applyBorder="1"/>
    <xf numFmtId="0" fontId="51" fillId="47" borderId="47" xfId="0" applyFont="1" applyFill="1" applyBorder="1"/>
    <xf numFmtId="0" fontId="52" fillId="48" borderId="48" xfId="0" applyFont="1" applyFill="1" applyBorder="1"/>
    <xf numFmtId="0" fontId="53" fillId="49" borderId="49" xfId="0" applyFont="1" applyFill="1" applyBorder="1"/>
    <xf numFmtId="0" fontId="54" fillId="50" borderId="50" xfId="0" applyFont="1" applyFill="1" applyBorder="1"/>
    <xf numFmtId="0" fontId="55" fillId="51" borderId="51" xfId="0" applyFont="1" applyFill="1" applyBorder="1"/>
    <xf numFmtId="0" fontId="56" fillId="52" borderId="52" xfId="0" applyFont="1" applyFill="1" applyBorder="1"/>
    <xf numFmtId="0" fontId="57" fillId="53" borderId="53" xfId="0" applyFont="1" applyFill="1" applyBorder="1"/>
    <xf numFmtId="0" fontId="58" fillId="54" borderId="54" xfId="0" applyFont="1" applyFill="1" applyBorder="1"/>
    <xf numFmtId="0" fontId="59" fillId="55" borderId="55" xfId="0" applyFont="1" applyFill="1" applyBorder="1"/>
    <xf numFmtId="0" fontId="60" fillId="56" borderId="56" xfId="0" applyFont="1" applyFill="1" applyBorder="1"/>
    <xf numFmtId="0" fontId="61" fillId="57" borderId="57" xfId="0" applyFont="1" applyFill="1" applyBorder="1"/>
    <xf numFmtId="0" fontId="62" fillId="58" borderId="58" xfId="0" applyFont="1" applyFill="1" applyBorder="1"/>
    <xf numFmtId="0" fontId="63" fillId="59" borderId="59" xfId="0" applyFont="1" applyFill="1" applyBorder="1"/>
    <xf numFmtId="0" fontId="64" fillId="60" borderId="60" xfId="0" applyFont="1" applyFill="1" applyBorder="1"/>
    <xf numFmtId="0" fontId="65" fillId="61" borderId="61" xfId="0" applyFont="1" applyFill="1" applyBorder="1"/>
    <xf numFmtId="0" fontId="66" fillId="62" borderId="62" xfId="0" applyFont="1" applyFill="1" applyBorder="1"/>
    <xf numFmtId="0" fontId="67" fillId="63" borderId="63" xfId="0" applyFont="1" applyFill="1" applyBorder="1"/>
    <xf numFmtId="0" fontId="68" fillId="64" borderId="64" xfId="0" applyFont="1" applyFill="1" applyBorder="1"/>
    <xf numFmtId="0" fontId="69" fillId="65" borderId="65" xfId="0" applyFont="1" applyFill="1" applyBorder="1"/>
    <xf numFmtId="0" fontId="70" fillId="66" borderId="66" xfId="0" applyFont="1" applyFill="1" applyBorder="1"/>
    <xf numFmtId="0" fontId="71" fillId="67" borderId="67" xfId="0" applyFont="1" applyFill="1" applyBorder="1"/>
    <xf numFmtId="0" fontId="72" fillId="68" borderId="68" xfId="0" applyFont="1" applyFill="1" applyBorder="1"/>
    <xf numFmtId="0" fontId="73" fillId="69" borderId="69" xfId="0" applyFont="1" applyFill="1" applyBorder="1"/>
    <xf numFmtId="0" fontId="74" fillId="70" borderId="70" xfId="0" applyFont="1" applyFill="1" applyBorder="1"/>
    <xf numFmtId="0" fontId="75" fillId="71" borderId="71" xfId="0" applyFont="1" applyFill="1" applyBorder="1"/>
    <xf numFmtId="0" fontId="76" fillId="72" borderId="72" xfId="0" applyFont="1" applyFill="1" applyBorder="1"/>
    <xf numFmtId="0" fontId="77" fillId="73" borderId="73" xfId="0" applyFont="1" applyFill="1" applyBorder="1"/>
    <xf numFmtId="0" fontId="78" fillId="74" borderId="74" xfId="0" applyFont="1" applyFill="1" applyBorder="1"/>
    <xf numFmtId="0" fontId="79" fillId="75" borderId="75" xfId="0" applyFont="1" applyFill="1" applyBorder="1"/>
    <xf numFmtId="0" fontId="80" fillId="76" borderId="76" xfId="0" applyFont="1" applyFill="1" applyBorder="1"/>
    <xf numFmtId="0" fontId="81" fillId="77" borderId="77" xfId="0" applyFont="1" applyFill="1" applyBorder="1"/>
    <xf numFmtId="0" fontId="82" fillId="78" borderId="78" xfId="0" applyFont="1" applyFill="1" applyBorder="1"/>
    <xf numFmtId="0" fontId="83" fillId="79" borderId="79" xfId="0" applyFont="1" applyFill="1" applyBorder="1"/>
    <xf numFmtId="0" fontId="84" fillId="80" borderId="80" xfId="0" applyFont="1" applyFill="1" applyBorder="1"/>
    <xf numFmtId="0" fontId="85" fillId="81" borderId="81" xfId="0" applyFont="1" applyFill="1" applyBorder="1"/>
    <xf numFmtId="0" fontId="86" fillId="82" borderId="82" xfId="0" applyFont="1" applyFill="1" applyBorder="1"/>
    <xf numFmtId="0" fontId="87" fillId="83" borderId="83" xfId="0" applyFont="1" applyFill="1" applyBorder="1"/>
    <xf numFmtId="0" fontId="88" fillId="84" borderId="84" xfId="0" applyFont="1" applyFill="1" applyBorder="1"/>
    <xf numFmtId="0" fontId="89" fillId="85" borderId="85" xfId="0" applyFont="1" applyFill="1" applyBorder="1"/>
    <xf numFmtId="0" fontId="90" fillId="86" borderId="86" xfId="0" applyFont="1" applyFill="1" applyBorder="1"/>
    <xf numFmtId="0" fontId="91" fillId="87" borderId="87" xfId="0" applyFont="1" applyFill="1" applyBorder="1"/>
    <xf numFmtId="0" fontId="92" fillId="88" borderId="88" xfId="0" applyFont="1" applyFill="1" applyBorder="1"/>
    <xf numFmtId="0" fontId="93" fillId="89" borderId="89" xfId="0" applyFont="1" applyFill="1" applyBorder="1"/>
    <xf numFmtId="0" fontId="94" fillId="90" borderId="90" xfId="0" applyFont="1" applyFill="1" applyBorder="1"/>
    <xf numFmtId="0" fontId="95" fillId="91" borderId="91" xfId="0" applyFont="1" applyFill="1" applyBorder="1"/>
    <xf numFmtId="0" fontId="96" fillId="92" borderId="92" xfId="0" applyFont="1" applyFill="1" applyBorder="1"/>
    <xf numFmtId="0" fontId="97" fillId="93" borderId="93" xfId="0" applyFont="1" applyFill="1" applyBorder="1"/>
    <xf numFmtId="0" fontId="98" fillId="94" borderId="94" xfId="0" applyFont="1" applyFill="1" applyBorder="1"/>
    <xf numFmtId="0" fontId="99" fillId="95" borderId="95" xfId="0" applyFont="1" applyFill="1" applyBorder="1"/>
    <xf numFmtId="0" fontId="100" fillId="96" borderId="96" xfId="0" applyFont="1" applyFill="1" applyBorder="1"/>
    <xf numFmtId="0" fontId="101" fillId="97" borderId="97" xfId="0" applyFont="1" applyFill="1" applyBorder="1"/>
    <xf numFmtId="0" fontId="102" fillId="98" borderId="98" xfId="0" applyFont="1" applyFill="1" applyBorder="1"/>
    <xf numFmtId="0" fontId="103" fillId="99" borderId="99" xfId="0" applyFont="1" applyFill="1" applyBorder="1"/>
    <xf numFmtId="0" fontId="104" fillId="100" borderId="100" xfId="0" applyFont="1" applyFill="1" applyBorder="1"/>
    <xf numFmtId="0" fontId="105" fillId="101" borderId="101" xfId="0" applyFont="1" applyFill="1" applyBorder="1"/>
    <xf numFmtId="0" fontId="106" fillId="102" borderId="102" xfId="0" applyFont="1" applyFill="1" applyBorder="1"/>
    <xf numFmtId="0" fontId="107" fillId="103" borderId="103" xfId="0" applyFont="1" applyFill="1" applyBorder="1"/>
    <xf numFmtId="0" fontId="108" fillId="104" borderId="104" xfId="0" applyFont="1" applyFill="1" applyBorder="1"/>
    <xf numFmtId="0" fontId="109" fillId="105" borderId="105" xfId="0" applyFont="1" applyFill="1" applyBorder="1"/>
    <xf numFmtId="0" fontId="110" fillId="106" borderId="106" xfId="0" applyFont="1" applyFill="1" applyBorder="1"/>
    <xf numFmtId="0" fontId="111" fillId="107" borderId="107" xfId="0" applyFont="1" applyFill="1" applyBorder="1"/>
    <xf numFmtId="0" fontId="112" fillId="108" borderId="108" xfId="0" applyFont="1" applyFill="1" applyBorder="1"/>
    <xf numFmtId="0" fontId="113" fillId="109" borderId="109" xfId="0" applyFont="1" applyFill="1" applyBorder="1"/>
    <xf numFmtId="0" fontId="114" fillId="110" borderId="110" xfId="0" applyFont="1" applyFill="1" applyBorder="1"/>
    <xf numFmtId="0" fontId="115" fillId="111" borderId="111" xfId="0" applyFont="1" applyFill="1" applyBorder="1"/>
    <xf numFmtId="0" fontId="116" fillId="112" borderId="112" xfId="0" applyFont="1" applyFill="1" applyBorder="1"/>
    <xf numFmtId="0" fontId="117" fillId="113" borderId="113" xfId="0" applyFont="1" applyFill="1" applyBorder="1"/>
    <xf numFmtId="0" fontId="118" fillId="114" borderId="114" xfId="0" applyFont="1" applyFill="1" applyBorder="1"/>
    <xf numFmtId="0" fontId="119" fillId="115" borderId="115" xfId="0" applyFont="1" applyFill="1" applyBorder="1"/>
    <xf numFmtId="0" fontId="120" fillId="116" borderId="116" xfId="0" applyFont="1" applyFill="1" applyBorder="1"/>
    <xf numFmtId="0" fontId="121" fillId="117" borderId="117" xfId="0" applyFont="1" applyFill="1" applyBorder="1"/>
    <xf numFmtId="0" fontId="122" fillId="118" borderId="118" xfId="0" applyFont="1" applyFill="1" applyBorder="1"/>
    <xf numFmtId="0" fontId="123" fillId="119" borderId="119" xfId="0" applyFont="1" applyFill="1" applyBorder="1"/>
    <xf numFmtId="0" fontId="124" fillId="120" borderId="120" xfId="0" applyFont="1" applyFill="1" applyBorder="1"/>
    <xf numFmtId="0" fontId="125" fillId="121" borderId="121" xfId="0" applyFont="1" applyFill="1" applyBorder="1"/>
    <xf numFmtId="0" fontId="126" fillId="122" borderId="122" xfId="0" applyFont="1" applyFill="1" applyBorder="1"/>
    <xf numFmtId="0" fontId="127" fillId="123" borderId="123" xfId="0" applyFont="1" applyFill="1" applyBorder="1"/>
    <xf numFmtId="0" fontId="128" fillId="124" borderId="124" xfId="0" applyFont="1" applyFill="1" applyBorder="1"/>
    <xf numFmtId="0" fontId="129" fillId="125" borderId="125" xfId="0" applyFont="1" applyFill="1" applyBorder="1"/>
    <xf numFmtId="0" fontId="130" fillId="126" borderId="126" xfId="0" applyFont="1" applyFill="1" applyBorder="1"/>
    <xf numFmtId="0" fontId="131" fillId="127" borderId="127" xfId="0" applyFont="1" applyFill="1" applyBorder="1"/>
    <xf numFmtId="0" fontId="132" fillId="128" borderId="128" xfId="0" applyFont="1" applyFill="1" applyBorder="1"/>
    <xf numFmtId="0" fontId="133" fillId="129" borderId="129" xfId="0" applyFont="1" applyFill="1" applyBorder="1"/>
    <xf numFmtId="0" fontId="134" fillId="130" borderId="130" xfId="0" applyFont="1" applyFill="1" applyBorder="1"/>
    <xf numFmtId="0" fontId="135" fillId="131" borderId="131" xfId="0" applyFont="1" applyFill="1" applyBorder="1"/>
    <xf numFmtId="0" fontId="136" fillId="132" borderId="132" xfId="0" applyFont="1" applyFill="1" applyBorder="1"/>
    <xf numFmtId="0" fontId="137" fillId="133" borderId="133" xfId="0" applyFont="1" applyFill="1" applyBorder="1"/>
    <xf numFmtId="0" fontId="138" fillId="134" borderId="134" xfId="0" applyFont="1" applyFill="1" applyBorder="1"/>
    <xf numFmtId="0" fontId="139" fillId="135" borderId="135" xfId="0" applyFont="1" applyFill="1" applyBorder="1"/>
    <xf numFmtId="0" fontId="140" fillId="136" borderId="136" xfId="0" applyFont="1" applyFill="1" applyBorder="1"/>
    <xf numFmtId="0" fontId="141" fillId="137" borderId="137" xfId="0" applyFont="1" applyFill="1" applyBorder="1"/>
    <xf numFmtId="0" fontId="142" fillId="138" borderId="138" xfId="0" applyFont="1" applyFill="1" applyBorder="1"/>
    <xf numFmtId="0" fontId="143" fillId="139" borderId="139" xfId="0" applyFont="1" applyFill="1" applyBorder="1"/>
    <xf numFmtId="0" fontId="144" fillId="140" borderId="140" xfId="0" applyFont="1" applyFill="1" applyBorder="1"/>
    <xf numFmtId="0" fontId="145" fillId="141" borderId="141" xfId="0" applyFont="1" applyFill="1" applyBorder="1"/>
    <xf numFmtId="0" fontId="146" fillId="142" borderId="142" xfId="0" applyFont="1" applyFill="1" applyBorder="1"/>
    <xf numFmtId="0" fontId="147" fillId="143" borderId="143" xfId="0" applyFont="1" applyFill="1" applyBorder="1"/>
    <xf numFmtId="0" fontId="148" fillId="144" borderId="144" xfId="0" applyFont="1" applyFill="1" applyBorder="1"/>
    <xf numFmtId="0" fontId="149" fillId="145" borderId="145" xfId="0" applyFont="1" applyFill="1" applyBorder="1"/>
    <xf numFmtId="0" fontId="150" fillId="146" borderId="146" xfId="0" applyFont="1" applyFill="1" applyBorder="1"/>
    <xf numFmtId="0" fontId="151" fillId="147" borderId="147" xfId="0" applyFont="1" applyFill="1" applyBorder="1"/>
    <xf numFmtId="0" fontId="152" fillId="148" borderId="148" xfId="0" applyFont="1" applyFill="1" applyBorder="1"/>
    <xf numFmtId="0" fontId="153" fillId="149" borderId="149" xfId="0" applyFont="1" applyFill="1" applyBorder="1"/>
    <xf numFmtId="0" fontId="154" fillId="150" borderId="150" xfId="0" applyFont="1" applyFill="1" applyBorder="1"/>
    <xf numFmtId="0" fontId="155" fillId="151" borderId="151" xfId="0" applyFont="1" applyFill="1" applyBorder="1"/>
    <xf numFmtId="0" fontId="156" fillId="152" borderId="152" xfId="0" applyFont="1" applyFill="1" applyBorder="1"/>
    <xf numFmtId="0" fontId="157" fillId="153" borderId="153" xfId="0" applyFont="1" applyFill="1" applyBorder="1"/>
    <xf numFmtId="0" fontId="158" fillId="154" borderId="154" xfId="0" applyFont="1" applyFill="1" applyBorder="1"/>
    <xf numFmtId="0" fontId="159" fillId="155" borderId="155" xfId="0" applyFont="1" applyFill="1" applyBorder="1"/>
    <xf numFmtId="0" fontId="160" fillId="156" borderId="156" xfId="0" applyFont="1" applyFill="1" applyBorder="1"/>
    <xf numFmtId="0" fontId="161" fillId="157" borderId="157" xfId="0" applyFont="1" applyFill="1" applyBorder="1"/>
    <xf numFmtId="0" fontId="165" fillId="158" borderId="161" xfId="0" applyFont="1" applyFill="1" applyBorder="1"/>
    <xf numFmtId="0" fontId="166" fillId="159" borderId="162" xfId="0" applyFont="1" applyFill="1" applyBorder="1"/>
    <xf numFmtId="0" fontId="167" fillId="160" borderId="163" xfId="0" applyFont="1" applyFill="1" applyBorder="1"/>
    <xf numFmtId="0" fontId="168" fillId="161" borderId="164" xfId="0" applyFont="1" applyFill="1" applyBorder="1"/>
    <xf numFmtId="0" fontId="169" fillId="162" borderId="165" xfId="0" applyFont="1" applyFill="1" applyBorder="1"/>
    <xf numFmtId="0" fontId="170" fillId="163" borderId="166" xfId="0" applyFont="1" applyFill="1" applyBorder="1"/>
    <xf numFmtId="0" fontId="171" fillId="164" borderId="167" xfId="0" applyFont="1" applyFill="1" applyBorder="1"/>
    <xf numFmtId="0" fontId="172" fillId="165" borderId="168" xfId="0" applyFont="1" applyFill="1" applyBorder="1"/>
    <xf numFmtId="0" fontId="173" fillId="166" borderId="169" xfId="0" applyFont="1" applyFill="1" applyBorder="1"/>
    <xf numFmtId="0" fontId="174" fillId="167" borderId="170" xfId="0" applyFont="1" applyFill="1" applyBorder="1"/>
    <xf numFmtId="0" fontId="175" fillId="168" borderId="171" xfId="0" applyFont="1" applyFill="1" applyBorder="1"/>
    <xf numFmtId="0" fontId="176" fillId="169" borderId="172" xfId="0" applyFont="1" applyFill="1" applyBorder="1"/>
    <xf numFmtId="0" fontId="177" fillId="170" borderId="173" xfId="0" applyFont="1" applyFill="1" applyBorder="1"/>
    <xf numFmtId="0" fontId="178" fillId="171" borderId="174" xfId="0" applyFont="1" applyFill="1" applyBorder="1"/>
    <xf numFmtId="0" fontId="179" fillId="172" borderId="175" xfId="0" applyFont="1" applyFill="1" applyBorder="1"/>
    <xf numFmtId="0" fontId="180" fillId="173" borderId="176" xfId="0" applyFont="1" applyFill="1" applyBorder="1"/>
    <xf numFmtId="0" fontId="181" fillId="174" borderId="177" xfId="0" applyFont="1" applyFill="1" applyBorder="1"/>
    <xf numFmtId="0" fontId="182" fillId="175" borderId="178" xfId="0" applyFont="1" applyFill="1" applyBorder="1"/>
    <xf numFmtId="0" fontId="183" fillId="176" borderId="179" xfId="0" applyFont="1" applyFill="1" applyBorder="1"/>
    <xf numFmtId="0" fontId="184" fillId="177" borderId="180" xfId="0" applyFont="1" applyFill="1" applyBorder="1"/>
    <xf numFmtId="0" fontId="185" fillId="178" borderId="181" xfId="0" applyFont="1" applyFill="1" applyBorder="1"/>
    <xf numFmtId="0" fontId="186" fillId="179" borderId="182" xfId="0" applyFont="1" applyFill="1" applyBorder="1"/>
    <xf numFmtId="0" fontId="187" fillId="180" borderId="183" xfId="0" applyFont="1" applyFill="1" applyBorder="1"/>
    <xf numFmtId="0" fontId="188" fillId="181" borderId="184" xfId="0" applyFont="1" applyFill="1" applyBorder="1"/>
    <xf numFmtId="0" fontId="189" fillId="182" borderId="185" xfId="0" applyFont="1" applyFill="1" applyBorder="1"/>
    <xf numFmtId="0" fontId="190" fillId="183" borderId="186" xfId="0" applyFont="1" applyFill="1" applyBorder="1"/>
    <xf numFmtId="0" fontId="191" fillId="184" borderId="187" xfId="0" applyFont="1" applyFill="1" applyBorder="1"/>
    <xf numFmtId="0" fontId="192" fillId="185" borderId="188" xfId="0" applyFont="1" applyFill="1" applyBorder="1"/>
    <xf numFmtId="0" fontId="193" fillId="186" borderId="189" xfId="0" applyFont="1" applyFill="1" applyBorder="1"/>
    <xf numFmtId="0" fontId="194" fillId="187" borderId="190" xfId="0" applyFont="1" applyFill="1" applyBorder="1"/>
    <xf numFmtId="0" fontId="195" fillId="188" borderId="191" xfId="0" applyFont="1" applyFill="1" applyBorder="1"/>
    <xf numFmtId="0" fontId="196" fillId="189" borderId="192" xfId="0" applyFont="1" applyFill="1" applyBorder="1"/>
    <xf numFmtId="0" fontId="197" fillId="190" borderId="193" xfId="0" applyFont="1" applyFill="1" applyBorder="1"/>
    <xf numFmtId="0" fontId="198" fillId="191" borderId="194" xfId="0" applyFont="1" applyFill="1" applyBorder="1"/>
    <xf numFmtId="0" fontId="199" fillId="192" borderId="195" xfId="0" applyFont="1" applyFill="1" applyBorder="1"/>
    <xf numFmtId="0" fontId="200" fillId="193" borderId="196" xfId="0" applyFont="1" applyFill="1" applyBorder="1"/>
    <xf numFmtId="0" fontId="201" fillId="194" borderId="197" xfId="0" applyFont="1" applyFill="1" applyBorder="1"/>
    <xf numFmtId="0" fontId="202" fillId="195" borderId="198" xfId="0" applyFont="1" applyFill="1" applyBorder="1"/>
    <xf numFmtId="0" fontId="203" fillId="196" borderId="199" xfId="0" applyFont="1" applyFill="1" applyBorder="1"/>
    <xf numFmtId="0" fontId="204" fillId="197" borderId="200" xfId="0" applyFont="1" applyFill="1" applyBorder="1"/>
    <xf numFmtId="0" fontId="205" fillId="198" borderId="201" xfId="0" applyFont="1" applyFill="1" applyBorder="1"/>
    <xf numFmtId="0" fontId="206" fillId="199" borderId="202" xfId="0" applyFont="1" applyFill="1" applyBorder="1"/>
    <xf numFmtId="0" fontId="208" fillId="201" borderId="204" xfId="0" applyFont="1" applyFill="1" applyBorder="1"/>
    <xf numFmtId="0" fontId="210" fillId="203" borderId="206" xfId="0" applyFont="1" applyFill="1" applyBorder="1"/>
    <xf numFmtId="0" fontId="212" fillId="205" borderId="208" xfId="0" applyFont="1" applyFill="1" applyBorder="1"/>
    <xf numFmtId="0" fontId="214" fillId="207" borderId="210" xfId="0" applyFont="1" applyFill="1" applyBorder="1"/>
    <xf numFmtId="0" fontId="216" fillId="209" borderId="212" xfId="0" applyFont="1" applyFill="1" applyBorder="1"/>
    <xf numFmtId="0" fontId="218" fillId="211" borderId="214" xfId="0" applyFont="1" applyFill="1" applyBorder="1"/>
    <xf numFmtId="0" fontId="220" fillId="213" borderId="216" xfId="0" applyFont="1" applyFill="1" applyBorder="1"/>
    <xf numFmtId="0" fontId="222" fillId="215" borderId="218" xfId="0" applyFont="1" applyFill="1" applyBorder="1"/>
    <xf numFmtId="0" fontId="223" fillId="216" borderId="219" xfId="0" applyFont="1" applyFill="1" applyBorder="1"/>
    <xf numFmtId="0" fontId="224" fillId="217" borderId="220" xfId="0" applyFont="1" applyFill="1" applyBorder="1"/>
    <xf numFmtId="0" fontId="225" fillId="218" borderId="221" xfId="0" applyFont="1" applyFill="1" applyBorder="1"/>
    <xf numFmtId="0" fontId="226" fillId="219" borderId="222" xfId="0" applyFont="1" applyFill="1" applyBorder="1"/>
    <xf numFmtId="0" fontId="227" fillId="220" borderId="223" xfId="0" applyFont="1" applyFill="1" applyBorder="1"/>
    <xf numFmtId="0" fontId="228" fillId="221" borderId="224" xfId="0" applyFont="1" applyFill="1" applyBorder="1"/>
    <xf numFmtId="0" fontId="229" fillId="222" borderId="225" xfId="0" applyFont="1" applyFill="1" applyBorder="1"/>
    <xf numFmtId="0" fontId="230" fillId="223" borderId="226" xfId="0" applyFont="1" applyFill="1" applyBorder="1"/>
    <xf numFmtId="0" fontId="231" fillId="224" borderId="227" xfId="0" applyFont="1" applyFill="1" applyBorder="1"/>
    <xf numFmtId="0" fontId="232" fillId="225" borderId="228" xfId="0" applyFont="1" applyFill="1" applyBorder="1"/>
    <xf numFmtId="0" fontId="233" fillId="226" borderId="229" xfId="0" applyFont="1" applyFill="1" applyBorder="1"/>
    <xf numFmtId="0" fontId="234" fillId="227" borderId="230" xfId="0" applyFont="1" applyFill="1" applyBorder="1"/>
    <xf numFmtId="0" fontId="235" fillId="228" borderId="231" xfId="0" applyFont="1" applyFill="1" applyBorder="1"/>
    <xf numFmtId="0" fontId="236" fillId="229" borderId="232" xfId="0" applyFont="1" applyFill="1" applyBorder="1"/>
    <xf numFmtId="0" fontId="237" fillId="230" borderId="233" xfId="0" applyFont="1" applyFill="1" applyBorder="1"/>
    <xf numFmtId="0" fontId="238" fillId="231" borderId="234" xfId="0" applyFont="1" applyFill="1" applyBorder="1"/>
    <xf numFmtId="0" fontId="239" fillId="232" borderId="235" xfId="0" applyFont="1" applyFill="1" applyBorder="1"/>
    <xf numFmtId="0" fontId="240" fillId="233" borderId="236" xfId="0" applyFont="1" applyFill="1" applyBorder="1"/>
    <xf numFmtId="0" fontId="241" fillId="234" borderId="237" xfId="0" applyFont="1" applyFill="1" applyBorder="1"/>
    <xf numFmtId="0" fontId="242" fillId="235" borderId="238" xfId="0" applyFont="1" applyFill="1" applyBorder="1"/>
    <xf numFmtId="0" fontId="245" fillId="238" borderId="241" xfId="0" applyFont="1" applyFill="1" applyBorder="1"/>
    <xf numFmtId="0" fontId="246" fillId="239" borderId="242" xfId="0" applyFont="1" applyFill="1" applyBorder="1"/>
    <xf numFmtId="0" fontId="247" fillId="240" borderId="243" xfId="0" applyFont="1" applyFill="1" applyBorder="1"/>
    <xf numFmtId="0" fontId="248" fillId="241" borderId="244" xfId="0" applyFont="1" applyFill="1" applyBorder="1"/>
    <xf numFmtId="0" fontId="249" fillId="242" borderId="245" xfId="0" applyFont="1" applyFill="1" applyBorder="1"/>
    <xf numFmtId="0" fontId="250" fillId="243" borderId="246" xfId="0" applyFont="1" applyFill="1" applyBorder="1"/>
    <xf numFmtId="0" fontId="251" fillId="244" borderId="247" xfId="0" applyFont="1" applyFill="1" applyBorder="1"/>
    <xf numFmtId="0" fontId="252" fillId="245" borderId="248" xfId="0" applyFont="1" applyFill="1" applyBorder="1"/>
    <xf numFmtId="0" fontId="253" fillId="246" borderId="249" xfId="0" applyFont="1" applyFill="1" applyBorder="1"/>
    <xf numFmtId="0" fontId="254" fillId="247" borderId="250" xfId="0" applyFont="1" applyFill="1" applyBorder="1"/>
    <xf numFmtId="0" fontId="255" fillId="248" borderId="251" xfId="0" applyFont="1" applyFill="1" applyBorder="1"/>
    <xf numFmtId="0" fontId="256" fillId="249" borderId="252" xfId="0" applyFont="1" applyFill="1" applyBorder="1"/>
    <xf numFmtId="0" fontId="257" fillId="250" borderId="253" xfId="0" applyFont="1" applyFill="1" applyBorder="1"/>
    <xf numFmtId="0" fontId="258" fillId="251" borderId="254" xfId="0" applyFont="1" applyFill="1" applyBorder="1"/>
    <xf numFmtId="0" fontId="259" fillId="252" borderId="255" xfId="0" applyFont="1" applyFill="1" applyBorder="1"/>
    <xf numFmtId="0" fontId="260" fillId="253" borderId="256" xfId="0" applyFont="1" applyFill="1" applyBorder="1"/>
    <xf numFmtId="0" fontId="261" fillId="254" borderId="257" xfId="0" applyFont="1" applyFill="1" applyBorder="1"/>
    <xf numFmtId="0" fontId="262" fillId="255" borderId="258" xfId="0" applyFont="1" applyFill="1" applyBorder="1"/>
    <xf numFmtId="0" fontId="263" fillId="256" borderId="259" xfId="0" applyFont="1" applyFill="1" applyBorder="1"/>
    <xf numFmtId="0" fontId="264" fillId="257" borderId="260" xfId="0" applyFont="1" applyFill="1" applyBorder="1"/>
    <xf numFmtId="0" fontId="265" fillId="258" borderId="261" xfId="0" applyFont="1" applyFill="1" applyBorder="1"/>
    <xf numFmtId="0" fontId="266" fillId="259" borderId="262" xfId="0" applyFont="1" applyFill="1" applyBorder="1"/>
    <xf numFmtId="0" fontId="270" fillId="260" borderId="266" xfId="0" applyFont="1" applyFill="1" applyBorder="1"/>
    <xf numFmtId="0" fontId="271" fillId="261" borderId="267" xfId="0" applyFont="1" applyFill="1" applyBorder="1"/>
    <xf numFmtId="0" fontId="272" fillId="262" borderId="268" xfId="0" applyFont="1" applyFill="1" applyBorder="1"/>
    <xf numFmtId="0" fontId="273" fillId="263" borderId="269" xfId="0" applyFont="1" applyFill="1" applyBorder="1"/>
    <xf numFmtId="0" fontId="274" fillId="264" borderId="270" xfId="0" applyFont="1" applyFill="1" applyBorder="1"/>
    <xf numFmtId="0" fontId="275" fillId="265" borderId="271" xfId="0" applyFont="1" applyFill="1" applyBorder="1"/>
    <xf numFmtId="0" fontId="276" fillId="266" borderId="272" xfId="0" applyFont="1" applyFill="1" applyBorder="1"/>
    <xf numFmtId="0" fontId="277" fillId="267" borderId="273" xfId="0" applyFont="1" applyFill="1" applyBorder="1"/>
    <xf numFmtId="0" fontId="278" fillId="268" borderId="274" xfId="0" applyFont="1" applyFill="1" applyBorder="1"/>
    <xf numFmtId="0" fontId="279" fillId="269" borderId="275" xfId="0" applyFont="1" applyFill="1" applyBorder="1"/>
    <xf numFmtId="0" fontId="280" fillId="270" borderId="276" xfId="0" applyFont="1" applyFill="1" applyBorder="1"/>
    <xf numFmtId="0" fontId="281" fillId="271" borderId="277" xfId="0" applyFont="1" applyFill="1" applyBorder="1"/>
    <xf numFmtId="0" fontId="282" fillId="272" borderId="278" xfId="0" applyFont="1" applyFill="1" applyBorder="1"/>
    <xf numFmtId="0" fontId="283" fillId="273" borderId="279" xfId="0" applyFont="1" applyFill="1" applyBorder="1"/>
    <xf numFmtId="0" fontId="284" fillId="274" borderId="280" xfId="0" applyFont="1" applyFill="1" applyBorder="1"/>
    <xf numFmtId="0" fontId="285" fillId="275" borderId="281" xfId="0" applyFont="1" applyFill="1" applyBorder="1"/>
    <xf numFmtId="0" fontId="286" fillId="276" borderId="282" xfId="0" applyFont="1" applyFill="1" applyBorder="1"/>
    <xf numFmtId="0" fontId="287" fillId="277" borderId="283" xfId="0" applyFont="1" applyFill="1" applyBorder="1"/>
    <xf numFmtId="0" fontId="288" fillId="278" borderId="284" xfId="0" applyFont="1" applyFill="1" applyBorder="1"/>
    <xf numFmtId="0" fontId="289" fillId="279" borderId="285" xfId="0" applyFont="1" applyFill="1" applyBorder="1"/>
    <xf numFmtId="0" fontId="290" fillId="280" borderId="286" xfId="0" applyFont="1" applyFill="1" applyBorder="1"/>
    <xf numFmtId="0" fontId="291" fillId="281" borderId="287" xfId="0" applyFont="1" applyFill="1" applyBorder="1"/>
    <xf numFmtId="0" fontId="292" fillId="282" borderId="288" xfId="0" applyFont="1" applyFill="1" applyBorder="1"/>
    <xf numFmtId="0" fontId="293" fillId="283" borderId="289" xfId="0" applyFont="1" applyFill="1" applyBorder="1"/>
    <xf numFmtId="0" fontId="294" fillId="284" borderId="290" xfId="0" applyFont="1" applyFill="1" applyBorder="1"/>
    <xf numFmtId="0" fontId="295" fillId="285" borderId="291" xfId="0" applyFont="1" applyFill="1" applyBorder="1"/>
    <xf numFmtId="0" fontId="296" fillId="286" borderId="292" xfId="0" applyFont="1" applyFill="1" applyBorder="1"/>
    <xf numFmtId="0" fontId="297" fillId="287" borderId="293" xfId="0" applyFont="1" applyFill="1" applyBorder="1"/>
    <xf numFmtId="0" fontId="298" fillId="288" borderId="294" xfId="0" applyFont="1" applyFill="1" applyBorder="1"/>
    <xf numFmtId="0" fontId="299" fillId="289" borderId="295" xfId="0" applyFont="1" applyFill="1" applyBorder="1"/>
    <xf numFmtId="0" fontId="300" fillId="290" borderId="296" xfId="0" applyFont="1" applyFill="1" applyBorder="1"/>
    <xf numFmtId="0" fontId="301" fillId="291" borderId="297" xfId="0" applyFont="1" applyFill="1" applyBorder="1"/>
    <xf numFmtId="0" fontId="302" fillId="292" borderId="298" xfId="0" applyFont="1" applyFill="1" applyBorder="1"/>
    <xf numFmtId="0" fontId="303" fillId="293" borderId="299" xfId="0" applyFont="1" applyFill="1" applyBorder="1"/>
    <xf numFmtId="0" fontId="304" fillId="294" borderId="300" xfId="0" applyFont="1" applyFill="1" applyBorder="1"/>
    <xf numFmtId="0" fontId="305" fillId="295" borderId="301" xfId="0" applyFont="1" applyFill="1" applyBorder="1"/>
    <xf numFmtId="0" fontId="306" fillId="296" borderId="302" xfId="0" applyFont="1" applyFill="1" applyBorder="1"/>
    <xf numFmtId="0" fontId="307" fillId="297" borderId="303" xfId="0" applyFont="1" applyFill="1" applyBorder="1"/>
    <xf numFmtId="0" fontId="308" fillId="298" borderId="304" xfId="0" applyFont="1" applyFill="1" applyBorder="1"/>
    <xf numFmtId="0" fontId="309" fillId="299" borderId="305" xfId="0" applyFont="1" applyFill="1" applyBorder="1"/>
    <xf numFmtId="0" fontId="310" fillId="300" borderId="306" xfId="0" applyFont="1" applyFill="1" applyBorder="1"/>
    <xf numFmtId="0" fontId="311" fillId="301" borderId="307" xfId="0" applyFont="1" applyFill="1" applyBorder="1"/>
    <xf numFmtId="0" fontId="312" fillId="302" borderId="308" xfId="0" applyFont="1" applyFill="1" applyBorder="1"/>
    <xf numFmtId="0" fontId="313" fillId="303" borderId="309" xfId="0" applyFont="1" applyFill="1" applyBorder="1"/>
    <xf numFmtId="0" fontId="314" fillId="304" borderId="310" xfId="0" applyFont="1" applyFill="1" applyBorder="1"/>
    <xf numFmtId="0" fontId="315" fillId="305" borderId="311" xfId="0" applyFont="1" applyFill="1" applyBorder="1"/>
    <xf numFmtId="0" fontId="316" fillId="306" borderId="312" xfId="0" applyFont="1" applyFill="1" applyBorder="1"/>
    <xf numFmtId="0" fontId="317" fillId="307" borderId="313" xfId="0" applyFont="1" applyFill="1" applyBorder="1"/>
    <xf numFmtId="0" fontId="318" fillId="308" borderId="314" xfId="0" applyFont="1" applyFill="1" applyBorder="1"/>
    <xf numFmtId="0" fontId="319" fillId="309" borderId="315" xfId="0" applyFont="1" applyFill="1" applyBorder="1"/>
    <xf numFmtId="0" fontId="320" fillId="310" borderId="316" xfId="0" applyFont="1" applyFill="1" applyBorder="1"/>
    <xf numFmtId="0" fontId="321" fillId="311" borderId="317" xfId="0" applyFont="1" applyFill="1" applyBorder="1"/>
    <xf numFmtId="0" fontId="322" fillId="312" borderId="318" xfId="0" applyFont="1" applyFill="1" applyBorder="1"/>
    <xf numFmtId="0" fontId="323" fillId="313" borderId="319" xfId="0" applyFont="1" applyFill="1" applyBorder="1"/>
    <xf numFmtId="0" fontId="324" fillId="314" borderId="320" xfId="0" applyFont="1" applyFill="1" applyBorder="1"/>
    <xf numFmtId="0" fontId="325" fillId="315" borderId="321" xfId="0" applyFont="1" applyFill="1" applyBorder="1"/>
    <xf numFmtId="0" fontId="326" fillId="316" borderId="322" xfId="0" applyFont="1" applyFill="1" applyBorder="1"/>
    <xf numFmtId="0" fontId="327" fillId="317" borderId="323" xfId="0" applyFont="1" applyFill="1" applyBorder="1"/>
    <xf numFmtId="0" fontId="328" fillId="318" borderId="324" xfId="0" applyFont="1" applyFill="1" applyBorder="1"/>
    <xf numFmtId="0" fontId="329" fillId="319" borderId="325" xfId="0" applyFont="1" applyFill="1" applyBorder="1"/>
    <xf numFmtId="0" fontId="330" fillId="320" borderId="326" xfId="0" applyFont="1" applyFill="1" applyBorder="1"/>
    <xf numFmtId="0" fontId="335" fillId="321" borderId="331" xfId="0" applyFont="1" applyFill="1" applyBorder="1"/>
    <xf numFmtId="0" fontId="336" fillId="322" borderId="332" xfId="0" applyFont="1" applyFill="1" applyBorder="1"/>
    <xf numFmtId="0" fontId="337" fillId="323" borderId="333" xfId="0" applyFont="1" applyFill="1" applyBorder="1"/>
    <xf numFmtId="0" fontId="338" fillId="324" borderId="334" xfId="0" applyFont="1" applyFill="1" applyBorder="1"/>
    <xf numFmtId="0" fontId="339" fillId="325" borderId="335" xfId="0" applyFont="1" applyFill="1" applyBorder="1"/>
    <xf numFmtId="0" fontId="340" fillId="326" borderId="336" xfId="0" applyFont="1" applyFill="1" applyBorder="1"/>
    <xf numFmtId="0" fontId="341" fillId="327" borderId="337" xfId="0" applyFont="1" applyFill="1" applyBorder="1"/>
    <xf numFmtId="0" fontId="342" fillId="328" borderId="338" xfId="0" applyFont="1" applyFill="1" applyBorder="1"/>
    <xf numFmtId="0" fontId="343" fillId="329" borderId="339" xfId="0" applyFont="1" applyFill="1" applyBorder="1"/>
    <xf numFmtId="0" fontId="344" fillId="330" borderId="340" xfId="0" applyFont="1" applyFill="1" applyBorder="1"/>
    <xf numFmtId="0" fontId="345" fillId="331" borderId="341" xfId="0" applyFont="1" applyFill="1" applyBorder="1"/>
    <xf numFmtId="0" fontId="346" fillId="332" borderId="342" xfId="0" applyFont="1" applyFill="1" applyBorder="1"/>
    <xf numFmtId="0" fontId="347" fillId="333" borderId="343" xfId="0" applyFont="1" applyFill="1" applyBorder="1"/>
    <xf numFmtId="0" fontId="348" fillId="334" borderId="344" xfId="0" applyFont="1" applyFill="1" applyBorder="1"/>
    <xf numFmtId="0" fontId="349" fillId="335" borderId="345" xfId="0" applyFont="1" applyFill="1" applyBorder="1"/>
    <xf numFmtId="0" fontId="350" fillId="336" borderId="346" xfId="0" applyFont="1" applyFill="1" applyBorder="1"/>
    <xf numFmtId="0" fontId="351" fillId="337" borderId="347" xfId="0" applyFont="1" applyFill="1" applyBorder="1"/>
    <xf numFmtId="0" fontId="352" fillId="338" borderId="348" xfId="0" applyFont="1" applyFill="1" applyBorder="1"/>
    <xf numFmtId="0" fontId="353" fillId="339" borderId="349" xfId="0" applyFont="1" applyFill="1" applyBorder="1"/>
    <xf numFmtId="0" fontId="354" fillId="340" borderId="350" xfId="0" applyFont="1" applyFill="1" applyBorder="1"/>
    <xf numFmtId="0" fontId="355" fillId="341" borderId="351" xfId="0" applyFont="1" applyFill="1" applyBorder="1"/>
    <xf numFmtId="0" fontId="356" fillId="342" borderId="352" xfId="0" applyFont="1" applyFill="1" applyBorder="1"/>
    <xf numFmtId="0" fontId="357" fillId="343" borderId="353" xfId="0" applyFont="1" applyFill="1" applyBorder="1"/>
    <xf numFmtId="0" fontId="358" fillId="344" borderId="354" xfId="0" applyFont="1" applyFill="1" applyBorder="1"/>
    <xf numFmtId="0" fontId="359" fillId="345" borderId="355" xfId="0" applyFont="1" applyFill="1" applyBorder="1"/>
    <xf numFmtId="0" fontId="360" fillId="346" borderId="356" xfId="0" applyFont="1" applyFill="1" applyBorder="1"/>
    <xf numFmtId="0" fontId="361" fillId="347" borderId="357" xfId="0" applyFont="1" applyFill="1" applyBorder="1"/>
    <xf numFmtId="0" fontId="362" fillId="348" borderId="358" xfId="0" applyFont="1" applyFill="1" applyBorder="1"/>
    <xf numFmtId="0" fontId="363" fillId="349" borderId="359" xfId="0" applyFont="1" applyFill="1" applyBorder="1"/>
    <xf numFmtId="0" fontId="364" fillId="350" borderId="360" xfId="0" applyFont="1" applyFill="1" applyBorder="1"/>
    <xf numFmtId="0" fontId="365" fillId="351" borderId="361" xfId="0" applyFont="1" applyFill="1" applyBorder="1"/>
    <xf numFmtId="0" fontId="366" fillId="352" borderId="362" xfId="0" applyFont="1" applyFill="1" applyBorder="1"/>
    <xf numFmtId="0" fontId="367" fillId="353" borderId="363" xfId="0" applyFont="1" applyFill="1" applyBorder="1"/>
    <xf numFmtId="0" fontId="368" fillId="354" borderId="364" xfId="0" applyFont="1" applyFill="1" applyBorder="1"/>
    <xf numFmtId="0" fontId="369" fillId="355" borderId="365" xfId="0" applyFont="1" applyFill="1" applyBorder="1"/>
    <xf numFmtId="0" fontId="370" fillId="356" borderId="366" xfId="0" applyFont="1" applyFill="1" applyBorder="1"/>
    <xf numFmtId="0" fontId="371" fillId="357" borderId="367" xfId="0" applyFont="1" applyFill="1" applyBorder="1"/>
    <xf numFmtId="0" fontId="372" fillId="358" borderId="368" xfId="0" applyFont="1" applyFill="1" applyBorder="1"/>
    <xf numFmtId="0" fontId="373" fillId="359" borderId="369" xfId="0" applyFont="1" applyFill="1" applyBorder="1"/>
    <xf numFmtId="0" fontId="374" fillId="360" borderId="370" xfId="0" applyFont="1" applyFill="1" applyBorder="1"/>
    <xf numFmtId="0" fontId="375" fillId="361" borderId="371" xfId="0" applyFont="1" applyFill="1" applyBorder="1"/>
    <xf numFmtId="0" fontId="376" fillId="362" borderId="372" xfId="0" applyFont="1" applyFill="1" applyBorder="1"/>
    <xf numFmtId="0" fontId="377" fillId="363" borderId="373" xfId="0" applyFont="1" applyFill="1" applyBorder="1"/>
    <xf numFmtId="0" fontId="378" fillId="364" borderId="374" xfId="0" applyFont="1" applyFill="1" applyBorder="1"/>
    <xf numFmtId="0" fontId="379" fillId="365" borderId="375" xfId="0" applyFont="1" applyFill="1" applyBorder="1"/>
    <xf numFmtId="0" fontId="380" fillId="366" borderId="376" xfId="0" applyFont="1" applyFill="1" applyBorder="1"/>
    <xf numFmtId="0" fontId="381" fillId="367" borderId="377" xfId="0" applyFont="1" applyFill="1" applyBorder="1"/>
    <xf numFmtId="0" fontId="382" fillId="368" borderId="378" xfId="0" applyFont="1" applyFill="1" applyBorder="1"/>
    <xf numFmtId="0" fontId="383" fillId="369" borderId="379" xfId="0" applyFont="1" applyFill="1" applyBorder="1"/>
    <xf numFmtId="0" fontId="384" fillId="370" borderId="380" xfId="0" applyFont="1" applyFill="1" applyBorder="1"/>
    <xf numFmtId="0" fontId="385" fillId="371" borderId="381" xfId="0" applyFont="1" applyFill="1" applyBorder="1"/>
    <xf numFmtId="0" fontId="386" fillId="372" borderId="382" xfId="0" applyFont="1" applyFill="1" applyBorder="1"/>
    <xf numFmtId="0" fontId="387" fillId="373" borderId="383" xfId="0" applyFont="1" applyFill="1" applyBorder="1"/>
    <xf numFmtId="0" fontId="388" fillId="374" borderId="384" xfId="0" applyFont="1" applyFill="1" applyBorder="1"/>
    <xf numFmtId="0" fontId="389" fillId="375" borderId="385" xfId="0" applyFont="1" applyFill="1" applyBorder="1"/>
    <xf numFmtId="0" fontId="390" fillId="376" borderId="386" xfId="0" applyFont="1" applyFill="1" applyBorder="1"/>
    <xf numFmtId="0" fontId="391" fillId="377" borderId="387" xfId="0" applyFont="1" applyFill="1" applyBorder="1"/>
    <xf numFmtId="0" fontId="392" fillId="378" borderId="388" xfId="0" applyFont="1" applyFill="1" applyBorder="1"/>
    <xf numFmtId="0" fontId="393" fillId="379" borderId="389" xfId="0" applyFont="1" applyFill="1" applyBorder="1"/>
    <xf numFmtId="0" fontId="394" fillId="380" borderId="390" xfId="0" applyFont="1" applyFill="1" applyBorder="1"/>
    <xf numFmtId="0" fontId="395" fillId="381" borderId="391" xfId="0" applyFont="1" applyFill="1" applyBorder="1"/>
    <xf numFmtId="0" fontId="396" fillId="382" borderId="392" xfId="0" applyFont="1" applyFill="1" applyBorder="1"/>
    <xf numFmtId="0" fontId="397" fillId="383" borderId="393" xfId="0" applyFont="1" applyFill="1" applyBorder="1"/>
    <xf numFmtId="0" fontId="398" fillId="384" borderId="394" xfId="0" applyFont="1" applyFill="1" applyBorder="1"/>
    <xf numFmtId="0" fontId="399" fillId="385" borderId="395" xfId="0" applyFont="1" applyFill="1" applyBorder="1"/>
    <xf numFmtId="0" fontId="400" fillId="386" borderId="396" xfId="0" applyFont="1" applyFill="1" applyBorder="1"/>
    <xf numFmtId="0" fontId="401" fillId="387" borderId="397" xfId="0" applyFont="1" applyFill="1" applyBorder="1"/>
    <xf numFmtId="0" fontId="402" fillId="388" borderId="398" xfId="0" applyFont="1" applyFill="1" applyBorder="1"/>
    <xf numFmtId="0" fontId="403" fillId="389" borderId="399" xfId="0" applyFont="1" applyFill="1" applyBorder="1"/>
    <xf numFmtId="0" fontId="404" fillId="390" borderId="400" xfId="0" applyFont="1" applyFill="1" applyBorder="1"/>
    <xf numFmtId="0" fontId="405" fillId="391" borderId="401" xfId="0" applyFont="1" applyFill="1" applyBorder="1"/>
    <xf numFmtId="0" fontId="406" fillId="392" borderId="402" xfId="0" applyFont="1" applyFill="1" applyBorder="1"/>
    <xf numFmtId="0" fontId="407" fillId="393" borderId="403" xfId="0" applyFont="1" applyFill="1" applyBorder="1"/>
    <xf numFmtId="0" fontId="408" fillId="394" borderId="404" xfId="0" applyFont="1" applyFill="1" applyBorder="1"/>
    <xf numFmtId="0" fontId="409" fillId="395" borderId="405" xfId="0" applyFont="1" applyFill="1" applyBorder="1"/>
    <xf numFmtId="0" fontId="410" fillId="396" borderId="406" xfId="0" applyFont="1" applyFill="1" applyBorder="1"/>
    <xf numFmtId="0" fontId="411" fillId="397" borderId="407" xfId="0" applyFont="1" applyFill="1" applyBorder="1"/>
    <xf numFmtId="0" fontId="412" fillId="398" borderId="408" xfId="0" applyFont="1" applyFill="1" applyBorder="1"/>
    <xf numFmtId="0" fontId="413" fillId="399" borderId="409" xfId="0" applyFont="1" applyFill="1" applyBorder="1"/>
    <xf numFmtId="0" fontId="414" fillId="400" borderId="410" xfId="0" applyFont="1" applyFill="1" applyBorder="1"/>
    <xf numFmtId="0" fontId="415" fillId="401" borderId="411" xfId="0" applyFont="1" applyFill="1" applyBorder="1"/>
    <xf numFmtId="0" fontId="416" fillId="402" borderId="412" xfId="0" applyFont="1" applyFill="1" applyBorder="1"/>
    <xf numFmtId="0" fontId="417" fillId="403" borderId="413" xfId="0" applyFont="1" applyFill="1" applyBorder="1"/>
    <xf numFmtId="0" fontId="418" fillId="404" borderId="414" xfId="0" applyFont="1" applyFill="1" applyBorder="1"/>
    <xf numFmtId="0" fontId="419" fillId="405" borderId="415" xfId="0" applyFont="1" applyFill="1" applyBorder="1"/>
    <xf numFmtId="0" fontId="420" fillId="406" borderId="416" xfId="0" applyFont="1" applyFill="1" applyBorder="1"/>
    <xf numFmtId="0" fontId="421" fillId="407" borderId="417" xfId="0" applyFont="1" applyFill="1" applyBorder="1"/>
    <xf numFmtId="0" fontId="422" fillId="408" borderId="418" xfId="0" applyFont="1" applyFill="1" applyBorder="1"/>
    <xf numFmtId="0" fontId="423" fillId="409" borderId="419" xfId="0" applyFont="1" applyFill="1" applyBorder="1"/>
    <xf numFmtId="0" fontId="424" fillId="410" borderId="420" xfId="0" applyFont="1" applyFill="1" applyBorder="1"/>
    <xf numFmtId="0" fontId="425" fillId="411" borderId="421" xfId="0" applyFont="1" applyFill="1" applyBorder="1"/>
    <xf numFmtId="0" fontId="426" fillId="412" borderId="422" xfId="0" applyFont="1" applyFill="1" applyBorder="1"/>
    <xf numFmtId="0" fontId="427" fillId="413" borderId="423" xfId="0" applyFont="1" applyFill="1" applyBorder="1"/>
    <xf numFmtId="0" fontId="428" fillId="414" borderId="424" xfId="0" applyFont="1" applyFill="1" applyBorder="1"/>
    <xf numFmtId="0" fontId="429" fillId="415" borderId="425" xfId="0" applyFont="1" applyFill="1" applyBorder="1"/>
    <xf numFmtId="0" fontId="430" fillId="416" borderId="426" xfId="0" applyFont="1" applyFill="1" applyBorder="1"/>
    <xf numFmtId="0" fontId="431" fillId="417" borderId="427" xfId="0" applyFont="1" applyFill="1" applyBorder="1"/>
    <xf numFmtId="0" fontId="432" fillId="418" borderId="428" xfId="0" applyFont="1" applyFill="1" applyBorder="1"/>
    <xf numFmtId="0" fontId="433" fillId="419" borderId="429" xfId="0" applyFont="1" applyFill="1" applyBorder="1"/>
    <xf numFmtId="0" fontId="434" fillId="420" borderId="430" xfId="0" applyFont="1" applyFill="1" applyBorder="1"/>
    <xf numFmtId="0" fontId="435" fillId="421" borderId="431" xfId="0" applyFont="1" applyFill="1" applyBorder="1"/>
    <xf numFmtId="0" fontId="436" fillId="422" borderId="432" xfId="0" applyFont="1" applyFill="1" applyBorder="1"/>
    <xf numFmtId="0" fontId="437" fillId="423" borderId="433" xfId="0" applyFont="1" applyFill="1" applyBorder="1"/>
    <xf numFmtId="0" fontId="438" fillId="424" borderId="434" xfId="0" applyFont="1" applyFill="1" applyBorder="1"/>
    <xf numFmtId="0" fontId="439" fillId="425" borderId="435" xfId="0" applyFont="1" applyFill="1" applyBorder="1"/>
    <xf numFmtId="0" fontId="440" fillId="426" borderId="436" xfId="0" applyFont="1" applyFill="1" applyBorder="1"/>
    <xf numFmtId="0" fontId="441" fillId="427" borderId="437" xfId="0" applyFont="1" applyFill="1" applyBorder="1"/>
    <xf numFmtId="0" fontId="442" fillId="428" borderId="438" xfId="0" applyFont="1" applyFill="1" applyBorder="1"/>
    <xf numFmtId="0" fontId="443" fillId="429" borderId="439" xfId="0" applyFont="1" applyFill="1" applyBorder="1"/>
    <xf numFmtId="0" fontId="444" fillId="430" borderId="440" xfId="0" applyFont="1" applyFill="1" applyBorder="1"/>
    <xf numFmtId="0" fontId="445" fillId="431" borderId="441" xfId="0" applyFont="1" applyFill="1" applyBorder="1"/>
    <xf numFmtId="0" fontId="446" fillId="432" borderId="442" xfId="0" applyFont="1" applyFill="1" applyBorder="1"/>
    <xf numFmtId="0" fontId="447" fillId="433" borderId="443" xfId="0" applyFont="1" applyFill="1" applyBorder="1"/>
    <xf numFmtId="0" fontId="448" fillId="434" borderId="444" xfId="0" applyFont="1" applyFill="1" applyBorder="1"/>
    <xf numFmtId="0" fontId="449" fillId="435" borderId="445" xfId="0" applyFont="1" applyFill="1" applyBorder="1"/>
    <xf numFmtId="0" fontId="450" fillId="436" borderId="446" xfId="0" applyFont="1" applyFill="1" applyBorder="1"/>
    <xf numFmtId="0" fontId="451" fillId="437" borderId="447" xfId="0" applyFont="1" applyFill="1" applyBorder="1"/>
    <xf numFmtId="0" fontId="452" fillId="438" borderId="448" xfId="0" applyFont="1" applyFill="1" applyBorder="1"/>
    <xf numFmtId="0" fontId="453" fillId="439" borderId="449" xfId="0" applyFont="1" applyFill="1" applyBorder="1"/>
    <xf numFmtId="0" fontId="454" fillId="440" borderId="450" xfId="0" applyFont="1" applyFill="1" applyBorder="1"/>
    <xf numFmtId="0" fontId="455" fillId="441" borderId="451" xfId="0" applyFont="1" applyFill="1" applyBorder="1"/>
    <xf numFmtId="0" fontId="456" fillId="442" borderId="452" xfId="0" applyFont="1" applyFill="1" applyBorder="1"/>
    <xf numFmtId="0" fontId="457" fillId="443" borderId="453" xfId="0" applyFont="1" applyFill="1" applyBorder="1"/>
    <xf numFmtId="0" fontId="458" fillId="444" borderId="454" xfId="0" applyFont="1" applyFill="1" applyBorder="1"/>
    <xf numFmtId="0" fontId="459" fillId="445" borderId="455" xfId="0" applyFont="1" applyFill="1" applyBorder="1"/>
    <xf numFmtId="0" fontId="460" fillId="446" borderId="456" xfId="0" applyFont="1" applyFill="1" applyBorder="1"/>
    <xf numFmtId="0" fontId="461" fillId="447" borderId="457" xfId="0" applyFont="1" applyFill="1" applyBorder="1"/>
    <xf numFmtId="0" fontId="462" fillId="448" borderId="458" xfId="0" applyFont="1" applyFill="1" applyBorder="1"/>
    <xf numFmtId="0" fontId="463" fillId="449" borderId="459" xfId="0" applyFont="1" applyFill="1" applyBorder="1"/>
    <xf numFmtId="0" fontId="464" fillId="450" borderId="460" xfId="0" applyFont="1" applyFill="1" applyBorder="1"/>
    <xf numFmtId="0" fontId="465" fillId="451" borderId="461" xfId="0" applyFont="1" applyFill="1" applyBorder="1"/>
    <xf numFmtId="0" fontId="466" fillId="452" borderId="462" xfId="0" applyFont="1" applyFill="1" applyBorder="1"/>
    <xf numFmtId="0" fontId="467" fillId="453" borderId="463" xfId="0" applyFont="1" applyFill="1" applyBorder="1"/>
    <xf numFmtId="0" fontId="468" fillId="454" borderId="464" xfId="0" applyFont="1" applyFill="1" applyBorder="1"/>
    <xf numFmtId="0" fontId="469" fillId="455" borderId="465" xfId="0" applyFont="1" applyFill="1" applyBorder="1"/>
    <xf numFmtId="0" fontId="470" fillId="456" borderId="466" xfId="0" applyFont="1" applyFill="1" applyBorder="1"/>
    <xf numFmtId="0" fontId="471" fillId="457" borderId="467" xfId="0" applyFont="1" applyFill="1" applyBorder="1"/>
    <xf numFmtId="0" fontId="472" fillId="458" borderId="468" xfId="0" applyFont="1" applyFill="1" applyBorder="1"/>
    <xf numFmtId="0" fontId="473" fillId="459" borderId="469" xfId="0" applyFont="1" applyFill="1" applyBorder="1"/>
    <xf numFmtId="0" fontId="474" fillId="460" borderId="470" xfId="0" applyFont="1" applyFill="1" applyBorder="1"/>
    <xf numFmtId="0" fontId="475" fillId="461" borderId="471" xfId="0" applyFont="1" applyFill="1" applyBorder="1"/>
    <xf numFmtId="0" fontId="476" fillId="462" borderId="472" xfId="0" applyFont="1" applyFill="1" applyBorder="1"/>
    <xf numFmtId="0" fontId="477" fillId="463" borderId="473" xfId="0" applyFont="1" applyFill="1" applyBorder="1"/>
    <xf numFmtId="0" fontId="478" fillId="464" borderId="474" xfId="0" applyFont="1" applyFill="1" applyBorder="1"/>
    <xf numFmtId="0" fontId="481" fillId="465" borderId="477" xfId="0" applyFont="1" applyFill="1" applyBorder="1"/>
    <xf numFmtId="0" fontId="482" fillId="466" borderId="478" xfId="0" applyFont="1" applyFill="1" applyBorder="1"/>
    <xf numFmtId="0" fontId="483" fillId="467" borderId="479" xfId="0" applyFont="1" applyFill="1" applyBorder="1"/>
    <xf numFmtId="0" fontId="484" fillId="468" borderId="480" xfId="0" applyFont="1" applyFill="1" applyBorder="1"/>
    <xf numFmtId="0" fontId="485" fillId="469" borderId="481" xfId="0" applyFont="1" applyFill="1" applyBorder="1"/>
    <xf numFmtId="0" fontId="486" fillId="470" borderId="482" xfId="0" applyFont="1" applyFill="1" applyBorder="1"/>
    <xf numFmtId="0" fontId="487" fillId="471" borderId="483" xfId="0" applyFont="1" applyFill="1" applyBorder="1"/>
    <xf numFmtId="0" fontId="488" fillId="472" borderId="484" xfId="0" applyFont="1" applyFill="1" applyBorder="1"/>
    <xf numFmtId="0" fontId="489" fillId="473" borderId="485" xfId="0" applyFont="1" applyFill="1" applyBorder="1"/>
    <xf numFmtId="0" fontId="490" fillId="474" borderId="486" xfId="0" applyFont="1" applyFill="1" applyBorder="1"/>
    <xf numFmtId="0" fontId="491" fillId="475" borderId="487" xfId="0" applyFont="1" applyFill="1" applyBorder="1"/>
    <xf numFmtId="0" fontId="492" fillId="476" borderId="488" xfId="0" applyFont="1" applyFill="1" applyBorder="1"/>
    <xf numFmtId="0" fontId="493" fillId="477" borderId="489" xfId="0" applyFont="1" applyFill="1" applyBorder="1"/>
    <xf numFmtId="0" fontId="494" fillId="478" borderId="490" xfId="0" applyFont="1" applyFill="1" applyBorder="1"/>
    <xf numFmtId="0" fontId="495" fillId="479" borderId="491" xfId="0" applyFont="1" applyFill="1" applyBorder="1"/>
    <xf numFmtId="0" fontId="496" fillId="480" borderId="492" xfId="0" applyFont="1" applyFill="1" applyBorder="1"/>
    <xf numFmtId="0" fontId="497" fillId="481" borderId="493" xfId="0" applyFont="1" applyFill="1" applyBorder="1"/>
    <xf numFmtId="0" fontId="498" fillId="482" borderId="494" xfId="0" applyFont="1" applyFill="1" applyBorder="1"/>
    <xf numFmtId="0" fontId="499" fillId="483" borderId="495" xfId="0" applyFont="1" applyFill="1" applyBorder="1"/>
    <xf numFmtId="0" fontId="500" fillId="484" borderId="496" xfId="0" applyFont="1" applyFill="1" applyBorder="1"/>
    <xf numFmtId="0" fontId="501" fillId="485" borderId="497" xfId="0" applyFont="1" applyFill="1" applyBorder="1"/>
    <xf numFmtId="0" fontId="502" fillId="486" borderId="498" xfId="0" applyFont="1" applyFill="1" applyBorder="1"/>
    <xf numFmtId="0" fontId="503" fillId="487" borderId="499" xfId="0" applyFont="1" applyFill="1" applyBorder="1"/>
    <xf numFmtId="0" fontId="504" fillId="488" borderId="500" xfId="0" applyFont="1" applyFill="1" applyBorder="1"/>
    <xf numFmtId="0" fontId="505" fillId="489" borderId="501" xfId="0" applyFont="1" applyFill="1" applyBorder="1"/>
    <xf numFmtId="0" fontId="506" fillId="490" borderId="502" xfId="0" applyFont="1" applyFill="1" applyBorder="1"/>
    <xf numFmtId="0" fontId="507" fillId="491" borderId="503" xfId="0" applyFont="1" applyFill="1" applyBorder="1"/>
    <xf numFmtId="0" fontId="508" fillId="492" borderId="504" xfId="0" applyFont="1" applyFill="1" applyBorder="1"/>
    <xf numFmtId="0" fontId="509" fillId="493" borderId="505" xfId="0" applyFont="1" applyFill="1" applyBorder="1"/>
    <xf numFmtId="0" fontId="510" fillId="494" borderId="506" xfId="0" applyFont="1" applyFill="1" applyBorder="1"/>
    <xf numFmtId="0" fontId="511" fillId="495" borderId="507" xfId="0" applyFont="1" applyFill="1" applyBorder="1"/>
    <xf numFmtId="0" fontId="512" fillId="496" borderId="508" xfId="0" applyFont="1" applyFill="1" applyBorder="1"/>
    <xf numFmtId="0" fontId="513" fillId="497" borderId="509" xfId="0" applyFont="1" applyFill="1" applyBorder="1"/>
    <xf numFmtId="0" fontId="514" fillId="498" borderId="510" xfId="0" applyFont="1" applyFill="1" applyBorder="1"/>
    <xf numFmtId="0" fontId="515" fillId="499" borderId="511" xfId="0" applyFont="1" applyFill="1" applyBorder="1"/>
    <xf numFmtId="0" fontId="516" fillId="500" borderId="512" xfId="0" applyFont="1" applyFill="1" applyBorder="1"/>
    <xf numFmtId="0" fontId="517" fillId="501" borderId="513" xfId="0" applyFont="1" applyFill="1" applyBorder="1"/>
    <xf numFmtId="0" fontId="518" fillId="502" borderId="514" xfId="0" applyFont="1" applyFill="1" applyBorder="1"/>
    <xf numFmtId="0" fontId="519" fillId="503" borderId="515" xfId="0" applyFont="1" applyFill="1" applyBorder="1"/>
    <xf numFmtId="0" fontId="520" fillId="504" borderId="516" xfId="0" applyFont="1" applyFill="1" applyBorder="1"/>
    <xf numFmtId="0" fontId="521" fillId="505" borderId="517" xfId="0" applyFont="1" applyFill="1" applyBorder="1"/>
    <xf numFmtId="0" fontId="522" fillId="506" borderId="518" xfId="0" applyFont="1" applyFill="1" applyBorder="1"/>
    <xf numFmtId="0" fontId="523" fillId="507" borderId="519" xfId="0" applyFont="1" applyFill="1" applyBorder="1"/>
    <xf numFmtId="0" fontId="524" fillId="508" borderId="520" xfId="0" applyFont="1" applyFill="1" applyBorder="1"/>
    <xf numFmtId="0" fontId="525" fillId="509" borderId="521" xfId="0" applyFont="1" applyFill="1" applyBorder="1"/>
    <xf numFmtId="0" fontId="526" fillId="510" borderId="522" xfId="0" applyFont="1" applyFill="1" applyBorder="1"/>
    <xf numFmtId="0" fontId="527" fillId="511" borderId="523" xfId="0" applyFont="1" applyFill="1" applyBorder="1"/>
    <xf numFmtId="0" fontId="528" fillId="512" borderId="524" xfId="0" applyFont="1" applyFill="1" applyBorder="1"/>
    <xf numFmtId="0" fontId="529" fillId="513" borderId="525" xfId="0" applyFont="1" applyFill="1" applyBorder="1"/>
    <xf numFmtId="0" fontId="530" fillId="514" borderId="526" xfId="0" applyFont="1" applyFill="1" applyBorder="1"/>
    <xf numFmtId="0" fontId="531" fillId="515" borderId="527" xfId="0" applyFont="1" applyFill="1" applyBorder="1"/>
    <xf numFmtId="0" fontId="532" fillId="516" borderId="528" xfId="0" applyFont="1" applyFill="1" applyBorder="1"/>
    <xf numFmtId="0" fontId="533" fillId="517" borderId="529" xfId="0" applyFont="1" applyFill="1" applyBorder="1"/>
    <xf numFmtId="0" fontId="534" fillId="518" borderId="530" xfId="0" applyFont="1" applyFill="1" applyBorder="1"/>
    <xf numFmtId="0" fontId="535" fillId="519" borderId="531" xfId="0" applyFont="1" applyFill="1" applyBorder="1"/>
    <xf numFmtId="0" fontId="536" fillId="520" borderId="532" xfId="0" applyFont="1" applyFill="1" applyBorder="1"/>
    <xf numFmtId="0" fontId="537" fillId="521" borderId="533" xfId="0" applyFont="1" applyFill="1" applyBorder="1"/>
    <xf numFmtId="0" fontId="538" fillId="522" borderId="534" xfId="0" applyFont="1" applyFill="1" applyBorder="1"/>
    <xf numFmtId="0" fontId="539" fillId="523" borderId="535" xfId="0" applyFont="1" applyFill="1" applyBorder="1"/>
    <xf numFmtId="0" fontId="540" fillId="524" borderId="536" xfId="0" applyFont="1" applyFill="1" applyBorder="1"/>
    <xf numFmtId="0" fontId="541" fillId="525" borderId="537" xfId="0" applyFont="1" applyFill="1" applyBorder="1"/>
    <xf numFmtId="0" fontId="542" fillId="526" borderId="538" xfId="0" applyFont="1" applyFill="1" applyBorder="1"/>
    <xf numFmtId="0" fontId="543" fillId="527" borderId="539" xfId="0" applyFont="1" applyFill="1" applyBorder="1"/>
    <xf numFmtId="0" fontId="544" fillId="528" borderId="540" xfId="0" applyFont="1" applyFill="1" applyBorder="1"/>
    <xf numFmtId="0" fontId="545" fillId="529" borderId="541" xfId="0" applyFont="1" applyFill="1" applyBorder="1"/>
    <xf numFmtId="0" fontId="546" fillId="530" borderId="542" xfId="0" applyFont="1" applyFill="1" applyBorder="1"/>
    <xf numFmtId="0" fontId="547" fillId="531" borderId="543" xfId="0" applyFont="1" applyFill="1" applyBorder="1"/>
    <xf numFmtId="0" fontId="548" fillId="532" borderId="544" xfId="0" applyFont="1" applyFill="1" applyBorder="1"/>
    <xf numFmtId="0" fontId="549" fillId="533" borderId="545" xfId="0" applyFont="1" applyFill="1" applyBorder="1"/>
    <xf numFmtId="0" fontId="550" fillId="534" borderId="546" xfId="0" applyFont="1" applyFill="1" applyBorder="1"/>
    <xf numFmtId="0" fontId="551" fillId="535" borderId="547" xfId="0" applyFont="1" applyFill="1" applyBorder="1"/>
    <xf numFmtId="0" fontId="552" fillId="536" borderId="548" xfId="0" applyFont="1" applyFill="1" applyBorder="1"/>
    <xf numFmtId="0" fontId="553" fillId="537" borderId="549" xfId="0" applyFont="1" applyFill="1" applyBorder="1"/>
    <xf numFmtId="0" fontId="554" fillId="538" borderId="550" xfId="0" applyFont="1" applyFill="1" applyBorder="1"/>
    <xf numFmtId="0" fontId="555" fillId="539" borderId="551" xfId="0" applyFont="1" applyFill="1" applyBorder="1"/>
    <xf numFmtId="0" fontId="556" fillId="540" borderId="552" xfId="0" applyFont="1" applyFill="1" applyBorder="1"/>
    <xf numFmtId="0" fontId="557" fillId="541" borderId="553" xfId="0" applyFont="1" applyFill="1" applyBorder="1"/>
    <xf numFmtId="0" fontId="558" fillId="542" borderId="554" xfId="0" applyFont="1" applyFill="1" applyBorder="1"/>
    <xf numFmtId="0" fontId="559" fillId="543" borderId="555" xfId="0" applyFont="1" applyFill="1" applyBorder="1"/>
    <xf numFmtId="0" fontId="560" fillId="544" borderId="556" xfId="0" applyFont="1" applyFill="1" applyBorder="1"/>
    <xf numFmtId="0" fontId="561" fillId="545" borderId="557" xfId="0" applyFont="1" applyFill="1" applyBorder="1"/>
    <xf numFmtId="0" fontId="562" fillId="546" borderId="558" xfId="0" applyFont="1" applyFill="1" applyBorder="1"/>
    <xf numFmtId="0" fontId="563" fillId="547" borderId="559" xfId="0" applyFont="1" applyFill="1" applyBorder="1"/>
    <xf numFmtId="0" fontId="564" fillId="548" borderId="560" xfId="0" applyFont="1" applyFill="1" applyBorder="1"/>
    <xf numFmtId="0" fontId="565" fillId="549" borderId="561" xfId="0" applyFont="1" applyFill="1" applyBorder="1"/>
    <xf numFmtId="0" fontId="566" fillId="550" borderId="562" xfId="0" applyFont="1" applyFill="1" applyBorder="1"/>
    <xf numFmtId="0" fontId="567" fillId="551" borderId="563" xfId="0" applyFont="1" applyFill="1" applyBorder="1"/>
    <xf numFmtId="0" fontId="568" fillId="552" borderId="564" xfId="0" applyFont="1" applyFill="1" applyBorder="1"/>
    <xf numFmtId="0" fontId="569" fillId="553" borderId="565" xfId="0" applyFont="1" applyFill="1" applyBorder="1"/>
    <xf numFmtId="0" fontId="570" fillId="554" borderId="566" xfId="0" applyFont="1" applyFill="1" applyBorder="1"/>
    <xf numFmtId="0" fontId="571" fillId="555" borderId="567" xfId="0" applyFont="1" applyFill="1" applyBorder="1"/>
    <xf numFmtId="0" fontId="572" fillId="556" borderId="568" xfId="0" applyFont="1" applyFill="1" applyBorder="1"/>
    <xf numFmtId="0" fontId="573" fillId="557" borderId="569" xfId="0" applyFont="1" applyFill="1" applyBorder="1"/>
    <xf numFmtId="0" fontId="574" fillId="558" borderId="570" xfId="0" applyFont="1" applyFill="1" applyBorder="1"/>
    <xf numFmtId="0" fontId="575" fillId="559" borderId="571" xfId="0" applyFont="1" applyFill="1" applyBorder="1"/>
    <xf numFmtId="0" fontId="576" fillId="560" borderId="572" xfId="0" applyFont="1" applyFill="1" applyBorder="1"/>
    <xf numFmtId="0" fontId="577" fillId="561" borderId="573" xfId="0" applyFont="1" applyFill="1" applyBorder="1"/>
    <xf numFmtId="0" fontId="578" fillId="562" borderId="574" xfId="0" applyFont="1" applyFill="1" applyBorder="1"/>
    <xf numFmtId="0" fontId="579" fillId="563" borderId="575" xfId="0" applyFont="1" applyFill="1" applyBorder="1"/>
    <xf numFmtId="0" fontId="580" fillId="564" borderId="576" xfId="0" applyFont="1" applyFill="1" applyBorder="1"/>
    <xf numFmtId="0" fontId="581" fillId="565" borderId="577" xfId="0" applyFont="1" applyFill="1" applyBorder="1"/>
    <xf numFmtId="0" fontId="582" fillId="566" borderId="578" xfId="0" applyFont="1" applyFill="1" applyBorder="1"/>
    <xf numFmtId="0" fontId="583" fillId="567" borderId="579" xfId="0" applyFont="1" applyFill="1" applyBorder="1"/>
    <xf numFmtId="0" fontId="584" fillId="568" borderId="580" xfId="0" applyFont="1" applyFill="1" applyBorder="1"/>
    <xf numFmtId="0" fontId="585" fillId="569" borderId="581" xfId="0" applyFont="1" applyFill="1" applyBorder="1"/>
    <xf numFmtId="0" fontId="586" fillId="570" borderId="582" xfId="0" applyFont="1" applyFill="1" applyBorder="1"/>
    <xf numFmtId="0" fontId="587" fillId="571" borderId="583" xfId="0" applyFont="1" applyFill="1" applyBorder="1"/>
    <xf numFmtId="0" fontId="588" fillId="572" borderId="584" xfId="0" applyFont="1" applyFill="1" applyBorder="1"/>
    <xf numFmtId="0" fontId="589" fillId="573" borderId="585" xfId="0" applyFont="1" applyFill="1" applyBorder="1"/>
    <xf numFmtId="0" fontId="590" fillId="574" borderId="586" xfId="0" applyFont="1" applyFill="1" applyBorder="1"/>
    <xf numFmtId="0" fontId="591" fillId="575" borderId="587" xfId="0" applyFont="1" applyFill="1" applyBorder="1"/>
    <xf numFmtId="0" fontId="592" fillId="576" borderId="588" xfId="0" applyFont="1" applyFill="1" applyBorder="1"/>
    <xf numFmtId="0" fontId="593" fillId="577" borderId="589" xfId="0" applyFont="1" applyFill="1" applyBorder="1"/>
    <xf numFmtId="0" fontId="594" fillId="578" borderId="590" xfId="0" applyFont="1" applyFill="1" applyBorder="1"/>
    <xf numFmtId="0" fontId="602" fillId="579" borderId="598" xfId="0" applyFont="1" applyFill="1" applyBorder="1"/>
    <xf numFmtId="0" fontId="603" fillId="580" borderId="599" xfId="0" applyFont="1" applyFill="1" applyBorder="1"/>
    <xf numFmtId="0" fontId="604" fillId="581" borderId="600" xfId="0" applyFont="1" applyFill="1" applyBorder="1"/>
    <xf numFmtId="0" fontId="605" fillId="582" borderId="601" xfId="0" applyFont="1" applyFill="1" applyBorder="1"/>
    <xf numFmtId="0" fontId="606" fillId="583" borderId="602" xfId="0" applyFont="1" applyFill="1" applyBorder="1"/>
    <xf numFmtId="0" fontId="607" fillId="584" borderId="603" xfId="0" applyFont="1" applyFill="1" applyBorder="1"/>
    <xf numFmtId="0" fontId="608" fillId="585" borderId="604" xfId="0" applyFont="1" applyFill="1" applyBorder="1"/>
    <xf numFmtId="0" fontId="609" fillId="586" borderId="605" xfId="0" applyFont="1" applyFill="1" applyBorder="1"/>
    <xf numFmtId="0" fontId="610" fillId="587" borderId="606" xfId="0" applyFont="1" applyFill="1" applyBorder="1"/>
    <xf numFmtId="0" fontId="611" fillId="588" borderId="607" xfId="0" applyFont="1" applyFill="1" applyBorder="1"/>
    <xf numFmtId="0" fontId="612" fillId="589" borderId="608" xfId="0" applyFont="1" applyFill="1" applyBorder="1"/>
    <xf numFmtId="0" fontId="613" fillId="590" borderId="609" xfId="0" applyFont="1" applyFill="1" applyBorder="1"/>
    <xf numFmtId="0" fontId="614" fillId="591" borderId="610" xfId="0" applyFont="1" applyFill="1" applyBorder="1"/>
    <xf numFmtId="0" fontId="615" fillId="592" borderId="611" xfId="0" applyFont="1" applyFill="1" applyBorder="1"/>
    <xf numFmtId="0" fontId="616" fillId="593" borderId="612" xfId="0" applyFont="1" applyFill="1" applyBorder="1"/>
    <xf numFmtId="0" fontId="617" fillId="594" borderId="613" xfId="0" applyFont="1" applyFill="1" applyBorder="1"/>
    <xf numFmtId="0" fontId="618" fillId="595" borderId="614" xfId="0" applyFont="1" applyFill="1" applyBorder="1"/>
    <xf numFmtId="0" fontId="619" fillId="596" borderId="615" xfId="0" applyFont="1" applyFill="1" applyBorder="1"/>
    <xf numFmtId="0" fontId="620" fillId="597" borderId="616" xfId="0" applyFont="1" applyFill="1" applyBorder="1"/>
    <xf numFmtId="0" fontId="621" fillId="598" borderId="617" xfId="0" applyFont="1" applyFill="1" applyBorder="1"/>
    <xf numFmtId="0" fontId="622" fillId="599" borderId="618" xfId="0" applyFont="1" applyFill="1" applyBorder="1"/>
    <xf numFmtId="0" fontId="623" fillId="600" borderId="619" xfId="0" applyFont="1" applyFill="1" applyBorder="1"/>
    <xf numFmtId="0" fontId="624" fillId="601" borderId="620" xfId="0" applyFont="1" applyFill="1" applyBorder="1"/>
    <xf numFmtId="0" fontId="625" fillId="602" borderId="621" xfId="0" applyFont="1" applyFill="1" applyBorder="1"/>
    <xf numFmtId="0" fontId="626" fillId="603" borderId="622" xfId="0" applyFont="1" applyFill="1" applyBorder="1"/>
    <xf numFmtId="0" fontId="627" fillId="604" borderId="623" xfId="0" applyFont="1" applyFill="1" applyBorder="1"/>
    <xf numFmtId="0" fontId="628" fillId="605" borderId="624" xfId="0" applyFont="1" applyFill="1" applyBorder="1"/>
    <xf numFmtId="0" fontId="629" fillId="606" borderId="625" xfId="0" applyFont="1" applyFill="1" applyBorder="1"/>
    <xf numFmtId="0" fontId="630" fillId="607" borderId="626" xfId="0" applyFont="1" applyFill="1" applyBorder="1"/>
    <xf numFmtId="0" fontId="631" fillId="608" borderId="627" xfId="0" applyFont="1" applyFill="1" applyBorder="1"/>
    <xf numFmtId="0" fontId="632" fillId="609" borderId="628" xfId="0" applyFont="1" applyFill="1" applyBorder="1"/>
    <xf numFmtId="0" fontId="633" fillId="610" borderId="629" xfId="0" applyFont="1" applyFill="1" applyBorder="1"/>
    <xf numFmtId="0" fontId="634" fillId="611" borderId="630" xfId="0" applyFont="1" applyFill="1" applyBorder="1"/>
    <xf numFmtId="0" fontId="635" fillId="612" borderId="631" xfId="0" applyFont="1" applyFill="1" applyBorder="1"/>
    <xf numFmtId="0" fontId="636" fillId="613" borderId="632" xfId="0" applyFont="1" applyFill="1" applyBorder="1"/>
    <xf numFmtId="0" fontId="637" fillId="614" borderId="633" xfId="0" applyFont="1" applyFill="1" applyBorder="1"/>
    <xf numFmtId="0" fontId="638" fillId="615" borderId="634" xfId="0" applyFont="1" applyFill="1" applyBorder="1"/>
    <xf numFmtId="0" fontId="639" fillId="616" borderId="635" xfId="0" applyFont="1" applyFill="1" applyBorder="1"/>
    <xf numFmtId="0" fontId="640" fillId="617" borderId="636" xfId="0" applyFont="1" applyFill="1" applyBorder="1"/>
    <xf numFmtId="0" fontId="641" fillId="618" borderId="637" xfId="0" applyFont="1" applyFill="1" applyBorder="1"/>
    <xf numFmtId="0" fontId="642" fillId="619" borderId="638" xfId="0" applyFont="1" applyFill="1" applyBorder="1"/>
    <xf numFmtId="0" fontId="643" fillId="620" borderId="639" xfId="0" applyFont="1" applyFill="1" applyBorder="1"/>
    <xf numFmtId="0" fontId="644" fillId="621" borderId="640" xfId="0" applyFont="1" applyFill="1" applyBorder="1"/>
    <xf numFmtId="0" fontId="645" fillId="622" borderId="641" xfId="0" applyFont="1" applyFill="1" applyBorder="1"/>
    <xf numFmtId="0" fontId="646" fillId="623" borderId="642" xfId="0" applyFont="1" applyFill="1" applyBorder="1"/>
    <xf numFmtId="0" fontId="647" fillId="624" borderId="643" xfId="0" applyFont="1" applyFill="1" applyBorder="1"/>
    <xf numFmtId="0" fontId="648" fillId="625" borderId="644" xfId="0" applyFont="1" applyFill="1" applyBorder="1"/>
    <xf numFmtId="0" fontId="649" fillId="626" borderId="645" xfId="0" applyFont="1" applyFill="1" applyBorder="1"/>
    <xf numFmtId="0" fontId="650" fillId="627" borderId="646" xfId="0" applyFont="1" applyFill="1" applyBorder="1"/>
    <xf numFmtId="0" fontId="651" fillId="628" borderId="647" xfId="0" applyFont="1" applyFill="1" applyBorder="1"/>
    <xf numFmtId="0" fontId="652" fillId="629" borderId="648" xfId="0" applyFont="1" applyFill="1" applyBorder="1"/>
    <xf numFmtId="0" fontId="653" fillId="630" borderId="649" xfId="0" applyFont="1" applyFill="1" applyBorder="1"/>
    <xf numFmtId="0" fontId="654" fillId="631" borderId="650" xfId="0" applyFont="1" applyFill="1" applyBorder="1"/>
    <xf numFmtId="0" fontId="655" fillId="632" borderId="651" xfId="0" applyFont="1" applyFill="1" applyBorder="1"/>
    <xf numFmtId="0" fontId="656" fillId="633" borderId="652" xfId="0" applyFont="1" applyFill="1" applyBorder="1"/>
    <xf numFmtId="0" fontId="657" fillId="634" borderId="653" xfId="0" applyFont="1" applyFill="1" applyBorder="1"/>
    <xf numFmtId="0" fontId="658" fillId="635" borderId="654" xfId="0" applyFont="1" applyFill="1" applyBorder="1"/>
    <xf numFmtId="0" fontId="659" fillId="636" borderId="655" xfId="0" applyFont="1" applyFill="1" applyBorder="1"/>
    <xf numFmtId="0" fontId="660" fillId="637" borderId="656" xfId="0" applyFont="1" applyFill="1" applyBorder="1"/>
    <xf numFmtId="0" fontId="661" fillId="638" borderId="657" xfId="0" applyFont="1" applyFill="1" applyBorder="1"/>
    <xf numFmtId="0" fontId="662" fillId="639" borderId="658" xfId="0" applyFont="1" applyFill="1" applyBorder="1"/>
    <xf numFmtId="0" fontId="663" fillId="640" borderId="659" xfId="0" applyFont="1" applyFill="1" applyBorder="1"/>
    <xf numFmtId="0" fontId="664" fillId="641" borderId="660" xfId="0" applyFont="1" applyFill="1" applyBorder="1"/>
    <xf numFmtId="0" fontId="665" fillId="642" borderId="661" xfId="0" applyFont="1" applyFill="1" applyBorder="1"/>
    <xf numFmtId="0" fontId="666" fillId="643" borderId="662" xfId="0" applyFont="1" applyFill="1" applyBorder="1"/>
    <xf numFmtId="0" fontId="667" fillId="644" borderId="663" xfId="0" applyFont="1" applyFill="1" applyBorder="1"/>
    <xf numFmtId="0" fontId="668" fillId="645" borderId="664" xfId="0" applyFont="1" applyFill="1" applyBorder="1"/>
    <xf numFmtId="0" fontId="669" fillId="646" borderId="665" xfId="0" applyFont="1" applyFill="1" applyBorder="1"/>
    <xf numFmtId="0" fontId="670" fillId="647" borderId="666" xfId="0" applyFont="1" applyFill="1" applyBorder="1"/>
    <xf numFmtId="0" fontId="671" fillId="648" borderId="667" xfId="0" applyFont="1" applyFill="1" applyBorder="1"/>
    <xf numFmtId="0" fontId="672" fillId="649" borderId="668" xfId="0" applyFont="1" applyFill="1" applyBorder="1"/>
    <xf numFmtId="0" fontId="673" fillId="650" borderId="669" xfId="0" applyFont="1" applyFill="1" applyBorder="1"/>
    <xf numFmtId="0" fontId="674" fillId="651" borderId="670" xfId="0" applyFont="1" applyFill="1" applyBorder="1"/>
    <xf numFmtId="0" fontId="675" fillId="652" borderId="671" xfId="0" applyFont="1" applyFill="1" applyBorder="1"/>
    <xf numFmtId="0" fontId="676" fillId="653" borderId="672" xfId="0" applyFont="1" applyFill="1" applyBorder="1"/>
    <xf numFmtId="0" fontId="677" fillId="654" borderId="673" xfId="0" applyFont="1" applyFill="1" applyBorder="1"/>
    <xf numFmtId="0" fontId="678" fillId="655" borderId="674" xfId="0" applyFont="1" applyFill="1" applyBorder="1"/>
    <xf numFmtId="0" fontId="679" fillId="656" borderId="675" xfId="0" applyFont="1" applyFill="1" applyBorder="1"/>
    <xf numFmtId="0" fontId="680" fillId="657" borderId="676" xfId="0" applyFont="1" applyFill="1" applyBorder="1"/>
    <xf numFmtId="0" fontId="681" fillId="658" borderId="677" xfId="0" applyFont="1" applyFill="1" applyBorder="1"/>
    <xf numFmtId="0" fontId="682" fillId="659" borderId="678" xfId="0" applyFont="1" applyFill="1" applyBorder="1"/>
    <xf numFmtId="0" fontId="683" fillId="660" borderId="679" xfId="0" applyFont="1" applyFill="1" applyBorder="1"/>
    <xf numFmtId="0" fontId="684" fillId="661" borderId="680" xfId="0" applyFont="1" applyFill="1" applyBorder="1"/>
    <xf numFmtId="0" fontId="685" fillId="662" borderId="681" xfId="0" applyFont="1" applyFill="1" applyBorder="1"/>
    <xf numFmtId="0" fontId="686" fillId="663" borderId="682" xfId="0" applyFont="1" applyFill="1" applyBorder="1"/>
    <xf numFmtId="0" fontId="687" fillId="664" borderId="683" xfId="0" applyFont="1" applyFill="1" applyBorder="1"/>
    <xf numFmtId="0" fontId="688" fillId="665" borderId="684" xfId="0" applyFont="1" applyFill="1" applyBorder="1"/>
    <xf numFmtId="0" fontId="689" fillId="666" borderId="685" xfId="0" applyFont="1" applyFill="1" applyBorder="1"/>
    <xf numFmtId="0" fontId="690" fillId="667" borderId="686" xfId="0" applyFont="1" applyFill="1" applyBorder="1"/>
    <xf numFmtId="0" fontId="691" fillId="668" borderId="687" xfId="0" applyFont="1" applyFill="1" applyBorder="1"/>
    <xf numFmtId="0" fontId="693" fillId="669" borderId="688" xfId="0" applyFont="1" applyFill="1" applyBorder="1"/>
    <xf numFmtId="0" fontId="694" fillId="670" borderId="689" xfId="0" applyFont="1" applyFill="1" applyBorder="1"/>
    <xf numFmtId="0" fontId="695" fillId="671" borderId="690" xfId="0" applyFont="1" applyFill="1" applyBorder="1"/>
    <xf numFmtId="0" fontId="696" fillId="672" borderId="691" xfId="0" applyFont="1" applyFill="1" applyBorder="1"/>
    <xf numFmtId="0" fontId="697" fillId="673" borderId="692" xfId="0" applyFont="1" applyFill="1" applyBorder="1"/>
    <xf numFmtId="0" fontId="698" fillId="674" borderId="693" xfId="0" applyFont="1" applyFill="1" applyBorder="1"/>
    <xf numFmtId="0" fontId="699" fillId="675" borderId="694" xfId="0" applyFont="1" applyFill="1" applyBorder="1"/>
    <xf numFmtId="0" fontId="700" fillId="676" borderId="695" xfId="0" applyFont="1" applyFill="1" applyBorder="1"/>
    <xf numFmtId="0" fontId="701" fillId="677" borderId="696" xfId="0" applyFont="1" applyFill="1" applyBorder="1"/>
    <xf numFmtId="0" fontId="702" fillId="678" borderId="697" xfId="0" applyFont="1" applyFill="1" applyBorder="1"/>
    <xf numFmtId="0" fontId="703" fillId="679" borderId="698" xfId="0" applyFont="1" applyFill="1" applyBorder="1"/>
    <xf numFmtId="0" fontId="704" fillId="680" borderId="699" xfId="0" applyFont="1" applyFill="1" applyBorder="1"/>
    <xf numFmtId="0" fontId="705" fillId="681" borderId="700" xfId="0" applyFont="1" applyFill="1" applyBorder="1"/>
    <xf numFmtId="0" fontId="706" fillId="682" borderId="701" xfId="0" applyFont="1" applyFill="1" applyBorder="1"/>
    <xf numFmtId="0" fontId="707" fillId="683" borderId="702" xfId="0" applyFont="1" applyFill="1" applyBorder="1"/>
    <xf numFmtId="0" fontId="708" fillId="684" borderId="703" xfId="0" applyFont="1" applyFill="1" applyBorder="1"/>
    <xf numFmtId="0" fontId="709" fillId="685" borderId="704" xfId="0" applyFont="1" applyFill="1" applyBorder="1"/>
    <xf numFmtId="0" fontId="710" fillId="686" borderId="705" xfId="0" applyFont="1" applyFill="1" applyBorder="1"/>
    <xf numFmtId="0" fontId="711" fillId="687" borderId="706" xfId="0" applyFont="1" applyFill="1" applyBorder="1"/>
    <xf numFmtId="0" fontId="712" fillId="688" borderId="707" xfId="0" applyFont="1" applyFill="1" applyBorder="1"/>
    <xf numFmtId="0" fontId="713" fillId="689" borderId="708" xfId="0" applyFont="1" applyFill="1" applyBorder="1"/>
    <xf numFmtId="0" fontId="714" fillId="690" borderId="709" xfId="0" applyFont="1" applyFill="1" applyBorder="1"/>
    <xf numFmtId="0" fontId="715" fillId="691" borderId="710" xfId="0" applyFont="1" applyFill="1" applyBorder="1"/>
    <xf numFmtId="0" fontId="716" fillId="692" borderId="711" xfId="0" applyFont="1" applyFill="1" applyBorder="1"/>
    <xf numFmtId="0" fontId="717" fillId="693" borderId="712" xfId="0" applyFont="1" applyFill="1" applyBorder="1"/>
    <xf numFmtId="0" fontId="718" fillId="694" borderId="713" xfId="0" applyFont="1" applyFill="1" applyBorder="1"/>
    <xf numFmtId="0" fontId="719" fillId="695" borderId="714" xfId="0" applyFont="1" applyFill="1" applyBorder="1"/>
    <xf numFmtId="0" fontId="720" fillId="696" borderId="715" xfId="0" applyFont="1" applyFill="1" applyBorder="1"/>
    <xf numFmtId="0" fontId="721" fillId="697" borderId="716" xfId="0" applyFont="1" applyFill="1" applyBorder="1"/>
    <xf numFmtId="0" fontId="722" fillId="698" borderId="717" xfId="0" applyFont="1" applyFill="1" applyBorder="1"/>
    <xf numFmtId="0" fontId="723" fillId="699" borderId="718" xfId="0" applyFont="1" applyFill="1" applyBorder="1"/>
    <xf numFmtId="0" fontId="724" fillId="700" borderId="719" xfId="0" applyFont="1" applyFill="1" applyBorder="1"/>
    <xf numFmtId="0" fontId="0" fillId="701" borderId="0" xfId="0" applyFill="1"/>
    <xf numFmtId="0" fontId="0" fillId="702" borderId="0" xfId="0" applyFill="1"/>
    <xf numFmtId="0" fontId="0" fillId="703" borderId="0" xfId="0" applyFill="1"/>
    <xf numFmtId="0" fontId="0" fillId="704" borderId="0" xfId="0" applyFill="1"/>
    <xf numFmtId="3" fontId="0" fillId="0" borderId="0" xfId="0" applyNumberFormat="1"/>
    <xf numFmtId="164" fontId="0" fillId="0" borderId="0" xfId="2" applyNumberFormat="1" applyFont="1"/>
    <xf numFmtId="2" fontId="0" fillId="0" borderId="0" xfId="0" applyNumberFormat="1"/>
    <xf numFmtId="0" fontId="3" fillId="701" borderId="0" xfId="0" applyFont="1" applyFill="1"/>
    <xf numFmtId="0" fontId="3" fillId="705" borderId="719" xfId="3" applyFill="1"/>
    <xf numFmtId="0" fontId="3" fillId="0" borderId="719" xfId="3"/>
    <xf numFmtId="3" fontId="3" fillId="0" borderId="719" xfId="3" applyNumberFormat="1"/>
    <xf numFmtId="2" fontId="3" fillId="0" borderId="719" xfId="3" applyNumberFormat="1" applyAlignment="1">
      <alignment horizontal="center"/>
    </xf>
    <xf numFmtId="0" fontId="3" fillId="0" borderId="719" xfId="4"/>
    <xf numFmtId="4" fontId="0" fillId="0" borderId="0" xfId="0" applyNumberFormat="1"/>
    <xf numFmtId="0" fontId="3" fillId="706" borderId="719" xfId="0" applyFont="1" applyFill="1" applyBorder="1"/>
    <xf numFmtId="0" fontId="3" fillId="707" borderId="719" xfId="0" applyFont="1" applyFill="1" applyBorder="1"/>
    <xf numFmtId="0" fontId="3" fillId="708" borderId="719" xfId="0" applyFont="1" applyFill="1" applyBorder="1"/>
    <xf numFmtId="0" fontId="3" fillId="709" borderId="719" xfId="0" applyFont="1" applyFill="1" applyBorder="1"/>
    <xf numFmtId="0" fontId="243" fillId="236" borderId="239" xfId="0" applyFont="1" applyFill="1" applyBorder="1" applyAlignment="1">
      <alignment horizontal="center"/>
    </xf>
    <xf numFmtId="0" fontId="244" fillId="237" borderId="240" xfId="0" applyFont="1" applyFill="1" applyBorder="1" applyAlignment="1">
      <alignment horizontal="center"/>
    </xf>
    <xf numFmtId="0" fontId="0" fillId="0" borderId="0" xfId="0" applyAlignment="1">
      <alignment horizontal="center"/>
    </xf>
    <xf numFmtId="0" fontId="4" fillId="0" borderId="0" xfId="0" applyFont="1" applyAlignment="1">
      <alignment horizontal="center"/>
    </xf>
    <xf numFmtId="0" fontId="1" fillId="0" borderId="0" xfId="0" applyFont="1" applyAlignment="1">
      <alignment horizontal="center"/>
    </xf>
    <xf numFmtId="0" fontId="207" fillId="200" borderId="203" xfId="0" applyFont="1" applyFill="1" applyBorder="1" applyAlignment="1">
      <alignment horizontal="center"/>
    </xf>
    <xf numFmtId="0" fontId="209" fillId="202" borderId="205" xfId="0" applyFont="1" applyFill="1" applyBorder="1" applyAlignment="1">
      <alignment horizontal="center"/>
    </xf>
    <xf numFmtId="0" fontId="211" fillId="204" borderId="207" xfId="0" applyFont="1" applyFill="1" applyBorder="1" applyAlignment="1">
      <alignment horizontal="center"/>
    </xf>
    <xf numFmtId="0" fontId="213" fillId="206" borderId="209" xfId="0" applyFont="1" applyFill="1" applyBorder="1" applyAlignment="1">
      <alignment horizontal="center"/>
    </xf>
    <xf numFmtId="0" fontId="215" fillId="208" borderId="211" xfId="0" applyFont="1" applyFill="1" applyBorder="1" applyAlignment="1">
      <alignment horizontal="center"/>
    </xf>
    <xf numFmtId="0" fontId="217" fillId="210" borderId="213" xfId="0" applyFont="1" applyFill="1" applyBorder="1" applyAlignment="1">
      <alignment horizontal="center"/>
    </xf>
    <xf numFmtId="0" fontId="219" fillId="212" borderId="215" xfId="0" applyFont="1" applyFill="1" applyBorder="1" applyAlignment="1">
      <alignment horizontal="center"/>
    </xf>
    <xf numFmtId="0" fontId="221" fillId="214" borderId="217" xfId="0" applyFont="1" applyFill="1" applyBorder="1" applyAlignment="1">
      <alignment horizontal="center"/>
    </xf>
    <xf numFmtId="14" fontId="0" fillId="0" borderId="719" xfId="0" applyNumberFormat="1" applyBorder="1" applyAlignment="1">
      <alignment horizontal="center"/>
    </xf>
    <xf numFmtId="0" fontId="2" fillId="0" borderId="0" xfId="0" applyFont="1" applyAlignment="1">
      <alignment horizontal="center"/>
    </xf>
    <xf numFmtId="0" fontId="0" fillId="702" borderId="0" xfId="0" applyFill="1" applyAlignment="1">
      <alignment horizontal="center"/>
    </xf>
    <xf numFmtId="0" fontId="692" fillId="0" borderId="0" xfId="0" applyFont="1"/>
    <xf numFmtId="0" fontId="22" fillId="0" borderId="17" xfId="0" applyFont="1" applyBorder="1"/>
    <xf numFmtId="0" fontId="595" fillId="0" borderId="591" xfId="0" applyFont="1" applyBorder="1"/>
    <xf numFmtId="0" fontId="596" fillId="0" borderId="592" xfId="0" applyFont="1" applyBorder="1"/>
    <xf numFmtId="0" fontId="597" fillId="0" borderId="593" xfId="0" applyFont="1" applyBorder="1"/>
    <xf numFmtId="0" fontId="598" fillId="0" borderId="594" xfId="0" applyFont="1" applyBorder="1"/>
    <xf numFmtId="0" fontId="599" fillId="0" borderId="595" xfId="0" applyFont="1" applyBorder="1"/>
    <xf numFmtId="0" fontId="600" fillId="0" borderId="596" xfId="0" applyFont="1" applyBorder="1"/>
    <xf numFmtId="0" fontId="601" fillId="0" borderId="597" xfId="0" applyFont="1" applyBorder="1"/>
    <xf numFmtId="164" fontId="0" fillId="0" borderId="0" xfId="2" applyNumberFormat="1" applyFont="1" applyFill="1"/>
    <xf numFmtId="0" fontId="5" fillId="0" borderId="719" xfId="5"/>
    <xf numFmtId="0" fontId="0" fillId="0" borderId="719" xfId="0" applyBorder="1" applyAlignment="1">
      <alignment horizontal="center"/>
    </xf>
    <xf numFmtId="0" fontId="0" fillId="0" borderId="719" xfId="0" applyBorder="1"/>
    <xf numFmtId="3" fontId="0" fillId="0" borderId="719" xfId="0" applyNumberFormat="1" applyBorder="1"/>
    <xf numFmtId="2" fontId="0" fillId="0" borderId="719" xfId="0" applyNumberFormat="1" applyBorder="1"/>
    <xf numFmtId="0" fontId="162" fillId="0" borderId="158" xfId="0" applyFont="1" applyBorder="1"/>
    <xf numFmtId="0" fontId="163" fillId="0" borderId="159" xfId="0" applyFont="1" applyBorder="1"/>
    <xf numFmtId="0" fontId="164" fillId="0" borderId="160" xfId="0" applyFont="1" applyBorder="1"/>
    <xf numFmtId="0" fontId="726" fillId="700" borderId="719" xfId="0" applyFont="1" applyFill="1" applyBorder="1"/>
    <xf numFmtId="0" fontId="726" fillId="678" borderId="719" xfId="0" applyFont="1" applyFill="1" applyBorder="1"/>
    <xf numFmtId="0" fontId="479" fillId="0" borderId="475" xfId="0" applyFont="1" applyBorder="1"/>
    <xf numFmtId="0" fontId="480" fillId="0" borderId="476" xfId="0" applyFont="1" applyBorder="1"/>
    <xf numFmtId="0" fontId="726" fillId="670" borderId="719" xfId="0" applyFont="1" applyFill="1" applyBorder="1"/>
    <xf numFmtId="0" fontId="726" fillId="674" borderId="719" xfId="0" applyFont="1" applyFill="1" applyBorder="1"/>
    <xf numFmtId="0" fontId="267" fillId="0" borderId="263" xfId="0" applyFont="1" applyBorder="1"/>
    <xf numFmtId="0" fontId="268" fillId="0" borderId="264" xfId="0" applyFont="1" applyBorder="1"/>
    <xf numFmtId="0" fontId="269" fillId="0" borderId="265" xfId="0" applyFont="1" applyBorder="1"/>
    <xf numFmtId="0" fontId="331" fillId="0" borderId="327" xfId="0" applyFont="1" applyBorder="1"/>
    <xf numFmtId="0" fontId="332" fillId="0" borderId="328" xfId="0" applyFont="1" applyBorder="1"/>
    <xf numFmtId="0" fontId="333" fillId="0" borderId="329" xfId="0" applyFont="1" applyBorder="1"/>
    <xf numFmtId="0" fontId="334" fillId="0" borderId="330" xfId="0" applyFont="1" applyBorder="1"/>
    <xf numFmtId="0" fontId="727" fillId="0" borderId="720" xfId="0" applyFont="1" applyBorder="1"/>
    <xf numFmtId="0" fontId="3" fillId="703" borderId="0" xfId="0" applyFont="1" applyFill="1"/>
    <xf numFmtId="0" fontId="3" fillId="704" borderId="0" xfId="0" applyFont="1" applyFill="1"/>
    <xf numFmtId="0" fontId="3" fillId="24" borderId="24" xfId="0" applyFont="1" applyFill="1" applyBorder="1"/>
    <xf numFmtId="0" fontId="0" fillId="701" borderId="0" xfId="0" applyFill="1" applyAlignment="1">
      <alignment horizontal="center"/>
    </xf>
    <xf numFmtId="0" fontId="0" fillId="710" borderId="0" xfId="0" applyFill="1"/>
    <xf numFmtId="0" fontId="3" fillId="710" borderId="0" xfId="0" applyFont="1" applyFill="1"/>
    <xf numFmtId="0" fontId="0" fillId="710" borderId="0" xfId="0" applyFill="1" applyAlignment="1">
      <alignment horizontal="center"/>
    </xf>
    <xf numFmtId="0" fontId="0" fillId="711" borderId="0" xfId="0" applyFill="1"/>
    <xf numFmtId="0" fontId="3" fillId="711" borderId="0" xfId="0" applyFont="1" applyFill="1"/>
    <xf numFmtId="0" fontId="0" fillId="711" borderId="0" xfId="0" applyFill="1" applyAlignment="1">
      <alignment horizontal="center"/>
    </xf>
    <xf numFmtId="0" fontId="0" fillId="712" borderId="0" xfId="0" applyFill="1"/>
    <xf numFmtId="0" fontId="3" fillId="712" borderId="0" xfId="0" applyFont="1" applyFill="1"/>
    <xf numFmtId="0" fontId="0" fillId="712" borderId="0" xfId="0" applyFill="1" applyAlignment="1">
      <alignment horizontal="center"/>
    </xf>
    <xf numFmtId="0" fontId="3" fillId="702" borderId="0" xfId="0" applyFont="1" applyFill="1"/>
    <xf numFmtId="0" fontId="0" fillId="701" borderId="719" xfId="0" applyFill="1" applyBorder="1"/>
    <xf numFmtId="0" fontId="727" fillId="0" borderId="719" xfId="0" applyFont="1" applyBorder="1"/>
    <xf numFmtId="0" fontId="3" fillId="0" borderId="719" xfId="0" applyFont="1" applyBorder="1"/>
  </cellXfs>
  <cellStyles count="6">
    <cellStyle name="Comma" xfId="2" builtinId="3"/>
    <cellStyle name="Normal" xfId="0" builtinId="0"/>
    <cellStyle name="Normal 2" xfId="1" xr:uid="{1B70EEC7-9B80-430B-A14E-3AA397894502}"/>
    <cellStyle name="Normal 3" xfId="4" xr:uid="{98873EF0-7708-4F96-B3F8-FD623ADA389F}"/>
    <cellStyle name="Normal 4" xfId="3" xr:uid="{BABE3C2F-B19D-4E3D-A48C-5A878531C33B}"/>
    <cellStyle name="Normal 5" xfId="5" xr:uid="{B955969F-E4A0-47F9-A917-8C99DC4EB833}"/>
  </cellStyles>
  <dxfs count="0"/>
  <tableStyles count="0" defaultTableStyle="TableStyleMedium2" defaultPivotStyle="PivotStyleLight16"/>
  <colors>
    <mruColors>
      <color rgb="FFB7630F"/>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93"/>
  <sheetViews>
    <sheetView workbookViewId="0">
      <pane xSplit="1" ySplit="5" topLeftCell="B6" activePane="bottomRight" state="frozen"/>
      <selection pane="topRight" activeCell="B1" sqref="B1"/>
      <selection pane="bottomLeft" activeCell="A6" sqref="A6"/>
      <selection pane="bottomRight" activeCell="B12" sqref="B12"/>
    </sheetView>
  </sheetViews>
  <sheetFormatPr baseColWidth="10" defaultColWidth="8.83203125" defaultRowHeight="15" x14ac:dyDescent="0.2"/>
  <cols>
    <col min="1" max="1" width="41.5" bestFit="1" customWidth="1"/>
    <col min="2" max="2" width="44.1640625" bestFit="1" customWidth="1"/>
    <col min="3" max="3" width="36" bestFit="1" customWidth="1"/>
    <col min="4" max="4" width="255.5" bestFit="1" customWidth="1"/>
    <col min="5" max="5" width="36" bestFit="1" customWidth="1"/>
  </cols>
  <sheetData>
    <row r="1" spans="1:5" s="3" customFormat="1" x14ac:dyDescent="0.2">
      <c r="A1" s="2"/>
    </row>
    <row r="2" spans="1:5" x14ac:dyDescent="0.2">
      <c r="A2" t="s">
        <v>44</v>
      </c>
      <c r="B2" t="str">
        <f>HYPERLINK("https://community.aimms.com/aimms-network-design-user-group-51/uploading-data-in-network-design-1173", "AIMMS Community: Uploading data in Network Design")</f>
        <v>AIMMS Community: Uploading data in Network Design</v>
      </c>
    </row>
    <row r="3" spans="1:5" x14ac:dyDescent="0.2">
      <c r="A3" t="s">
        <v>45</v>
      </c>
      <c r="B3" t="str">
        <f>HYPERLINK("https://scnavigator-manual.aimms.com/", "SC Navigator Documentation")</f>
        <v>SC Navigator Documentation</v>
      </c>
    </row>
    <row r="5" spans="1:5" s="2" customFormat="1" x14ac:dyDescent="0.2">
      <c r="A5" s="2" t="s">
        <v>26</v>
      </c>
      <c r="B5" s="2" t="s">
        <v>27</v>
      </c>
      <c r="C5" s="2" t="s">
        <v>28</v>
      </c>
      <c r="D5" s="2" t="s">
        <v>29</v>
      </c>
      <c r="E5" s="2" t="s">
        <v>30</v>
      </c>
    </row>
    <row r="6" spans="1:5" x14ac:dyDescent="0.2">
      <c r="A6" t="str">
        <f>HYPERLINK("#'Location Product'!D1", "Jump to Attribute")</f>
        <v>Jump to Attribute</v>
      </c>
      <c r="B6" s="5" t="s">
        <v>43</v>
      </c>
      <c r="C6" s="6" t="s">
        <v>34</v>
      </c>
      <c r="D6" t="s">
        <v>35</v>
      </c>
      <c r="E6" t="s">
        <v>36</v>
      </c>
    </row>
    <row r="7" spans="1:5" x14ac:dyDescent="0.2">
      <c r="A7" t="str">
        <f>HYPERLINK("#'Location Product'!E1", "Jump to Attribute")</f>
        <v>Jump to Attribute</v>
      </c>
      <c r="B7" s="7" t="s">
        <v>43</v>
      </c>
      <c r="C7" s="8" t="s">
        <v>37</v>
      </c>
      <c r="D7" t="s">
        <v>38</v>
      </c>
      <c r="E7" t="s">
        <v>39</v>
      </c>
    </row>
    <row r="8" spans="1:5" x14ac:dyDescent="0.2">
      <c r="A8" t="str">
        <f>HYPERLINK("#'Location Product'!F1", "Jump to Attribute")</f>
        <v>Jump to Attribute</v>
      </c>
      <c r="B8" s="9" t="s">
        <v>43</v>
      </c>
      <c r="C8" s="10" t="s">
        <v>40</v>
      </c>
      <c r="D8" t="s">
        <v>41</v>
      </c>
      <c r="E8" t="s">
        <v>39</v>
      </c>
    </row>
    <row r="9" spans="1:5" x14ac:dyDescent="0.2">
      <c r="A9" t="str">
        <f>HYPERLINK("#'UOM Conversions'!C1", "Jump to Attribute")</f>
        <v>Jump to Attribute</v>
      </c>
      <c r="B9" s="11" t="s">
        <v>49</v>
      </c>
      <c r="C9" s="12" t="s">
        <v>46</v>
      </c>
      <c r="D9" t="s">
        <v>47</v>
      </c>
      <c r="E9" t="s">
        <v>36</v>
      </c>
    </row>
    <row r="10" spans="1:5" x14ac:dyDescent="0.2">
      <c r="A10" t="str">
        <f>HYPERLINK("#'String Settings'!A3", "Jump to Attribute")</f>
        <v>Jump to Attribute</v>
      </c>
      <c r="B10" s="22" t="s">
        <v>61</v>
      </c>
      <c r="C10" s="23" t="s">
        <v>50</v>
      </c>
      <c r="D10" t="s">
        <v>51</v>
      </c>
      <c r="E10" t="s">
        <v>36</v>
      </c>
    </row>
    <row r="11" spans="1:5" x14ac:dyDescent="0.2">
      <c r="A11" t="str">
        <f>HYPERLINK("#'String Settings'!A4", "Jump to Attribute")</f>
        <v>Jump to Attribute</v>
      </c>
      <c r="B11" s="24" t="s">
        <v>61</v>
      </c>
      <c r="C11" s="25" t="s">
        <v>52</v>
      </c>
      <c r="D11" t="s">
        <v>53</v>
      </c>
      <c r="E11" t="s">
        <v>36</v>
      </c>
    </row>
    <row r="12" spans="1:5" x14ac:dyDescent="0.2">
      <c r="A12" t="str">
        <f>HYPERLINK("#'String Settings'!A5", "Jump to Attribute")</f>
        <v>Jump to Attribute</v>
      </c>
      <c r="B12" s="26" t="s">
        <v>61</v>
      </c>
      <c r="C12" s="761" t="s">
        <v>54</v>
      </c>
      <c r="D12" t="s">
        <v>55</v>
      </c>
      <c r="E12" t="s">
        <v>36</v>
      </c>
    </row>
    <row r="13" spans="1:5" x14ac:dyDescent="0.2">
      <c r="A13" t="str">
        <f>HYPERLINK("#'String Settings'!A6", "Jump to Attribute")</f>
        <v>Jump to Attribute</v>
      </c>
      <c r="B13" s="27" t="s">
        <v>61</v>
      </c>
      <c r="C13" s="28" t="s">
        <v>56</v>
      </c>
      <c r="D13" t="s">
        <v>57</v>
      </c>
      <c r="E13" t="s">
        <v>36</v>
      </c>
    </row>
    <row r="14" spans="1:5" x14ac:dyDescent="0.2">
      <c r="A14" t="str">
        <f>HYPERLINK("#'String Settings'!A7", "Jump to Attribute")</f>
        <v>Jump to Attribute</v>
      </c>
      <c r="B14" s="29" t="s">
        <v>61</v>
      </c>
      <c r="C14" s="30" t="s">
        <v>58</v>
      </c>
      <c r="D14" t="s">
        <v>59</v>
      </c>
      <c r="E14" t="s">
        <v>36</v>
      </c>
    </row>
    <row r="15" spans="1:5" x14ac:dyDescent="0.2">
      <c r="A15" t="str">
        <f>HYPERLINK("#'Settings'!A3", "Jump to Attribute")</f>
        <v>Jump to Attribute</v>
      </c>
      <c r="B15" s="47" t="s">
        <v>78</v>
      </c>
      <c r="C15" s="48" t="s">
        <v>62</v>
      </c>
      <c r="D15" t="s">
        <v>63</v>
      </c>
      <c r="E15" t="s">
        <v>36</v>
      </c>
    </row>
    <row r="16" spans="1:5" x14ac:dyDescent="0.2">
      <c r="A16" t="str">
        <f>HYPERLINK("#'Settings'!A4", "Jump to Attribute")</f>
        <v>Jump to Attribute</v>
      </c>
      <c r="B16" s="49" t="s">
        <v>78</v>
      </c>
      <c r="C16" s="50" t="s">
        <v>64</v>
      </c>
      <c r="D16" t="s">
        <v>65</v>
      </c>
      <c r="E16" t="s">
        <v>36</v>
      </c>
    </row>
    <row r="17" spans="1:5" x14ac:dyDescent="0.2">
      <c r="A17" t="str">
        <f>HYPERLINK("#'Settings'!A5", "Jump to Attribute")</f>
        <v>Jump to Attribute</v>
      </c>
      <c r="B17" s="51" t="s">
        <v>78</v>
      </c>
      <c r="C17" s="52" t="s">
        <v>66</v>
      </c>
      <c r="D17" t="s">
        <v>67</v>
      </c>
      <c r="E17" t="s">
        <v>36</v>
      </c>
    </row>
    <row r="18" spans="1:5" x14ac:dyDescent="0.2">
      <c r="A18" t="str">
        <f>HYPERLINK("#'Settings'!A6", "Jump to Attribute")</f>
        <v>Jump to Attribute</v>
      </c>
      <c r="B18" s="53" t="s">
        <v>78</v>
      </c>
      <c r="C18" s="54" t="s">
        <v>68</v>
      </c>
      <c r="D18" t="s">
        <v>69</v>
      </c>
      <c r="E18" t="s">
        <v>36</v>
      </c>
    </row>
    <row r="19" spans="1:5" x14ac:dyDescent="0.2">
      <c r="A19" t="str">
        <f>HYPERLINK("#'Settings'!A7", "Jump to Attribute")</f>
        <v>Jump to Attribute</v>
      </c>
      <c r="B19" s="55" t="s">
        <v>78</v>
      </c>
      <c r="C19" s="56" t="s">
        <v>70</v>
      </c>
      <c r="D19" t="s">
        <v>71</v>
      </c>
      <c r="E19" t="s">
        <v>36</v>
      </c>
    </row>
    <row r="20" spans="1:5" x14ac:dyDescent="0.2">
      <c r="A20" t="str">
        <f>HYPERLINK("#'Settings'!A8", "Jump to Attribute")</f>
        <v>Jump to Attribute</v>
      </c>
      <c r="B20" s="57" t="s">
        <v>78</v>
      </c>
      <c r="C20" s="58" t="s">
        <v>72</v>
      </c>
      <c r="D20" t="s">
        <v>73</v>
      </c>
      <c r="E20" t="s">
        <v>36</v>
      </c>
    </row>
    <row r="21" spans="1:5" x14ac:dyDescent="0.2">
      <c r="A21" t="str">
        <f>HYPERLINK("#'Settings'!A9", "Jump to Attribute")</f>
        <v>Jump to Attribute</v>
      </c>
      <c r="B21" s="59" t="s">
        <v>78</v>
      </c>
      <c r="C21" s="60" t="s">
        <v>74</v>
      </c>
      <c r="D21" t="s">
        <v>75</v>
      </c>
      <c r="E21" t="s">
        <v>36</v>
      </c>
    </row>
    <row r="22" spans="1:5" x14ac:dyDescent="0.2">
      <c r="A22" t="str">
        <f>HYPERLINK("#'Settings'!A10", "Jump to Attribute")</f>
        <v>Jump to Attribute</v>
      </c>
      <c r="B22" s="61" t="s">
        <v>78</v>
      </c>
      <c r="C22" s="62" t="s">
        <v>76</v>
      </c>
      <c r="D22" t="s">
        <v>77</v>
      </c>
      <c r="E22" t="s">
        <v>36</v>
      </c>
    </row>
    <row r="23" spans="1:5" x14ac:dyDescent="0.2">
      <c r="A23" t="str">
        <f>HYPERLINK("#'Production Routing'!E1", "Jump to Attribute")</f>
        <v>Jump to Attribute</v>
      </c>
      <c r="B23" s="63" t="s">
        <v>89</v>
      </c>
      <c r="C23" s="64" t="s">
        <v>79</v>
      </c>
      <c r="D23" t="s">
        <v>80</v>
      </c>
      <c r="E23" t="s">
        <v>36</v>
      </c>
    </row>
    <row r="24" spans="1:5" x14ac:dyDescent="0.2">
      <c r="A24" t="str">
        <f>HYPERLINK("#'Production Routing'!F1", "Jump to Attribute")</f>
        <v>Jump to Attribute</v>
      </c>
      <c r="B24" s="65" t="s">
        <v>89</v>
      </c>
      <c r="C24" s="66" t="s">
        <v>81</v>
      </c>
      <c r="D24" t="s">
        <v>82</v>
      </c>
      <c r="E24" t="s">
        <v>36</v>
      </c>
    </row>
    <row r="25" spans="1:5" x14ac:dyDescent="0.2">
      <c r="A25" t="str">
        <f>HYPERLINK("#'Production Routing'!G1", "Jump to Attribute")</f>
        <v>Jump to Attribute</v>
      </c>
      <c r="B25" s="67" t="s">
        <v>89</v>
      </c>
      <c r="C25" s="68" t="s">
        <v>83</v>
      </c>
      <c r="D25" t="s">
        <v>84</v>
      </c>
      <c r="E25" t="s">
        <v>36</v>
      </c>
    </row>
    <row r="26" spans="1:5" x14ac:dyDescent="0.2">
      <c r="A26" t="str">
        <f>HYPERLINK("#'Production Routing'!H1", "Jump to Attribute")</f>
        <v>Jump to Attribute</v>
      </c>
      <c r="B26" s="69" t="s">
        <v>89</v>
      </c>
      <c r="C26" s="70" t="s">
        <v>85</v>
      </c>
      <c r="D26" t="s">
        <v>86</v>
      </c>
      <c r="E26" t="s">
        <v>36</v>
      </c>
    </row>
    <row r="27" spans="1:5" x14ac:dyDescent="0.2">
      <c r="A27" t="str">
        <f>HYPERLINK("#'Production Routing'!I1", "Jump to Attribute")</f>
        <v>Jump to Attribute</v>
      </c>
      <c r="B27" s="71" t="s">
        <v>89</v>
      </c>
      <c r="C27" s="72" t="s">
        <v>87</v>
      </c>
      <c r="D27" t="s">
        <v>88</v>
      </c>
      <c r="E27" t="s">
        <v>36</v>
      </c>
    </row>
    <row r="28" spans="1:5" x14ac:dyDescent="0.2">
      <c r="A28" t="str">
        <f>HYPERLINK("#'Transport Cost'!F1", "Jump to Attribute")</f>
        <v>Jump to Attribute</v>
      </c>
      <c r="B28" s="87" t="s">
        <v>162</v>
      </c>
      <c r="C28" s="88" t="s">
        <v>23</v>
      </c>
      <c r="D28" t="s">
        <v>90</v>
      </c>
      <c r="E28" t="s">
        <v>36</v>
      </c>
    </row>
    <row r="29" spans="1:5" x14ac:dyDescent="0.2">
      <c r="A29" t="str">
        <f>HYPERLINK("#'Transport Cost'!G1", "Jump to Attribute")</f>
        <v>Jump to Attribute</v>
      </c>
      <c r="B29" s="89" t="s">
        <v>162</v>
      </c>
      <c r="C29" s="90" t="s">
        <v>91</v>
      </c>
      <c r="D29" t="s">
        <v>92</v>
      </c>
      <c r="E29" t="s">
        <v>36</v>
      </c>
    </row>
    <row r="30" spans="1:5" x14ac:dyDescent="0.2">
      <c r="A30" t="str">
        <f>HYPERLINK("#'Transport Cost'!H1", "Jump to Attribute")</f>
        <v>Jump to Attribute</v>
      </c>
      <c r="B30" s="91" t="s">
        <v>162</v>
      </c>
      <c r="C30" s="92" t="s">
        <v>93</v>
      </c>
      <c r="D30" t="s">
        <v>94</v>
      </c>
      <c r="E30" t="s">
        <v>36</v>
      </c>
    </row>
    <row r="31" spans="1:5" x14ac:dyDescent="0.2">
      <c r="A31" t="str">
        <f>HYPERLINK("#'Transport Cost'!I1", "Jump to Attribute")</f>
        <v>Jump to Attribute</v>
      </c>
      <c r="B31" s="93" t="s">
        <v>162</v>
      </c>
      <c r="C31" s="94" t="s">
        <v>95</v>
      </c>
      <c r="D31" t="s">
        <v>96</v>
      </c>
      <c r="E31" t="s">
        <v>36</v>
      </c>
    </row>
    <row r="32" spans="1:5" x14ac:dyDescent="0.2">
      <c r="A32" t="str">
        <f>HYPERLINK("#'Transport Cost'!J1", "Jump to Attribute")</f>
        <v>Jump to Attribute</v>
      </c>
      <c r="B32" s="95" t="s">
        <v>162</v>
      </c>
      <c r="C32" s="96" t="s">
        <v>97</v>
      </c>
      <c r="D32" t="s">
        <v>98</v>
      </c>
      <c r="E32" t="s">
        <v>36</v>
      </c>
    </row>
    <row r="33" spans="1:5" x14ac:dyDescent="0.2">
      <c r="A33" t="str">
        <f>HYPERLINK("#'Transport Cost'!K1", "Jump to Attribute")</f>
        <v>Jump to Attribute</v>
      </c>
      <c r="B33" s="97" t="s">
        <v>162</v>
      </c>
      <c r="C33" s="98" t="s">
        <v>99</v>
      </c>
      <c r="D33" t="s">
        <v>100</v>
      </c>
      <c r="E33" t="s">
        <v>36</v>
      </c>
    </row>
    <row r="34" spans="1:5" x14ac:dyDescent="0.2">
      <c r="A34" t="str">
        <f>HYPERLINK("#'Transport Cost'!L1", "Jump to Attribute")</f>
        <v>Jump to Attribute</v>
      </c>
      <c r="B34" s="99" t="s">
        <v>162</v>
      </c>
      <c r="C34" s="100" t="s">
        <v>101</v>
      </c>
      <c r="D34" t="s">
        <v>102</v>
      </c>
      <c r="E34" t="s">
        <v>36</v>
      </c>
    </row>
    <row r="35" spans="1:5" x14ac:dyDescent="0.2">
      <c r="A35" t="str">
        <f>HYPERLINK("#'Transport Cost'!M1", "Jump to Attribute")</f>
        <v>Jump to Attribute</v>
      </c>
      <c r="B35" s="101" t="s">
        <v>162</v>
      </c>
      <c r="C35" s="102" t="s">
        <v>103</v>
      </c>
      <c r="D35" t="s">
        <v>104</v>
      </c>
      <c r="E35" t="s">
        <v>36</v>
      </c>
    </row>
    <row r="36" spans="1:5" x14ac:dyDescent="0.2">
      <c r="A36" t="str">
        <f>HYPERLINK("#'Transport Cost'!N1", "Jump to Attribute")</f>
        <v>Jump to Attribute</v>
      </c>
      <c r="B36" s="103" t="s">
        <v>162</v>
      </c>
      <c r="C36" s="104" t="s">
        <v>34</v>
      </c>
      <c r="D36" t="s">
        <v>105</v>
      </c>
      <c r="E36" t="s">
        <v>36</v>
      </c>
    </row>
    <row r="37" spans="1:5" x14ac:dyDescent="0.2">
      <c r="A37" t="str">
        <f>HYPERLINK("#'Transport Cost'!O1", "Jump to Attribute")</f>
        <v>Jump to Attribute</v>
      </c>
      <c r="B37" s="105" t="s">
        <v>162</v>
      </c>
      <c r="C37" s="106" t="s">
        <v>106</v>
      </c>
      <c r="D37" t="s">
        <v>107</v>
      </c>
      <c r="E37" t="s">
        <v>39</v>
      </c>
    </row>
    <row r="38" spans="1:5" x14ac:dyDescent="0.2">
      <c r="A38" t="str">
        <f>HYPERLINK("#'Transport Cost'!P1", "Jump to Attribute")</f>
        <v>Jump to Attribute</v>
      </c>
      <c r="B38" s="107" t="s">
        <v>162</v>
      </c>
      <c r="C38" s="108" t="s">
        <v>108</v>
      </c>
      <c r="D38" t="s">
        <v>109</v>
      </c>
      <c r="E38" t="s">
        <v>110</v>
      </c>
    </row>
    <row r="39" spans="1:5" x14ac:dyDescent="0.2">
      <c r="A39" t="str">
        <f>HYPERLINK("#'Transport Cost'!Q1", "Jump to Attribute")</f>
        <v>Jump to Attribute</v>
      </c>
      <c r="B39" s="109" t="s">
        <v>162</v>
      </c>
      <c r="C39" s="110" t="s">
        <v>111</v>
      </c>
      <c r="D39" t="s">
        <v>112</v>
      </c>
      <c r="E39" t="s">
        <v>36</v>
      </c>
    </row>
    <row r="40" spans="1:5" x14ac:dyDescent="0.2">
      <c r="A40" t="str">
        <f>HYPERLINK("#'Transport Cost'!R1", "Jump to Attribute")</f>
        <v>Jump to Attribute</v>
      </c>
      <c r="B40" s="111" t="s">
        <v>162</v>
      </c>
      <c r="C40" s="112" t="s">
        <v>113</v>
      </c>
      <c r="D40" t="s">
        <v>114</v>
      </c>
      <c r="E40" t="s">
        <v>39</v>
      </c>
    </row>
    <row r="41" spans="1:5" x14ac:dyDescent="0.2">
      <c r="A41" t="str">
        <f>HYPERLINK("#'Transport Cost'!S1", "Jump to Attribute")</f>
        <v>Jump to Attribute</v>
      </c>
      <c r="B41" s="113" t="s">
        <v>162</v>
      </c>
      <c r="C41" s="114" t="s">
        <v>115</v>
      </c>
      <c r="D41" t="s">
        <v>116</v>
      </c>
      <c r="E41" t="s">
        <v>39</v>
      </c>
    </row>
    <row r="42" spans="1:5" x14ac:dyDescent="0.2">
      <c r="A42" t="str">
        <f>HYPERLINK("#'Transport Cost'!T1", "Jump to Attribute")</f>
        <v>Jump to Attribute</v>
      </c>
      <c r="B42" s="115" t="s">
        <v>162</v>
      </c>
      <c r="C42" s="116" t="s">
        <v>117</v>
      </c>
      <c r="D42" t="s">
        <v>118</v>
      </c>
      <c r="E42" t="s">
        <v>39</v>
      </c>
    </row>
    <row r="43" spans="1:5" x14ac:dyDescent="0.2">
      <c r="A43" t="str">
        <f>HYPERLINK("#'Transport Cost'!U1", "Jump to Attribute")</f>
        <v>Jump to Attribute</v>
      </c>
      <c r="B43" s="117" t="s">
        <v>162</v>
      </c>
      <c r="C43" s="118" t="s">
        <v>119</v>
      </c>
      <c r="D43" t="s">
        <v>120</v>
      </c>
      <c r="E43" t="s">
        <v>39</v>
      </c>
    </row>
    <row r="44" spans="1:5" x14ac:dyDescent="0.2">
      <c r="A44" t="str">
        <f>HYPERLINK("#'Transport Cost'!V1", "Jump to Attribute")</f>
        <v>Jump to Attribute</v>
      </c>
      <c r="B44" s="119" t="s">
        <v>162</v>
      </c>
      <c r="C44" s="120" t="s">
        <v>121</v>
      </c>
      <c r="D44" t="s">
        <v>122</v>
      </c>
      <c r="E44" t="s">
        <v>36</v>
      </c>
    </row>
    <row r="45" spans="1:5" x14ac:dyDescent="0.2">
      <c r="A45" t="str">
        <f>HYPERLINK("#'Transport Cost'!W1", "Jump to Attribute")</f>
        <v>Jump to Attribute</v>
      </c>
      <c r="B45" s="121" t="s">
        <v>162</v>
      </c>
      <c r="C45" s="122" t="s">
        <v>123</v>
      </c>
      <c r="D45" t="s">
        <v>124</v>
      </c>
      <c r="E45" t="s">
        <v>36</v>
      </c>
    </row>
    <row r="46" spans="1:5" x14ac:dyDescent="0.2">
      <c r="A46" t="str">
        <f>HYPERLINK("#'Transport Cost'!X1", "Jump to Attribute")</f>
        <v>Jump to Attribute</v>
      </c>
      <c r="B46" s="123" t="s">
        <v>162</v>
      </c>
      <c r="C46" s="124" t="s">
        <v>125</v>
      </c>
      <c r="D46" t="s">
        <v>126</v>
      </c>
      <c r="E46" t="s">
        <v>36</v>
      </c>
    </row>
    <row r="47" spans="1:5" x14ac:dyDescent="0.2">
      <c r="A47" t="str">
        <f>HYPERLINK("#'Transport Cost'!Y1", "Jump to Attribute")</f>
        <v>Jump to Attribute</v>
      </c>
      <c r="B47" s="125" t="s">
        <v>162</v>
      </c>
      <c r="C47" s="126" t="s">
        <v>127</v>
      </c>
      <c r="D47" t="s">
        <v>128</v>
      </c>
      <c r="E47" t="s">
        <v>36</v>
      </c>
    </row>
    <row r="48" spans="1:5" x14ac:dyDescent="0.2">
      <c r="A48" t="str">
        <f>HYPERLINK("#'Transport Cost'!Z1", "Jump to Attribute")</f>
        <v>Jump to Attribute</v>
      </c>
      <c r="B48" s="127" t="s">
        <v>162</v>
      </c>
      <c r="C48" s="128" t="s">
        <v>129</v>
      </c>
      <c r="D48" t="s">
        <v>130</v>
      </c>
      <c r="E48" t="s">
        <v>36</v>
      </c>
    </row>
    <row r="49" spans="1:5" x14ac:dyDescent="0.2">
      <c r="A49" t="str">
        <f>HYPERLINK("#'Transport Cost'!AA1", "Jump to Attribute")</f>
        <v>Jump to Attribute</v>
      </c>
      <c r="B49" s="129" t="s">
        <v>162</v>
      </c>
      <c r="C49" s="130" t="s">
        <v>131</v>
      </c>
      <c r="D49" t="s">
        <v>132</v>
      </c>
      <c r="E49" t="s">
        <v>36</v>
      </c>
    </row>
    <row r="50" spans="1:5" x14ac:dyDescent="0.2">
      <c r="A50" t="str">
        <f>HYPERLINK("#'Transport Cost'!AB1", "Jump to Attribute")</f>
        <v>Jump to Attribute</v>
      </c>
      <c r="B50" s="131" t="s">
        <v>162</v>
      </c>
      <c r="C50" s="132" t="s">
        <v>133</v>
      </c>
      <c r="D50" t="s">
        <v>134</v>
      </c>
      <c r="E50" t="s">
        <v>110</v>
      </c>
    </row>
    <row r="51" spans="1:5" x14ac:dyDescent="0.2">
      <c r="A51" t="str">
        <f>HYPERLINK("#'Transport Cost'!AC1", "Jump to Attribute")</f>
        <v>Jump to Attribute</v>
      </c>
      <c r="B51" s="133" t="s">
        <v>162</v>
      </c>
      <c r="C51" s="134" t="s">
        <v>135</v>
      </c>
      <c r="D51" t="s">
        <v>136</v>
      </c>
      <c r="E51" t="s">
        <v>36</v>
      </c>
    </row>
    <row r="52" spans="1:5" x14ac:dyDescent="0.2">
      <c r="A52" t="str">
        <f>HYPERLINK("#'Transport Cost'!AD1", "Jump to Attribute")</f>
        <v>Jump to Attribute</v>
      </c>
      <c r="B52" s="135" t="s">
        <v>162</v>
      </c>
      <c r="C52" s="136" t="s">
        <v>137</v>
      </c>
      <c r="D52" t="s">
        <v>138</v>
      </c>
      <c r="E52" t="s">
        <v>36</v>
      </c>
    </row>
    <row r="53" spans="1:5" x14ac:dyDescent="0.2">
      <c r="A53" t="str">
        <f>HYPERLINK("#'Transport Cost'!AE1", "Jump to Attribute")</f>
        <v>Jump to Attribute</v>
      </c>
      <c r="B53" s="137" t="s">
        <v>162</v>
      </c>
      <c r="C53" s="138" t="s">
        <v>139</v>
      </c>
      <c r="D53" t="s">
        <v>140</v>
      </c>
      <c r="E53" t="s">
        <v>36</v>
      </c>
    </row>
    <row r="54" spans="1:5" x14ac:dyDescent="0.2">
      <c r="A54" t="str">
        <f>HYPERLINK("#'Transport Cost'!AF1", "Jump to Attribute")</f>
        <v>Jump to Attribute</v>
      </c>
      <c r="B54" s="139" t="s">
        <v>162</v>
      </c>
      <c r="C54" s="140" t="s">
        <v>141</v>
      </c>
      <c r="D54" t="s">
        <v>142</v>
      </c>
      <c r="E54" t="s">
        <v>36</v>
      </c>
    </row>
    <row r="55" spans="1:5" x14ac:dyDescent="0.2">
      <c r="A55" t="str">
        <f>HYPERLINK("#'Transport Cost'!AG1", "Jump to Attribute")</f>
        <v>Jump to Attribute</v>
      </c>
      <c r="B55" s="141" t="s">
        <v>162</v>
      </c>
      <c r="C55" s="142" t="s">
        <v>143</v>
      </c>
      <c r="D55" t="s">
        <v>144</v>
      </c>
      <c r="E55" t="s">
        <v>36</v>
      </c>
    </row>
    <row r="56" spans="1:5" x14ac:dyDescent="0.2">
      <c r="A56" t="str">
        <f>HYPERLINK("#'Transport Cost'!AH1", "Jump to Attribute")</f>
        <v>Jump to Attribute</v>
      </c>
      <c r="B56" s="143" t="s">
        <v>162</v>
      </c>
      <c r="C56" s="144" t="s">
        <v>145</v>
      </c>
      <c r="D56" t="s">
        <v>146</v>
      </c>
      <c r="E56" t="s">
        <v>110</v>
      </c>
    </row>
    <row r="57" spans="1:5" x14ac:dyDescent="0.2">
      <c r="A57" t="str">
        <f>HYPERLINK("#'Transport Cost'!AI1", "Jump to Attribute")</f>
        <v>Jump to Attribute</v>
      </c>
      <c r="B57" s="145" t="s">
        <v>162</v>
      </c>
      <c r="C57" s="146" t="s">
        <v>147</v>
      </c>
      <c r="D57" t="s">
        <v>148</v>
      </c>
      <c r="E57" t="s">
        <v>36</v>
      </c>
    </row>
    <row r="58" spans="1:5" x14ac:dyDescent="0.2">
      <c r="A58" t="str">
        <f>HYPERLINK("#'Transport Cost'!AJ1", "Jump to Attribute")</f>
        <v>Jump to Attribute</v>
      </c>
      <c r="B58" s="147" t="s">
        <v>162</v>
      </c>
      <c r="C58" s="148" t="s">
        <v>149</v>
      </c>
      <c r="D58" t="s">
        <v>150</v>
      </c>
      <c r="E58" t="s">
        <v>36</v>
      </c>
    </row>
    <row r="59" spans="1:5" x14ac:dyDescent="0.2">
      <c r="A59" t="str">
        <f>HYPERLINK("#'Transport Cost'!AK1", "Jump to Attribute")</f>
        <v>Jump to Attribute</v>
      </c>
      <c r="B59" s="149" t="s">
        <v>162</v>
      </c>
      <c r="C59" s="150" t="s">
        <v>151</v>
      </c>
      <c r="D59" t="s">
        <v>152</v>
      </c>
      <c r="E59" t="s">
        <v>36</v>
      </c>
    </row>
    <row r="60" spans="1:5" x14ac:dyDescent="0.2">
      <c r="A60" t="str">
        <f>HYPERLINK("#'Transport Cost'!AL1", "Jump to Attribute")</f>
        <v>Jump to Attribute</v>
      </c>
      <c r="B60" s="151" t="s">
        <v>162</v>
      </c>
      <c r="C60" s="152" t="s">
        <v>153</v>
      </c>
      <c r="D60" t="s">
        <v>154</v>
      </c>
      <c r="E60" t="s">
        <v>36</v>
      </c>
    </row>
    <row r="61" spans="1:5" x14ac:dyDescent="0.2">
      <c r="A61" t="str">
        <f>HYPERLINK("#'Transport Cost'!AM1", "Jump to Attribute")</f>
        <v>Jump to Attribute</v>
      </c>
      <c r="B61" s="153" t="s">
        <v>162</v>
      </c>
      <c r="C61" s="154" t="s">
        <v>155</v>
      </c>
      <c r="D61" t="s">
        <v>156</v>
      </c>
      <c r="E61" t="s">
        <v>36</v>
      </c>
    </row>
    <row r="62" spans="1:5" x14ac:dyDescent="0.2">
      <c r="A62" t="str">
        <f>HYPERLINK("#'Transport Cost'!AN1", "Jump to Attribute")</f>
        <v>Jump to Attribute</v>
      </c>
      <c r="B62" s="155" t="s">
        <v>162</v>
      </c>
      <c r="C62" s="156" t="s">
        <v>157</v>
      </c>
      <c r="D62" t="s">
        <v>158</v>
      </c>
      <c r="E62" t="s">
        <v>110</v>
      </c>
    </row>
    <row r="63" spans="1:5" x14ac:dyDescent="0.2">
      <c r="A63" t="str">
        <f>HYPERLINK("#'Location Period'!C1", "Jump to Attribute")</f>
        <v>Jump to Attribute</v>
      </c>
      <c r="B63" s="160" t="s">
        <v>173</v>
      </c>
      <c r="C63" s="161" t="s">
        <v>119</v>
      </c>
      <c r="D63" t="s">
        <v>163</v>
      </c>
      <c r="E63" t="s">
        <v>36</v>
      </c>
    </row>
    <row r="64" spans="1:5" x14ac:dyDescent="0.2">
      <c r="A64" t="str">
        <f>HYPERLINK("#'Location Period'!D1", "Jump to Attribute")</f>
        <v>Jump to Attribute</v>
      </c>
      <c r="B64" s="162" t="s">
        <v>173</v>
      </c>
      <c r="C64" s="163" t="s">
        <v>121</v>
      </c>
      <c r="D64" t="s">
        <v>164</v>
      </c>
      <c r="E64" t="s">
        <v>36</v>
      </c>
    </row>
    <row r="65" spans="1:5" x14ac:dyDescent="0.2">
      <c r="A65" t="str">
        <f>HYPERLINK("#'Location Period'!E1", "Jump to Attribute")</f>
        <v>Jump to Attribute</v>
      </c>
      <c r="B65" s="164" t="s">
        <v>173</v>
      </c>
      <c r="C65" s="165" t="s">
        <v>165</v>
      </c>
      <c r="D65" t="s">
        <v>166</v>
      </c>
      <c r="E65" t="s">
        <v>36</v>
      </c>
    </row>
    <row r="66" spans="1:5" x14ac:dyDescent="0.2">
      <c r="A66" t="str">
        <f>HYPERLINK("#'Location Period'!F1", "Jump to Attribute")</f>
        <v>Jump to Attribute</v>
      </c>
      <c r="B66" s="166" t="s">
        <v>173</v>
      </c>
      <c r="C66" s="167" t="s">
        <v>167</v>
      </c>
      <c r="D66" t="s">
        <v>168</v>
      </c>
      <c r="E66" t="s">
        <v>36</v>
      </c>
    </row>
    <row r="67" spans="1:5" x14ac:dyDescent="0.2">
      <c r="A67" t="str">
        <f>HYPERLINK("#'Location Period'!G1", "Jump to Attribute")</f>
        <v>Jump to Attribute</v>
      </c>
      <c r="B67" s="168" t="s">
        <v>173</v>
      </c>
      <c r="C67" s="169" t="s">
        <v>169</v>
      </c>
      <c r="D67" t="s">
        <v>170</v>
      </c>
      <c r="E67" t="s">
        <v>36</v>
      </c>
    </row>
    <row r="68" spans="1:5" x14ac:dyDescent="0.2">
      <c r="A68" t="str">
        <f>HYPERLINK("#'Location Period'!H1", "Jump to Attribute")</f>
        <v>Jump to Attribute</v>
      </c>
      <c r="B68" s="170" t="s">
        <v>173</v>
      </c>
      <c r="C68" s="171" t="s">
        <v>171</v>
      </c>
      <c r="D68" t="s">
        <v>172</v>
      </c>
      <c r="E68" t="s">
        <v>36</v>
      </c>
    </row>
    <row r="69" spans="1:5" x14ac:dyDescent="0.2">
      <c r="A69" t="str">
        <f>HYPERLINK("#'Locations'!C1", "Jump to Attribute")</f>
        <v>Jump to Attribute</v>
      </c>
      <c r="B69" s="186" t="s">
        <v>191</v>
      </c>
      <c r="C69" s="187" t="s">
        <v>175</v>
      </c>
      <c r="D69" t="s">
        <v>176</v>
      </c>
      <c r="E69" t="s">
        <v>36</v>
      </c>
    </row>
    <row r="70" spans="1:5" x14ac:dyDescent="0.2">
      <c r="A70" t="str">
        <f>HYPERLINK("#'Locations'!D1", "Jump to Attribute")</f>
        <v>Jump to Attribute</v>
      </c>
      <c r="B70" s="188" t="s">
        <v>191</v>
      </c>
      <c r="C70" s="189" t="s">
        <v>177</v>
      </c>
      <c r="D70" t="s">
        <v>178</v>
      </c>
      <c r="E70" t="s">
        <v>36</v>
      </c>
    </row>
    <row r="71" spans="1:5" x14ac:dyDescent="0.2">
      <c r="A71" t="str">
        <f>HYPERLINK("#'Locations'!E1", "Jump to Attribute")</f>
        <v>Jump to Attribute</v>
      </c>
      <c r="B71" s="190" t="s">
        <v>191</v>
      </c>
      <c r="C71" s="191" t="s">
        <v>179</v>
      </c>
      <c r="D71" t="s">
        <v>180</v>
      </c>
      <c r="E71" t="s">
        <v>36</v>
      </c>
    </row>
    <row r="72" spans="1:5" x14ac:dyDescent="0.2">
      <c r="A72" t="str">
        <f>HYPERLINK("#'Locations'!F1", "Jump to Attribute")</f>
        <v>Jump to Attribute</v>
      </c>
      <c r="B72" s="192" t="s">
        <v>191</v>
      </c>
      <c r="C72" s="193" t="s">
        <v>181</v>
      </c>
      <c r="D72" t="s">
        <v>182</v>
      </c>
      <c r="E72" t="s">
        <v>36</v>
      </c>
    </row>
    <row r="73" spans="1:5" x14ac:dyDescent="0.2">
      <c r="A73" t="str">
        <f>HYPERLINK("#'Locations'!G1", "Jump to Attribute")</f>
        <v>Jump to Attribute</v>
      </c>
      <c r="B73" s="194" t="s">
        <v>191</v>
      </c>
      <c r="C73" s="195" t="s">
        <v>183</v>
      </c>
      <c r="D73" t="s">
        <v>184</v>
      </c>
      <c r="E73" t="s">
        <v>36</v>
      </c>
    </row>
    <row r="74" spans="1:5" x14ac:dyDescent="0.2">
      <c r="A74" t="str">
        <f>HYPERLINK("#'Locations'!H1", "Jump to Attribute")</f>
        <v>Jump to Attribute</v>
      </c>
      <c r="B74" s="196" t="s">
        <v>191</v>
      </c>
      <c r="C74" s="197" t="s">
        <v>185</v>
      </c>
      <c r="D74" t="s">
        <v>186</v>
      </c>
      <c r="E74" t="s">
        <v>36</v>
      </c>
    </row>
    <row r="75" spans="1:5" x14ac:dyDescent="0.2">
      <c r="A75" t="str">
        <f>HYPERLINK("#'Locations'!I1", "Jump to Attribute")</f>
        <v>Jump to Attribute</v>
      </c>
      <c r="B75" s="198" t="s">
        <v>191</v>
      </c>
      <c r="C75" s="199" t="s">
        <v>187</v>
      </c>
      <c r="D75" t="s">
        <v>188</v>
      </c>
      <c r="E75" t="s">
        <v>36</v>
      </c>
    </row>
    <row r="76" spans="1:5" x14ac:dyDescent="0.2">
      <c r="A76" t="str">
        <f>HYPERLINK("#'Locations'!J1", "Jump to Attribute")</f>
        <v>Jump to Attribute</v>
      </c>
      <c r="B76" s="200" t="s">
        <v>191</v>
      </c>
      <c r="C76" s="201" t="s">
        <v>189</v>
      </c>
      <c r="D76" t="s">
        <v>190</v>
      </c>
      <c r="E76" t="s">
        <v>36</v>
      </c>
    </row>
    <row r="77" spans="1:5" x14ac:dyDescent="0.2">
      <c r="A77" t="str">
        <f>HYPERLINK("#'Periods'!A1", "Jump to Attribute")</f>
        <v>Jump to Attribute</v>
      </c>
      <c r="B77" s="210" t="s">
        <v>209</v>
      </c>
      <c r="C77" s="211" t="s">
        <v>13</v>
      </c>
      <c r="D77" t="s">
        <v>210</v>
      </c>
      <c r="E77" t="s">
        <v>36</v>
      </c>
    </row>
    <row r="78" spans="1:5" x14ac:dyDescent="0.2">
      <c r="A78" t="str">
        <f>HYPERLINK("#'Periods'!A1", "Jump to Attribute")</f>
        <v>Jump to Attribute</v>
      </c>
      <c r="B78" s="212" t="s">
        <v>209</v>
      </c>
      <c r="C78" s="213" t="s">
        <v>14</v>
      </c>
      <c r="D78" t="s">
        <v>211</v>
      </c>
      <c r="E78" t="s">
        <v>36</v>
      </c>
    </row>
    <row r="79" spans="1:5" x14ac:dyDescent="0.2">
      <c r="A79" t="str">
        <f>HYPERLINK("#'Periods'!E1", "Jump to Attribute")</f>
        <v>Jump to Attribute</v>
      </c>
      <c r="B79" s="214" t="s">
        <v>209</v>
      </c>
      <c r="C79" s="215" t="s">
        <v>192</v>
      </c>
      <c r="D79" t="s">
        <v>193</v>
      </c>
      <c r="E79" t="s">
        <v>36</v>
      </c>
    </row>
    <row r="80" spans="1:5" x14ac:dyDescent="0.2">
      <c r="A80" t="str">
        <f>HYPERLINK("#'Periods'!F1", "Jump to Attribute")</f>
        <v>Jump to Attribute</v>
      </c>
      <c r="B80" s="216" t="s">
        <v>209</v>
      </c>
      <c r="C80" s="217" t="s">
        <v>194</v>
      </c>
      <c r="D80" t="s">
        <v>195</v>
      </c>
      <c r="E80" t="s">
        <v>36</v>
      </c>
    </row>
    <row r="81" spans="1:5" x14ac:dyDescent="0.2">
      <c r="A81" t="str">
        <f>HYPERLINK("#'Periods'!G1", "Jump to Attribute")</f>
        <v>Jump to Attribute</v>
      </c>
      <c r="B81" s="218" t="s">
        <v>209</v>
      </c>
      <c r="C81" s="219" t="s">
        <v>196</v>
      </c>
      <c r="D81" t="s">
        <v>197</v>
      </c>
      <c r="E81" t="s">
        <v>36</v>
      </c>
    </row>
    <row r="82" spans="1:5" x14ac:dyDescent="0.2">
      <c r="A82" t="str">
        <f>HYPERLINK("#'Periods'!H1", "Jump to Attribute")</f>
        <v>Jump to Attribute</v>
      </c>
      <c r="B82" s="220" t="s">
        <v>209</v>
      </c>
      <c r="C82" s="221" t="s">
        <v>198</v>
      </c>
      <c r="D82" t="s">
        <v>199</v>
      </c>
      <c r="E82" t="s">
        <v>36</v>
      </c>
    </row>
    <row r="83" spans="1:5" x14ac:dyDescent="0.2">
      <c r="A83" t="str">
        <f>HYPERLINK("#'Periods'!I1", "Jump to Attribute")</f>
        <v>Jump to Attribute</v>
      </c>
      <c r="B83" s="222" t="s">
        <v>209</v>
      </c>
      <c r="C83" s="223" t="s">
        <v>200</v>
      </c>
      <c r="D83" t="s">
        <v>201</v>
      </c>
      <c r="E83" t="s">
        <v>36</v>
      </c>
    </row>
    <row r="84" spans="1:5" x14ac:dyDescent="0.2">
      <c r="A84" t="str">
        <f>HYPERLINK("#'Periods'!J1", "Jump to Attribute")</f>
        <v>Jump to Attribute</v>
      </c>
      <c r="B84" s="224" t="s">
        <v>209</v>
      </c>
      <c r="C84" s="225" t="s">
        <v>202</v>
      </c>
      <c r="D84" t="s">
        <v>203</v>
      </c>
      <c r="E84" t="s">
        <v>36</v>
      </c>
    </row>
    <row r="85" spans="1:5" x14ac:dyDescent="0.2">
      <c r="A85" t="str">
        <f>HYPERLINK("#'Periods'!K1", "Jump to Attribute")</f>
        <v>Jump to Attribute</v>
      </c>
      <c r="B85" s="226" t="s">
        <v>209</v>
      </c>
      <c r="C85" s="227" t="s">
        <v>204</v>
      </c>
      <c r="D85" t="s">
        <v>205</v>
      </c>
      <c r="E85" t="s">
        <v>36</v>
      </c>
    </row>
    <row r="86" spans="1:5" x14ac:dyDescent="0.2">
      <c r="A86" t="str">
        <f>HYPERLINK("#'Periods'!L1", "Jump to Attribute")</f>
        <v>Jump to Attribute</v>
      </c>
      <c r="B86" s="228" t="s">
        <v>209</v>
      </c>
      <c r="C86" s="229" t="s">
        <v>206</v>
      </c>
      <c r="D86" t="s">
        <v>207</v>
      </c>
      <c r="E86" t="s">
        <v>36</v>
      </c>
    </row>
    <row r="87" spans="1:5" x14ac:dyDescent="0.2">
      <c r="A87" t="str">
        <f>HYPERLINK("#'Mode of Transport'!B1", "Jump to Attribute")</f>
        <v>Jump to Attribute</v>
      </c>
      <c r="B87" s="230" t="s">
        <v>20</v>
      </c>
      <c r="C87" s="231" t="s">
        <v>212</v>
      </c>
      <c r="D87" t="s">
        <v>213</v>
      </c>
      <c r="E87" t="s">
        <v>36</v>
      </c>
    </row>
    <row r="88" spans="1:5" x14ac:dyDescent="0.2">
      <c r="A88" t="str">
        <f>HYPERLINK("#'Mode of Transport'!C1", "Jump to Attribute")</f>
        <v>Jump to Attribute</v>
      </c>
      <c r="B88" s="232" t="s">
        <v>20</v>
      </c>
      <c r="C88" s="233" t="s">
        <v>214</v>
      </c>
      <c r="D88" t="s">
        <v>215</v>
      </c>
      <c r="E88" t="s">
        <v>36</v>
      </c>
    </row>
    <row r="89" spans="1:5" x14ac:dyDescent="0.2">
      <c r="A89" t="str">
        <f>HYPERLINK("#'Transport Trip Data'!D1", "Jump to Attribute")</f>
        <v>Jump to Attribute</v>
      </c>
      <c r="B89" s="236" t="s">
        <v>220</v>
      </c>
      <c r="C89" s="237" t="s">
        <v>216</v>
      </c>
      <c r="D89" t="s">
        <v>217</v>
      </c>
      <c r="E89" t="s">
        <v>36</v>
      </c>
    </row>
    <row r="90" spans="1:5" x14ac:dyDescent="0.2">
      <c r="A90" t="str">
        <f>HYPERLINK("#'Transport Trip Data'!E1", "Jump to Attribute")</f>
        <v>Jump to Attribute</v>
      </c>
      <c r="B90" s="238" t="s">
        <v>220</v>
      </c>
      <c r="C90" s="239" t="s">
        <v>218</v>
      </c>
      <c r="D90" t="s">
        <v>219</v>
      </c>
      <c r="E90" t="s">
        <v>36</v>
      </c>
    </row>
    <row r="91" spans="1:5" x14ac:dyDescent="0.2">
      <c r="A91" t="str">
        <f>HYPERLINK("#'Supplier Product'!F1", "Jump to Attribute")</f>
        <v>Jump to Attribute</v>
      </c>
      <c r="B91" s="252" t="s">
        <v>255</v>
      </c>
      <c r="C91" s="253" t="s">
        <v>23</v>
      </c>
      <c r="D91" t="s">
        <v>90</v>
      </c>
      <c r="E91" t="s">
        <v>36</v>
      </c>
    </row>
    <row r="92" spans="1:5" x14ac:dyDescent="0.2">
      <c r="A92" t="str">
        <f>HYPERLINK("#'Supplier Product'!G1", "Jump to Attribute")</f>
        <v>Jump to Attribute</v>
      </c>
      <c r="B92" s="254" t="s">
        <v>255</v>
      </c>
      <c r="C92" s="255" t="s">
        <v>91</v>
      </c>
      <c r="D92" t="s">
        <v>221</v>
      </c>
      <c r="E92" t="s">
        <v>36</v>
      </c>
    </row>
    <row r="93" spans="1:5" x14ac:dyDescent="0.2">
      <c r="A93" t="str">
        <f>HYPERLINK("#'Supplier Product'!H1", "Jump to Attribute")</f>
        <v>Jump to Attribute</v>
      </c>
      <c r="B93" s="256" t="s">
        <v>255</v>
      </c>
      <c r="C93" s="257" t="s">
        <v>115</v>
      </c>
      <c r="D93" t="s">
        <v>222</v>
      </c>
      <c r="E93" t="s">
        <v>39</v>
      </c>
    </row>
    <row r="94" spans="1:5" x14ac:dyDescent="0.2">
      <c r="A94" t="str">
        <f>HYPERLINK("#'Supplier Product'!I1", "Jump to Attribute")</f>
        <v>Jump to Attribute</v>
      </c>
      <c r="B94" s="258" t="s">
        <v>255</v>
      </c>
      <c r="C94" s="259" t="s">
        <v>117</v>
      </c>
      <c r="D94" t="s">
        <v>223</v>
      </c>
      <c r="E94" t="s">
        <v>39</v>
      </c>
    </row>
    <row r="95" spans="1:5" x14ac:dyDescent="0.2">
      <c r="A95" t="str">
        <f>HYPERLINK("#'Supplier Product'!J1", "Jump to Attribute")</f>
        <v>Jump to Attribute</v>
      </c>
      <c r="B95" s="260" t="s">
        <v>255</v>
      </c>
      <c r="C95" s="261" t="s">
        <v>165</v>
      </c>
      <c r="D95" t="s">
        <v>224</v>
      </c>
      <c r="E95" t="s">
        <v>36</v>
      </c>
    </row>
    <row r="96" spans="1:5" x14ac:dyDescent="0.2">
      <c r="A96" t="str">
        <f>HYPERLINK("#'Supplier Product'!K1", "Jump to Attribute")</f>
        <v>Jump to Attribute</v>
      </c>
      <c r="B96" s="262" t="s">
        <v>255</v>
      </c>
      <c r="C96" s="263" t="s">
        <v>225</v>
      </c>
      <c r="D96" t="s">
        <v>226</v>
      </c>
      <c r="E96" t="s">
        <v>39</v>
      </c>
    </row>
    <row r="97" spans="1:5" x14ac:dyDescent="0.2">
      <c r="A97" t="str">
        <f>HYPERLINK("#'Supplier Product'!L1", "Jump to Attribute")</f>
        <v>Jump to Attribute</v>
      </c>
      <c r="B97" s="264" t="s">
        <v>255</v>
      </c>
      <c r="C97" s="265" t="s">
        <v>227</v>
      </c>
      <c r="D97" t="s">
        <v>228</v>
      </c>
      <c r="E97" t="s">
        <v>39</v>
      </c>
    </row>
    <row r="98" spans="1:5" x14ac:dyDescent="0.2">
      <c r="A98" t="str">
        <f>HYPERLINK("#'Supplier Product'!M1", "Jump to Attribute")</f>
        <v>Jump to Attribute</v>
      </c>
      <c r="B98" s="266" t="s">
        <v>255</v>
      </c>
      <c r="C98" s="267" t="s">
        <v>229</v>
      </c>
      <c r="D98" t="s">
        <v>230</v>
      </c>
      <c r="E98" t="s">
        <v>36</v>
      </c>
    </row>
    <row r="99" spans="1:5" x14ac:dyDescent="0.2">
      <c r="A99" t="str">
        <f>HYPERLINK("#'Supplier Product'!N1", "Jump to Attribute")</f>
        <v>Jump to Attribute</v>
      </c>
      <c r="B99" s="268" t="s">
        <v>255</v>
      </c>
      <c r="C99" s="269" t="s">
        <v>231</v>
      </c>
      <c r="D99" t="s">
        <v>232</v>
      </c>
      <c r="E99" t="s">
        <v>36</v>
      </c>
    </row>
    <row r="100" spans="1:5" x14ac:dyDescent="0.2">
      <c r="A100" t="str">
        <f>HYPERLINK("#'Supplier Product'!O1", "Jump to Attribute")</f>
        <v>Jump to Attribute</v>
      </c>
      <c r="B100" s="270" t="s">
        <v>255</v>
      </c>
      <c r="C100" s="271" t="s">
        <v>119</v>
      </c>
      <c r="D100" t="s">
        <v>233</v>
      </c>
      <c r="E100" t="s">
        <v>39</v>
      </c>
    </row>
    <row r="101" spans="1:5" x14ac:dyDescent="0.2">
      <c r="A101" t="str">
        <f>HYPERLINK("#'Supplier Product'!P1", "Jump to Attribute")</f>
        <v>Jump to Attribute</v>
      </c>
      <c r="B101" s="272" t="s">
        <v>255</v>
      </c>
      <c r="C101" s="273" t="s">
        <v>121</v>
      </c>
      <c r="D101" t="s">
        <v>234</v>
      </c>
      <c r="E101" t="s">
        <v>36</v>
      </c>
    </row>
    <row r="102" spans="1:5" x14ac:dyDescent="0.2">
      <c r="A102" t="str">
        <f>HYPERLINK("#'Supplier Product'!Q1", "Jump to Attribute")</f>
        <v>Jump to Attribute</v>
      </c>
      <c r="B102" s="274" t="s">
        <v>255</v>
      </c>
      <c r="C102" s="275" t="s">
        <v>235</v>
      </c>
      <c r="D102" t="s">
        <v>236</v>
      </c>
      <c r="E102" t="s">
        <v>36</v>
      </c>
    </row>
    <row r="103" spans="1:5" x14ac:dyDescent="0.2">
      <c r="A103" t="str">
        <f>HYPERLINK("#'Supplier Product'!R1", "Jump to Attribute")</f>
        <v>Jump to Attribute</v>
      </c>
      <c r="B103" s="276" t="s">
        <v>255</v>
      </c>
      <c r="C103" s="277" t="s">
        <v>167</v>
      </c>
      <c r="D103" t="s">
        <v>168</v>
      </c>
      <c r="E103" t="s">
        <v>36</v>
      </c>
    </row>
    <row r="104" spans="1:5" x14ac:dyDescent="0.2">
      <c r="A104" t="str">
        <f>HYPERLINK("#'Supplier Product'!S1", "Jump to Attribute")</f>
        <v>Jump to Attribute</v>
      </c>
      <c r="B104" s="278" t="s">
        <v>255</v>
      </c>
      <c r="C104" s="279" t="s">
        <v>237</v>
      </c>
      <c r="D104" t="s">
        <v>238</v>
      </c>
      <c r="E104" t="s">
        <v>39</v>
      </c>
    </row>
    <row r="105" spans="1:5" x14ac:dyDescent="0.2">
      <c r="A105" t="str">
        <f>HYPERLINK("#'Supplier Product'!T1", "Jump to Attribute")</f>
        <v>Jump to Attribute</v>
      </c>
      <c r="B105" s="280" t="s">
        <v>255</v>
      </c>
      <c r="C105" s="281" t="s">
        <v>239</v>
      </c>
      <c r="D105" t="s">
        <v>240</v>
      </c>
      <c r="E105" t="s">
        <v>36</v>
      </c>
    </row>
    <row r="106" spans="1:5" x14ac:dyDescent="0.2">
      <c r="A106" t="str">
        <f>HYPERLINK("#'Supplier Product'!U1", "Jump to Attribute")</f>
        <v>Jump to Attribute</v>
      </c>
      <c r="B106" s="282" t="s">
        <v>255</v>
      </c>
      <c r="C106" s="283" t="s">
        <v>241</v>
      </c>
      <c r="D106" t="s">
        <v>242</v>
      </c>
      <c r="E106" t="s">
        <v>36</v>
      </c>
    </row>
    <row r="107" spans="1:5" x14ac:dyDescent="0.2">
      <c r="A107" t="str">
        <f>HYPERLINK("#'Supplier Product'!V1", "Jump to Attribute")</f>
        <v>Jump to Attribute</v>
      </c>
      <c r="B107" s="284" t="s">
        <v>255</v>
      </c>
      <c r="C107" s="285" t="s">
        <v>169</v>
      </c>
      <c r="D107" t="s">
        <v>170</v>
      </c>
      <c r="E107" t="s">
        <v>36</v>
      </c>
    </row>
    <row r="108" spans="1:5" x14ac:dyDescent="0.2">
      <c r="A108" t="str">
        <f>HYPERLINK("#'Supplier Product'!W1", "Jump to Attribute")</f>
        <v>Jump to Attribute</v>
      </c>
      <c r="B108" s="286" t="s">
        <v>255</v>
      </c>
      <c r="C108" s="287" t="s">
        <v>243</v>
      </c>
      <c r="D108" t="s">
        <v>244</v>
      </c>
      <c r="E108" t="s">
        <v>39</v>
      </c>
    </row>
    <row r="109" spans="1:5" x14ac:dyDescent="0.2">
      <c r="A109" t="str">
        <f>HYPERLINK("#'Supplier Product'!X1", "Jump to Attribute")</f>
        <v>Jump to Attribute</v>
      </c>
      <c r="B109" s="288" t="s">
        <v>255</v>
      </c>
      <c r="C109" s="289" t="s">
        <v>245</v>
      </c>
      <c r="D109" t="s">
        <v>246</v>
      </c>
      <c r="E109" t="s">
        <v>36</v>
      </c>
    </row>
    <row r="110" spans="1:5" x14ac:dyDescent="0.2">
      <c r="A110" t="str">
        <f>HYPERLINK("#'Supplier Product'!Y1", "Jump to Attribute")</f>
        <v>Jump to Attribute</v>
      </c>
      <c r="B110" s="290" t="s">
        <v>255</v>
      </c>
      <c r="C110" s="291" t="s">
        <v>247</v>
      </c>
      <c r="D110" t="s">
        <v>248</v>
      </c>
      <c r="E110" t="s">
        <v>36</v>
      </c>
    </row>
    <row r="111" spans="1:5" x14ac:dyDescent="0.2">
      <c r="A111" t="str">
        <f>HYPERLINK("#'Supplier Product'!Z1", "Jump to Attribute")</f>
        <v>Jump to Attribute</v>
      </c>
      <c r="B111" s="292" t="s">
        <v>255</v>
      </c>
      <c r="C111" s="293" t="s">
        <v>171</v>
      </c>
      <c r="D111" t="s">
        <v>172</v>
      </c>
      <c r="E111" t="s">
        <v>36</v>
      </c>
    </row>
    <row r="112" spans="1:5" x14ac:dyDescent="0.2">
      <c r="A112" t="str">
        <f>HYPERLINK("#'Supplier Product'!AA1", "Jump to Attribute")</f>
        <v>Jump to Attribute</v>
      </c>
      <c r="B112" s="294" t="s">
        <v>255</v>
      </c>
      <c r="C112" s="295" t="s">
        <v>249</v>
      </c>
      <c r="D112" t="s">
        <v>250</v>
      </c>
      <c r="E112" t="s">
        <v>39</v>
      </c>
    </row>
    <row r="113" spans="1:5" x14ac:dyDescent="0.2">
      <c r="A113" t="str">
        <f>HYPERLINK("#'Supplier Product'!AB1", "Jump to Attribute")</f>
        <v>Jump to Attribute</v>
      </c>
      <c r="B113" s="296" t="s">
        <v>255</v>
      </c>
      <c r="C113" s="297" t="s">
        <v>251</v>
      </c>
      <c r="D113" t="s">
        <v>252</v>
      </c>
      <c r="E113" t="s">
        <v>36</v>
      </c>
    </row>
    <row r="114" spans="1:5" x14ac:dyDescent="0.2">
      <c r="A114" t="str">
        <f>HYPERLINK("#'Supplier Product'!AC1", "Jump to Attribute")</f>
        <v>Jump to Attribute</v>
      </c>
      <c r="B114" s="298" t="s">
        <v>255</v>
      </c>
      <c r="C114" s="299" t="s">
        <v>253</v>
      </c>
      <c r="D114" t="s">
        <v>254</v>
      </c>
      <c r="E114" t="s">
        <v>36</v>
      </c>
    </row>
    <row r="115" spans="1:5" x14ac:dyDescent="0.2">
      <c r="A115" t="str">
        <f>HYPERLINK("#'Warehouse Product'!F1", "Jump to Attribute")</f>
        <v>Jump to Attribute</v>
      </c>
      <c r="B115" s="313" t="s">
        <v>271</v>
      </c>
      <c r="C115" s="314" t="s">
        <v>23</v>
      </c>
      <c r="D115" t="s">
        <v>90</v>
      </c>
      <c r="E115" t="s">
        <v>36</v>
      </c>
    </row>
    <row r="116" spans="1:5" x14ac:dyDescent="0.2">
      <c r="A116" t="str">
        <f>HYPERLINK("#'Warehouse Product'!G1", "Jump to Attribute")</f>
        <v>Jump to Attribute</v>
      </c>
      <c r="B116" s="315" t="s">
        <v>271</v>
      </c>
      <c r="C116" s="316" t="s">
        <v>256</v>
      </c>
      <c r="D116" t="s">
        <v>257</v>
      </c>
      <c r="E116" t="s">
        <v>36</v>
      </c>
    </row>
    <row r="117" spans="1:5" x14ac:dyDescent="0.2">
      <c r="A117" t="str">
        <f>HYPERLINK("#'Warehouse Product'!H1", "Jump to Attribute")</f>
        <v>Jump to Attribute</v>
      </c>
      <c r="B117" s="317" t="s">
        <v>271</v>
      </c>
      <c r="C117" s="318" t="s">
        <v>115</v>
      </c>
      <c r="D117" t="s">
        <v>258</v>
      </c>
      <c r="E117" t="s">
        <v>259</v>
      </c>
    </row>
    <row r="118" spans="1:5" x14ac:dyDescent="0.2">
      <c r="A118" t="str">
        <f>HYPERLINK("#'Warehouse Product'!I1", "Jump to Attribute")</f>
        <v>Jump to Attribute</v>
      </c>
      <c r="B118" s="319" t="s">
        <v>271</v>
      </c>
      <c r="C118" s="320" t="s">
        <v>117</v>
      </c>
      <c r="D118" t="s">
        <v>260</v>
      </c>
      <c r="E118" t="s">
        <v>259</v>
      </c>
    </row>
    <row r="119" spans="1:5" x14ac:dyDescent="0.2">
      <c r="A119" t="str">
        <f>HYPERLINK("#'Warehouse Product'!J1", "Jump to Attribute")</f>
        <v>Jump to Attribute</v>
      </c>
      <c r="B119" s="321" t="s">
        <v>271</v>
      </c>
      <c r="C119" s="322" t="s">
        <v>165</v>
      </c>
      <c r="D119" t="s">
        <v>261</v>
      </c>
      <c r="E119" t="s">
        <v>36</v>
      </c>
    </row>
    <row r="120" spans="1:5" x14ac:dyDescent="0.2">
      <c r="A120" t="str">
        <f>HYPERLINK("#'Warehouse Product'!K1", "Jump to Attribute")</f>
        <v>Jump to Attribute</v>
      </c>
      <c r="B120" s="323" t="s">
        <v>271</v>
      </c>
      <c r="C120" s="324" t="s">
        <v>225</v>
      </c>
      <c r="D120" t="s">
        <v>262</v>
      </c>
      <c r="E120" t="s">
        <v>259</v>
      </c>
    </row>
    <row r="121" spans="1:5" x14ac:dyDescent="0.2">
      <c r="A121" t="str">
        <f>HYPERLINK("#'Warehouse Product'!L1", "Jump to Attribute")</f>
        <v>Jump to Attribute</v>
      </c>
      <c r="B121" s="325" t="s">
        <v>271</v>
      </c>
      <c r="C121" s="326" t="s">
        <v>227</v>
      </c>
      <c r="D121" t="s">
        <v>263</v>
      </c>
      <c r="E121" t="s">
        <v>259</v>
      </c>
    </row>
    <row r="122" spans="1:5" x14ac:dyDescent="0.2">
      <c r="A122" t="str">
        <f>HYPERLINK("#'Warehouse Product'!M1", "Jump to Attribute")</f>
        <v>Jump to Attribute</v>
      </c>
      <c r="B122" s="327" t="s">
        <v>271</v>
      </c>
      <c r="C122" s="328" t="s">
        <v>229</v>
      </c>
      <c r="D122" t="s">
        <v>264</v>
      </c>
      <c r="E122" t="s">
        <v>36</v>
      </c>
    </row>
    <row r="123" spans="1:5" x14ac:dyDescent="0.2">
      <c r="A123" t="str">
        <f>HYPERLINK("#'Warehouse Product'!N1", "Jump to Attribute")</f>
        <v>Jump to Attribute</v>
      </c>
      <c r="B123" s="329" t="s">
        <v>271</v>
      </c>
      <c r="C123" s="330" t="s">
        <v>231</v>
      </c>
      <c r="D123" t="s">
        <v>265</v>
      </c>
      <c r="E123" t="s">
        <v>36</v>
      </c>
    </row>
    <row r="124" spans="1:5" x14ac:dyDescent="0.2">
      <c r="A124" t="str">
        <f>HYPERLINK("#'Warehouse Product'!O1", "Jump to Attribute")</f>
        <v>Jump to Attribute</v>
      </c>
      <c r="B124" s="331" t="s">
        <v>271</v>
      </c>
      <c r="C124" s="332" t="s">
        <v>119</v>
      </c>
      <c r="D124" t="s">
        <v>266</v>
      </c>
      <c r="E124" t="s">
        <v>259</v>
      </c>
    </row>
    <row r="125" spans="1:5" x14ac:dyDescent="0.2">
      <c r="A125" t="str">
        <f>HYPERLINK("#'Warehouse Product'!P1", "Jump to Attribute")</f>
        <v>Jump to Attribute</v>
      </c>
      <c r="B125" s="333" t="s">
        <v>271</v>
      </c>
      <c r="C125" s="334" t="s">
        <v>121</v>
      </c>
      <c r="D125" t="s">
        <v>267</v>
      </c>
      <c r="E125" t="s">
        <v>36</v>
      </c>
    </row>
    <row r="126" spans="1:5" x14ac:dyDescent="0.2">
      <c r="A126" t="str">
        <f>HYPERLINK("#'Warehouse Product'!Q1", "Jump to Attribute")</f>
        <v>Jump to Attribute</v>
      </c>
      <c r="B126" s="335" t="s">
        <v>271</v>
      </c>
      <c r="C126" s="336" t="s">
        <v>235</v>
      </c>
      <c r="D126" t="s">
        <v>268</v>
      </c>
      <c r="E126" t="s">
        <v>36</v>
      </c>
    </row>
    <row r="127" spans="1:5" x14ac:dyDescent="0.2">
      <c r="A127" t="str">
        <f>HYPERLINK("#'Warehouse Product'!R1", "Jump to Attribute")</f>
        <v>Jump to Attribute</v>
      </c>
      <c r="B127" s="337" t="s">
        <v>271</v>
      </c>
      <c r="C127" s="338" t="s">
        <v>269</v>
      </c>
      <c r="D127" t="s">
        <v>270</v>
      </c>
      <c r="E127" t="s">
        <v>36</v>
      </c>
    </row>
    <row r="128" spans="1:5" x14ac:dyDescent="0.2">
      <c r="A128" t="str">
        <f>HYPERLINK("#'Warehouse Product'!S1", "Jump to Attribute")</f>
        <v>Jump to Attribute</v>
      </c>
      <c r="B128" s="339" t="s">
        <v>271</v>
      </c>
      <c r="C128" s="340" t="s">
        <v>167</v>
      </c>
      <c r="D128" t="s">
        <v>168</v>
      </c>
      <c r="E128" t="s">
        <v>36</v>
      </c>
    </row>
    <row r="129" spans="1:5" x14ac:dyDescent="0.2">
      <c r="A129" t="str">
        <f>HYPERLINK("#'Warehouse Product'!T1", "Jump to Attribute")</f>
        <v>Jump to Attribute</v>
      </c>
      <c r="B129" s="341" t="s">
        <v>271</v>
      </c>
      <c r="C129" s="342" t="s">
        <v>237</v>
      </c>
      <c r="D129" t="s">
        <v>238</v>
      </c>
      <c r="E129" t="s">
        <v>259</v>
      </c>
    </row>
    <row r="130" spans="1:5" x14ac:dyDescent="0.2">
      <c r="A130" t="str">
        <f>HYPERLINK("#'Warehouse Product'!U1", "Jump to Attribute")</f>
        <v>Jump to Attribute</v>
      </c>
      <c r="B130" s="343" t="s">
        <v>271</v>
      </c>
      <c r="C130" s="344" t="s">
        <v>239</v>
      </c>
      <c r="D130" t="s">
        <v>240</v>
      </c>
      <c r="E130" t="s">
        <v>36</v>
      </c>
    </row>
    <row r="131" spans="1:5" x14ac:dyDescent="0.2">
      <c r="A131" t="str">
        <f>HYPERLINK("#'Warehouse Product'!V1", "Jump to Attribute")</f>
        <v>Jump to Attribute</v>
      </c>
      <c r="B131" s="345" t="s">
        <v>271</v>
      </c>
      <c r="C131" s="346" t="s">
        <v>241</v>
      </c>
      <c r="D131" t="s">
        <v>242</v>
      </c>
      <c r="E131" t="s">
        <v>36</v>
      </c>
    </row>
    <row r="132" spans="1:5" x14ac:dyDescent="0.2">
      <c r="A132" t="str">
        <f>HYPERLINK("#'Warehouse Product'!W1", "Jump to Attribute")</f>
        <v>Jump to Attribute</v>
      </c>
      <c r="B132" s="347" t="s">
        <v>271</v>
      </c>
      <c r="C132" s="348" t="s">
        <v>169</v>
      </c>
      <c r="D132" t="s">
        <v>170</v>
      </c>
      <c r="E132" t="s">
        <v>36</v>
      </c>
    </row>
    <row r="133" spans="1:5" x14ac:dyDescent="0.2">
      <c r="A133" t="str">
        <f>HYPERLINK("#'Warehouse Product'!X1", "Jump to Attribute")</f>
        <v>Jump to Attribute</v>
      </c>
      <c r="B133" s="349" t="s">
        <v>271</v>
      </c>
      <c r="C133" s="350" t="s">
        <v>243</v>
      </c>
      <c r="D133" t="s">
        <v>244</v>
      </c>
      <c r="E133" t="s">
        <v>259</v>
      </c>
    </row>
    <row r="134" spans="1:5" x14ac:dyDescent="0.2">
      <c r="A134" t="str">
        <f>HYPERLINK("#'Warehouse Product'!Y1", "Jump to Attribute")</f>
        <v>Jump to Attribute</v>
      </c>
      <c r="B134" s="351" t="s">
        <v>271</v>
      </c>
      <c r="C134" s="352" t="s">
        <v>245</v>
      </c>
      <c r="D134" t="s">
        <v>246</v>
      </c>
      <c r="E134" t="s">
        <v>36</v>
      </c>
    </row>
    <row r="135" spans="1:5" x14ac:dyDescent="0.2">
      <c r="A135" t="str">
        <f>HYPERLINK("#'Warehouse Product'!Z1", "Jump to Attribute")</f>
        <v>Jump to Attribute</v>
      </c>
      <c r="B135" s="353" t="s">
        <v>271</v>
      </c>
      <c r="C135" s="354" t="s">
        <v>247</v>
      </c>
      <c r="D135" t="s">
        <v>248</v>
      </c>
      <c r="E135" t="s">
        <v>36</v>
      </c>
    </row>
    <row r="136" spans="1:5" x14ac:dyDescent="0.2">
      <c r="A136" t="str">
        <f>HYPERLINK("#'Warehouse Product'!AA1", "Jump to Attribute")</f>
        <v>Jump to Attribute</v>
      </c>
      <c r="B136" s="355" t="s">
        <v>271</v>
      </c>
      <c r="C136" s="356" t="s">
        <v>171</v>
      </c>
      <c r="D136" t="s">
        <v>172</v>
      </c>
      <c r="E136" t="s">
        <v>36</v>
      </c>
    </row>
    <row r="137" spans="1:5" x14ac:dyDescent="0.2">
      <c r="A137" t="str">
        <f>HYPERLINK("#'Warehouse Product'!AB1", "Jump to Attribute")</f>
        <v>Jump to Attribute</v>
      </c>
      <c r="B137" s="357" t="s">
        <v>271</v>
      </c>
      <c r="C137" s="358" t="s">
        <v>249</v>
      </c>
      <c r="D137" t="s">
        <v>250</v>
      </c>
      <c r="E137" t="s">
        <v>259</v>
      </c>
    </row>
    <row r="138" spans="1:5" x14ac:dyDescent="0.2">
      <c r="A138" t="str">
        <f>HYPERLINK("#'Warehouse Product'!AC1", "Jump to Attribute")</f>
        <v>Jump to Attribute</v>
      </c>
      <c r="B138" s="359" t="s">
        <v>271</v>
      </c>
      <c r="C138" s="360" t="s">
        <v>251</v>
      </c>
      <c r="D138" t="s">
        <v>252</v>
      </c>
      <c r="E138" t="s">
        <v>36</v>
      </c>
    </row>
    <row r="139" spans="1:5" x14ac:dyDescent="0.2">
      <c r="A139" t="str">
        <f>HYPERLINK("#'Warehouse Product'!AD1", "Jump to Attribute")</f>
        <v>Jump to Attribute</v>
      </c>
      <c r="B139" s="361" t="s">
        <v>271</v>
      </c>
      <c r="C139" s="362" t="s">
        <v>253</v>
      </c>
      <c r="D139" t="s">
        <v>254</v>
      </c>
      <c r="E139" t="s">
        <v>36</v>
      </c>
    </row>
    <row r="140" spans="1:5" x14ac:dyDescent="0.2">
      <c r="A140" t="str">
        <f>HYPERLINK("#'Inventory Product'!F1", "Jump to Attribute")</f>
        <v>Jump to Attribute</v>
      </c>
      <c r="B140" s="363" t="s">
        <v>292</v>
      </c>
      <c r="C140" s="364" t="s">
        <v>23</v>
      </c>
      <c r="D140" t="s">
        <v>90</v>
      </c>
      <c r="E140" t="s">
        <v>36</v>
      </c>
    </row>
    <row r="141" spans="1:5" x14ac:dyDescent="0.2">
      <c r="A141" t="str">
        <f>HYPERLINK("#'Inventory Product'!G1", "Jump to Attribute")</f>
        <v>Jump to Attribute</v>
      </c>
      <c r="B141" s="365" t="s">
        <v>292</v>
      </c>
      <c r="C141" s="366" t="s">
        <v>272</v>
      </c>
      <c r="D141" t="s">
        <v>273</v>
      </c>
      <c r="E141" t="s">
        <v>36</v>
      </c>
    </row>
    <row r="142" spans="1:5" x14ac:dyDescent="0.2">
      <c r="A142" t="str">
        <f>HYPERLINK("#'Inventory Product'!H1", "Jump to Attribute")</f>
        <v>Jump to Attribute</v>
      </c>
      <c r="B142" s="367" t="s">
        <v>292</v>
      </c>
      <c r="C142" s="368" t="s">
        <v>274</v>
      </c>
      <c r="D142" t="s">
        <v>275</v>
      </c>
      <c r="E142" t="s">
        <v>110</v>
      </c>
    </row>
    <row r="143" spans="1:5" x14ac:dyDescent="0.2">
      <c r="A143" t="str">
        <f>HYPERLINK("#'Inventory Product'!I1", "Jump to Attribute")</f>
        <v>Jump to Attribute</v>
      </c>
      <c r="B143" s="369" t="s">
        <v>292</v>
      </c>
      <c r="C143" s="370" t="s">
        <v>276</v>
      </c>
      <c r="D143" t="s">
        <v>277</v>
      </c>
      <c r="E143" t="s">
        <v>110</v>
      </c>
    </row>
    <row r="144" spans="1:5" x14ac:dyDescent="0.2">
      <c r="A144" t="str">
        <f>HYPERLINK("#'Inventory Product'!J1", "Jump to Attribute")</f>
        <v>Jump to Attribute</v>
      </c>
      <c r="B144" s="371" t="s">
        <v>292</v>
      </c>
      <c r="C144" s="372" t="s">
        <v>278</v>
      </c>
      <c r="D144" t="s">
        <v>279</v>
      </c>
      <c r="E144" t="s">
        <v>110</v>
      </c>
    </row>
    <row r="145" spans="1:5" x14ac:dyDescent="0.2">
      <c r="A145" t="str">
        <f>HYPERLINK("#'Inventory Product'!K1", "Jump to Attribute")</f>
        <v>Jump to Attribute</v>
      </c>
      <c r="B145" s="373" t="s">
        <v>292</v>
      </c>
      <c r="C145" s="374" t="s">
        <v>280</v>
      </c>
      <c r="D145" t="s">
        <v>281</v>
      </c>
      <c r="E145" t="s">
        <v>110</v>
      </c>
    </row>
    <row r="146" spans="1:5" x14ac:dyDescent="0.2">
      <c r="A146" t="str">
        <f>HYPERLINK("#'Inventory Product'!L1", "Jump to Attribute")</f>
        <v>Jump to Attribute</v>
      </c>
      <c r="B146" s="375" t="s">
        <v>292</v>
      </c>
      <c r="C146" s="376" t="s">
        <v>282</v>
      </c>
      <c r="D146" t="s">
        <v>283</v>
      </c>
      <c r="E146" t="s">
        <v>36</v>
      </c>
    </row>
    <row r="147" spans="1:5" x14ac:dyDescent="0.2">
      <c r="A147" t="str">
        <f>HYPERLINK("#'Inventory Product'!M1", "Jump to Attribute")</f>
        <v>Jump to Attribute</v>
      </c>
      <c r="B147" s="377" t="s">
        <v>292</v>
      </c>
      <c r="C147" s="378" t="s">
        <v>284</v>
      </c>
      <c r="D147" t="s">
        <v>285</v>
      </c>
      <c r="E147" t="s">
        <v>36</v>
      </c>
    </row>
    <row r="148" spans="1:5" x14ac:dyDescent="0.2">
      <c r="A148" t="str">
        <f>HYPERLINK("#'Inventory Product'!N1", "Jump to Attribute")</f>
        <v>Jump to Attribute</v>
      </c>
      <c r="B148" s="379" t="s">
        <v>292</v>
      </c>
      <c r="C148" s="380" t="s">
        <v>286</v>
      </c>
      <c r="D148" t="s">
        <v>287</v>
      </c>
      <c r="E148" t="s">
        <v>110</v>
      </c>
    </row>
    <row r="149" spans="1:5" x14ac:dyDescent="0.2">
      <c r="A149" t="str">
        <f>HYPERLINK("#'Inventory Product'!O1", "Jump to Attribute")</f>
        <v>Jump to Attribute</v>
      </c>
      <c r="B149" s="381" t="s">
        <v>292</v>
      </c>
      <c r="C149" s="382" t="s">
        <v>288</v>
      </c>
      <c r="D149" t="s">
        <v>289</v>
      </c>
      <c r="E149" t="s">
        <v>110</v>
      </c>
    </row>
    <row r="150" spans="1:5" x14ac:dyDescent="0.2">
      <c r="A150" t="str">
        <f>HYPERLINK("#'Inventory Product'!P1", "Jump to Attribute")</f>
        <v>Jump to Attribute</v>
      </c>
      <c r="B150" s="383" t="s">
        <v>292</v>
      </c>
      <c r="C150" s="384" t="s">
        <v>290</v>
      </c>
      <c r="D150" t="s">
        <v>291</v>
      </c>
      <c r="E150" t="s">
        <v>110</v>
      </c>
    </row>
    <row r="151" spans="1:5" x14ac:dyDescent="0.2">
      <c r="A151" t="str">
        <f>HYPERLINK("#'Stepwise Transport Cost'!G1", "Jump to Attribute")</f>
        <v>Jump to Attribute</v>
      </c>
      <c r="B151" s="385" t="s">
        <v>295</v>
      </c>
      <c r="C151" s="386" t="s">
        <v>23</v>
      </c>
      <c r="D151" t="s">
        <v>90</v>
      </c>
      <c r="E151" t="s">
        <v>36</v>
      </c>
    </row>
    <row r="152" spans="1:5" x14ac:dyDescent="0.2">
      <c r="A152" t="str">
        <f>HYPERLINK("#'Stepwise Transport Cost'!H1", "Jump to Attribute")</f>
        <v>Jump to Attribute</v>
      </c>
      <c r="B152" s="387" t="s">
        <v>295</v>
      </c>
      <c r="C152" s="388" t="s">
        <v>91</v>
      </c>
      <c r="D152" t="s">
        <v>92</v>
      </c>
      <c r="E152" t="s">
        <v>36</v>
      </c>
    </row>
    <row r="153" spans="1:5" x14ac:dyDescent="0.2">
      <c r="A153" t="str">
        <f>HYPERLINK("#'Stepwise Transport Cost'!I1", "Jump to Attribute")</f>
        <v>Jump to Attribute</v>
      </c>
      <c r="B153" s="389" t="s">
        <v>295</v>
      </c>
      <c r="C153" s="390" t="s">
        <v>115</v>
      </c>
      <c r="D153" t="s">
        <v>104</v>
      </c>
      <c r="E153" t="s">
        <v>39</v>
      </c>
    </row>
    <row r="154" spans="1:5" x14ac:dyDescent="0.2">
      <c r="A154" t="str">
        <f>HYPERLINK("#'Stepwise Transport Cost'!J1", "Jump to Attribute")</f>
        <v>Jump to Attribute</v>
      </c>
      <c r="B154" s="391" t="s">
        <v>295</v>
      </c>
      <c r="C154" s="392" t="s">
        <v>117</v>
      </c>
      <c r="D154" t="s">
        <v>293</v>
      </c>
      <c r="E154" t="s">
        <v>39</v>
      </c>
    </row>
    <row r="155" spans="1:5" x14ac:dyDescent="0.2">
      <c r="A155" t="str">
        <f>HYPERLINK("#'Stepwise Transport Cost'!K1", "Jump to Attribute")</f>
        <v>Jump to Attribute</v>
      </c>
      <c r="B155" s="393" t="s">
        <v>295</v>
      </c>
      <c r="C155" s="394" t="s">
        <v>97</v>
      </c>
      <c r="D155" t="s">
        <v>98</v>
      </c>
      <c r="E155" t="s">
        <v>39</v>
      </c>
    </row>
    <row r="156" spans="1:5" x14ac:dyDescent="0.2">
      <c r="A156" t="str">
        <f>HYPERLINK("#'Stepwise Transport Cost'!L1", "Jump to Attribute")</f>
        <v>Jump to Attribute</v>
      </c>
      <c r="B156" s="395" t="s">
        <v>295</v>
      </c>
      <c r="C156" s="396" t="s">
        <v>227</v>
      </c>
      <c r="D156" t="s">
        <v>294</v>
      </c>
      <c r="E156" t="s">
        <v>39</v>
      </c>
    </row>
    <row r="157" spans="1:5" x14ac:dyDescent="0.2">
      <c r="A157" t="str">
        <f>HYPERLINK("#'Stepwise Transport Cost'!M1", "Jump to Attribute")</f>
        <v>Jump to Attribute</v>
      </c>
      <c r="B157" s="397" t="s">
        <v>295</v>
      </c>
      <c r="C157" s="398" t="s">
        <v>119</v>
      </c>
      <c r="D157" t="s">
        <v>120</v>
      </c>
      <c r="E157" t="s">
        <v>39</v>
      </c>
    </row>
    <row r="158" spans="1:5" x14ac:dyDescent="0.2">
      <c r="A158" t="str">
        <f>HYPERLINK("#'Stepwise Transport Cost'!N1", "Jump to Attribute")</f>
        <v>Jump to Attribute</v>
      </c>
      <c r="B158" s="399" t="s">
        <v>295</v>
      </c>
      <c r="C158" s="400" t="s">
        <v>121</v>
      </c>
      <c r="D158" t="s">
        <v>122</v>
      </c>
      <c r="E158" t="s">
        <v>36</v>
      </c>
    </row>
    <row r="159" spans="1:5" x14ac:dyDescent="0.2">
      <c r="A159" t="str">
        <f>HYPERLINK("#'Stepwise Transport Cost'!O1", "Jump to Attribute")</f>
        <v>Jump to Attribute</v>
      </c>
      <c r="B159" s="401" t="s">
        <v>295</v>
      </c>
      <c r="C159" s="402" t="s">
        <v>125</v>
      </c>
      <c r="D159" t="s">
        <v>126</v>
      </c>
      <c r="E159" t="s">
        <v>39</v>
      </c>
    </row>
    <row r="160" spans="1:5" x14ac:dyDescent="0.2">
      <c r="A160" t="str">
        <f>HYPERLINK("#'Stepwise Transport Cost'!P1", "Jump to Attribute")</f>
        <v>Jump to Attribute</v>
      </c>
      <c r="B160" s="403" t="s">
        <v>295</v>
      </c>
      <c r="C160" s="404" t="s">
        <v>135</v>
      </c>
      <c r="D160" t="s">
        <v>136</v>
      </c>
      <c r="E160" t="s">
        <v>39</v>
      </c>
    </row>
    <row r="161" spans="1:5" x14ac:dyDescent="0.2">
      <c r="A161" t="str">
        <f>HYPERLINK("#'Stepwise Transport Cost'!Q1", "Jump to Attribute")</f>
        <v>Jump to Attribute</v>
      </c>
      <c r="B161" s="405" t="s">
        <v>295</v>
      </c>
      <c r="C161" s="406" t="s">
        <v>147</v>
      </c>
      <c r="D161" t="s">
        <v>148</v>
      </c>
      <c r="E161" t="s">
        <v>39</v>
      </c>
    </row>
    <row r="162" spans="1:5" x14ac:dyDescent="0.2">
      <c r="A162" t="str">
        <f>HYPERLINK("#'Rate cards'!D1", "Jump to Attribute")</f>
        <v>Jump to Attribute</v>
      </c>
      <c r="B162" s="407" t="s">
        <v>308</v>
      </c>
      <c r="C162" s="408" t="s">
        <v>296</v>
      </c>
      <c r="D162" t="s">
        <v>297</v>
      </c>
      <c r="E162" t="s">
        <v>36</v>
      </c>
    </row>
    <row r="163" spans="1:5" x14ac:dyDescent="0.2">
      <c r="A163" t="str">
        <f>HYPERLINK("#'Rate cards'!E1", "Jump to Attribute")</f>
        <v>Jump to Attribute</v>
      </c>
      <c r="B163" s="409" t="s">
        <v>308</v>
      </c>
      <c r="C163" s="410" t="s">
        <v>298</v>
      </c>
      <c r="D163" t="s">
        <v>299</v>
      </c>
      <c r="E163" t="s">
        <v>36</v>
      </c>
    </row>
    <row r="164" spans="1:5" x14ac:dyDescent="0.2">
      <c r="A164" t="str">
        <f>HYPERLINK("#'Rate cards'!F1", "Jump to Attribute")</f>
        <v>Jump to Attribute</v>
      </c>
      <c r="B164" s="411" t="s">
        <v>308</v>
      </c>
      <c r="C164" s="412" t="s">
        <v>300</v>
      </c>
      <c r="D164" t="s">
        <v>301</v>
      </c>
      <c r="E164" t="s">
        <v>36</v>
      </c>
    </row>
    <row r="165" spans="1:5" x14ac:dyDescent="0.2">
      <c r="A165" t="str">
        <f>HYPERLINK("#'Rate cards'!G1", "Jump to Attribute")</f>
        <v>Jump to Attribute</v>
      </c>
      <c r="B165" s="413" t="s">
        <v>308</v>
      </c>
      <c r="C165" s="414" t="s">
        <v>302</v>
      </c>
      <c r="D165" t="s">
        <v>303</v>
      </c>
      <c r="E165" t="s">
        <v>36</v>
      </c>
    </row>
    <row r="166" spans="1:5" x14ac:dyDescent="0.2">
      <c r="A166" t="str">
        <f>HYPERLINK("#'Rate cards'!H1", "Jump to Attribute")</f>
        <v>Jump to Attribute</v>
      </c>
      <c r="B166" s="415" t="s">
        <v>308</v>
      </c>
      <c r="C166" s="416" t="s">
        <v>97</v>
      </c>
      <c r="D166" t="s">
        <v>304</v>
      </c>
      <c r="E166" t="s">
        <v>36</v>
      </c>
    </row>
    <row r="167" spans="1:5" x14ac:dyDescent="0.2">
      <c r="A167" t="str">
        <f>HYPERLINK("#'Rate cards'!I1", "Jump to Attribute")</f>
        <v>Jump to Attribute</v>
      </c>
      <c r="B167" s="417" t="s">
        <v>308</v>
      </c>
      <c r="C167" s="418" t="s">
        <v>99</v>
      </c>
      <c r="D167" t="s">
        <v>305</v>
      </c>
      <c r="E167" t="s">
        <v>36</v>
      </c>
    </row>
    <row r="168" spans="1:5" x14ac:dyDescent="0.2">
      <c r="A168" t="str">
        <f>HYPERLINK("#'Rate cards'!J1", "Jump to Attribute")</f>
        <v>Jump to Attribute</v>
      </c>
      <c r="B168" s="419" t="s">
        <v>308</v>
      </c>
      <c r="C168" s="420" t="s">
        <v>101</v>
      </c>
      <c r="D168" t="s">
        <v>306</v>
      </c>
      <c r="E168" t="s">
        <v>36</v>
      </c>
    </row>
    <row r="169" spans="1:5" x14ac:dyDescent="0.2">
      <c r="A169" t="str">
        <f>HYPERLINK("#'Rate cards'!K1", "Jump to Attribute")</f>
        <v>Jump to Attribute</v>
      </c>
      <c r="B169" s="421" t="s">
        <v>308</v>
      </c>
      <c r="C169" s="422" t="s">
        <v>103</v>
      </c>
      <c r="D169" t="s">
        <v>307</v>
      </c>
      <c r="E169" t="s">
        <v>36</v>
      </c>
    </row>
    <row r="170" spans="1:5" x14ac:dyDescent="0.2">
      <c r="A170" t="str">
        <f>HYPERLINK("#'Rate cards'!L1", "Jump to Attribute")</f>
        <v>Jump to Attribute</v>
      </c>
      <c r="B170" s="423" t="s">
        <v>308</v>
      </c>
      <c r="C170" s="424" t="s">
        <v>125</v>
      </c>
      <c r="D170" t="s">
        <v>126</v>
      </c>
      <c r="E170" t="s">
        <v>36</v>
      </c>
    </row>
    <row r="171" spans="1:5" x14ac:dyDescent="0.2">
      <c r="A171" t="str">
        <f>HYPERLINK("#'Rate cards'!M1", "Jump to Attribute")</f>
        <v>Jump to Attribute</v>
      </c>
      <c r="B171" s="425" t="s">
        <v>308</v>
      </c>
      <c r="C171" s="426" t="s">
        <v>127</v>
      </c>
      <c r="D171" t="s">
        <v>128</v>
      </c>
      <c r="E171" t="s">
        <v>36</v>
      </c>
    </row>
    <row r="172" spans="1:5" x14ac:dyDescent="0.2">
      <c r="A172" t="str">
        <f>HYPERLINK("#'Rate cards'!N1", "Jump to Attribute")</f>
        <v>Jump to Attribute</v>
      </c>
      <c r="B172" s="427" t="s">
        <v>308</v>
      </c>
      <c r="C172" s="428" t="s">
        <v>129</v>
      </c>
      <c r="D172" t="s">
        <v>130</v>
      </c>
      <c r="E172" t="s">
        <v>36</v>
      </c>
    </row>
    <row r="173" spans="1:5" x14ac:dyDescent="0.2">
      <c r="A173" t="str">
        <f>HYPERLINK("#'Rate cards'!O1", "Jump to Attribute")</f>
        <v>Jump to Attribute</v>
      </c>
      <c r="B173" s="429" t="s">
        <v>308</v>
      </c>
      <c r="C173" s="430" t="s">
        <v>131</v>
      </c>
      <c r="D173" t="s">
        <v>132</v>
      </c>
      <c r="E173" t="s">
        <v>36</v>
      </c>
    </row>
    <row r="174" spans="1:5" x14ac:dyDescent="0.2">
      <c r="A174" t="str">
        <f>HYPERLINK("#'Rate cards'!P1", "Jump to Attribute")</f>
        <v>Jump to Attribute</v>
      </c>
      <c r="B174" s="431" t="s">
        <v>308</v>
      </c>
      <c r="C174" s="432" t="s">
        <v>135</v>
      </c>
      <c r="D174" t="s">
        <v>136</v>
      </c>
      <c r="E174" t="s">
        <v>36</v>
      </c>
    </row>
    <row r="175" spans="1:5" x14ac:dyDescent="0.2">
      <c r="A175" t="str">
        <f>HYPERLINK("#'Rate cards'!Q1", "Jump to Attribute")</f>
        <v>Jump to Attribute</v>
      </c>
      <c r="B175" s="433" t="s">
        <v>308</v>
      </c>
      <c r="C175" s="434" t="s">
        <v>139</v>
      </c>
      <c r="D175" t="s">
        <v>140</v>
      </c>
      <c r="E175" t="s">
        <v>36</v>
      </c>
    </row>
    <row r="176" spans="1:5" x14ac:dyDescent="0.2">
      <c r="A176" t="str">
        <f>HYPERLINK("#'Rate cards'!R1", "Jump to Attribute")</f>
        <v>Jump to Attribute</v>
      </c>
      <c r="B176" s="435" t="s">
        <v>308</v>
      </c>
      <c r="C176" s="436" t="s">
        <v>141</v>
      </c>
      <c r="D176" t="s">
        <v>142</v>
      </c>
      <c r="E176" t="s">
        <v>36</v>
      </c>
    </row>
    <row r="177" spans="1:5" x14ac:dyDescent="0.2">
      <c r="A177" t="str">
        <f>HYPERLINK("#'Rate cards'!S1", "Jump to Attribute")</f>
        <v>Jump to Attribute</v>
      </c>
      <c r="B177" s="437" t="s">
        <v>308</v>
      </c>
      <c r="C177" s="438" t="s">
        <v>143</v>
      </c>
      <c r="D177" t="s">
        <v>144</v>
      </c>
      <c r="E177" t="s">
        <v>36</v>
      </c>
    </row>
    <row r="178" spans="1:5" x14ac:dyDescent="0.2">
      <c r="A178" t="str">
        <f>HYPERLINK("#'Rate cards'!T1", "Jump to Attribute")</f>
        <v>Jump to Attribute</v>
      </c>
      <c r="B178" s="439" t="s">
        <v>308</v>
      </c>
      <c r="C178" s="440" t="s">
        <v>147</v>
      </c>
      <c r="D178" t="s">
        <v>148</v>
      </c>
      <c r="E178" t="s">
        <v>36</v>
      </c>
    </row>
    <row r="179" spans="1:5" x14ac:dyDescent="0.2">
      <c r="A179" t="str">
        <f>HYPERLINK("#'Rate cards'!U1", "Jump to Attribute")</f>
        <v>Jump to Attribute</v>
      </c>
      <c r="B179" s="441" t="s">
        <v>308</v>
      </c>
      <c r="C179" s="442" t="s">
        <v>151</v>
      </c>
      <c r="D179" t="s">
        <v>152</v>
      </c>
      <c r="E179" t="s">
        <v>36</v>
      </c>
    </row>
    <row r="180" spans="1:5" x14ac:dyDescent="0.2">
      <c r="A180" t="str">
        <f>HYPERLINK("#'Rate cards'!V1", "Jump to Attribute")</f>
        <v>Jump to Attribute</v>
      </c>
      <c r="B180" s="443" t="s">
        <v>308</v>
      </c>
      <c r="C180" s="444" t="s">
        <v>153</v>
      </c>
      <c r="D180" t="s">
        <v>154</v>
      </c>
      <c r="E180" t="s">
        <v>36</v>
      </c>
    </row>
    <row r="181" spans="1:5" x14ac:dyDescent="0.2">
      <c r="A181" t="str">
        <f>HYPERLINK("#'Rate cards'!W1", "Jump to Attribute")</f>
        <v>Jump to Attribute</v>
      </c>
      <c r="B181" s="445" t="s">
        <v>308</v>
      </c>
      <c r="C181" s="446" t="s">
        <v>155</v>
      </c>
      <c r="D181" t="s">
        <v>156</v>
      </c>
      <c r="E181" t="s">
        <v>36</v>
      </c>
    </row>
    <row r="182" spans="1:5" x14ac:dyDescent="0.2">
      <c r="A182" t="str">
        <f>HYPERLINK("#'Supplier'!E1", "Jump to Attribute")</f>
        <v>Jump to Attribute</v>
      </c>
      <c r="B182" s="457" t="s">
        <v>4</v>
      </c>
      <c r="C182" s="458" t="s">
        <v>91</v>
      </c>
      <c r="D182" t="s">
        <v>309</v>
      </c>
      <c r="E182" t="s">
        <v>36</v>
      </c>
    </row>
    <row r="183" spans="1:5" x14ac:dyDescent="0.2">
      <c r="A183" t="str">
        <f>HYPERLINK("#'Supplier'!F1", "Jump to Attribute")</f>
        <v>Jump to Attribute</v>
      </c>
      <c r="B183" s="459" t="s">
        <v>4</v>
      </c>
      <c r="C183" s="460" t="s">
        <v>115</v>
      </c>
      <c r="D183" t="s">
        <v>310</v>
      </c>
      <c r="E183" t="s">
        <v>311</v>
      </c>
    </row>
    <row r="184" spans="1:5" x14ac:dyDescent="0.2">
      <c r="A184" t="str">
        <f>HYPERLINK("#'Supplier'!G1", "Jump to Attribute")</f>
        <v>Jump to Attribute</v>
      </c>
      <c r="B184" s="461" t="s">
        <v>4</v>
      </c>
      <c r="C184" s="462" t="s">
        <v>117</v>
      </c>
      <c r="D184" t="s">
        <v>312</v>
      </c>
      <c r="E184" t="s">
        <v>311</v>
      </c>
    </row>
    <row r="185" spans="1:5" x14ac:dyDescent="0.2">
      <c r="A185" t="str">
        <f>HYPERLINK("#'Supplier'!H1", "Jump to Attribute")</f>
        <v>Jump to Attribute</v>
      </c>
      <c r="B185" s="463" t="s">
        <v>4</v>
      </c>
      <c r="C185" s="464" t="s">
        <v>165</v>
      </c>
      <c r="D185" t="s">
        <v>313</v>
      </c>
      <c r="E185" t="s">
        <v>36</v>
      </c>
    </row>
    <row r="186" spans="1:5" x14ac:dyDescent="0.2">
      <c r="A186" t="str">
        <f>HYPERLINK("#'Supplier'!I1", "Jump to Attribute")</f>
        <v>Jump to Attribute</v>
      </c>
      <c r="B186" s="465" t="s">
        <v>4</v>
      </c>
      <c r="C186" s="466" t="s">
        <v>225</v>
      </c>
      <c r="D186" t="s">
        <v>314</v>
      </c>
      <c r="E186" t="s">
        <v>311</v>
      </c>
    </row>
    <row r="187" spans="1:5" x14ac:dyDescent="0.2">
      <c r="A187" t="str">
        <f>HYPERLINK("#'Supplier'!J1", "Jump to Attribute")</f>
        <v>Jump to Attribute</v>
      </c>
      <c r="B187" s="467" t="s">
        <v>4</v>
      </c>
      <c r="C187" s="468" t="s">
        <v>227</v>
      </c>
      <c r="D187" t="s">
        <v>315</v>
      </c>
      <c r="E187" t="s">
        <v>311</v>
      </c>
    </row>
    <row r="188" spans="1:5" x14ac:dyDescent="0.2">
      <c r="A188" t="str">
        <f>HYPERLINK("#'Supplier'!K1", "Jump to Attribute")</f>
        <v>Jump to Attribute</v>
      </c>
      <c r="B188" s="469" t="s">
        <v>4</v>
      </c>
      <c r="C188" s="470" t="s">
        <v>229</v>
      </c>
      <c r="D188" t="s">
        <v>316</v>
      </c>
      <c r="E188" t="s">
        <v>36</v>
      </c>
    </row>
    <row r="189" spans="1:5" x14ac:dyDescent="0.2">
      <c r="A189" t="str">
        <f>HYPERLINK("#'Supplier'!L1", "Jump to Attribute")</f>
        <v>Jump to Attribute</v>
      </c>
      <c r="B189" s="471" t="s">
        <v>4</v>
      </c>
      <c r="C189" s="472" t="s">
        <v>231</v>
      </c>
      <c r="D189" t="s">
        <v>317</v>
      </c>
      <c r="E189" t="s">
        <v>36</v>
      </c>
    </row>
    <row r="190" spans="1:5" x14ac:dyDescent="0.2">
      <c r="A190" t="str">
        <f>HYPERLINK("#'Supplier'!M1", "Jump to Attribute")</f>
        <v>Jump to Attribute</v>
      </c>
      <c r="B190" s="473" t="s">
        <v>4</v>
      </c>
      <c r="C190" s="474" t="s">
        <v>119</v>
      </c>
      <c r="D190" t="s">
        <v>318</v>
      </c>
      <c r="E190" t="s">
        <v>36</v>
      </c>
    </row>
    <row r="191" spans="1:5" x14ac:dyDescent="0.2">
      <c r="A191" t="str">
        <f>HYPERLINK("#'Supplier'!N1", "Jump to Attribute")</f>
        <v>Jump to Attribute</v>
      </c>
      <c r="B191" s="475" t="s">
        <v>4</v>
      </c>
      <c r="C191" s="476" t="s">
        <v>121</v>
      </c>
      <c r="D191" t="s">
        <v>319</v>
      </c>
      <c r="E191" t="s">
        <v>36</v>
      </c>
    </row>
    <row r="192" spans="1:5" x14ac:dyDescent="0.2">
      <c r="A192" t="str">
        <f>HYPERLINK("#'Supplier'!O1", "Jump to Attribute")</f>
        <v>Jump to Attribute</v>
      </c>
      <c r="B192" s="477" t="s">
        <v>4</v>
      </c>
      <c r="C192" s="478" t="s">
        <v>320</v>
      </c>
      <c r="D192" t="s">
        <v>321</v>
      </c>
      <c r="E192" t="s">
        <v>322</v>
      </c>
    </row>
    <row r="193" spans="1:5" x14ac:dyDescent="0.2">
      <c r="A193" t="str">
        <f>HYPERLINK("#'Supplier'!P1", "Jump to Attribute")</f>
        <v>Jump to Attribute</v>
      </c>
      <c r="B193" s="479" t="s">
        <v>4</v>
      </c>
      <c r="C193" s="480" t="s">
        <v>323</v>
      </c>
      <c r="D193" t="s">
        <v>324</v>
      </c>
      <c r="E193" t="s">
        <v>322</v>
      </c>
    </row>
    <row r="194" spans="1:5" x14ac:dyDescent="0.2">
      <c r="A194" t="str">
        <f>HYPERLINK("#'Supplier'!Q1", "Jump to Attribute")</f>
        <v>Jump to Attribute</v>
      </c>
      <c r="B194" s="481" t="s">
        <v>4</v>
      </c>
      <c r="C194" s="482" t="s">
        <v>325</v>
      </c>
      <c r="D194" t="s">
        <v>326</v>
      </c>
      <c r="E194" t="s">
        <v>322</v>
      </c>
    </row>
    <row r="195" spans="1:5" x14ac:dyDescent="0.2">
      <c r="A195" t="str">
        <f>HYPERLINK("#'Supplier'!R1", "Jump to Attribute")</f>
        <v>Jump to Attribute</v>
      </c>
      <c r="B195" s="483" t="s">
        <v>4</v>
      </c>
      <c r="C195" s="484" t="s">
        <v>327</v>
      </c>
      <c r="D195" t="s">
        <v>328</v>
      </c>
      <c r="E195" t="s">
        <v>322</v>
      </c>
    </row>
    <row r="196" spans="1:5" x14ac:dyDescent="0.2">
      <c r="A196" t="str">
        <f>HYPERLINK("#'Supplier'!S1", "Jump to Attribute")</f>
        <v>Jump to Attribute</v>
      </c>
      <c r="B196" s="485" t="s">
        <v>4</v>
      </c>
      <c r="C196" s="486" t="s">
        <v>167</v>
      </c>
      <c r="D196" t="s">
        <v>168</v>
      </c>
      <c r="E196" t="s">
        <v>36</v>
      </c>
    </row>
    <row r="197" spans="1:5" x14ac:dyDescent="0.2">
      <c r="A197" t="str">
        <f>HYPERLINK("#'Supplier'!T1", "Jump to Attribute")</f>
        <v>Jump to Attribute</v>
      </c>
      <c r="B197" s="487" t="s">
        <v>4</v>
      </c>
      <c r="C197" s="488" t="s">
        <v>237</v>
      </c>
      <c r="D197" t="s">
        <v>238</v>
      </c>
      <c r="E197" t="s">
        <v>311</v>
      </c>
    </row>
    <row r="198" spans="1:5" x14ac:dyDescent="0.2">
      <c r="A198" t="str">
        <f>HYPERLINK("#'Supplier'!U1", "Jump to Attribute")</f>
        <v>Jump to Attribute</v>
      </c>
      <c r="B198" s="489" t="s">
        <v>4</v>
      </c>
      <c r="C198" s="490" t="s">
        <v>239</v>
      </c>
      <c r="D198" t="s">
        <v>240</v>
      </c>
      <c r="E198" t="s">
        <v>36</v>
      </c>
    </row>
    <row r="199" spans="1:5" x14ac:dyDescent="0.2">
      <c r="A199" t="str">
        <f>HYPERLINK("#'Supplier'!V1", "Jump to Attribute")</f>
        <v>Jump to Attribute</v>
      </c>
      <c r="B199" s="491" t="s">
        <v>4</v>
      </c>
      <c r="C199" s="492" t="s">
        <v>241</v>
      </c>
      <c r="D199" t="s">
        <v>242</v>
      </c>
      <c r="E199" t="s">
        <v>36</v>
      </c>
    </row>
    <row r="200" spans="1:5" x14ac:dyDescent="0.2">
      <c r="A200" t="str">
        <f>HYPERLINK("#'Supplier'!W1", "Jump to Attribute")</f>
        <v>Jump to Attribute</v>
      </c>
      <c r="B200" s="493" t="s">
        <v>4</v>
      </c>
      <c r="C200" s="494" t="s">
        <v>169</v>
      </c>
      <c r="D200" t="s">
        <v>170</v>
      </c>
      <c r="E200" t="s">
        <v>36</v>
      </c>
    </row>
    <row r="201" spans="1:5" x14ac:dyDescent="0.2">
      <c r="A201" t="str">
        <f>HYPERLINK("#'Supplier'!X1", "Jump to Attribute")</f>
        <v>Jump to Attribute</v>
      </c>
      <c r="B201" s="495" t="s">
        <v>4</v>
      </c>
      <c r="C201" s="496" t="s">
        <v>243</v>
      </c>
      <c r="D201" t="s">
        <v>244</v>
      </c>
      <c r="E201" t="s">
        <v>311</v>
      </c>
    </row>
    <row r="202" spans="1:5" x14ac:dyDescent="0.2">
      <c r="A202" t="str">
        <f>HYPERLINK("#'Supplier'!Y1", "Jump to Attribute")</f>
        <v>Jump to Attribute</v>
      </c>
      <c r="B202" s="497" t="s">
        <v>4</v>
      </c>
      <c r="C202" s="498" t="s">
        <v>245</v>
      </c>
      <c r="D202" t="s">
        <v>246</v>
      </c>
      <c r="E202" t="s">
        <v>36</v>
      </c>
    </row>
    <row r="203" spans="1:5" x14ac:dyDescent="0.2">
      <c r="A203" t="str">
        <f>HYPERLINK("#'Supplier'!Z1", "Jump to Attribute")</f>
        <v>Jump to Attribute</v>
      </c>
      <c r="B203" s="499" t="s">
        <v>4</v>
      </c>
      <c r="C203" s="500" t="s">
        <v>247</v>
      </c>
      <c r="D203" t="s">
        <v>248</v>
      </c>
      <c r="E203" t="s">
        <v>36</v>
      </c>
    </row>
    <row r="204" spans="1:5" x14ac:dyDescent="0.2">
      <c r="A204" t="str">
        <f>HYPERLINK("#'Supplier'!AA1", "Jump to Attribute")</f>
        <v>Jump to Attribute</v>
      </c>
      <c r="B204" s="501" t="s">
        <v>4</v>
      </c>
      <c r="C204" s="502" t="s">
        <v>171</v>
      </c>
      <c r="D204" t="s">
        <v>172</v>
      </c>
      <c r="E204" t="s">
        <v>36</v>
      </c>
    </row>
    <row r="205" spans="1:5" x14ac:dyDescent="0.2">
      <c r="A205" t="str">
        <f>HYPERLINK("#'Supplier'!AB1", "Jump to Attribute")</f>
        <v>Jump to Attribute</v>
      </c>
      <c r="B205" s="503" t="s">
        <v>4</v>
      </c>
      <c r="C205" s="504" t="s">
        <v>249</v>
      </c>
      <c r="D205" t="s">
        <v>250</v>
      </c>
      <c r="E205" t="s">
        <v>311</v>
      </c>
    </row>
    <row r="206" spans="1:5" x14ac:dyDescent="0.2">
      <c r="A206" t="str">
        <f>HYPERLINK("#'Supplier'!AC1", "Jump to Attribute")</f>
        <v>Jump to Attribute</v>
      </c>
      <c r="B206" s="505" t="s">
        <v>4</v>
      </c>
      <c r="C206" s="506" t="s">
        <v>251</v>
      </c>
      <c r="D206" t="s">
        <v>252</v>
      </c>
      <c r="E206" t="s">
        <v>36</v>
      </c>
    </row>
    <row r="207" spans="1:5" x14ac:dyDescent="0.2">
      <c r="A207" t="str">
        <f>HYPERLINK("#'Supplier'!AD1", "Jump to Attribute")</f>
        <v>Jump to Attribute</v>
      </c>
      <c r="B207" s="507" t="s">
        <v>4</v>
      </c>
      <c r="C207" s="508" t="s">
        <v>253</v>
      </c>
      <c r="D207" t="s">
        <v>254</v>
      </c>
      <c r="E207" t="s">
        <v>36</v>
      </c>
    </row>
    <row r="208" spans="1:5" x14ac:dyDescent="0.2">
      <c r="A208" t="str">
        <f>HYPERLINK("#'Production'!E1", "Jump to Attribute")</f>
        <v>Jump to Attribute</v>
      </c>
      <c r="B208" s="509" t="s">
        <v>24</v>
      </c>
      <c r="C208" s="510" t="s">
        <v>329</v>
      </c>
      <c r="D208" t="s">
        <v>330</v>
      </c>
      <c r="E208" t="s">
        <v>36</v>
      </c>
    </row>
    <row r="209" spans="1:5" x14ac:dyDescent="0.2">
      <c r="A209" t="str">
        <f>HYPERLINK("#'Production'!F1", "Jump to Attribute")</f>
        <v>Jump to Attribute</v>
      </c>
      <c r="B209" s="511" t="s">
        <v>24</v>
      </c>
      <c r="C209" s="512" t="s">
        <v>115</v>
      </c>
      <c r="D209" t="s">
        <v>331</v>
      </c>
      <c r="E209" t="s">
        <v>332</v>
      </c>
    </row>
    <row r="210" spans="1:5" x14ac:dyDescent="0.2">
      <c r="A210" t="str">
        <f>HYPERLINK("#'Production'!G1", "Jump to Attribute")</f>
        <v>Jump to Attribute</v>
      </c>
      <c r="B210" s="513" t="s">
        <v>24</v>
      </c>
      <c r="C210" s="514" t="s">
        <v>117</v>
      </c>
      <c r="D210" t="s">
        <v>333</v>
      </c>
      <c r="E210" t="s">
        <v>332</v>
      </c>
    </row>
    <row r="211" spans="1:5" x14ac:dyDescent="0.2">
      <c r="A211" t="str">
        <f>HYPERLINK("#'Production'!H1", "Jump to Attribute")</f>
        <v>Jump to Attribute</v>
      </c>
      <c r="B211" s="515" t="s">
        <v>24</v>
      </c>
      <c r="C211" s="516" t="s">
        <v>165</v>
      </c>
      <c r="D211" t="s">
        <v>334</v>
      </c>
      <c r="E211" t="s">
        <v>36</v>
      </c>
    </row>
    <row r="212" spans="1:5" x14ac:dyDescent="0.2">
      <c r="A212" t="str">
        <f>HYPERLINK("#'Production'!I1", "Jump to Attribute")</f>
        <v>Jump to Attribute</v>
      </c>
      <c r="B212" s="517" t="s">
        <v>24</v>
      </c>
      <c r="C212" s="518" t="s">
        <v>225</v>
      </c>
      <c r="D212" t="s">
        <v>335</v>
      </c>
      <c r="E212" t="s">
        <v>332</v>
      </c>
    </row>
    <row r="213" spans="1:5" x14ac:dyDescent="0.2">
      <c r="A213" t="str">
        <f>HYPERLINK("#'Production'!J1", "Jump to Attribute")</f>
        <v>Jump to Attribute</v>
      </c>
      <c r="B213" s="519" t="s">
        <v>24</v>
      </c>
      <c r="C213" s="520" t="s">
        <v>227</v>
      </c>
      <c r="D213" t="s">
        <v>336</v>
      </c>
      <c r="E213" t="s">
        <v>332</v>
      </c>
    </row>
    <row r="214" spans="1:5" x14ac:dyDescent="0.2">
      <c r="A214" t="str">
        <f>HYPERLINK("#'Production'!K1", "Jump to Attribute")</f>
        <v>Jump to Attribute</v>
      </c>
      <c r="B214" s="521" t="s">
        <v>24</v>
      </c>
      <c r="C214" s="522" t="s">
        <v>231</v>
      </c>
      <c r="D214" t="s">
        <v>337</v>
      </c>
      <c r="E214" t="s">
        <v>36</v>
      </c>
    </row>
    <row r="215" spans="1:5" x14ac:dyDescent="0.2">
      <c r="A215" t="str">
        <f>HYPERLINK("#'Production'!L1", "Jump to Attribute")</f>
        <v>Jump to Attribute</v>
      </c>
      <c r="B215" s="523" t="s">
        <v>24</v>
      </c>
      <c r="C215" s="524" t="s">
        <v>229</v>
      </c>
      <c r="D215" t="s">
        <v>338</v>
      </c>
      <c r="E215" t="s">
        <v>36</v>
      </c>
    </row>
    <row r="216" spans="1:5" x14ac:dyDescent="0.2">
      <c r="A216" t="str">
        <f>HYPERLINK("#'Production'!M1", "Jump to Attribute")</f>
        <v>Jump to Attribute</v>
      </c>
      <c r="B216" s="525" t="s">
        <v>24</v>
      </c>
      <c r="C216" s="526" t="s">
        <v>119</v>
      </c>
      <c r="D216" t="s">
        <v>339</v>
      </c>
      <c r="E216" t="s">
        <v>36</v>
      </c>
    </row>
    <row r="217" spans="1:5" x14ac:dyDescent="0.2">
      <c r="A217" t="str">
        <f>HYPERLINK("#'Production'!N1", "Jump to Attribute")</f>
        <v>Jump to Attribute</v>
      </c>
      <c r="B217" s="527" t="s">
        <v>24</v>
      </c>
      <c r="C217" s="528" t="s">
        <v>121</v>
      </c>
      <c r="D217" t="s">
        <v>340</v>
      </c>
      <c r="E217" t="s">
        <v>36</v>
      </c>
    </row>
    <row r="218" spans="1:5" x14ac:dyDescent="0.2">
      <c r="A218" t="str">
        <f>HYPERLINK("#'Production'!O1", "Jump to Attribute")</f>
        <v>Jump to Attribute</v>
      </c>
      <c r="B218" s="529" t="s">
        <v>24</v>
      </c>
      <c r="C218" s="530" t="s">
        <v>320</v>
      </c>
      <c r="D218" t="s">
        <v>321</v>
      </c>
      <c r="E218" t="s">
        <v>311</v>
      </c>
    </row>
    <row r="219" spans="1:5" x14ac:dyDescent="0.2">
      <c r="A219" t="str">
        <f>HYPERLINK("#'Production'!P1", "Jump to Attribute")</f>
        <v>Jump to Attribute</v>
      </c>
      <c r="B219" s="531" t="s">
        <v>24</v>
      </c>
      <c r="C219" s="532" t="s">
        <v>323</v>
      </c>
      <c r="D219" t="s">
        <v>324</v>
      </c>
      <c r="E219" t="s">
        <v>311</v>
      </c>
    </row>
    <row r="220" spans="1:5" x14ac:dyDescent="0.2">
      <c r="A220" t="str">
        <f>HYPERLINK("#'Production'!Q1", "Jump to Attribute")</f>
        <v>Jump to Attribute</v>
      </c>
      <c r="B220" s="533" t="s">
        <v>24</v>
      </c>
      <c r="C220" s="534" t="s">
        <v>325</v>
      </c>
      <c r="D220" t="s">
        <v>326</v>
      </c>
      <c r="E220" t="s">
        <v>311</v>
      </c>
    </row>
    <row r="221" spans="1:5" x14ac:dyDescent="0.2">
      <c r="A221" t="str">
        <f>HYPERLINK("#'Production'!R1", "Jump to Attribute")</f>
        <v>Jump to Attribute</v>
      </c>
      <c r="B221" s="535" t="s">
        <v>24</v>
      </c>
      <c r="C221" s="536" t="s">
        <v>327</v>
      </c>
      <c r="D221" t="s">
        <v>328</v>
      </c>
      <c r="E221" t="s">
        <v>311</v>
      </c>
    </row>
    <row r="222" spans="1:5" x14ac:dyDescent="0.2">
      <c r="A222" t="str">
        <f>HYPERLINK("#'Production'!S1", "Jump to Attribute")</f>
        <v>Jump to Attribute</v>
      </c>
      <c r="B222" s="537" t="s">
        <v>24</v>
      </c>
      <c r="C222" s="538" t="s">
        <v>235</v>
      </c>
      <c r="D222" t="s">
        <v>341</v>
      </c>
      <c r="E222" t="s">
        <v>36</v>
      </c>
    </row>
    <row r="223" spans="1:5" x14ac:dyDescent="0.2">
      <c r="A223" t="str">
        <f>HYPERLINK("#'Production'!T1", "Jump to Attribute")</f>
        <v>Jump to Attribute</v>
      </c>
      <c r="B223" s="539" t="s">
        <v>24</v>
      </c>
      <c r="C223" s="540" t="s">
        <v>167</v>
      </c>
      <c r="D223" t="s">
        <v>168</v>
      </c>
      <c r="E223" t="s">
        <v>36</v>
      </c>
    </row>
    <row r="224" spans="1:5" x14ac:dyDescent="0.2">
      <c r="A224" t="str">
        <f>HYPERLINK("#'Production'!U1", "Jump to Attribute")</f>
        <v>Jump to Attribute</v>
      </c>
      <c r="B224" s="541" t="s">
        <v>24</v>
      </c>
      <c r="C224" s="542" t="s">
        <v>237</v>
      </c>
      <c r="D224" t="s">
        <v>238</v>
      </c>
      <c r="E224" t="s">
        <v>332</v>
      </c>
    </row>
    <row r="225" spans="1:5" x14ac:dyDescent="0.2">
      <c r="A225" t="str">
        <f>HYPERLINK("#'Production'!V1", "Jump to Attribute")</f>
        <v>Jump to Attribute</v>
      </c>
      <c r="B225" s="543" t="s">
        <v>24</v>
      </c>
      <c r="C225" s="544" t="s">
        <v>241</v>
      </c>
      <c r="D225" t="s">
        <v>242</v>
      </c>
      <c r="E225" t="s">
        <v>36</v>
      </c>
    </row>
    <row r="226" spans="1:5" x14ac:dyDescent="0.2">
      <c r="A226" t="str">
        <f>HYPERLINK("#'Production'!W1", "Jump to Attribute")</f>
        <v>Jump to Attribute</v>
      </c>
      <c r="B226" s="545" t="s">
        <v>24</v>
      </c>
      <c r="C226" s="546" t="s">
        <v>239</v>
      </c>
      <c r="D226" t="s">
        <v>240</v>
      </c>
      <c r="E226" t="s">
        <v>36</v>
      </c>
    </row>
    <row r="227" spans="1:5" x14ac:dyDescent="0.2">
      <c r="A227" t="str">
        <f>HYPERLINK("#'Production'!X1", "Jump to Attribute")</f>
        <v>Jump to Attribute</v>
      </c>
      <c r="B227" s="547" t="s">
        <v>24</v>
      </c>
      <c r="C227" s="548" t="s">
        <v>169</v>
      </c>
      <c r="D227" t="s">
        <v>170</v>
      </c>
      <c r="E227" t="s">
        <v>36</v>
      </c>
    </row>
    <row r="228" spans="1:5" x14ac:dyDescent="0.2">
      <c r="A228" t="str">
        <f>HYPERLINK("#'Production'!Y1", "Jump to Attribute")</f>
        <v>Jump to Attribute</v>
      </c>
      <c r="B228" s="549" t="s">
        <v>24</v>
      </c>
      <c r="C228" s="550" t="s">
        <v>243</v>
      </c>
      <c r="D228" t="s">
        <v>244</v>
      </c>
      <c r="E228" t="s">
        <v>332</v>
      </c>
    </row>
    <row r="229" spans="1:5" x14ac:dyDescent="0.2">
      <c r="A229" t="str">
        <f>HYPERLINK("#'Production'!Z1", "Jump to Attribute")</f>
        <v>Jump to Attribute</v>
      </c>
      <c r="B229" s="551" t="s">
        <v>24</v>
      </c>
      <c r="C229" s="552" t="s">
        <v>247</v>
      </c>
      <c r="D229" t="s">
        <v>248</v>
      </c>
      <c r="E229" t="s">
        <v>36</v>
      </c>
    </row>
    <row r="230" spans="1:5" x14ac:dyDescent="0.2">
      <c r="A230" t="str">
        <f>HYPERLINK("#'Production'!AA1", "Jump to Attribute")</f>
        <v>Jump to Attribute</v>
      </c>
      <c r="B230" s="553" t="s">
        <v>24</v>
      </c>
      <c r="C230" s="554" t="s">
        <v>245</v>
      </c>
      <c r="D230" t="s">
        <v>246</v>
      </c>
      <c r="E230" t="s">
        <v>36</v>
      </c>
    </row>
    <row r="231" spans="1:5" x14ac:dyDescent="0.2">
      <c r="A231" t="str">
        <f>HYPERLINK("#'Production'!AB1", "Jump to Attribute")</f>
        <v>Jump to Attribute</v>
      </c>
      <c r="B231" s="555" t="s">
        <v>24</v>
      </c>
      <c r="C231" s="556" t="s">
        <v>171</v>
      </c>
      <c r="D231" t="s">
        <v>172</v>
      </c>
      <c r="E231" t="s">
        <v>36</v>
      </c>
    </row>
    <row r="232" spans="1:5" x14ac:dyDescent="0.2">
      <c r="A232" t="str">
        <f>HYPERLINK("#'Production'!AC1", "Jump to Attribute")</f>
        <v>Jump to Attribute</v>
      </c>
      <c r="B232" s="557" t="s">
        <v>24</v>
      </c>
      <c r="C232" s="558" t="s">
        <v>249</v>
      </c>
      <c r="D232" t="s">
        <v>250</v>
      </c>
      <c r="E232" t="s">
        <v>332</v>
      </c>
    </row>
    <row r="233" spans="1:5" x14ac:dyDescent="0.2">
      <c r="A233" t="str">
        <f>HYPERLINK("#'Production'!AD1", "Jump to Attribute")</f>
        <v>Jump to Attribute</v>
      </c>
      <c r="B233" s="559" t="s">
        <v>24</v>
      </c>
      <c r="C233" s="560" t="s">
        <v>253</v>
      </c>
      <c r="D233" t="s">
        <v>254</v>
      </c>
      <c r="E233" t="s">
        <v>36</v>
      </c>
    </row>
    <row r="234" spans="1:5" x14ac:dyDescent="0.2">
      <c r="A234" t="str">
        <f>HYPERLINK("#'Production'!AE1", "Jump to Attribute")</f>
        <v>Jump to Attribute</v>
      </c>
      <c r="B234" s="561" t="s">
        <v>24</v>
      </c>
      <c r="C234" s="562" t="s">
        <v>251</v>
      </c>
      <c r="D234" t="s">
        <v>252</v>
      </c>
      <c r="E234" t="s">
        <v>36</v>
      </c>
    </row>
    <row r="235" spans="1:5" x14ac:dyDescent="0.2">
      <c r="A235" t="str">
        <f>HYPERLINK("#'Warehouse'!E1", "Jump to Attribute")</f>
        <v>Jump to Attribute</v>
      </c>
      <c r="B235" s="571" t="s">
        <v>22</v>
      </c>
      <c r="C235" s="572" t="s">
        <v>256</v>
      </c>
      <c r="D235" t="s">
        <v>342</v>
      </c>
      <c r="E235" t="s">
        <v>36</v>
      </c>
    </row>
    <row r="236" spans="1:5" x14ac:dyDescent="0.2">
      <c r="A236" t="str">
        <f>HYPERLINK("#'Warehouse'!F1", "Jump to Attribute")</f>
        <v>Jump to Attribute</v>
      </c>
      <c r="B236" s="573" t="s">
        <v>22</v>
      </c>
      <c r="C236" s="574" t="s">
        <v>115</v>
      </c>
      <c r="D236" t="s">
        <v>331</v>
      </c>
      <c r="E236" t="s">
        <v>332</v>
      </c>
    </row>
    <row r="237" spans="1:5" x14ac:dyDescent="0.2">
      <c r="A237" t="str">
        <f>HYPERLINK("#'Warehouse'!G1", "Jump to Attribute")</f>
        <v>Jump to Attribute</v>
      </c>
      <c r="B237" s="575" t="s">
        <v>22</v>
      </c>
      <c r="C237" s="576" t="s">
        <v>117</v>
      </c>
      <c r="D237" t="s">
        <v>333</v>
      </c>
      <c r="E237" t="s">
        <v>332</v>
      </c>
    </row>
    <row r="238" spans="1:5" x14ac:dyDescent="0.2">
      <c r="A238" t="str">
        <f>HYPERLINK("#'Warehouse'!H1", "Jump to Attribute")</f>
        <v>Jump to Attribute</v>
      </c>
      <c r="B238" s="577" t="s">
        <v>22</v>
      </c>
      <c r="C238" s="578" t="s">
        <v>165</v>
      </c>
      <c r="D238" t="s">
        <v>334</v>
      </c>
      <c r="E238" t="s">
        <v>36</v>
      </c>
    </row>
    <row r="239" spans="1:5" x14ac:dyDescent="0.2">
      <c r="A239" t="str">
        <f>HYPERLINK("#'Warehouse'!I1", "Jump to Attribute")</f>
        <v>Jump to Attribute</v>
      </c>
      <c r="B239" s="579" t="s">
        <v>22</v>
      </c>
      <c r="C239" s="580" t="s">
        <v>225</v>
      </c>
      <c r="D239" t="s">
        <v>335</v>
      </c>
      <c r="E239" t="s">
        <v>332</v>
      </c>
    </row>
    <row r="240" spans="1:5" x14ac:dyDescent="0.2">
      <c r="A240" t="str">
        <f>HYPERLINK("#'Warehouse'!J1", "Jump to Attribute")</f>
        <v>Jump to Attribute</v>
      </c>
      <c r="B240" s="581" t="s">
        <v>22</v>
      </c>
      <c r="C240" s="582" t="s">
        <v>227</v>
      </c>
      <c r="D240" t="s">
        <v>336</v>
      </c>
      <c r="E240" t="s">
        <v>332</v>
      </c>
    </row>
    <row r="241" spans="1:5" x14ac:dyDescent="0.2">
      <c r="A241" t="str">
        <f>HYPERLINK("#'Warehouse'!K1", "Jump to Attribute")</f>
        <v>Jump to Attribute</v>
      </c>
      <c r="B241" s="583" t="s">
        <v>22</v>
      </c>
      <c r="C241" s="584" t="s">
        <v>231</v>
      </c>
      <c r="D241" t="s">
        <v>337</v>
      </c>
      <c r="E241" t="s">
        <v>36</v>
      </c>
    </row>
    <row r="242" spans="1:5" x14ac:dyDescent="0.2">
      <c r="A242" t="str">
        <f>HYPERLINK("#'Warehouse'!L1", "Jump to Attribute")</f>
        <v>Jump to Attribute</v>
      </c>
      <c r="B242" s="585" t="s">
        <v>22</v>
      </c>
      <c r="C242" s="586" t="s">
        <v>229</v>
      </c>
      <c r="D242" t="s">
        <v>338</v>
      </c>
      <c r="E242" t="s">
        <v>36</v>
      </c>
    </row>
    <row r="243" spans="1:5" x14ac:dyDescent="0.2">
      <c r="A243" t="str">
        <f>HYPERLINK("#'Warehouse'!M1", "Jump to Attribute")</f>
        <v>Jump to Attribute</v>
      </c>
      <c r="B243" s="587" t="s">
        <v>22</v>
      </c>
      <c r="C243" s="588" t="s">
        <v>119</v>
      </c>
      <c r="D243" t="s">
        <v>339</v>
      </c>
      <c r="E243" t="s">
        <v>36</v>
      </c>
    </row>
    <row r="244" spans="1:5" x14ac:dyDescent="0.2">
      <c r="A244" t="str">
        <f>HYPERLINK("#'Warehouse'!N1", "Jump to Attribute")</f>
        <v>Jump to Attribute</v>
      </c>
      <c r="B244" s="589" t="s">
        <v>22</v>
      </c>
      <c r="C244" s="590" t="s">
        <v>121</v>
      </c>
      <c r="D244" t="s">
        <v>340</v>
      </c>
      <c r="E244" t="s">
        <v>36</v>
      </c>
    </row>
    <row r="245" spans="1:5" x14ac:dyDescent="0.2">
      <c r="A245" t="str">
        <f>HYPERLINK("#'Warehouse'!O1", "Jump to Attribute")</f>
        <v>Jump to Attribute</v>
      </c>
      <c r="B245" s="591" t="s">
        <v>22</v>
      </c>
      <c r="C245" s="592" t="s">
        <v>320</v>
      </c>
      <c r="D245" t="s">
        <v>321</v>
      </c>
      <c r="E245" t="s">
        <v>311</v>
      </c>
    </row>
    <row r="246" spans="1:5" x14ac:dyDescent="0.2">
      <c r="A246" t="str">
        <f>HYPERLINK("#'Warehouse'!P1", "Jump to Attribute")</f>
        <v>Jump to Attribute</v>
      </c>
      <c r="B246" s="593" t="s">
        <v>22</v>
      </c>
      <c r="C246" s="594" t="s">
        <v>323</v>
      </c>
      <c r="D246" t="s">
        <v>324</v>
      </c>
      <c r="E246" t="s">
        <v>311</v>
      </c>
    </row>
    <row r="247" spans="1:5" x14ac:dyDescent="0.2">
      <c r="A247" t="str">
        <f>HYPERLINK("#'Warehouse'!Q1", "Jump to Attribute")</f>
        <v>Jump to Attribute</v>
      </c>
      <c r="B247" s="595" t="s">
        <v>22</v>
      </c>
      <c r="C247" s="596" t="s">
        <v>325</v>
      </c>
      <c r="D247" t="s">
        <v>326</v>
      </c>
      <c r="E247" t="s">
        <v>311</v>
      </c>
    </row>
    <row r="248" spans="1:5" x14ac:dyDescent="0.2">
      <c r="A248" t="str">
        <f>HYPERLINK("#'Warehouse'!R1", "Jump to Attribute")</f>
        <v>Jump to Attribute</v>
      </c>
      <c r="B248" s="597" t="s">
        <v>22</v>
      </c>
      <c r="C248" s="598" t="s">
        <v>327</v>
      </c>
      <c r="D248" t="s">
        <v>328</v>
      </c>
      <c r="E248" t="s">
        <v>311</v>
      </c>
    </row>
    <row r="249" spans="1:5" x14ac:dyDescent="0.2">
      <c r="A249" t="str">
        <f>HYPERLINK("#'Warehouse'!S1", "Jump to Attribute")</f>
        <v>Jump to Attribute</v>
      </c>
      <c r="B249" s="599" t="s">
        <v>22</v>
      </c>
      <c r="C249" s="600" t="s">
        <v>167</v>
      </c>
      <c r="D249" t="s">
        <v>168</v>
      </c>
      <c r="E249" t="s">
        <v>36</v>
      </c>
    </row>
    <row r="250" spans="1:5" x14ac:dyDescent="0.2">
      <c r="A250" t="str">
        <f>HYPERLINK("#'Warehouse'!T1", "Jump to Attribute")</f>
        <v>Jump to Attribute</v>
      </c>
      <c r="B250" s="601" t="s">
        <v>22</v>
      </c>
      <c r="C250" s="602" t="s">
        <v>237</v>
      </c>
      <c r="D250" t="s">
        <v>238</v>
      </c>
      <c r="E250" t="s">
        <v>332</v>
      </c>
    </row>
    <row r="251" spans="1:5" x14ac:dyDescent="0.2">
      <c r="A251" t="str">
        <f>HYPERLINK("#'Warehouse'!U1", "Jump to Attribute")</f>
        <v>Jump to Attribute</v>
      </c>
      <c r="B251" s="603" t="s">
        <v>22</v>
      </c>
      <c r="C251" s="604" t="s">
        <v>241</v>
      </c>
      <c r="D251" t="s">
        <v>242</v>
      </c>
      <c r="E251" t="s">
        <v>36</v>
      </c>
    </row>
    <row r="252" spans="1:5" x14ac:dyDescent="0.2">
      <c r="A252" t="str">
        <f>HYPERLINK("#'Warehouse'!V1", "Jump to Attribute")</f>
        <v>Jump to Attribute</v>
      </c>
      <c r="B252" s="605" t="s">
        <v>22</v>
      </c>
      <c r="C252" s="606" t="s">
        <v>239</v>
      </c>
      <c r="D252" t="s">
        <v>240</v>
      </c>
      <c r="E252" t="s">
        <v>36</v>
      </c>
    </row>
    <row r="253" spans="1:5" x14ac:dyDescent="0.2">
      <c r="A253" t="str">
        <f>HYPERLINK("#'Warehouse'!W1", "Jump to Attribute")</f>
        <v>Jump to Attribute</v>
      </c>
      <c r="B253" s="607" t="s">
        <v>22</v>
      </c>
      <c r="C253" s="608" t="s">
        <v>169</v>
      </c>
      <c r="D253" t="s">
        <v>170</v>
      </c>
      <c r="E253" t="s">
        <v>36</v>
      </c>
    </row>
    <row r="254" spans="1:5" x14ac:dyDescent="0.2">
      <c r="A254" t="str">
        <f>HYPERLINK("#'Warehouse'!X1", "Jump to Attribute")</f>
        <v>Jump to Attribute</v>
      </c>
      <c r="B254" s="609" t="s">
        <v>22</v>
      </c>
      <c r="C254" s="610" t="s">
        <v>243</v>
      </c>
      <c r="D254" t="s">
        <v>244</v>
      </c>
      <c r="E254" t="s">
        <v>332</v>
      </c>
    </row>
    <row r="255" spans="1:5" x14ac:dyDescent="0.2">
      <c r="A255" t="str">
        <f>HYPERLINK("#'Warehouse'!Y1", "Jump to Attribute")</f>
        <v>Jump to Attribute</v>
      </c>
      <c r="B255" s="611" t="s">
        <v>22</v>
      </c>
      <c r="C255" s="612" t="s">
        <v>247</v>
      </c>
      <c r="D255" t="s">
        <v>248</v>
      </c>
      <c r="E255" t="s">
        <v>36</v>
      </c>
    </row>
    <row r="256" spans="1:5" x14ac:dyDescent="0.2">
      <c r="A256" t="str">
        <f>HYPERLINK("#'Warehouse'!Z1", "Jump to Attribute")</f>
        <v>Jump to Attribute</v>
      </c>
      <c r="B256" s="613" t="s">
        <v>22</v>
      </c>
      <c r="C256" s="614" t="s">
        <v>245</v>
      </c>
      <c r="D256" t="s">
        <v>246</v>
      </c>
      <c r="E256" t="s">
        <v>36</v>
      </c>
    </row>
    <row r="257" spans="1:5" x14ac:dyDescent="0.2">
      <c r="A257" t="str">
        <f>HYPERLINK("#'Warehouse'!AA1", "Jump to Attribute")</f>
        <v>Jump to Attribute</v>
      </c>
      <c r="B257" s="615" t="s">
        <v>22</v>
      </c>
      <c r="C257" s="616" t="s">
        <v>171</v>
      </c>
      <c r="D257" t="s">
        <v>172</v>
      </c>
      <c r="E257" t="s">
        <v>36</v>
      </c>
    </row>
    <row r="258" spans="1:5" x14ac:dyDescent="0.2">
      <c r="A258" t="str">
        <f>HYPERLINK("#'Warehouse'!AB1", "Jump to Attribute")</f>
        <v>Jump to Attribute</v>
      </c>
      <c r="B258" s="617" t="s">
        <v>22</v>
      </c>
      <c r="C258" s="618" t="s">
        <v>249</v>
      </c>
      <c r="D258" t="s">
        <v>250</v>
      </c>
      <c r="E258" t="s">
        <v>332</v>
      </c>
    </row>
    <row r="259" spans="1:5" x14ac:dyDescent="0.2">
      <c r="A259" t="str">
        <f>HYPERLINK("#'Warehouse'!AC1", "Jump to Attribute")</f>
        <v>Jump to Attribute</v>
      </c>
      <c r="B259" s="619" t="s">
        <v>22</v>
      </c>
      <c r="C259" s="620" t="s">
        <v>253</v>
      </c>
      <c r="D259" t="s">
        <v>254</v>
      </c>
      <c r="E259" t="s">
        <v>36</v>
      </c>
    </row>
    <row r="260" spans="1:5" x14ac:dyDescent="0.2">
      <c r="A260" t="str">
        <f>HYPERLINK("#'Warehouse'!AD1", "Jump to Attribute")</f>
        <v>Jump to Attribute</v>
      </c>
      <c r="B260" s="621" t="s">
        <v>22</v>
      </c>
      <c r="C260" s="622" t="s">
        <v>251</v>
      </c>
      <c r="D260" t="s">
        <v>252</v>
      </c>
      <c r="E260" t="s">
        <v>36</v>
      </c>
    </row>
    <row r="261" spans="1:5" x14ac:dyDescent="0.2">
      <c r="A261" t="str">
        <f>HYPERLINK("#'Inventory'!E1", "Jump to Attribute")</f>
        <v>Jump to Attribute</v>
      </c>
      <c r="B261" s="623" t="s">
        <v>349</v>
      </c>
      <c r="C261" s="624" t="s">
        <v>272</v>
      </c>
      <c r="D261" t="s">
        <v>343</v>
      </c>
      <c r="E261" t="s">
        <v>36</v>
      </c>
    </row>
    <row r="262" spans="1:5" x14ac:dyDescent="0.2">
      <c r="A262" t="str">
        <f>HYPERLINK("#'Inventory'!F1", "Jump to Attribute")</f>
        <v>Jump to Attribute</v>
      </c>
      <c r="B262" s="625" t="s">
        <v>349</v>
      </c>
      <c r="C262" s="626" t="s">
        <v>274</v>
      </c>
      <c r="D262" t="s">
        <v>344</v>
      </c>
      <c r="E262" t="s">
        <v>36</v>
      </c>
    </row>
    <row r="263" spans="1:5" x14ac:dyDescent="0.2">
      <c r="A263" t="str">
        <f>HYPERLINK("#'Inventory'!G1", "Jump to Attribute")</f>
        <v>Jump to Attribute</v>
      </c>
      <c r="B263" s="627" t="s">
        <v>349</v>
      </c>
      <c r="C263" s="628" t="s">
        <v>276</v>
      </c>
      <c r="D263" t="s">
        <v>345</v>
      </c>
      <c r="E263" t="s">
        <v>36</v>
      </c>
    </row>
    <row r="264" spans="1:5" x14ac:dyDescent="0.2">
      <c r="A264" t="str">
        <f>HYPERLINK("#'Inventory'!H1", "Jump to Attribute")</f>
        <v>Jump to Attribute</v>
      </c>
      <c r="B264" s="629" t="s">
        <v>349</v>
      </c>
      <c r="C264" s="630" t="s">
        <v>278</v>
      </c>
      <c r="D264" t="s">
        <v>346</v>
      </c>
      <c r="E264" t="s">
        <v>36</v>
      </c>
    </row>
    <row r="265" spans="1:5" x14ac:dyDescent="0.2">
      <c r="A265" t="str">
        <f>HYPERLINK("#'Inventory'!I1", "Jump to Attribute")</f>
        <v>Jump to Attribute</v>
      </c>
      <c r="B265" s="631" t="s">
        <v>349</v>
      </c>
      <c r="C265" s="632" t="s">
        <v>280</v>
      </c>
      <c r="D265" t="s">
        <v>347</v>
      </c>
      <c r="E265" t="s">
        <v>36</v>
      </c>
    </row>
    <row r="266" spans="1:5" x14ac:dyDescent="0.2">
      <c r="A266" t="str">
        <f>HYPERLINK("#'Inventory'!J1", "Jump to Attribute")</f>
        <v>Jump to Attribute</v>
      </c>
      <c r="B266" s="633" t="s">
        <v>349</v>
      </c>
      <c r="C266" s="634" t="s">
        <v>282</v>
      </c>
      <c r="D266" t="s">
        <v>348</v>
      </c>
      <c r="E266" t="s">
        <v>36</v>
      </c>
    </row>
    <row r="267" spans="1:5" x14ac:dyDescent="0.2">
      <c r="A267" t="str">
        <f>HYPERLINK("#'Inventory'!K1", "Jump to Attribute")</f>
        <v>Jump to Attribute</v>
      </c>
      <c r="B267" s="635" t="s">
        <v>349</v>
      </c>
      <c r="C267" s="636" t="s">
        <v>286</v>
      </c>
      <c r="D267" t="s">
        <v>287</v>
      </c>
      <c r="E267" t="s">
        <v>36</v>
      </c>
    </row>
    <row r="268" spans="1:5" x14ac:dyDescent="0.2">
      <c r="A268" t="str">
        <f>HYPERLINK("#'Inventory'!L1", "Jump to Attribute")</f>
        <v>Jump to Attribute</v>
      </c>
      <c r="B268" s="637" t="s">
        <v>349</v>
      </c>
      <c r="C268" s="638" t="s">
        <v>288</v>
      </c>
      <c r="D268" t="s">
        <v>289</v>
      </c>
      <c r="E268" t="s">
        <v>36</v>
      </c>
    </row>
    <row r="269" spans="1:5" x14ac:dyDescent="0.2">
      <c r="A269" t="str">
        <f>HYPERLINK("#'Inventory'!M1", "Jump to Attribute")</f>
        <v>Jump to Attribute</v>
      </c>
      <c r="B269" s="639" t="s">
        <v>349</v>
      </c>
      <c r="C269" s="640" t="s">
        <v>290</v>
      </c>
      <c r="D269" t="s">
        <v>291</v>
      </c>
      <c r="E269" t="s">
        <v>36</v>
      </c>
    </row>
    <row r="270" spans="1:5" x14ac:dyDescent="0.2">
      <c r="A270" t="str">
        <f>HYPERLINK("#'Bill Of Material'!D1", "Jump to Attribute")</f>
        <v>Jump to Attribute</v>
      </c>
      <c r="B270" s="641" t="s">
        <v>354</v>
      </c>
      <c r="C270" s="642" t="s">
        <v>23</v>
      </c>
      <c r="D270" t="s">
        <v>90</v>
      </c>
      <c r="E270" t="s">
        <v>36</v>
      </c>
    </row>
    <row r="271" spans="1:5" x14ac:dyDescent="0.2">
      <c r="A271" t="str">
        <f>HYPERLINK("#'Bill Of Material'!E1", "Jump to Attribute")</f>
        <v>Jump to Attribute</v>
      </c>
      <c r="B271" s="643" t="s">
        <v>354</v>
      </c>
      <c r="C271" s="644" t="s">
        <v>350</v>
      </c>
      <c r="D271" t="s">
        <v>351</v>
      </c>
      <c r="E271" t="s">
        <v>36</v>
      </c>
    </row>
    <row r="272" spans="1:5" x14ac:dyDescent="0.2">
      <c r="A272" t="str">
        <f>HYPERLINK("#'Bill Of Material'!F1", "Jump to Attribute")</f>
        <v>Jump to Attribute</v>
      </c>
      <c r="B272" s="645" t="s">
        <v>354</v>
      </c>
      <c r="C272" s="646" t="s">
        <v>352</v>
      </c>
      <c r="D272" t="s">
        <v>353</v>
      </c>
      <c r="E272" t="s">
        <v>36</v>
      </c>
    </row>
    <row r="273" spans="1:5" x14ac:dyDescent="0.2">
      <c r="A273" t="str">
        <f>HYPERLINK("#'Custom Objectives'!B1", "Jump to Attribute")</f>
        <v>Jump to Attribute</v>
      </c>
      <c r="B273" s="647" t="s">
        <v>364</v>
      </c>
      <c r="C273" s="648" t="s">
        <v>355</v>
      </c>
      <c r="D273" t="s">
        <v>356</v>
      </c>
      <c r="E273" t="s">
        <v>36</v>
      </c>
    </row>
    <row r="274" spans="1:5" x14ac:dyDescent="0.2">
      <c r="A274" t="str">
        <f>HYPERLINK("#'Custom Objectives'!C1", "Jump to Attribute")</f>
        <v>Jump to Attribute</v>
      </c>
      <c r="B274" s="649" t="s">
        <v>364</v>
      </c>
      <c r="C274" s="650" t="s">
        <v>23</v>
      </c>
      <c r="D274" t="s">
        <v>357</v>
      </c>
      <c r="E274" t="s">
        <v>36</v>
      </c>
    </row>
    <row r="275" spans="1:5" x14ac:dyDescent="0.2">
      <c r="A275" t="str">
        <f>HYPERLINK("#'Custom Objectives'!D1", "Jump to Attribute")</f>
        <v>Jump to Attribute</v>
      </c>
      <c r="B275" s="651" t="s">
        <v>364</v>
      </c>
      <c r="C275" s="652" t="s">
        <v>358</v>
      </c>
      <c r="D275" t="s">
        <v>359</v>
      </c>
      <c r="E275" t="s">
        <v>36</v>
      </c>
    </row>
    <row r="276" spans="1:5" x14ac:dyDescent="0.2">
      <c r="A276" t="str">
        <f>HYPERLINK("#'Custom Objectives'!E1", "Jump to Attribute")</f>
        <v>Jump to Attribute</v>
      </c>
      <c r="B276" s="653" t="s">
        <v>364</v>
      </c>
      <c r="C276" s="654" t="s">
        <v>360</v>
      </c>
      <c r="D276" t="s">
        <v>361</v>
      </c>
      <c r="E276" t="s">
        <v>36</v>
      </c>
    </row>
    <row r="277" spans="1:5" x14ac:dyDescent="0.2">
      <c r="A277" t="str">
        <f>HYPERLINK("#'Custom Objectives'!F1", "Jump to Attribute")</f>
        <v>Jump to Attribute</v>
      </c>
      <c r="B277" s="655" t="s">
        <v>364</v>
      </c>
      <c r="C277" s="656" t="s">
        <v>362</v>
      </c>
      <c r="D277" t="s">
        <v>363</v>
      </c>
      <c r="E277" t="s">
        <v>36</v>
      </c>
    </row>
    <row r="278" spans="1:5" x14ac:dyDescent="0.2">
      <c r="A278" t="str">
        <f>HYPERLINK("#'Customer Product Data'!E1", "Jump to Attribute")</f>
        <v>Jump to Attribute</v>
      </c>
      <c r="B278" s="661" t="s">
        <v>377</v>
      </c>
      <c r="C278" s="662" t="s">
        <v>23</v>
      </c>
      <c r="D278" t="s">
        <v>90</v>
      </c>
      <c r="E278" t="s">
        <v>36</v>
      </c>
    </row>
    <row r="279" spans="1:5" x14ac:dyDescent="0.2">
      <c r="A279" t="str">
        <f>HYPERLINK("#'Customer Product Data'!F1", "Jump to Attribute")</f>
        <v>Jump to Attribute</v>
      </c>
      <c r="B279" s="663" t="s">
        <v>377</v>
      </c>
      <c r="C279" s="664" t="s">
        <v>365</v>
      </c>
      <c r="D279" t="s">
        <v>366</v>
      </c>
      <c r="E279" t="s">
        <v>36</v>
      </c>
    </row>
    <row r="280" spans="1:5" x14ac:dyDescent="0.2">
      <c r="A280" t="str">
        <f>HYPERLINK("#'Customer Product Data'!G1", "Jump to Attribute")</f>
        <v>Jump to Attribute</v>
      </c>
      <c r="B280" s="665" t="s">
        <v>377</v>
      </c>
      <c r="C280" s="666" t="s">
        <v>367</v>
      </c>
      <c r="D280" t="s">
        <v>368</v>
      </c>
      <c r="E280" t="s">
        <v>36</v>
      </c>
    </row>
    <row r="281" spans="1:5" x14ac:dyDescent="0.2">
      <c r="A281" t="str">
        <f>HYPERLINK("#'Customer Product Data'!H1", "Jump to Attribute")</f>
        <v>Jump to Attribute</v>
      </c>
      <c r="B281" s="667" t="s">
        <v>377</v>
      </c>
      <c r="C281" s="668" t="s">
        <v>225</v>
      </c>
      <c r="D281" t="s">
        <v>369</v>
      </c>
      <c r="E281" t="s">
        <v>36</v>
      </c>
    </row>
    <row r="282" spans="1:5" x14ac:dyDescent="0.2">
      <c r="A282" t="str">
        <f>HYPERLINK("#'Customer Product Data'!I1", "Jump to Attribute")</f>
        <v>Jump to Attribute</v>
      </c>
      <c r="B282" s="669" t="s">
        <v>377</v>
      </c>
      <c r="C282" s="670" t="s">
        <v>370</v>
      </c>
      <c r="D282" t="s">
        <v>371</v>
      </c>
      <c r="E282" t="s">
        <v>36</v>
      </c>
    </row>
    <row r="283" spans="1:5" x14ac:dyDescent="0.2">
      <c r="A283" t="str">
        <f>HYPERLINK("#'Customer Product Data'!J1", "Jump to Attribute")</f>
        <v>Jump to Attribute</v>
      </c>
      <c r="B283" s="671" t="s">
        <v>377</v>
      </c>
      <c r="C283" s="672" t="s">
        <v>34</v>
      </c>
      <c r="D283" t="s">
        <v>372</v>
      </c>
      <c r="E283" t="s">
        <v>36</v>
      </c>
    </row>
    <row r="284" spans="1:5" x14ac:dyDescent="0.2">
      <c r="A284" t="str">
        <f>HYPERLINK("#'Customer Product Data'!K1", "Jump to Attribute")</f>
        <v>Jump to Attribute</v>
      </c>
      <c r="B284" s="673" t="s">
        <v>377</v>
      </c>
      <c r="C284" s="674" t="s">
        <v>373</v>
      </c>
      <c r="D284" t="s">
        <v>374</v>
      </c>
      <c r="E284" t="s">
        <v>375</v>
      </c>
    </row>
    <row r="285" spans="1:5" x14ac:dyDescent="0.2">
      <c r="A285" t="str">
        <f>HYPERLINK("#'Customer Product Data'!L1", "Jump to Attribute")</f>
        <v>Jump to Attribute</v>
      </c>
      <c r="B285" s="675" t="s">
        <v>377</v>
      </c>
      <c r="C285" s="676" t="s">
        <v>37</v>
      </c>
      <c r="D285" t="s">
        <v>376</v>
      </c>
      <c r="E285" t="s">
        <v>375</v>
      </c>
    </row>
    <row r="286" spans="1:5" x14ac:dyDescent="0.2">
      <c r="A286" t="str">
        <f>HYPERLINK("#'Customer Product Data'!M1", "Jump to Attribute")</f>
        <v>Jump to Attribute</v>
      </c>
      <c r="B286" s="677" t="s">
        <v>377</v>
      </c>
      <c r="C286" s="678" t="s">
        <v>237</v>
      </c>
      <c r="D286" t="s">
        <v>238</v>
      </c>
      <c r="E286" t="s">
        <v>36</v>
      </c>
    </row>
    <row r="287" spans="1:5" x14ac:dyDescent="0.2">
      <c r="A287" t="str">
        <f>HYPERLINK("#'Customer Product Data'!N1", "Jump to Attribute")</f>
        <v>Jump to Attribute</v>
      </c>
      <c r="B287" s="679" t="s">
        <v>377</v>
      </c>
      <c r="C287" s="680" t="s">
        <v>243</v>
      </c>
      <c r="D287" t="s">
        <v>244</v>
      </c>
      <c r="E287" t="s">
        <v>36</v>
      </c>
    </row>
    <row r="288" spans="1:5" x14ac:dyDescent="0.2">
      <c r="A288" t="str">
        <f>HYPERLINK("#'Customer Product Data'!O1", "Jump to Attribute")</f>
        <v>Jump to Attribute</v>
      </c>
      <c r="B288" s="681" t="s">
        <v>377</v>
      </c>
      <c r="C288" s="682" t="s">
        <v>249</v>
      </c>
      <c r="D288" t="s">
        <v>250</v>
      </c>
      <c r="E288" t="s">
        <v>36</v>
      </c>
    </row>
    <row r="289" spans="1:5" x14ac:dyDescent="0.2">
      <c r="A289" t="str">
        <f>HYPERLINK("#'Location Groups'!A1", "Jump to Attribute")</f>
        <v>Jump to Attribute</v>
      </c>
      <c r="B289" s="683" t="s">
        <v>379</v>
      </c>
      <c r="C289" s="684" t="s">
        <v>11</v>
      </c>
      <c r="D289" t="s">
        <v>380</v>
      </c>
      <c r="E289" t="s">
        <v>36</v>
      </c>
    </row>
    <row r="290" spans="1:5" x14ac:dyDescent="0.2">
      <c r="A290" t="str">
        <f>HYPERLINK("#'Product Groups'!A1", "Jump to Attribute")</f>
        <v>Jump to Attribute</v>
      </c>
      <c r="B290" s="685" t="s">
        <v>382</v>
      </c>
      <c r="C290" s="686" t="s">
        <v>11</v>
      </c>
      <c r="D290" t="s">
        <v>383</v>
      </c>
      <c r="E290" t="s">
        <v>36</v>
      </c>
    </row>
    <row r="291" spans="1:5" x14ac:dyDescent="0.2">
      <c r="A291" t="str">
        <f>HYPERLINK("#'Customer Groups'!A1", "Jump to Attribute")</f>
        <v>Jump to Attribute</v>
      </c>
      <c r="B291" s="687" t="s">
        <v>384</v>
      </c>
      <c r="C291" s="688" t="s">
        <v>11</v>
      </c>
      <c r="D291" t="s">
        <v>385</v>
      </c>
      <c r="E291" t="s">
        <v>36</v>
      </c>
    </row>
    <row r="292" spans="1:5" x14ac:dyDescent="0.2">
      <c r="A292" t="str">
        <f>HYPERLINK("#'Warehouse Groups'!A1", "Jump to Attribute")</f>
        <v>Jump to Attribute</v>
      </c>
      <c r="B292" s="689" t="s">
        <v>386</v>
      </c>
      <c r="C292" s="690" t="s">
        <v>11</v>
      </c>
      <c r="D292" t="s">
        <v>387</v>
      </c>
      <c r="E292" t="s">
        <v>36</v>
      </c>
    </row>
    <row r="293" spans="1:5" x14ac:dyDescent="0.2">
      <c r="A293" t="str">
        <f>HYPERLINK("#'Production Groups'!A1", "Jump to Attribute")</f>
        <v>Jump to Attribute</v>
      </c>
      <c r="B293" s="691" t="s">
        <v>388</v>
      </c>
      <c r="C293" s="692" t="s">
        <v>11</v>
      </c>
      <c r="D293" t="s">
        <v>387</v>
      </c>
      <c r="E293" t="s">
        <v>36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sheetPr>
  <dimension ref="A1:B6"/>
  <sheetViews>
    <sheetView workbookViewId="0">
      <pane ySplit="1" topLeftCell="A2" activePane="bottomLeft" state="frozen"/>
      <selection pane="bottomLeft" activeCell="B2" sqref="A2:B6"/>
    </sheetView>
  </sheetViews>
  <sheetFormatPr baseColWidth="10" defaultColWidth="8.83203125" defaultRowHeight="15" x14ac:dyDescent="0.2"/>
  <cols>
    <col min="1" max="2" width="12.1640625" bestFit="1" customWidth="1"/>
  </cols>
  <sheetData>
    <row r="1" spans="1:2" s="3" customFormat="1" x14ac:dyDescent="0.2">
      <c r="A1" s="4" t="s">
        <v>4</v>
      </c>
      <c r="B1" s="1" t="s">
        <v>9</v>
      </c>
    </row>
    <row r="2" spans="1:2" x14ac:dyDescent="0.2">
      <c r="A2" s="759"/>
      <c r="B2" s="759"/>
    </row>
    <row r="3" spans="1:2" x14ac:dyDescent="0.2">
      <c r="A3" s="759"/>
      <c r="B3" s="759"/>
    </row>
    <row r="4" spans="1:2" x14ac:dyDescent="0.2">
      <c r="A4" s="759"/>
      <c r="B4" s="759"/>
    </row>
    <row r="5" spans="1:2" x14ac:dyDescent="0.2">
      <c r="A5" s="759"/>
      <c r="B5" s="759"/>
    </row>
    <row r="6" spans="1:2" x14ac:dyDescent="0.2">
      <c r="A6" s="759"/>
      <c r="B6" s="759"/>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85BE5-499B-406C-B8C9-A708B7E7A2D1}">
  <sheetPr>
    <tabColor rgb="FFFFFF00"/>
  </sheetPr>
  <dimension ref="A1:R23"/>
  <sheetViews>
    <sheetView workbookViewId="0">
      <pane xSplit="4" ySplit="1" topLeftCell="E2" activePane="bottomRight" state="frozen"/>
      <selection pane="topRight" activeCell="E1" sqref="E1"/>
      <selection pane="bottomLeft" activeCell="A2" sqref="A2"/>
      <selection pane="bottomRight" activeCell="G13" sqref="G13"/>
    </sheetView>
  </sheetViews>
  <sheetFormatPr baseColWidth="10" defaultColWidth="8.83203125" defaultRowHeight="15" x14ac:dyDescent="0.2"/>
  <cols>
    <col min="1" max="2" width="12.6640625" bestFit="1" customWidth="1"/>
    <col min="3" max="3" width="4.83203125" bestFit="1" customWidth="1"/>
    <col min="4" max="4" width="7.83203125" bestFit="1" customWidth="1"/>
    <col min="5" max="5" width="8.33203125" bestFit="1" customWidth="1"/>
    <col min="6" max="6" width="16.1640625" bestFit="1" customWidth="1"/>
    <col min="7" max="7" width="16.6640625" bestFit="1" customWidth="1"/>
    <col min="8" max="8" width="9.33203125" bestFit="1" customWidth="1"/>
    <col min="9" max="9" width="11.83203125" bestFit="1" customWidth="1"/>
    <col min="10" max="10" width="23.6640625" bestFit="1" customWidth="1"/>
    <col min="11" max="11" width="10.83203125" bestFit="1" customWidth="1"/>
    <col min="12" max="12" width="11.83203125" bestFit="1" customWidth="1"/>
    <col min="13" max="13" width="10.33203125" bestFit="1" customWidth="1"/>
    <col min="14" max="14" width="10.5" bestFit="1" customWidth="1"/>
    <col min="16" max="16" width="41.33203125" bestFit="1" customWidth="1"/>
    <col min="17" max="17" width="63.83203125" bestFit="1" customWidth="1"/>
    <col min="18" max="18" width="38.5" bestFit="1" customWidth="1"/>
  </cols>
  <sheetData>
    <row r="1" spans="1:18" x14ac:dyDescent="0.2">
      <c r="A1" s="2" t="s">
        <v>4</v>
      </c>
      <c r="B1" s="2" t="s">
        <v>1</v>
      </c>
      <c r="C1" s="725" t="s">
        <v>21</v>
      </c>
      <c r="D1" s="725" t="s">
        <v>2</v>
      </c>
      <c r="E1" s="447" t="s">
        <v>91</v>
      </c>
      <c r="F1" s="448" t="s">
        <v>115</v>
      </c>
      <c r="G1" s="449" t="s">
        <v>117</v>
      </c>
      <c r="H1" s="450" t="s">
        <v>165</v>
      </c>
      <c r="I1" s="451" t="s">
        <v>225</v>
      </c>
      <c r="J1" s="452" t="s">
        <v>227</v>
      </c>
      <c r="K1" s="453" t="s">
        <v>229</v>
      </c>
      <c r="L1" s="454" t="s">
        <v>231</v>
      </c>
      <c r="M1" s="455" t="s">
        <v>119</v>
      </c>
      <c r="N1" s="456" t="s">
        <v>121</v>
      </c>
    </row>
    <row r="2" spans="1:18" x14ac:dyDescent="0.2">
      <c r="A2" s="759" t="s">
        <v>446</v>
      </c>
      <c r="B2" s="759" t="s">
        <v>446</v>
      </c>
      <c r="C2" s="713">
        <v>1</v>
      </c>
      <c r="D2" s="713">
        <v>2023</v>
      </c>
      <c r="E2">
        <v>1</v>
      </c>
      <c r="F2" s="697"/>
      <c r="G2" s="697">
        <f>SUM('Supplier Product'!I2:I5)</f>
        <v>19000</v>
      </c>
      <c r="P2" t="s">
        <v>421</v>
      </c>
      <c r="Q2" t="s">
        <v>32</v>
      </c>
      <c r="R2" t="s">
        <v>33</v>
      </c>
    </row>
    <row r="3" spans="1:18" x14ac:dyDescent="0.2">
      <c r="A3" s="759" t="s">
        <v>410</v>
      </c>
      <c r="B3" s="759" t="s">
        <v>410</v>
      </c>
      <c r="C3" s="713">
        <v>1</v>
      </c>
      <c r="D3" s="713">
        <v>2023</v>
      </c>
      <c r="E3">
        <v>1</v>
      </c>
      <c r="F3" s="697"/>
      <c r="G3" s="697">
        <f>SUM('Supplier Product'!I6:I9)</f>
        <v>13500</v>
      </c>
      <c r="P3" s="749" t="s">
        <v>91</v>
      </c>
      <c r="Q3" t="s">
        <v>309</v>
      </c>
      <c r="R3" t="s">
        <v>36</v>
      </c>
    </row>
    <row r="4" spans="1:18" x14ac:dyDescent="0.2">
      <c r="A4" s="759" t="s">
        <v>447</v>
      </c>
      <c r="B4" s="759" t="s">
        <v>447</v>
      </c>
      <c r="C4" s="713">
        <v>1</v>
      </c>
      <c r="D4" s="713">
        <v>2023</v>
      </c>
      <c r="E4">
        <v>1</v>
      </c>
      <c r="G4">
        <f>SUM('Supplier Product'!I10:I13)</f>
        <v>12500</v>
      </c>
      <c r="P4" s="750" t="s">
        <v>115</v>
      </c>
      <c r="Q4" t="s">
        <v>310</v>
      </c>
      <c r="R4" t="s">
        <v>311</v>
      </c>
    </row>
    <row r="5" spans="1:18" x14ac:dyDescent="0.2">
      <c r="A5" s="759" t="s">
        <v>448</v>
      </c>
      <c r="B5" s="759" t="s">
        <v>448</v>
      </c>
      <c r="C5" s="713">
        <v>1</v>
      </c>
      <c r="D5" s="713">
        <v>2023</v>
      </c>
      <c r="E5">
        <v>1</v>
      </c>
      <c r="G5">
        <f>SUM('Supplier Product'!I14:I17)</f>
        <v>9500</v>
      </c>
      <c r="P5" s="750" t="s">
        <v>117</v>
      </c>
      <c r="Q5" t="s">
        <v>312</v>
      </c>
      <c r="R5" t="s">
        <v>311</v>
      </c>
    </row>
    <row r="6" spans="1:18" x14ac:dyDescent="0.2">
      <c r="A6" s="759" t="s">
        <v>405</v>
      </c>
      <c r="B6" s="759" t="s">
        <v>405</v>
      </c>
      <c r="C6" s="713">
        <v>1</v>
      </c>
      <c r="D6" s="713">
        <v>2023</v>
      </c>
      <c r="E6">
        <v>1</v>
      </c>
      <c r="G6">
        <f>SUM('Supplier Product'!I18:I21)</f>
        <v>10000</v>
      </c>
      <c r="P6" s="746" t="s">
        <v>165</v>
      </c>
      <c r="Q6" t="s">
        <v>313</v>
      </c>
      <c r="R6" t="s">
        <v>36</v>
      </c>
    </row>
    <row r="7" spans="1:18" x14ac:dyDescent="0.2">
      <c r="P7" s="746" t="s">
        <v>225</v>
      </c>
      <c r="Q7" t="s">
        <v>314</v>
      </c>
      <c r="R7" t="s">
        <v>311</v>
      </c>
    </row>
    <row r="8" spans="1:18" x14ac:dyDescent="0.2">
      <c r="P8" s="746" t="s">
        <v>227</v>
      </c>
      <c r="Q8" t="s">
        <v>315</v>
      </c>
      <c r="R8" t="s">
        <v>311</v>
      </c>
    </row>
    <row r="9" spans="1:18" x14ac:dyDescent="0.2">
      <c r="P9" s="746" t="s">
        <v>229</v>
      </c>
      <c r="Q9" t="s">
        <v>316</v>
      </c>
      <c r="R9" t="s">
        <v>36</v>
      </c>
    </row>
    <row r="10" spans="1:18" x14ac:dyDescent="0.2">
      <c r="P10" s="746" t="s">
        <v>231</v>
      </c>
      <c r="Q10" t="s">
        <v>317</v>
      </c>
      <c r="R10" t="s">
        <v>36</v>
      </c>
    </row>
    <row r="11" spans="1:18" x14ac:dyDescent="0.2">
      <c r="P11" s="745" t="s">
        <v>119</v>
      </c>
      <c r="Q11" t="s">
        <v>318</v>
      </c>
      <c r="R11" t="s">
        <v>36</v>
      </c>
    </row>
    <row r="12" spans="1:18" x14ac:dyDescent="0.2">
      <c r="P12" s="745" t="s">
        <v>121</v>
      </c>
      <c r="Q12" t="s">
        <v>319</v>
      </c>
      <c r="R12" t="s">
        <v>36</v>
      </c>
    </row>
    <row r="13" spans="1:18" x14ac:dyDescent="0.2">
      <c r="P13" s="750" t="s">
        <v>320</v>
      </c>
      <c r="Q13" t="s">
        <v>321</v>
      </c>
      <c r="R13" t="s">
        <v>322</v>
      </c>
    </row>
    <row r="14" spans="1:18" x14ac:dyDescent="0.2">
      <c r="P14" s="750" t="s">
        <v>323</v>
      </c>
      <c r="Q14" t="s">
        <v>324</v>
      </c>
      <c r="R14" t="s">
        <v>322</v>
      </c>
    </row>
    <row r="15" spans="1:18" x14ac:dyDescent="0.2">
      <c r="P15" s="750" t="s">
        <v>325</v>
      </c>
      <c r="Q15" t="s">
        <v>326</v>
      </c>
      <c r="R15" t="s">
        <v>322</v>
      </c>
    </row>
    <row r="16" spans="1:18" x14ac:dyDescent="0.2">
      <c r="P16" s="750" t="s">
        <v>327</v>
      </c>
      <c r="Q16" t="s">
        <v>328</v>
      </c>
      <c r="R16" t="s">
        <v>322</v>
      </c>
    </row>
    <row r="17" spans="16:18" x14ac:dyDescent="0.2">
      <c r="P17" s="750" t="s">
        <v>422</v>
      </c>
      <c r="Q17" t="s">
        <v>423</v>
      </c>
      <c r="R17" t="s">
        <v>311</v>
      </c>
    </row>
    <row r="18" spans="16:18" x14ac:dyDescent="0.2">
      <c r="P18" s="750" t="s">
        <v>424</v>
      </c>
      <c r="Q18" t="s">
        <v>425</v>
      </c>
      <c r="R18" t="s">
        <v>311</v>
      </c>
    </row>
    <row r="20" spans="16:18" x14ac:dyDescent="0.2">
      <c r="P20" t="s">
        <v>420</v>
      </c>
    </row>
    <row r="21" spans="16:18" x14ac:dyDescent="0.2">
      <c r="P21" t="str">
        <f>HYPERLINK("https://aimms.getlearnworlds.com/path-player?courseid=strategic-network-design&amp;unit=64c11c1031cc59a24e04b636Unit", "How To Model Suppliers")</f>
        <v>How To Model Suppliers</v>
      </c>
    </row>
    <row r="22" spans="16:18" x14ac:dyDescent="0.2">
      <c r="P22" s="747"/>
    </row>
    <row r="23" spans="16:18" x14ac:dyDescent="0.2">
      <c r="P23" s="748"/>
    </row>
  </sheetData>
  <pageMargins left="0.7" right="0.7" top="0.75" bottom="0.75" header="0.3" footer="0.3"/>
  <ignoredErrors>
    <ignoredError sqref="G2" formulaRange="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6C50C-31BD-4CA4-9618-4B0788690D70}">
  <sheetPr>
    <tabColor rgb="FFFFFF00"/>
  </sheetPr>
  <dimension ref="A1:U32"/>
  <sheetViews>
    <sheetView zoomScaleNormal="100" workbookViewId="0">
      <pane xSplit="5" ySplit="1" topLeftCell="F2" activePane="bottomRight" state="frozen"/>
      <selection pane="topRight" activeCell="F1" sqref="F1"/>
      <selection pane="bottomLeft" activeCell="A2" sqref="A2"/>
      <selection pane="bottomRight" activeCell="A2" sqref="A2:A5"/>
    </sheetView>
  </sheetViews>
  <sheetFormatPr baseColWidth="10" defaultColWidth="8.83203125" defaultRowHeight="15" x14ac:dyDescent="0.2"/>
  <cols>
    <col min="1" max="1" width="24.5" bestFit="1" customWidth="1"/>
    <col min="2" max="3" width="12.6640625" bestFit="1" customWidth="1"/>
    <col min="4" max="4" width="4.83203125" bestFit="1" customWidth="1"/>
    <col min="5" max="5" width="7.83203125" bestFit="1" customWidth="1"/>
    <col min="6" max="6" width="5.33203125" bestFit="1" customWidth="1"/>
    <col min="7" max="7" width="8.33203125" bestFit="1" customWidth="1"/>
    <col min="8" max="8" width="16.1640625" bestFit="1" customWidth="1"/>
    <col min="9" max="9" width="16.6640625" bestFit="1" customWidth="1"/>
    <col min="10" max="10" width="9.33203125" bestFit="1" customWidth="1"/>
    <col min="11" max="11" width="11.83203125" bestFit="1" customWidth="1"/>
    <col min="12" max="12" width="23.6640625" bestFit="1" customWidth="1"/>
    <col min="13" max="13" width="10.83203125" bestFit="1" customWidth="1"/>
    <col min="14" max="14" width="11.83203125" bestFit="1" customWidth="1"/>
    <col min="15" max="15" width="10.33203125" bestFit="1" customWidth="1"/>
    <col min="16" max="16" width="10.5" bestFit="1" customWidth="1"/>
    <col min="17" max="17" width="17" bestFit="1" customWidth="1"/>
    <col min="19" max="19" width="41.33203125" bestFit="1" customWidth="1"/>
    <col min="20" max="20" width="103.83203125" bestFit="1" customWidth="1"/>
    <col min="21" max="21" width="38.5" bestFit="1" customWidth="1"/>
  </cols>
  <sheetData>
    <row r="1" spans="1:21" s="3" customFormat="1" x14ac:dyDescent="0.2">
      <c r="A1" s="2" t="s">
        <v>0</v>
      </c>
      <c r="B1" s="2" t="s">
        <v>4</v>
      </c>
      <c r="C1" s="2" t="s">
        <v>1</v>
      </c>
      <c r="D1" s="725" t="s">
        <v>21</v>
      </c>
      <c r="E1" s="725" t="s">
        <v>2</v>
      </c>
      <c r="F1" s="240" t="s">
        <v>23</v>
      </c>
      <c r="G1" s="241" t="s">
        <v>91</v>
      </c>
      <c r="H1" s="242" t="s">
        <v>115</v>
      </c>
      <c r="I1" s="243" t="s">
        <v>117</v>
      </c>
      <c r="J1" s="244" t="s">
        <v>165</v>
      </c>
      <c r="K1" s="245" t="s">
        <v>225</v>
      </c>
      <c r="L1" s="246" t="s">
        <v>227</v>
      </c>
      <c r="M1" s="247" t="s">
        <v>229</v>
      </c>
      <c r="N1" s="248" t="s">
        <v>231</v>
      </c>
      <c r="O1" s="249" t="s">
        <v>119</v>
      </c>
      <c r="P1" s="250" t="s">
        <v>121</v>
      </c>
      <c r="Q1" s="251" t="s">
        <v>235</v>
      </c>
    </row>
    <row r="2" spans="1:21" x14ac:dyDescent="0.2">
      <c r="A2" s="693" t="s">
        <v>442</v>
      </c>
      <c r="B2" s="700" t="s">
        <v>446</v>
      </c>
      <c r="C2" s="700" t="s">
        <v>446</v>
      </c>
      <c r="D2" s="762">
        <v>1</v>
      </c>
      <c r="E2" s="713">
        <v>2023</v>
      </c>
      <c r="F2" s="3" t="s">
        <v>454</v>
      </c>
      <c r="G2">
        <v>1</v>
      </c>
      <c r="H2" s="698">
        <v>500</v>
      </c>
      <c r="I2" s="698">
        <v>3500</v>
      </c>
      <c r="K2">
        <v>250</v>
      </c>
    </row>
    <row r="3" spans="1:21" x14ac:dyDescent="0.2">
      <c r="A3" s="693" t="s">
        <v>443</v>
      </c>
      <c r="B3" s="700" t="s">
        <v>446</v>
      </c>
      <c r="C3" s="700" t="s">
        <v>446</v>
      </c>
      <c r="D3" s="762">
        <v>1</v>
      </c>
      <c r="E3" s="713">
        <v>2023</v>
      </c>
      <c r="F3" s="3" t="s">
        <v>454</v>
      </c>
      <c r="G3">
        <v>1</v>
      </c>
      <c r="H3" s="698">
        <v>500</v>
      </c>
      <c r="I3" s="698">
        <v>5000</v>
      </c>
      <c r="K3">
        <v>300</v>
      </c>
    </row>
    <row r="4" spans="1:21" x14ac:dyDescent="0.2">
      <c r="A4" s="693" t="s">
        <v>444</v>
      </c>
      <c r="B4" s="700" t="s">
        <v>446</v>
      </c>
      <c r="C4" s="700" t="s">
        <v>446</v>
      </c>
      <c r="D4" s="762">
        <v>1</v>
      </c>
      <c r="E4" s="713">
        <v>2023</v>
      </c>
      <c r="F4" s="3" t="s">
        <v>454</v>
      </c>
      <c r="G4">
        <v>1</v>
      </c>
      <c r="H4" s="698">
        <v>500</v>
      </c>
      <c r="I4" s="698">
        <v>6000</v>
      </c>
      <c r="K4">
        <v>400</v>
      </c>
    </row>
    <row r="5" spans="1:21" x14ac:dyDescent="0.2">
      <c r="A5" s="693" t="s">
        <v>445</v>
      </c>
      <c r="B5" s="700" t="s">
        <v>446</v>
      </c>
      <c r="C5" s="700" t="s">
        <v>446</v>
      </c>
      <c r="D5" s="762">
        <v>1</v>
      </c>
      <c r="E5" s="713">
        <v>2023</v>
      </c>
      <c r="F5" s="3" t="s">
        <v>454</v>
      </c>
      <c r="G5">
        <v>1</v>
      </c>
      <c r="H5" s="698">
        <v>500</v>
      </c>
      <c r="I5" s="698">
        <v>4500</v>
      </c>
      <c r="K5">
        <v>300</v>
      </c>
    </row>
    <row r="6" spans="1:21" x14ac:dyDescent="0.2">
      <c r="A6" s="763" t="s">
        <v>442</v>
      </c>
      <c r="B6" s="764" t="s">
        <v>410</v>
      </c>
      <c r="C6" s="764" t="s">
        <v>410</v>
      </c>
      <c r="D6" s="765">
        <v>1</v>
      </c>
      <c r="E6" s="713">
        <v>2023</v>
      </c>
      <c r="F6" s="3" t="s">
        <v>454</v>
      </c>
      <c r="G6">
        <v>1</v>
      </c>
      <c r="H6" s="698">
        <v>500</v>
      </c>
      <c r="I6" s="698">
        <v>2000</v>
      </c>
      <c r="K6">
        <v>175</v>
      </c>
      <c r="S6" t="s">
        <v>421</v>
      </c>
      <c r="T6" t="s">
        <v>32</v>
      </c>
      <c r="U6" t="s">
        <v>33</v>
      </c>
    </row>
    <row r="7" spans="1:21" x14ac:dyDescent="0.2">
      <c r="A7" s="763" t="s">
        <v>443</v>
      </c>
      <c r="B7" s="764" t="s">
        <v>410</v>
      </c>
      <c r="C7" s="764" t="s">
        <v>410</v>
      </c>
      <c r="D7" s="765">
        <v>1</v>
      </c>
      <c r="E7" s="713">
        <v>2023</v>
      </c>
      <c r="F7" s="3" t="s">
        <v>454</v>
      </c>
      <c r="G7">
        <v>1</v>
      </c>
      <c r="H7" s="698">
        <v>500</v>
      </c>
      <c r="I7" s="698">
        <v>3000</v>
      </c>
      <c r="K7">
        <v>200</v>
      </c>
    </row>
    <row r="8" spans="1:21" x14ac:dyDescent="0.2">
      <c r="A8" s="763" t="s">
        <v>444</v>
      </c>
      <c r="B8" s="764" t="s">
        <v>410</v>
      </c>
      <c r="C8" s="764" t="s">
        <v>410</v>
      </c>
      <c r="D8" s="765">
        <v>1</v>
      </c>
      <c r="E8" s="713">
        <v>2023</v>
      </c>
      <c r="F8" s="3" t="s">
        <v>454</v>
      </c>
      <c r="G8">
        <v>1</v>
      </c>
      <c r="H8" s="698">
        <v>500</v>
      </c>
      <c r="I8" s="698">
        <v>4500</v>
      </c>
      <c r="K8">
        <v>300</v>
      </c>
    </row>
    <row r="9" spans="1:21" x14ac:dyDescent="0.2">
      <c r="A9" s="763" t="s">
        <v>445</v>
      </c>
      <c r="B9" s="764" t="s">
        <v>410</v>
      </c>
      <c r="C9" s="764" t="s">
        <v>410</v>
      </c>
      <c r="D9" s="765">
        <v>1</v>
      </c>
      <c r="E9" s="713">
        <v>2023</v>
      </c>
      <c r="F9" s="3" t="s">
        <v>454</v>
      </c>
      <c r="G9">
        <v>1</v>
      </c>
      <c r="H9" s="698">
        <v>500</v>
      </c>
      <c r="I9" s="698">
        <v>4000</v>
      </c>
      <c r="K9">
        <v>250</v>
      </c>
    </row>
    <row r="10" spans="1:21" x14ac:dyDescent="0.2">
      <c r="A10" s="766" t="s">
        <v>442</v>
      </c>
      <c r="B10" s="767" t="s">
        <v>447</v>
      </c>
      <c r="C10" s="767" t="s">
        <v>447</v>
      </c>
      <c r="D10" s="768">
        <v>1</v>
      </c>
      <c r="E10" s="713">
        <v>2023</v>
      </c>
      <c r="F10" s="3" t="s">
        <v>454</v>
      </c>
      <c r="G10">
        <v>1</v>
      </c>
      <c r="H10" s="698">
        <v>500</v>
      </c>
      <c r="I10" s="698">
        <v>4000</v>
      </c>
      <c r="K10">
        <v>250</v>
      </c>
      <c r="S10" s="749" t="s">
        <v>23</v>
      </c>
      <c r="T10" t="s">
        <v>90</v>
      </c>
      <c r="U10" t="s">
        <v>36</v>
      </c>
    </row>
    <row r="11" spans="1:21" x14ac:dyDescent="0.2">
      <c r="A11" s="766" t="s">
        <v>443</v>
      </c>
      <c r="B11" s="767" t="s">
        <v>447</v>
      </c>
      <c r="C11" s="767" t="s">
        <v>447</v>
      </c>
      <c r="D11" s="768">
        <v>1</v>
      </c>
      <c r="E11" s="713">
        <v>2023</v>
      </c>
      <c r="F11" s="3" t="s">
        <v>454</v>
      </c>
      <c r="G11">
        <v>1</v>
      </c>
      <c r="H11" s="698">
        <v>500</v>
      </c>
      <c r="I11" s="698">
        <v>3000</v>
      </c>
      <c r="K11">
        <v>250</v>
      </c>
      <c r="S11" s="749"/>
    </row>
    <row r="12" spans="1:21" x14ac:dyDescent="0.2">
      <c r="A12" s="766" t="s">
        <v>444</v>
      </c>
      <c r="B12" s="767" t="s">
        <v>447</v>
      </c>
      <c r="C12" s="767" t="s">
        <v>447</v>
      </c>
      <c r="D12" s="768">
        <v>1</v>
      </c>
      <c r="E12" s="713">
        <v>2023</v>
      </c>
      <c r="F12" s="3" t="s">
        <v>454</v>
      </c>
      <c r="G12">
        <v>1</v>
      </c>
      <c r="H12" s="698">
        <v>500</v>
      </c>
      <c r="I12" s="698">
        <v>3000</v>
      </c>
      <c r="K12">
        <v>350</v>
      </c>
      <c r="S12" s="749"/>
    </row>
    <row r="13" spans="1:21" x14ac:dyDescent="0.2">
      <c r="A13" s="766" t="s">
        <v>445</v>
      </c>
      <c r="B13" s="767" t="s">
        <v>447</v>
      </c>
      <c r="C13" s="767" t="s">
        <v>447</v>
      </c>
      <c r="D13" s="768">
        <v>1</v>
      </c>
      <c r="E13" s="713">
        <v>2023</v>
      </c>
      <c r="F13" s="3" t="s">
        <v>454</v>
      </c>
      <c r="G13">
        <v>1</v>
      </c>
      <c r="H13" s="698">
        <v>500</v>
      </c>
      <c r="I13" s="698">
        <v>2500</v>
      </c>
      <c r="K13">
        <v>300</v>
      </c>
      <c r="S13" s="749"/>
    </row>
    <row r="14" spans="1:21" x14ac:dyDescent="0.2">
      <c r="A14" s="769" t="s">
        <v>442</v>
      </c>
      <c r="B14" s="770" t="s">
        <v>448</v>
      </c>
      <c r="C14" s="770" t="s">
        <v>448</v>
      </c>
      <c r="D14" s="771">
        <v>1</v>
      </c>
      <c r="E14" s="713">
        <v>2023</v>
      </c>
      <c r="F14" s="3" t="s">
        <v>454</v>
      </c>
      <c r="G14">
        <v>1</v>
      </c>
      <c r="H14" s="698">
        <v>500</v>
      </c>
      <c r="I14" s="698">
        <v>2500</v>
      </c>
      <c r="K14">
        <v>225</v>
      </c>
      <c r="S14" s="749" t="s">
        <v>91</v>
      </c>
      <c r="T14" t="s">
        <v>221</v>
      </c>
      <c r="U14" t="s">
        <v>36</v>
      </c>
    </row>
    <row r="15" spans="1:21" x14ac:dyDescent="0.2">
      <c r="A15" s="769" t="s">
        <v>443</v>
      </c>
      <c r="B15" s="770" t="s">
        <v>448</v>
      </c>
      <c r="C15" s="770" t="s">
        <v>448</v>
      </c>
      <c r="D15" s="771">
        <v>1</v>
      </c>
      <c r="E15" s="713">
        <v>2023</v>
      </c>
      <c r="F15" s="3" t="s">
        <v>454</v>
      </c>
      <c r="G15">
        <v>1</v>
      </c>
      <c r="H15" s="698">
        <v>500</v>
      </c>
      <c r="I15" s="698">
        <v>2000</v>
      </c>
      <c r="K15">
        <v>225</v>
      </c>
      <c r="S15" s="749"/>
    </row>
    <row r="16" spans="1:21" x14ac:dyDescent="0.2">
      <c r="A16" s="769" t="s">
        <v>444</v>
      </c>
      <c r="B16" s="770" t="s">
        <v>448</v>
      </c>
      <c r="C16" s="770" t="s">
        <v>448</v>
      </c>
      <c r="D16" s="771">
        <v>1</v>
      </c>
      <c r="E16" s="713">
        <v>2023</v>
      </c>
      <c r="F16" s="3" t="s">
        <v>454</v>
      </c>
      <c r="G16">
        <v>1</v>
      </c>
      <c r="H16" s="698">
        <v>500</v>
      </c>
      <c r="I16" s="698">
        <v>3000</v>
      </c>
      <c r="K16">
        <v>350</v>
      </c>
      <c r="S16" s="749"/>
    </row>
    <row r="17" spans="1:21" x14ac:dyDescent="0.2">
      <c r="A17" s="769" t="s">
        <v>445</v>
      </c>
      <c r="B17" s="770" t="s">
        <v>448</v>
      </c>
      <c r="C17" s="770" t="s">
        <v>448</v>
      </c>
      <c r="D17" s="771">
        <v>1</v>
      </c>
      <c r="E17" s="713">
        <v>2023</v>
      </c>
      <c r="F17" s="3" t="s">
        <v>454</v>
      </c>
      <c r="G17">
        <v>1</v>
      </c>
      <c r="H17" s="698">
        <v>500</v>
      </c>
      <c r="I17" s="698">
        <v>2000</v>
      </c>
      <c r="K17">
        <v>225</v>
      </c>
      <c r="S17" s="749"/>
    </row>
    <row r="18" spans="1:21" x14ac:dyDescent="0.2">
      <c r="A18" s="694" t="s">
        <v>442</v>
      </c>
      <c r="B18" s="772" t="s">
        <v>405</v>
      </c>
      <c r="C18" s="772" t="s">
        <v>405</v>
      </c>
      <c r="D18" s="726">
        <v>1</v>
      </c>
      <c r="E18" s="713">
        <v>2023</v>
      </c>
      <c r="F18" s="3" t="s">
        <v>454</v>
      </c>
      <c r="G18">
        <v>1</v>
      </c>
      <c r="H18" s="698">
        <v>500</v>
      </c>
      <c r="I18" s="698">
        <v>2000</v>
      </c>
      <c r="K18">
        <v>200</v>
      </c>
      <c r="S18" s="750" t="s">
        <v>115</v>
      </c>
      <c r="T18" t="s">
        <v>222</v>
      </c>
      <c r="U18" t="s">
        <v>36</v>
      </c>
    </row>
    <row r="19" spans="1:21" x14ac:dyDescent="0.2">
      <c r="A19" s="694" t="s">
        <v>443</v>
      </c>
      <c r="B19" s="772" t="s">
        <v>405</v>
      </c>
      <c r="C19" s="772" t="s">
        <v>405</v>
      </c>
      <c r="D19" s="726">
        <v>1</v>
      </c>
      <c r="E19" s="713">
        <v>2023</v>
      </c>
      <c r="F19" s="3" t="s">
        <v>454</v>
      </c>
      <c r="G19">
        <v>1</v>
      </c>
      <c r="H19" s="698">
        <v>500</v>
      </c>
      <c r="I19" s="698">
        <v>1500</v>
      </c>
      <c r="K19">
        <v>225</v>
      </c>
      <c r="S19" s="750"/>
    </row>
    <row r="20" spans="1:21" x14ac:dyDescent="0.2">
      <c r="A20" s="694" t="s">
        <v>444</v>
      </c>
      <c r="B20" s="772" t="s">
        <v>405</v>
      </c>
      <c r="C20" s="772" t="s">
        <v>405</v>
      </c>
      <c r="D20" s="726">
        <v>1</v>
      </c>
      <c r="E20" s="713">
        <v>2023</v>
      </c>
      <c r="F20" s="3" t="s">
        <v>454</v>
      </c>
      <c r="G20">
        <v>1</v>
      </c>
      <c r="H20" s="698">
        <v>500</v>
      </c>
      <c r="I20" s="698">
        <v>2500</v>
      </c>
      <c r="K20">
        <v>325</v>
      </c>
      <c r="S20" s="750"/>
    </row>
    <row r="21" spans="1:21" x14ac:dyDescent="0.2">
      <c r="A21" s="694" t="s">
        <v>445</v>
      </c>
      <c r="B21" s="772" t="s">
        <v>405</v>
      </c>
      <c r="C21" s="772" t="s">
        <v>405</v>
      </c>
      <c r="D21" s="726">
        <v>1</v>
      </c>
      <c r="E21" s="713">
        <v>2023</v>
      </c>
      <c r="F21" s="3" t="s">
        <v>454</v>
      </c>
      <c r="G21">
        <v>1</v>
      </c>
      <c r="H21">
        <v>500</v>
      </c>
      <c r="I21" s="698">
        <v>4000</v>
      </c>
      <c r="K21">
        <v>250</v>
      </c>
      <c r="S21" s="750" t="s">
        <v>117</v>
      </c>
      <c r="T21" t="s">
        <v>223</v>
      </c>
    </row>
    <row r="22" spans="1:21" x14ac:dyDescent="0.2">
      <c r="D22" s="713"/>
      <c r="E22" s="713"/>
      <c r="H22" s="736"/>
      <c r="I22" s="736"/>
      <c r="K22" s="699"/>
      <c r="S22" s="746" t="s">
        <v>165</v>
      </c>
      <c r="T22" t="s">
        <v>224</v>
      </c>
    </row>
    <row r="23" spans="1:21" x14ac:dyDescent="0.2">
      <c r="S23" s="746" t="s">
        <v>225</v>
      </c>
      <c r="T23" t="s">
        <v>226</v>
      </c>
    </row>
    <row r="24" spans="1:21" x14ac:dyDescent="0.2">
      <c r="S24" s="746" t="s">
        <v>227</v>
      </c>
      <c r="T24" t="s">
        <v>228</v>
      </c>
    </row>
    <row r="25" spans="1:21" x14ac:dyDescent="0.2">
      <c r="S25" s="746" t="s">
        <v>229</v>
      </c>
      <c r="T25" t="s">
        <v>230</v>
      </c>
    </row>
    <row r="26" spans="1:21" x14ac:dyDescent="0.2">
      <c r="S26" s="746" t="s">
        <v>231</v>
      </c>
      <c r="T26" t="s">
        <v>232</v>
      </c>
    </row>
    <row r="27" spans="1:21" x14ac:dyDescent="0.2">
      <c r="S27" s="745" t="s">
        <v>119</v>
      </c>
      <c r="T27" t="s">
        <v>233</v>
      </c>
    </row>
    <row r="28" spans="1:21" x14ac:dyDescent="0.2">
      <c r="S28" s="745" t="s">
        <v>121</v>
      </c>
      <c r="T28" t="s">
        <v>234</v>
      </c>
    </row>
    <row r="29" spans="1:21" x14ac:dyDescent="0.2">
      <c r="S29" s="745" t="s">
        <v>235</v>
      </c>
      <c r="T29" t="s">
        <v>236</v>
      </c>
    </row>
    <row r="30" spans="1:21" x14ac:dyDescent="0.2">
      <c r="S30" s="751"/>
    </row>
    <row r="31" spans="1:21" x14ac:dyDescent="0.2">
      <c r="S31" s="752"/>
    </row>
    <row r="32" spans="1:21" x14ac:dyDescent="0.2">
      <c r="S32" s="753"/>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B3E8A-2B93-4734-B0C5-303DA5F312D1}">
  <sheetPr>
    <tabColor theme="3" tint="0.59996337778862885"/>
  </sheetPr>
  <dimension ref="A1:B1"/>
  <sheetViews>
    <sheetView workbookViewId="0">
      <pane ySplit="1" topLeftCell="A3" activePane="bottomLeft" state="frozen"/>
      <selection pane="bottomLeft" activeCell="M41" sqref="M41"/>
    </sheetView>
  </sheetViews>
  <sheetFormatPr baseColWidth="10" defaultColWidth="8.83203125" defaultRowHeight="15" x14ac:dyDescent="0.2"/>
  <cols>
    <col min="1" max="2" width="18" bestFit="1" customWidth="1"/>
  </cols>
  <sheetData>
    <row r="1" spans="1:2" s="3" customFormat="1" x14ac:dyDescent="0.2">
      <c r="A1" s="4"/>
      <c r="B1" s="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3D11CE-5B8F-4491-96A6-84553CAC5B62}">
  <sheetPr>
    <tabColor theme="3" tint="0.59996337778862885"/>
  </sheetPr>
  <dimension ref="A1:C1"/>
  <sheetViews>
    <sheetView workbookViewId="0">
      <pane ySplit="1" topLeftCell="A2" activePane="bottomLeft" state="frozen"/>
      <selection pane="bottomLeft" activeCell="A2" sqref="A2:C7"/>
    </sheetView>
  </sheetViews>
  <sheetFormatPr baseColWidth="10" defaultColWidth="8.83203125" defaultRowHeight="15" x14ac:dyDescent="0.2"/>
  <cols>
    <col min="1" max="1" width="10" bestFit="1" customWidth="1"/>
    <col min="2" max="2" width="18" bestFit="1" customWidth="1"/>
    <col min="3" max="3" width="5.83203125" bestFit="1" customWidth="1"/>
    <col min="6" max="6" width="37.1640625" bestFit="1" customWidth="1"/>
  </cols>
  <sheetData>
    <row r="1" spans="1:3" s="3" customFormat="1" x14ac:dyDescent="0.2">
      <c r="A1" s="4" t="s">
        <v>22</v>
      </c>
      <c r="B1" s="1" t="s">
        <v>25</v>
      </c>
      <c r="C1" s="1" t="s">
        <v>11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A396B-839F-4226-A588-F0E32B8D8956}">
  <sheetPr>
    <tabColor theme="3" tint="0.59996337778862885"/>
  </sheetPr>
  <dimension ref="A1:P35"/>
  <sheetViews>
    <sheetView workbookViewId="0">
      <pane xSplit="4" ySplit="1" topLeftCell="E2" activePane="bottomRight" state="frozen"/>
      <selection pane="topRight" activeCell="E1" sqref="E1"/>
      <selection pane="bottomLeft" activeCell="A2" sqref="A2"/>
      <selection pane="bottomRight" activeCell="I2" sqref="I2:I7"/>
    </sheetView>
  </sheetViews>
  <sheetFormatPr baseColWidth="10" defaultColWidth="8.83203125" defaultRowHeight="15" x14ac:dyDescent="0.2"/>
  <cols>
    <col min="1" max="2" width="18" bestFit="1" customWidth="1"/>
    <col min="3" max="3" width="8.5" style="713" customWidth="1"/>
    <col min="4" max="4" width="10.83203125" style="713" customWidth="1"/>
    <col min="5" max="5" width="18.5" bestFit="1" customWidth="1"/>
    <col min="6" max="6" width="15.5" bestFit="1" customWidth="1"/>
    <col min="7" max="7" width="16" bestFit="1" customWidth="1"/>
    <col min="8" max="8" width="8.6640625" bestFit="1" customWidth="1"/>
    <col min="9" max="9" width="11" bestFit="1" customWidth="1"/>
    <col min="10" max="10" width="22.1640625" bestFit="1" customWidth="1"/>
    <col min="11" max="12" width="9.83203125" bestFit="1" customWidth="1"/>
    <col min="14" max="14" width="39.5" bestFit="1" customWidth="1"/>
    <col min="15" max="15" width="66.83203125" bestFit="1" customWidth="1"/>
    <col min="16" max="16" width="36.5" bestFit="1" customWidth="1"/>
  </cols>
  <sheetData>
    <row r="1" spans="1:16" x14ac:dyDescent="0.2">
      <c r="A1" s="1" t="s">
        <v>22</v>
      </c>
      <c r="B1" s="1" t="s">
        <v>1</v>
      </c>
      <c r="C1" s="725" t="s">
        <v>21</v>
      </c>
      <c r="D1" s="725" t="s">
        <v>2</v>
      </c>
      <c r="E1" s="563" t="s">
        <v>256</v>
      </c>
      <c r="F1" s="564" t="s">
        <v>115</v>
      </c>
      <c r="G1" s="565" t="s">
        <v>117</v>
      </c>
      <c r="H1" s="566" t="s">
        <v>165</v>
      </c>
      <c r="I1" s="567" t="s">
        <v>225</v>
      </c>
      <c r="J1" s="568" t="s">
        <v>227</v>
      </c>
      <c r="K1" s="569" t="s">
        <v>119</v>
      </c>
      <c r="L1" s="570" t="s">
        <v>121</v>
      </c>
    </row>
    <row r="2" spans="1:16" x14ac:dyDescent="0.2">
      <c r="A2" s="696" t="s">
        <v>413</v>
      </c>
      <c r="B2" s="696" t="s">
        <v>413</v>
      </c>
      <c r="C2" s="713">
        <v>1</v>
      </c>
      <c r="D2" s="713">
        <v>2023</v>
      </c>
      <c r="E2">
        <v>1</v>
      </c>
      <c r="F2" s="697"/>
      <c r="G2" s="697">
        <v>10000</v>
      </c>
      <c r="H2" s="697">
        <v>100000</v>
      </c>
    </row>
    <row r="3" spans="1:16" x14ac:dyDescent="0.2">
      <c r="A3" s="696" t="s">
        <v>398</v>
      </c>
      <c r="B3" s="696" t="s">
        <v>398</v>
      </c>
      <c r="C3" s="713">
        <v>1</v>
      </c>
      <c r="D3" s="713">
        <v>2023</v>
      </c>
      <c r="E3">
        <v>1</v>
      </c>
      <c r="F3" s="697"/>
      <c r="G3" s="697">
        <v>15000</v>
      </c>
      <c r="H3" s="697">
        <v>125000</v>
      </c>
      <c r="N3" t="s">
        <v>421</v>
      </c>
      <c r="O3" t="s">
        <v>32</v>
      </c>
      <c r="P3" t="s">
        <v>33</v>
      </c>
    </row>
    <row r="4" spans="1:16" x14ac:dyDescent="0.2">
      <c r="A4" s="696" t="s">
        <v>402</v>
      </c>
      <c r="B4" s="696" t="s">
        <v>402</v>
      </c>
      <c r="C4" s="713">
        <v>1</v>
      </c>
      <c r="D4" s="713">
        <v>2023</v>
      </c>
      <c r="E4">
        <v>1</v>
      </c>
      <c r="F4" s="697"/>
      <c r="G4" s="697">
        <v>20000</v>
      </c>
      <c r="H4" s="697">
        <v>135000</v>
      </c>
      <c r="N4" s="749" t="s">
        <v>256</v>
      </c>
      <c r="O4" t="s">
        <v>342</v>
      </c>
      <c r="P4" t="s">
        <v>36</v>
      </c>
    </row>
    <row r="5" spans="1:16" x14ac:dyDescent="0.2">
      <c r="A5" s="696" t="s">
        <v>449</v>
      </c>
      <c r="B5" s="696" t="s">
        <v>449</v>
      </c>
      <c r="C5" s="713">
        <v>1</v>
      </c>
      <c r="D5" s="713">
        <v>2023</v>
      </c>
      <c r="E5">
        <v>1</v>
      </c>
      <c r="F5" s="697"/>
      <c r="G5" s="697">
        <v>8000</v>
      </c>
      <c r="H5" s="697">
        <v>100000</v>
      </c>
      <c r="N5" s="750" t="s">
        <v>115</v>
      </c>
      <c r="O5" t="s">
        <v>331</v>
      </c>
      <c r="P5" t="s">
        <v>332</v>
      </c>
    </row>
    <row r="6" spans="1:16" x14ac:dyDescent="0.2">
      <c r="A6" s="696" t="s">
        <v>450</v>
      </c>
      <c r="B6" s="696" t="s">
        <v>450</v>
      </c>
      <c r="C6" s="713">
        <v>1</v>
      </c>
      <c r="D6" s="713">
        <v>2023</v>
      </c>
      <c r="E6">
        <v>1</v>
      </c>
      <c r="F6" s="697"/>
      <c r="G6" s="697">
        <v>10000</v>
      </c>
      <c r="H6" s="697">
        <v>100000</v>
      </c>
      <c r="N6" s="750" t="s">
        <v>117</v>
      </c>
      <c r="O6" t="s">
        <v>333</v>
      </c>
      <c r="P6" t="s">
        <v>332</v>
      </c>
    </row>
    <row r="7" spans="1:16" x14ac:dyDescent="0.2">
      <c r="A7" s="696" t="s">
        <v>451</v>
      </c>
      <c r="B7" s="696" t="s">
        <v>451</v>
      </c>
      <c r="C7" s="713">
        <v>1</v>
      </c>
      <c r="D7" s="713">
        <v>2023</v>
      </c>
      <c r="E7">
        <v>1</v>
      </c>
      <c r="F7" s="697"/>
      <c r="G7" s="697">
        <v>8000</v>
      </c>
      <c r="H7" s="697">
        <v>80000</v>
      </c>
      <c r="N7" s="746" t="s">
        <v>165</v>
      </c>
      <c r="O7" t="s">
        <v>334</v>
      </c>
      <c r="P7" t="s">
        <v>36</v>
      </c>
    </row>
    <row r="8" spans="1:16" x14ac:dyDescent="0.2">
      <c r="A8" s="702"/>
      <c r="B8" s="702"/>
      <c r="F8" s="697"/>
      <c r="G8" s="697"/>
      <c r="H8" s="697"/>
      <c r="N8" s="746" t="s">
        <v>225</v>
      </c>
      <c r="O8" t="s">
        <v>335</v>
      </c>
      <c r="P8" t="s">
        <v>332</v>
      </c>
    </row>
    <row r="9" spans="1:16" x14ac:dyDescent="0.2">
      <c r="A9" s="702"/>
      <c r="B9" s="702"/>
      <c r="F9" s="697"/>
      <c r="G9" s="697"/>
      <c r="H9" s="697"/>
      <c r="N9" s="746" t="s">
        <v>227</v>
      </c>
      <c r="O9" t="s">
        <v>336</v>
      </c>
      <c r="P9" t="s">
        <v>332</v>
      </c>
    </row>
    <row r="10" spans="1:16" x14ac:dyDescent="0.2">
      <c r="A10" s="702"/>
      <c r="B10" s="702"/>
      <c r="F10" s="697"/>
      <c r="G10" s="697"/>
      <c r="H10" s="697"/>
      <c r="N10" s="746" t="s">
        <v>231</v>
      </c>
      <c r="O10" t="s">
        <v>337</v>
      </c>
      <c r="P10" t="s">
        <v>36</v>
      </c>
    </row>
    <row r="11" spans="1:16" x14ac:dyDescent="0.2">
      <c r="A11" s="702"/>
      <c r="B11" s="702"/>
      <c r="F11" s="697"/>
      <c r="G11" s="697"/>
      <c r="H11" s="697"/>
      <c r="N11" s="746" t="s">
        <v>229</v>
      </c>
      <c r="O11" t="s">
        <v>338</v>
      </c>
      <c r="P11" t="s">
        <v>36</v>
      </c>
    </row>
    <row r="12" spans="1:16" x14ac:dyDescent="0.2">
      <c r="A12" s="702"/>
      <c r="B12" s="702"/>
      <c r="F12" s="697"/>
      <c r="G12" s="697"/>
      <c r="H12" s="697"/>
      <c r="N12" s="745" t="s">
        <v>119</v>
      </c>
      <c r="O12" t="s">
        <v>339</v>
      </c>
      <c r="P12" t="s">
        <v>36</v>
      </c>
    </row>
    <row r="13" spans="1:16" x14ac:dyDescent="0.2">
      <c r="A13" s="702"/>
      <c r="B13" s="702"/>
      <c r="F13" s="697"/>
      <c r="G13" s="697"/>
      <c r="H13" s="697"/>
      <c r="N13" s="745" t="s">
        <v>121</v>
      </c>
      <c r="O13" t="s">
        <v>340</v>
      </c>
      <c r="P13" t="s">
        <v>36</v>
      </c>
    </row>
    <row r="14" spans="1:16" x14ac:dyDescent="0.2">
      <c r="A14" s="702"/>
      <c r="B14" s="702"/>
      <c r="F14" s="697"/>
      <c r="G14" s="697"/>
      <c r="H14" s="697"/>
      <c r="N14" s="750" t="s">
        <v>320</v>
      </c>
      <c r="O14" t="s">
        <v>321</v>
      </c>
      <c r="P14" t="s">
        <v>311</v>
      </c>
    </row>
    <row r="15" spans="1:16" x14ac:dyDescent="0.2">
      <c r="A15" s="702"/>
      <c r="B15" s="702"/>
      <c r="F15" s="697"/>
      <c r="G15" s="697"/>
      <c r="H15" s="697"/>
      <c r="N15" s="750" t="s">
        <v>323</v>
      </c>
      <c r="O15" t="s">
        <v>324</v>
      </c>
      <c r="P15" t="s">
        <v>311</v>
      </c>
    </row>
    <row r="16" spans="1:16" x14ac:dyDescent="0.2">
      <c r="A16" s="702"/>
      <c r="B16" s="702"/>
      <c r="F16" s="697"/>
      <c r="G16" s="697"/>
      <c r="H16" s="697"/>
      <c r="N16" s="750" t="s">
        <v>325</v>
      </c>
      <c r="O16" t="s">
        <v>326</v>
      </c>
      <c r="P16" t="s">
        <v>311</v>
      </c>
    </row>
    <row r="17" spans="1:16" x14ac:dyDescent="0.2">
      <c r="A17" s="702"/>
      <c r="B17" s="702"/>
      <c r="F17" s="697"/>
      <c r="G17" s="697"/>
      <c r="H17" s="697"/>
      <c r="N17" s="750" t="s">
        <v>327</v>
      </c>
      <c r="O17" t="s">
        <v>328</v>
      </c>
      <c r="P17" t="s">
        <v>311</v>
      </c>
    </row>
    <row r="18" spans="1:16" x14ac:dyDescent="0.2">
      <c r="A18" s="702"/>
      <c r="B18" s="702"/>
      <c r="F18" s="697"/>
      <c r="G18" s="697"/>
      <c r="H18" s="697"/>
      <c r="N18" s="750" t="s">
        <v>426</v>
      </c>
      <c r="O18" t="s">
        <v>427</v>
      </c>
      <c r="P18" t="s">
        <v>332</v>
      </c>
    </row>
    <row r="19" spans="1:16" x14ac:dyDescent="0.2">
      <c r="A19" s="702"/>
      <c r="B19" s="702"/>
      <c r="F19" s="697"/>
      <c r="G19" s="697"/>
      <c r="H19" s="697"/>
      <c r="N19" s="750" t="s">
        <v>428</v>
      </c>
      <c r="O19" t="s">
        <v>429</v>
      </c>
      <c r="P19" t="s">
        <v>332</v>
      </c>
    </row>
    <row r="20" spans="1:16" x14ac:dyDescent="0.2">
      <c r="A20" s="702"/>
      <c r="B20" s="702"/>
      <c r="F20" s="697"/>
      <c r="G20" s="697"/>
      <c r="H20" s="697"/>
    </row>
    <row r="21" spans="1:16" x14ac:dyDescent="0.2">
      <c r="A21" s="702"/>
      <c r="B21" s="702"/>
      <c r="F21" s="697"/>
      <c r="G21" s="697"/>
      <c r="H21" s="697"/>
      <c r="N21" t="s">
        <v>420</v>
      </c>
    </row>
    <row r="22" spans="1:16" x14ac:dyDescent="0.2">
      <c r="A22" s="702"/>
      <c r="B22" s="702"/>
      <c r="F22" s="697"/>
      <c r="G22" s="697"/>
      <c r="H22" s="697"/>
      <c r="N22" t="str">
        <f>HYPERLINK("https://aimms.getlearnworlds.com/path-player?courseid=strategic-network-design&amp;unit=64c11c357ac769ddb40c3473Unit", "How To Model Warehouses")</f>
        <v>How To Model Warehouses</v>
      </c>
    </row>
    <row r="23" spans="1:16" x14ac:dyDescent="0.2">
      <c r="A23" s="702"/>
      <c r="B23" s="702"/>
      <c r="F23" s="697"/>
      <c r="G23" s="697"/>
      <c r="H23" s="697"/>
      <c r="N23" s="729"/>
    </row>
    <row r="24" spans="1:16" x14ac:dyDescent="0.2">
      <c r="A24" s="702"/>
      <c r="B24" s="702"/>
      <c r="F24" s="697"/>
      <c r="G24" s="697"/>
      <c r="H24" s="697"/>
      <c r="N24" s="730"/>
    </row>
    <row r="25" spans="1:16" x14ac:dyDescent="0.2">
      <c r="A25" s="702"/>
      <c r="B25" s="702"/>
      <c r="F25" s="697"/>
      <c r="G25" s="697"/>
      <c r="H25" s="697"/>
      <c r="N25" s="731"/>
    </row>
    <row r="26" spans="1:16" x14ac:dyDescent="0.2">
      <c r="A26" s="702"/>
      <c r="B26" s="702"/>
      <c r="F26" s="697"/>
      <c r="G26" s="697"/>
      <c r="H26" s="697"/>
      <c r="N26" s="732"/>
    </row>
    <row r="27" spans="1:16" x14ac:dyDescent="0.2">
      <c r="A27" s="702"/>
      <c r="B27" s="702"/>
      <c r="F27" s="697"/>
      <c r="G27" s="697"/>
      <c r="H27" s="697"/>
      <c r="N27" s="733"/>
    </row>
    <row r="28" spans="1:16" x14ac:dyDescent="0.2">
      <c r="A28" s="702"/>
      <c r="B28" s="702"/>
      <c r="F28" s="697"/>
      <c r="G28" s="697"/>
      <c r="H28" s="697"/>
      <c r="N28" s="734"/>
    </row>
    <row r="29" spans="1:16" x14ac:dyDescent="0.2">
      <c r="A29" s="702"/>
      <c r="B29" s="702"/>
      <c r="F29" s="697"/>
      <c r="G29" s="697"/>
      <c r="H29" s="697"/>
      <c r="N29" s="735"/>
    </row>
    <row r="30" spans="1:16" x14ac:dyDescent="0.2">
      <c r="A30" s="702"/>
      <c r="B30" s="702"/>
      <c r="F30" s="697"/>
      <c r="G30" s="697"/>
      <c r="H30" s="697"/>
    </row>
    <row r="31" spans="1:16" x14ac:dyDescent="0.2">
      <c r="A31" s="702"/>
      <c r="B31" s="702"/>
      <c r="F31" s="697"/>
      <c r="G31" s="697"/>
      <c r="H31" s="697"/>
    </row>
    <row r="32" spans="1:16" x14ac:dyDescent="0.2">
      <c r="A32" s="702"/>
      <c r="B32" s="702"/>
      <c r="F32" s="697"/>
      <c r="G32" s="697"/>
      <c r="H32" s="697"/>
    </row>
    <row r="33" spans="1:8" x14ac:dyDescent="0.2">
      <c r="A33" s="702"/>
      <c r="B33" s="702"/>
      <c r="F33" s="697"/>
      <c r="G33" s="697"/>
      <c r="H33" s="697"/>
    </row>
    <row r="34" spans="1:8" x14ac:dyDescent="0.2">
      <c r="A34" s="702"/>
      <c r="B34" s="702"/>
      <c r="F34" s="697"/>
      <c r="G34" s="697"/>
      <c r="H34" s="697"/>
    </row>
    <row r="35" spans="1:8" x14ac:dyDescent="0.2">
      <c r="G35" s="697"/>
    </row>
  </sheetData>
  <autoFilter ref="A1:P34" xr:uid="{E32A396B-839F-4226-A588-F0E32B8D8956}"/>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0E9E0-B9A1-4DC4-9FDF-FF829C38119A}">
  <sheetPr>
    <tabColor theme="3" tint="0.59996337778862885"/>
  </sheetPr>
  <dimension ref="A1:V32"/>
  <sheetViews>
    <sheetView workbookViewId="0">
      <pane xSplit="5" ySplit="1" topLeftCell="F2" activePane="bottomRight" state="frozen"/>
      <selection pane="topRight" activeCell="F1" sqref="F1"/>
      <selection pane="bottomLeft" activeCell="A2" sqref="A2"/>
      <selection pane="bottomRight" activeCell="K2" sqref="K2:K7"/>
    </sheetView>
  </sheetViews>
  <sheetFormatPr baseColWidth="10" defaultColWidth="8.83203125" defaultRowHeight="15" x14ac:dyDescent="0.2"/>
  <cols>
    <col min="1" max="1" width="20.83203125" bestFit="1" customWidth="1"/>
    <col min="2" max="3" width="18" bestFit="1" customWidth="1"/>
    <col min="4" max="4" width="6.83203125" style="713" customWidth="1"/>
    <col min="5" max="5" width="10.5" style="713" customWidth="1"/>
    <col min="6" max="6" width="5" bestFit="1" customWidth="1"/>
    <col min="7" max="7" width="18.5" bestFit="1" customWidth="1"/>
    <col min="8" max="8" width="15.5" bestFit="1" customWidth="1"/>
    <col min="9" max="9" width="16" bestFit="1" customWidth="1"/>
    <col min="10" max="10" width="8.6640625" bestFit="1" customWidth="1"/>
    <col min="11" max="11" width="11" bestFit="1" customWidth="1"/>
    <col min="12" max="12" width="22.1640625" bestFit="1" customWidth="1"/>
    <col min="13" max="13" width="10.1640625" bestFit="1" customWidth="1"/>
    <col min="14" max="14" width="11.1640625" bestFit="1" customWidth="1"/>
    <col min="15" max="16" width="9.83203125" bestFit="1" customWidth="1"/>
    <col min="17" max="17" width="16" bestFit="1" customWidth="1"/>
    <col min="18" max="18" width="13.33203125" bestFit="1" customWidth="1"/>
    <col min="20" max="20" width="39.5" bestFit="1" customWidth="1"/>
    <col min="21" max="21" width="100.6640625" bestFit="1" customWidth="1"/>
    <col min="22" max="22" width="36.5" bestFit="1" customWidth="1"/>
  </cols>
  <sheetData>
    <row r="1" spans="1:22" s="3" customFormat="1" x14ac:dyDescent="0.2">
      <c r="A1" s="4" t="s">
        <v>0</v>
      </c>
      <c r="B1" s="1" t="s">
        <v>22</v>
      </c>
      <c r="C1" s="1" t="s">
        <v>1</v>
      </c>
      <c r="D1" s="725" t="s">
        <v>21</v>
      </c>
      <c r="E1" s="725" t="s">
        <v>2</v>
      </c>
      <c r="F1" s="300" t="s">
        <v>23</v>
      </c>
      <c r="G1" s="301" t="s">
        <v>256</v>
      </c>
      <c r="H1" s="302" t="s">
        <v>115</v>
      </c>
      <c r="I1" s="303" t="s">
        <v>117</v>
      </c>
      <c r="J1" s="304" t="s">
        <v>165</v>
      </c>
      <c r="K1" s="305" t="s">
        <v>225</v>
      </c>
      <c r="L1" s="306" t="s">
        <v>227</v>
      </c>
      <c r="M1" s="307" t="s">
        <v>229</v>
      </c>
      <c r="N1" s="308" t="s">
        <v>231</v>
      </c>
      <c r="O1" s="309" t="s">
        <v>119</v>
      </c>
      <c r="P1" s="310" t="s">
        <v>121</v>
      </c>
      <c r="Q1" s="311" t="s">
        <v>235</v>
      </c>
      <c r="R1" s="312" t="s">
        <v>269</v>
      </c>
    </row>
    <row r="2" spans="1:22" x14ac:dyDescent="0.2">
      <c r="A2" s="701" t="s">
        <v>419</v>
      </c>
      <c r="B2" s="696" t="s">
        <v>413</v>
      </c>
      <c r="C2" s="696" t="s">
        <v>413</v>
      </c>
      <c r="D2" s="713">
        <v>1</v>
      </c>
      <c r="E2" s="713">
        <v>2023</v>
      </c>
      <c r="F2" s="702" t="s">
        <v>454</v>
      </c>
      <c r="G2">
        <v>1</v>
      </c>
      <c r="H2" s="703"/>
      <c r="K2">
        <v>10</v>
      </c>
    </row>
    <row r="3" spans="1:22" x14ac:dyDescent="0.2">
      <c r="A3" s="701" t="s">
        <v>419</v>
      </c>
      <c r="B3" s="696" t="s">
        <v>398</v>
      </c>
      <c r="C3" s="696" t="s">
        <v>398</v>
      </c>
      <c r="D3" s="713">
        <v>1</v>
      </c>
      <c r="E3" s="713">
        <v>2023</v>
      </c>
      <c r="F3" s="702" t="s">
        <v>454</v>
      </c>
      <c r="G3">
        <v>1</v>
      </c>
      <c r="H3" s="703"/>
      <c r="K3">
        <v>10</v>
      </c>
      <c r="T3" t="s">
        <v>421</v>
      </c>
      <c r="U3" t="s">
        <v>32</v>
      </c>
      <c r="V3" t="s">
        <v>33</v>
      </c>
    </row>
    <row r="4" spans="1:22" x14ac:dyDescent="0.2">
      <c r="A4" s="701" t="s">
        <v>419</v>
      </c>
      <c r="B4" s="696" t="s">
        <v>402</v>
      </c>
      <c r="C4" s="696" t="s">
        <v>402</v>
      </c>
      <c r="D4" s="713">
        <v>1</v>
      </c>
      <c r="E4" s="713">
        <v>2023</v>
      </c>
      <c r="F4" s="702" t="s">
        <v>454</v>
      </c>
      <c r="G4">
        <v>1</v>
      </c>
      <c r="H4" s="703"/>
      <c r="K4">
        <v>8</v>
      </c>
      <c r="T4" s="749" t="s">
        <v>23</v>
      </c>
      <c r="U4" t="s">
        <v>90</v>
      </c>
      <c r="V4" t="s">
        <v>36</v>
      </c>
    </row>
    <row r="5" spans="1:22" x14ac:dyDescent="0.2">
      <c r="A5" s="701" t="s">
        <v>419</v>
      </c>
      <c r="B5" s="696" t="s">
        <v>449</v>
      </c>
      <c r="C5" s="696" t="s">
        <v>449</v>
      </c>
      <c r="D5" s="713">
        <v>1</v>
      </c>
      <c r="E5" s="713">
        <v>2023</v>
      </c>
      <c r="F5" s="702" t="s">
        <v>454</v>
      </c>
      <c r="G5">
        <v>1</v>
      </c>
      <c r="H5" s="703"/>
      <c r="K5">
        <v>14</v>
      </c>
      <c r="T5" s="749" t="s">
        <v>256</v>
      </c>
      <c r="U5" t="s">
        <v>257</v>
      </c>
      <c r="V5" t="s">
        <v>36</v>
      </c>
    </row>
    <row r="6" spans="1:22" x14ac:dyDescent="0.2">
      <c r="A6" s="701" t="s">
        <v>419</v>
      </c>
      <c r="B6" s="696" t="s">
        <v>450</v>
      </c>
      <c r="C6" s="696" t="s">
        <v>450</v>
      </c>
      <c r="D6" s="713">
        <v>1</v>
      </c>
      <c r="E6" s="713">
        <v>2023</v>
      </c>
      <c r="F6" s="702" t="s">
        <v>454</v>
      </c>
      <c r="G6">
        <v>1</v>
      </c>
      <c r="H6" s="703"/>
      <c r="K6">
        <v>10</v>
      </c>
      <c r="T6" s="750" t="s">
        <v>115</v>
      </c>
      <c r="U6" t="s">
        <v>258</v>
      </c>
      <c r="V6" t="s">
        <v>259</v>
      </c>
    </row>
    <row r="7" spans="1:22" x14ac:dyDescent="0.2">
      <c r="A7" s="701" t="s">
        <v>419</v>
      </c>
      <c r="B7" s="696" t="s">
        <v>451</v>
      </c>
      <c r="C7" s="696" t="s">
        <v>451</v>
      </c>
      <c r="D7" s="713">
        <v>1</v>
      </c>
      <c r="E7" s="713">
        <v>2023</v>
      </c>
      <c r="F7" s="702" t="s">
        <v>454</v>
      </c>
      <c r="G7">
        <v>1</v>
      </c>
      <c r="H7" s="703"/>
      <c r="K7">
        <v>8</v>
      </c>
      <c r="T7" s="750" t="s">
        <v>117</v>
      </c>
      <c r="U7" t="s">
        <v>260</v>
      </c>
      <c r="V7" t="s">
        <v>259</v>
      </c>
    </row>
    <row r="8" spans="1:22" x14ac:dyDescent="0.2">
      <c r="A8" s="702"/>
      <c r="B8" s="702"/>
      <c r="C8" s="702"/>
      <c r="F8" s="702"/>
      <c r="H8" s="703"/>
      <c r="I8" s="703"/>
      <c r="K8" s="704"/>
      <c r="T8" s="746" t="s">
        <v>165</v>
      </c>
      <c r="U8" t="s">
        <v>261</v>
      </c>
      <c r="V8" t="s">
        <v>36</v>
      </c>
    </row>
    <row r="9" spans="1:22" x14ac:dyDescent="0.2">
      <c r="A9" s="702"/>
      <c r="B9" s="702"/>
      <c r="C9" s="702"/>
      <c r="F9" s="702"/>
      <c r="H9" s="703"/>
      <c r="I9" s="703"/>
      <c r="K9" s="704"/>
      <c r="T9" s="746" t="s">
        <v>225</v>
      </c>
      <c r="U9" t="s">
        <v>262</v>
      </c>
      <c r="V9" t="s">
        <v>259</v>
      </c>
    </row>
    <row r="10" spans="1:22" x14ac:dyDescent="0.2">
      <c r="A10" s="702"/>
      <c r="B10" s="702"/>
      <c r="C10" s="702"/>
      <c r="F10" s="702"/>
      <c r="H10" s="703"/>
      <c r="I10" s="703"/>
      <c r="K10" s="704"/>
      <c r="T10" s="746" t="s">
        <v>227</v>
      </c>
      <c r="U10" t="s">
        <v>263</v>
      </c>
      <c r="V10" t="s">
        <v>259</v>
      </c>
    </row>
    <row r="11" spans="1:22" x14ac:dyDescent="0.2">
      <c r="A11" s="702"/>
      <c r="B11" s="702"/>
      <c r="C11" s="702"/>
      <c r="F11" s="702"/>
      <c r="H11" s="703"/>
      <c r="I11" s="703"/>
      <c r="K11" s="704"/>
      <c r="T11" s="746" t="s">
        <v>229</v>
      </c>
      <c r="U11" t="s">
        <v>264</v>
      </c>
      <c r="V11" t="s">
        <v>36</v>
      </c>
    </row>
    <row r="12" spans="1:22" x14ac:dyDescent="0.2">
      <c r="A12" s="702"/>
      <c r="B12" s="702"/>
      <c r="C12" s="702"/>
      <c r="F12" s="702"/>
      <c r="H12" s="703"/>
      <c r="I12" s="703"/>
      <c r="K12" s="704"/>
      <c r="T12" s="746" t="s">
        <v>231</v>
      </c>
      <c r="U12" t="s">
        <v>265</v>
      </c>
      <c r="V12" t="s">
        <v>36</v>
      </c>
    </row>
    <row r="13" spans="1:22" x14ac:dyDescent="0.2">
      <c r="A13" s="702"/>
      <c r="B13" s="702"/>
      <c r="C13" s="702"/>
      <c r="F13" s="702"/>
      <c r="H13" s="703"/>
      <c r="I13" s="703"/>
      <c r="K13" s="704"/>
      <c r="T13" s="745" t="s">
        <v>119</v>
      </c>
      <c r="U13" t="s">
        <v>266</v>
      </c>
      <c r="V13" t="s">
        <v>259</v>
      </c>
    </row>
    <row r="14" spans="1:22" x14ac:dyDescent="0.2">
      <c r="A14" s="702"/>
      <c r="B14" s="702"/>
      <c r="C14" s="702"/>
      <c r="F14" s="702"/>
      <c r="H14" s="703"/>
      <c r="I14" s="703"/>
      <c r="K14" s="704"/>
      <c r="T14" s="745" t="s">
        <v>121</v>
      </c>
      <c r="U14" t="s">
        <v>267</v>
      </c>
      <c r="V14" t="s">
        <v>36</v>
      </c>
    </row>
    <row r="15" spans="1:22" x14ac:dyDescent="0.2">
      <c r="A15" s="702"/>
      <c r="B15" s="702"/>
      <c r="C15" s="702"/>
      <c r="F15" s="702"/>
      <c r="H15" s="703"/>
      <c r="I15" s="703"/>
      <c r="K15" s="704"/>
      <c r="T15" s="745" t="s">
        <v>235</v>
      </c>
      <c r="U15" t="s">
        <v>268</v>
      </c>
      <c r="V15" t="s">
        <v>36</v>
      </c>
    </row>
    <row r="16" spans="1:22" x14ac:dyDescent="0.2">
      <c r="A16" s="702"/>
      <c r="B16" s="702"/>
      <c r="C16" s="702"/>
      <c r="F16" s="702"/>
      <c r="H16" s="703"/>
      <c r="I16" s="703"/>
      <c r="K16" s="704"/>
      <c r="T16" s="745" t="s">
        <v>430</v>
      </c>
      <c r="U16" t="s">
        <v>431</v>
      </c>
      <c r="V16" t="s">
        <v>36</v>
      </c>
    </row>
    <row r="17" spans="1:22" x14ac:dyDescent="0.2">
      <c r="A17" s="702"/>
      <c r="B17" s="702"/>
      <c r="C17" s="702"/>
      <c r="F17" s="702"/>
      <c r="H17" s="703"/>
      <c r="I17" s="703"/>
      <c r="K17" s="704"/>
      <c r="T17" s="745" t="s">
        <v>432</v>
      </c>
      <c r="U17" t="s">
        <v>433</v>
      </c>
      <c r="V17" t="s">
        <v>36</v>
      </c>
    </row>
    <row r="18" spans="1:22" x14ac:dyDescent="0.2">
      <c r="A18" s="702"/>
      <c r="B18" s="702"/>
      <c r="C18" s="702"/>
      <c r="F18" s="702"/>
      <c r="H18" s="703"/>
      <c r="I18" s="703"/>
      <c r="K18" s="704"/>
    </row>
    <row r="19" spans="1:22" x14ac:dyDescent="0.2">
      <c r="A19" s="702"/>
      <c r="B19" s="702"/>
      <c r="C19" s="702"/>
      <c r="F19" s="702"/>
      <c r="H19" s="703"/>
      <c r="I19" s="703"/>
      <c r="K19" s="704"/>
      <c r="T19" t="s">
        <v>420</v>
      </c>
    </row>
    <row r="20" spans="1:22" x14ac:dyDescent="0.2">
      <c r="A20" s="702"/>
      <c r="B20" s="702"/>
      <c r="C20" s="702"/>
      <c r="F20" s="702"/>
      <c r="H20" s="703"/>
      <c r="I20" s="703"/>
      <c r="K20" s="704"/>
      <c r="T20" t="str">
        <f>HYPERLINK("https://aimms.getlearnworlds.com/path-player?courseid=strategic-network-design&amp;unit=64c11c357ac769ddb40c3473Unit", "How To Model Warehouses")</f>
        <v>How To Model Warehouses</v>
      </c>
    </row>
    <row r="21" spans="1:22" x14ac:dyDescent="0.2">
      <c r="A21" s="702"/>
      <c r="B21" s="702"/>
      <c r="C21" s="702"/>
      <c r="F21" s="702"/>
      <c r="H21" s="703"/>
      <c r="I21" s="703"/>
      <c r="K21" s="704"/>
    </row>
    <row r="22" spans="1:22" x14ac:dyDescent="0.2">
      <c r="A22" s="702"/>
      <c r="B22" s="702"/>
      <c r="C22" s="702"/>
      <c r="F22" s="702"/>
      <c r="H22" s="703"/>
      <c r="I22" s="703"/>
      <c r="K22" s="704"/>
    </row>
    <row r="23" spans="1:22" x14ac:dyDescent="0.2">
      <c r="A23" s="702"/>
      <c r="B23" s="702"/>
      <c r="C23" s="702"/>
      <c r="F23" s="702"/>
      <c r="H23" s="703"/>
      <c r="I23" s="703"/>
      <c r="K23" s="704"/>
    </row>
    <row r="24" spans="1:22" x14ac:dyDescent="0.2">
      <c r="A24" s="702"/>
      <c r="B24" s="702"/>
      <c r="C24" s="702"/>
      <c r="F24" s="702"/>
      <c r="H24" s="703"/>
      <c r="I24" s="703"/>
      <c r="K24" s="704"/>
    </row>
    <row r="25" spans="1:22" x14ac:dyDescent="0.2">
      <c r="A25" s="702"/>
      <c r="B25" s="702"/>
      <c r="C25" s="702"/>
      <c r="F25" s="702"/>
      <c r="H25" s="703"/>
      <c r="I25" s="703"/>
      <c r="K25" s="704"/>
      <c r="T25" s="754"/>
    </row>
    <row r="26" spans="1:22" x14ac:dyDescent="0.2">
      <c r="A26" s="702"/>
      <c r="B26" s="702"/>
      <c r="C26" s="702"/>
      <c r="F26" s="702"/>
      <c r="H26" s="703"/>
      <c r="I26" s="703"/>
      <c r="K26" s="704"/>
      <c r="T26" s="755"/>
    </row>
    <row r="27" spans="1:22" x14ac:dyDescent="0.2">
      <c r="A27" s="702"/>
      <c r="B27" s="702"/>
      <c r="C27" s="702"/>
      <c r="F27" s="702"/>
      <c r="H27" s="703"/>
      <c r="I27" s="703"/>
      <c r="K27" s="704"/>
      <c r="T27" s="756"/>
    </row>
    <row r="28" spans="1:22" x14ac:dyDescent="0.2">
      <c r="A28" s="702"/>
      <c r="B28" s="702"/>
      <c r="C28" s="702"/>
      <c r="F28" s="702"/>
      <c r="H28" s="703"/>
      <c r="I28" s="703"/>
      <c r="K28" s="704"/>
      <c r="T28" s="757"/>
    </row>
    <row r="29" spans="1:22" x14ac:dyDescent="0.2">
      <c r="A29" s="702"/>
      <c r="B29" s="702"/>
      <c r="C29" s="702"/>
      <c r="F29" s="702"/>
      <c r="H29" s="703"/>
      <c r="I29" s="703"/>
      <c r="K29" s="704"/>
    </row>
    <row r="30" spans="1:22" x14ac:dyDescent="0.2">
      <c r="A30" s="702"/>
      <c r="B30" s="702"/>
      <c r="C30" s="702"/>
      <c r="F30" s="702"/>
      <c r="H30" s="703"/>
      <c r="I30" s="703"/>
      <c r="K30" s="704"/>
    </row>
    <row r="31" spans="1:22" x14ac:dyDescent="0.2">
      <c r="A31" s="702"/>
      <c r="B31" s="702"/>
      <c r="C31" s="702"/>
      <c r="F31" s="702"/>
      <c r="H31" s="703"/>
      <c r="I31" s="703"/>
      <c r="K31" s="704"/>
    </row>
    <row r="32" spans="1:22" x14ac:dyDescent="0.2">
      <c r="A32" s="702"/>
      <c r="B32" s="702"/>
      <c r="C32" s="702"/>
      <c r="F32" s="702"/>
      <c r="H32" s="703"/>
      <c r="I32" s="703"/>
      <c r="K32" s="704"/>
    </row>
  </sheetData>
  <phoneticPr fontId="725"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B1D3B9-B1A2-4026-86ED-27DA70A9F6F8}">
  <sheetPr>
    <tabColor rgb="FF7030A0"/>
  </sheetPr>
  <dimension ref="A1:G16"/>
  <sheetViews>
    <sheetView workbookViewId="0">
      <pane ySplit="1" topLeftCell="A2" activePane="bottomLeft" state="frozen"/>
      <selection pane="bottomLeft" activeCell="C4" sqref="C4"/>
    </sheetView>
  </sheetViews>
  <sheetFormatPr baseColWidth="10" defaultColWidth="8.83203125" defaultRowHeight="15" x14ac:dyDescent="0.2"/>
  <cols>
    <col min="1" max="1" width="23.6640625" bestFit="1" customWidth="1"/>
    <col min="2" max="2" width="22.5" bestFit="1" customWidth="1"/>
    <col min="3" max="3" width="14.5" bestFit="1" customWidth="1"/>
    <col min="4" max="4" width="22.5" customWidth="1"/>
    <col min="5" max="5" width="72.5" bestFit="1" customWidth="1"/>
    <col min="6" max="6" width="67.33203125" bestFit="1" customWidth="1"/>
    <col min="7" max="8" width="36.5" bestFit="1" customWidth="1"/>
  </cols>
  <sheetData>
    <row r="1" spans="1:7" s="3" customFormat="1" x14ac:dyDescent="0.2">
      <c r="A1" s="2" t="s">
        <v>20</v>
      </c>
      <c r="B1" s="711" t="s">
        <v>212</v>
      </c>
      <c r="C1" s="712" t="s">
        <v>214</v>
      </c>
      <c r="D1"/>
    </row>
    <row r="2" spans="1:7" x14ac:dyDescent="0.2">
      <c r="A2" s="758" t="s">
        <v>455</v>
      </c>
      <c r="B2" s="713">
        <v>80</v>
      </c>
      <c r="C2" s="713"/>
      <c r="E2" t="s">
        <v>421</v>
      </c>
      <c r="F2" t="s">
        <v>32</v>
      </c>
      <c r="G2" t="s">
        <v>33</v>
      </c>
    </row>
    <row r="3" spans="1:7" x14ac:dyDescent="0.2">
      <c r="A3" s="758" t="s">
        <v>456</v>
      </c>
      <c r="B3" s="713">
        <v>80</v>
      </c>
      <c r="C3" s="713"/>
      <c r="E3" s="745" t="s">
        <v>212</v>
      </c>
      <c r="F3" t="s">
        <v>213</v>
      </c>
      <c r="G3" t="s">
        <v>36</v>
      </c>
    </row>
    <row r="4" spans="1:7" x14ac:dyDescent="0.2">
      <c r="A4" s="705"/>
      <c r="B4" s="713"/>
      <c r="C4" s="713"/>
      <c r="E4" s="745" t="s">
        <v>214</v>
      </c>
      <c r="F4" t="s">
        <v>215</v>
      </c>
      <c r="G4" t="s">
        <v>36</v>
      </c>
    </row>
    <row r="5" spans="1:7" x14ac:dyDescent="0.2">
      <c r="A5" s="705"/>
      <c r="B5" s="713"/>
      <c r="C5" s="713"/>
      <c r="E5" s="745" t="s">
        <v>434</v>
      </c>
      <c r="F5" t="s">
        <v>435</v>
      </c>
      <c r="G5" t="s">
        <v>36</v>
      </c>
    </row>
    <row r="6" spans="1:7" x14ac:dyDescent="0.2">
      <c r="B6" s="713"/>
      <c r="C6" s="713"/>
    </row>
    <row r="7" spans="1:7" x14ac:dyDescent="0.2">
      <c r="B7" s="713"/>
      <c r="C7" s="713"/>
      <c r="E7" t="s">
        <v>420</v>
      </c>
    </row>
    <row r="8" spans="1:7" x14ac:dyDescent="0.2">
      <c r="B8" s="713"/>
      <c r="C8" s="713"/>
      <c r="E8" t="str">
        <f>HYPERLINK("https://aimms.getlearnworlds.com/path-player?courseid=strategic-network-design&amp;unit=64c11c50f854276fd80119f3Unit", "How to define Transport Lanes")</f>
        <v>How to define Transport Lanes</v>
      </c>
    </row>
    <row r="9" spans="1:7" x14ac:dyDescent="0.2">
      <c r="B9" s="713"/>
      <c r="C9" s="713"/>
    </row>
    <row r="10" spans="1:7" x14ac:dyDescent="0.2">
      <c r="B10" s="713"/>
      <c r="C10" s="713"/>
    </row>
    <row r="12" spans="1:7" x14ac:dyDescent="0.2">
      <c r="A12" s="705"/>
      <c r="B12" s="713"/>
    </row>
    <row r="13" spans="1:7" x14ac:dyDescent="0.2">
      <c r="A13" s="705"/>
      <c r="B13" s="713"/>
    </row>
    <row r="14" spans="1:7" x14ac:dyDescent="0.2">
      <c r="A14" s="705"/>
      <c r="B14" s="713"/>
    </row>
    <row r="15" spans="1:7" x14ac:dyDescent="0.2">
      <c r="A15" s="705"/>
      <c r="B15" s="713"/>
    </row>
    <row r="16" spans="1:7" x14ac:dyDescent="0.2">
      <c r="A16" s="705"/>
      <c r="B16" s="713"/>
    </row>
  </sheetData>
  <pageMargins left="0.7" right="0.7" top="0.75" bottom="0.75" header="0.3" footer="0.3"/>
  <pageSetup orientation="portrait" horizontalDpi="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DC376-A84F-47B0-B60C-5A3F28359161}">
  <sheetPr>
    <tabColor rgb="FF7030A0"/>
  </sheetPr>
  <dimension ref="A1:W808"/>
  <sheetViews>
    <sheetView zoomScaleNormal="100" workbookViewId="0">
      <pane ySplit="1" topLeftCell="A2" activePane="bottomLeft" state="frozen"/>
      <selection pane="bottomLeft" activeCell="H8" sqref="H8"/>
    </sheetView>
  </sheetViews>
  <sheetFormatPr baseColWidth="10" defaultColWidth="8.83203125" defaultRowHeight="15" x14ac:dyDescent="0.2"/>
  <cols>
    <col min="1" max="1" width="24.1640625" bestFit="1" customWidth="1"/>
    <col min="2" max="2" width="16.6640625" customWidth="1"/>
    <col min="3" max="3" width="22" customWidth="1"/>
    <col min="4" max="4" width="17.1640625" customWidth="1"/>
    <col min="5" max="5" width="9.6640625" customWidth="1"/>
    <col min="6" max="6" width="5.33203125" bestFit="1" customWidth="1"/>
    <col min="7" max="7" width="8.33203125" bestFit="1" customWidth="1"/>
    <col min="8" max="8" width="15.33203125" bestFit="1" customWidth="1"/>
    <col min="9" max="9" width="15.6640625" bestFit="1" customWidth="1"/>
    <col min="10" max="10" width="12.5" bestFit="1" customWidth="1"/>
    <col min="11" max="11" width="15.33203125" bestFit="1" customWidth="1"/>
    <col min="12" max="12" width="11.33203125" bestFit="1" customWidth="1"/>
    <col min="13" max="13" width="19.6640625" bestFit="1" customWidth="1"/>
    <col min="14" max="14" width="13.6640625" bestFit="1" customWidth="1"/>
    <col min="15" max="15" width="16" bestFit="1" customWidth="1"/>
    <col min="16" max="16" width="16.1640625" bestFit="1" customWidth="1"/>
    <col min="17" max="17" width="16.6640625" bestFit="1" customWidth="1"/>
    <col min="18" max="18" width="10.33203125" bestFit="1" customWidth="1"/>
    <col min="19" max="19" width="10.5" bestFit="1" customWidth="1"/>
    <col min="21" max="21" width="44.83203125" customWidth="1"/>
    <col min="22" max="22" width="69.83203125" customWidth="1"/>
    <col min="23" max="23" width="38.5" bestFit="1" customWidth="1"/>
  </cols>
  <sheetData>
    <row r="1" spans="1:23" s="3" customFormat="1" x14ac:dyDescent="0.2">
      <c r="A1" s="2" t="s">
        <v>20</v>
      </c>
      <c r="B1" s="2" t="s">
        <v>0</v>
      </c>
      <c r="C1" s="2" t="s">
        <v>16</v>
      </c>
      <c r="D1" s="2" t="s">
        <v>17</v>
      </c>
      <c r="E1" s="725" t="s">
        <v>2</v>
      </c>
      <c r="F1" s="73" t="s">
        <v>23</v>
      </c>
      <c r="G1" s="74" t="s">
        <v>91</v>
      </c>
      <c r="H1" s="75" t="s">
        <v>93</v>
      </c>
      <c r="I1" s="76" t="s">
        <v>95</v>
      </c>
      <c r="J1" s="77" t="s">
        <v>97</v>
      </c>
      <c r="K1" s="78" t="s">
        <v>99</v>
      </c>
      <c r="L1" s="79" t="s">
        <v>101</v>
      </c>
      <c r="M1" s="80" t="s">
        <v>103</v>
      </c>
      <c r="N1" s="81" t="s">
        <v>111</v>
      </c>
      <c r="O1" s="82" t="s">
        <v>113</v>
      </c>
      <c r="P1" s="83" t="s">
        <v>115</v>
      </c>
      <c r="Q1" s="84" t="s">
        <v>117</v>
      </c>
      <c r="R1" s="85" t="s">
        <v>119</v>
      </c>
      <c r="S1" s="86" t="s">
        <v>121</v>
      </c>
    </row>
    <row r="2" spans="1:23" x14ac:dyDescent="0.2">
      <c r="A2" s="705" t="s">
        <v>455</v>
      </c>
      <c r="B2" s="707" t="s">
        <v>419</v>
      </c>
      <c r="C2" s="708" t="s">
        <v>418</v>
      </c>
      <c r="D2" s="760" t="s">
        <v>453</v>
      </c>
      <c r="E2" s="713">
        <v>2023</v>
      </c>
      <c r="F2" s="3" t="s">
        <v>454</v>
      </c>
      <c r="G2">
        <v>1</v>
      </c>
      <c r="I2" s="697">
        <v>500</v>
      </c>
      <c r="J2" s="706">
        <v>5</v>
      </c>
      <c r="K2" s="699">
        <v>1</v>
      </c>
      <c r="L2" s="697"/>
      <c r="M2" s="697"/>
      <c r="U2" t="s">
        <v>421</v>
      </c>
      <c r="V2" t="s">
        <v>32</v>
      </c>
      <c r="W2" t="s">
        <v>33</v>
      </c>
    </row>
    <row r="3" spans="1:23" x14ac:dyDescent="0.2">
      <c r="A3" s="705" t="s">
        <v>456</v>
      </c>
      <c r="B3" s="707" t="s">
        <v>419</v>
      </c>
      <c r="C3" s="760" t="s">
        <v>453</v>
      </c>
      <c r="D3" s="693" t="s">
        <v>181</v>
      </c>
      <c r="E3" s="713">
        <v>2023</v>
      </c>
      <c r="F3" s="3" t="s">
        <v>454</v>
      </c>
      <c r="G3">
        <v>1</v>
      </c>
      <c r="I3" s="697">
        <v>100</v>
      </c>
      <c r="J3" s="706">
        <v>10</v>
      </c>
      <c r="K3" s="699">
        <v>2</v>
      </c>
      <c r="L3" s="697"/>
      <c r="M3" s="697"/>
      <c r="U3" s="749" t="s">
        <v>23</v>
      </c>
      <c r="V3" t="s">
        <v>90</v>
      </c>
      <c r="W3" t="s">
        <v>36</v>
      </c>
    </row>
    <row r="4" spans="1:23" x14ac:dyDescent="0.2">
      <c r="A4" s="705"/>
      <c r="B4" s="707"/>
      <c r="C4" s="709"/>
      <c r="D4" s="710"/>
      <c r="E4" s="713"/>
      <c r="I4" s="697"/>
      <c r="J4" s="706"/>
      <c r="K4" s="699"/>
      <c r="L4" s="697"/>
      <c r="M4" s="697"/>
      <c r="U4" s="749" t="s">
        <v>91</v>
      </c>
      <c r="V4" t="s">
        <v>92</v>
      </c>
      <c r="W4" t="s">
        <v>36</v>
      </c>
    </row>
    <row r="5" spans="1:23" x14ac:dyDescent="0.2">
      <c r="A5" s="705"/>
      <c r="B5" s="737"/>
      <c r="C5" s="737"/>
      <c r="D5" s="737"/>
      <c r="E5" s="738"/>
      <c r="F5" s="739"/>
      <c r="G5" s="739"/>
      <c r="H5" s="739"/>
      <c r="I5" s="740"/>
      <c r="J5" s="739"/>
      <c r="K5" s="741"/>
      <c r="L5" s="739"/>
      <c r="M5" s="739"/>
      <c r="N5" s="739"/>
      <c r="O5" s="737"/>
      <c r="U5" s="749" t="s">
        <v>93</v>
      </c>
      <c r="V5" t="s">
        <v>94</v>
      </c>
      <c r="W5" t="s">
        <v>36</v>
      </c>
    </row>
    <row r="6" spans="1:23" x14ac:dyDescent="0.2">
      <c r="A6" s="705"/>
      <c r="B6" s="737"/>
      <c r="C6" s="737"/>
      <c r="D6" s="737"/>
      <c r="E6" s="738"/>
      <c r="F6" s="739"/>
      <c r="G6" s="739"/>
      <c r="H6" s="739"/>
      <c r="I6" s="740"/>
      <c r="J6" s="739"/>
      <c r="K6" s="741"/>
      <c r="L6" s="739"/>
      <c r="M6" s="739"/>
      <c r="N6" s="739"/>
      <c r="O6" s="737"/>
      <c r="U6" s="749" t="s">
        <v>95</v>
      </c>
      <c r="V6" t="s">
        <v>96</v>
      </c>
      <c r="W6" t="s">
        <v>36</v>
      </c>
    </row>
    <row r="7" spans="1:23" x14ac:dyDescent="0.2">
      <c r="A7" s="705"/>
      <c r="B7" s="737"/>
      <c r="C7" s="737"/>
      <c r="D7" s="737"/>
      <c r="E7" s="738"/>
      <c r="F7" s="739"/>
      <c r="G7" s="739"/>
      <c r="H7" s="739"/>
      <c r="I7" s="740"/>
      <c r="J7" s="739"/>
      <c r="K7" s="741"/>
      <c r="L7" s="739"/>
      <c r="M7" s="739"/>
      <c r="N7" s="739"/>
      <c r="O7" s="737"/>
      <c r="U7" s="746" t="s">
        <v>97</v>
      </c>
      <c r="V7" t="s">
        <v>98</v>
      </c>
      <c r="W7" t="s">
        <v>36</v>
      </c>
    </row>
    <row r="8" spans="1:23" x14ac:dyDescent="0.2">
      <c r="A8" s="705"/>
      <c r="B8" s="737"/>
      <c r="C8" s="737"/>
      <c r="D8" s="737"/>
      <c r="E8" s="738"/>
      <c r="F8" s="739"/>
      <c r="G8" s="739"/>
      <c r="H8" s="739"/>
      <c r="I8" s="740"/>
      <c r="J8" s="739"/>
      <c r="K8" s="741"/>
      <c r="L8" s="739"/>
      <c r="M8" s="739"/>
      <c r="N8" s="739"/>
      <c r="O8" s="737"/>
      <c r="U8" s="746" t="s">
        <v>436</v>
      </c>
      <c r="V8" t="s">
        <v>100</v>
      </c>
      <c r="W8" t="s">
        <v>36</v>
      </c>
    </row>
    <row r="9" spans="1:23" x14ac:dyDescent="0.2">
      <c r="A9" s="705"/>
      <c r="B9" s="737"/>
      <c r="C9" s="737"/>
      <c r="D9" s="737"/>
      <c r="E9" s="738"/>
      <c r="F9" s="739"/>
      <c r="G9" s="739"/>
      <c r="H9" s="739"/>
      <c r="I9" s="740"/>
      <c r="J9" s="739"/>
      <c r="K9" s="741"/>
      <c r="L9" s="739"/>
      <c r="M9" s="739"/>
      <c r="N9" s="739"/>
      <c r="O9" s="737"/>
      <c r="U9" s="746" t="s">
        <v>437</v>
      </c>
      <c r="V9" t="s">
        <v>102</v>
      </c>
      <c r="W9" t="s">
        <v>36</v>
      </c>
    </row>
    <row r="10" spans="1:23" x14ac:dyDescent="0.2">
      <c r="A10" s="705"/>
      <c r="B10" s="737"/>
      <c r="C10" s="737"/>
      <c r="D10" s="737"/>
      <c r="E10" s="738"/>
      <c r="F10" s="739"/>
      <c r="G10" s="739"/>
      <c r="H10" s="739"/>
      <c r="I10" s="740"/>
      <c r="J10" s="739"/>
      <c r="K10" s="741"/>
      <c r="L10" s="739"/>
      <c r="M10" s="739"/>
      <c r="N10" s="739"/>
      <c r="O10" s="737"/>
      <c r="U10" s="746" t="s">
        <v>103</v>
      </c>
      <c r="V10" t="s">
        <v>104</v>
      </c>
      <c r="W10" t="s">
        <v>36</v>
      </c>
    </row>
    <row r="11" spans="1:23" x14ac:dyDescent="0.2">
      <c r="A11" s="705"/>
      <c r="B11" s="737"/>
      <c r="C11" s="737"/>
      <c r="D11" s="737"/>
      <c r="E11" s="738"/>
      <c r="F11" s="739"/>
      <c r="G11" s="739"/>
      <c r="H11" s="739"/>
      <c r="I11" s="740"/>
      <c r="J11" s="739"/>
      <c r="K11" s="741"/>
      <c r="L11" s="739"/>
      <c r="M11" s="739"/>
      <c r="N11" s="739"/>
      <c r="O11" s="737"/>
      <c r="U11" s="746" t="s">
        <v>34</v>
      </c>
      <c r="V11" t="s">
        <v>105</v>
      </c>
      <c r="W11" t="s">
        <v>36</v>
      </c>
    </row>
    <row r="12" spans="1:23" x14ac:dyDescent="0.2">
      <c r="A12" s="705"/>
      <c r="B12" s="737"/>
      <c r="C12" s="737"/>
      <c r="D12" s="737"/>
      <c r="E12" s="738"/>
      <c r="F12" s="739"/>
      <c r="G12" s="739"/>
      <c r="H12" s="739"/>
      <c r="I12" s="740"/>
      <c r="J12" s="739"/>
      <c r="K12" s="741"/>
      <c r="L12" s="739"/>
      <c r="M12" s="739"/>
      <c r="N12" s="739"/>
      <c r="O12" s="737"/>
      <c r="U12" s="746" t="s">
        <v>106</v>
      </c>
      <c r="V12" t="s">
        <v>107</v>
      </c>
      <c r="W12" t="s">
        <v>39</v>
      </c>
    </row>
    <row r="13" spans="1:23" x14ac:dyDescent="0.2">
      <c r="A13" s="705"/>
      <c r="B13" s="737"/>
      <c r="C13" s="737"/>
      <c r="D13" s="737"/>
      <c r="E13" s="738"/>
      <c r="F13" s="739"/>
      <c r="G13" s="739"/>
      <c r="H13" s="739"/>
      <c r="I13" s="740"/>
      <c r="J13" s="739"/>
      <c r="K13" s="741"/>
      <c r="L13" s="739"/>
      <c r="M13" s="739"/>
      <c r="N13" s="739"/>
      <c r="O13" s="737"/>
      <c r="U13" s="746" t="s">
        <v>108</v>
      </c>
      <c r="V13" t="s">
        <v>109</v>
      </c>
      <c r="W13" t="s">
        <v>110</v>
      </c>
    </row>
    <row r="14" spans="1:23" x14ac:dyDescent="0.2">
      <c r="A14" s="705"/>
      <c r="B14" s="737"/>
      <c r="C14" s="737"/>
      <c r="D14" s="737"/>
      <c r="E14" s="738"/>
      <c r="F14" s="739"/>
      <c r="G14" s="739"/>
      <c r="H14" s="739"/>
      <c r="I14" s="740"/>
      <c r="J14" s="739"/>
      <c r="K14" s="741"/>
      <c r="L14" s="739"/>
      <c r="M14" s="739"/>
      <c r="N14" s="739"/>
      <c r="O14" s="737"/>
      <c r="U14" s="750" t="s">
        <v>111</v>
      </c>
      <c r="V14" t="s">
        <v>112</v>
      </c>
      <c r="W14" t="s">
        <v>36</v>
      </c>
    </row>
    <row r="15" spans="1:23" x14ac:dyDescent="0.2">
      <c r="A15" s="705"/>
      <c r="B15" s="737"/>
      <c r="C15" s="737"/>
      <c r="D15" s="737"/>
      <c r="E15" s="738"/>
      <c r="F15" s="739"/>
      <c r="G15" s="739"/>
      <c r="H15" s="739"/>
      <c r="I15" s="740"/>
      <c r="J15" s="739"/>
      <c r="K15" s="741"/>
      <c r="L15" s="739"/>
      <c r="M15" s="739"/>
      <c r="N15" s="739"/>
      <c r="O15" s="737"/>
      <c r="U15" s="750" t="s">
        <v>113</v>
      </c>
      <c r="V15" t="s">
        <v>114</v>
      </c>
      <c r="W15" t="s">
        <v>39</v>
      </c>
    </row>
    <row r="16" spans="1:23" x14ac:dyDescent="0.2">
      <c r="A16" s="705"/>
      <c r="B16" s="737"/>
      <c r="C16" s="737"/>
      <c r="D16" s="737"/>
      <c r="E16" s="738"/>
      <c r="F16" s="739"/>
      <c r="G16" s="739"/>
      <c r="H16" s="739"/>
      <c r="I16" s="740"/>
      <c r="J16" s="739"/>
      <c r="K16" s="741"/>
      <c r="L16" s="739"/>
      <c r="M16" s="739"/>
      <c r="N16" s="739"/>
      <c r="O16" s="737"/>
      <c r="U16" s="750" t="s">
        <v>115</v>
      </c>
      <c r="V16" t="s">
        <v>116</v>
      </c>
      <c r="W16" t="s">
        <v>39</v>
      </c>
    </row>
    <row r="17" spans="1:23" x14ac:dyDescent="0.2">
      <c r="A17" s="705"/>
      <c r="B17" s="737"/>
      <c r="C17" s="737"/>
      <c r="D17" s="737"/>
      <c r="E17" s="738"/>
      <c r="F17" s="739"/>
      <c r="G17" s="739"/>
      <c r="H17" s="739"/>
      <c r="I17" s="740"/>
      <c r="J17" s="739"/>
      <c r="K17" s="741"/>
      <c r="L17" s="739"/>
      <c r="M17" s="739"/>
      <c r="N17" s="739"/>
      <c r="O17" s="737"/>
      <c r="U17" s="750" t="s">
        <v>117</v>
      </c>
      <c r="V17" t="s">
        <v>118</v>
      </c>
      <c r="W17" t="s">
        <v>39</v>
      </c>
    </row>
    <row r="18" spans="1:23" x14ac:dyDescent="0.2">
      <c r="A18" s="705"/>
      <c r="B18" s="737"/>
      <c r="C18" s="737"/>
      <c r="D18" s="737"/>
      <c r="E18" s="738"/>
      <c r="F18" s="739"/>
      <c r="G18" s="739"/>
      <c r="H18" s="739"/>
      <c r="I18" s="740"/>
      <c r="J18" s="739"/>
      <c r="K18" s="741"/>
      <c r="L18" s="739"/>
      <c r="M18" s="739"/>
      <c r="N18" s="739"/>
      <c r="O18" s="737"/>
      <c r="U18" s="745" t="s">
        <v>119</v>
      </c>
      <c r="V18" t="s">
        <v>120</v>
      </c>
      <c r="W18" t="s">
        <v>39</v>
      </c>
    </row>
    <row r="19" spans="1:23" x14ac:dyDescent="0.2">
      <c r="A19" s="705"/>
      <c r="B19" s="737"/>
      <c r="C19" s="737"/>
      <c r="D19" s="737"/>
      <c r="E19" s="738"/>
      <c r="F19" s="739"/>
      <c r="G19" s="739"/>
      <c r="H19" s="739"/>
      <c r="I19" s="740"/>
      <c r="J19" s="739"/>
      <c r="K19" s="741"/>
      <c r="L19" s="739"/>
      <c r="M19" s="739"/>
      <c r="N19" s="739"/>
      <c r="O19" s="737"/>
      <c r="U19" s="745" t="s">
        <v>121</v>
      </c>
      <c r="V19" t="s">
        <v>122</v>
      </c>
      <c r="W19" t="s">
        <v>36</v>
      </c>
    </row>
    <row r="20" spans="1:23" x14ac:dyDescent="0.2">
      <c r="A20" s="705"/>
      <c r="B20" s="737"/>
      <c r="C20" s="737"/>
      <c r="D20" s="737"/>
      <c r="E20" s="738"/>
      <c r="F20" s="739"/>
      <c r="G20" s="739"/>
      <c r="H20" s="739"/>
      <c r="I20" s="740"/>
      <c r="J20" s="739"/>
      <c r="K20" s="741"/>
      <c r="L20" s="739"/>
      <c r="M20" s="739"/>
      <c r="N20" s="739"/>
      <c r="O20" s="737"/>
    </row>
    <row r="21" spans="1:23" x14ac:dyDescent="0.2">
      <c r="A21" s="705"/>
      <c r="B21" s="737"/>
      <c r="C21" s="737"/>
      <c r="D21" s="737"/>
      <c r="E21" s="738"/>
      <c r="F21" s="739"/>
      <c r="G21" s="739"/>
      <c r="H21" s="739"/>
      <c r="I21" s="740"/>
      <c r="J21" s="739"/>
      <c r="K21" s="741"/>
      <c r="L21" s="739"/>
      <c r="M21" s="739"/>
      <c r="N21" s="739"/>
      <c r="O21" s="737"/>
      <c r="U21" t="s">
        <v>420</v>
      </c>
    </row>
    <row r="22" spans="1:23" x14ac:dyDescent="0.2">
      <c r="A22" s="705"/>
      <c r="B22" s="737"/>
      <c r="C22" s="737"/>
      <c r="D22" s="737"/>
      <c r="E22" s="738"/>
      <c r="F22" s="739"/>
      <c r="G22" s="739"/>
      <c r="H22" s="739"/>
      <c r="I22" s="740"/>
      <c r="J22" s="739"/>
      <c r="K22" s="741"/>
      <c r="L22" s="739"/>
      <c r="M22" s="739"/>
      <c r="N22" s="739"/>
      <c r="O22" s="737"/>
      <c r="U22" t="str">
        <f>HYPERLINK("https://aimms.getlearnworlds.com/path-player?courseid=strategic-network-design&amp;unit=64c11c50f854276fd80119f3Unit", "How to define Transport Lanes")</f>
        <v>How to define Transport Lanes</v>
      </c>
    </row>
    <row r="23" spans="1:23" x14ac:dyDescent="0.2">
      <c r="A23" s="705"/>
      <c r="B23" s="737"/>
      <c r="C23" s="737"/>
      <c r="D23" s="737"/>
      <c r="E23" s="738"/>
      <c r="F23" s="739"/>
      <c r="G23" s="739"/>
      <c r="H23" s="739"/>
      <c r="I23" s="740"/>
      <c r="J23" s="739"/>
      <c r="K23" s="741"/>
      <c r="L23" s="739"/>
      <c r="M23" s="739"/>
      <c r="N23" s="739"/>
      <c r="O23" s="737"/>
      <c r="U23" t="str">
        <f>HYPERLINK("https://aimms.getlearnworlds.com/path-player?courseid=strategic-network-design&amp;unit=64d5f399589bfbe53a06b9f9Unit", "How to represent your Base Case")</f>
        <v>How to represent your Base Case</v>
      </c>
    </row>
    <row r="24" spans="1:23" x14ac:dyDescent="0.2">
      <c r="A24" s="705"/>
      <c r="B24" s="737"/>
      <c r="C24" s="737"/>
      <c r="D24" s="737"/>
      <c r="E24" s="738"/>
      <c r="F24" s="739"/>
      <c r="G24" s="739"/>
      <c r="H24" s="739"/>
      <c r="I24" s="740"/>
      <c r="J24" s="739"/>
      <c r="K24" s="741"/>
      <c r="L24" s="739"/>
      <c r="M24" s="739"/>
      <c r="N24" s="739"/>
      <c r="O24" s="737"/>
    </row>
    <row r="25" spans="1:23" x14ac:dyDescent="0.2">
      <c r="A25" s="705"/>
      <c r="B25" s="737"/>
      <c r="C25" s="737"/>
      <c r="D25" s="737"/>
      <c r="E25" s="738"/>
      <c r="F25" s="739"/>
      <c r="G25" s="739"/>
      <c r="H25" s="739"/>
      <c r="I25" s="740"/>
      <c r="J25" s="739"/>
      <c r="K25" s="741"/>
      <c r="L25" s="739"/>
      <c r="M25" s="739"/>
      <c r="N25" s="739"/>
      <c r="O25" s="737"/>
      <c r="U25" t="s">
        <v>48</v>
      </c>
    </row>
    <row r="26" spans="1:23" x14ac:dyDescent="0.2">
      <c r="A26" s="705"/>
      <c r="B26" s="737"/>
      <c r="C26" s="737"/>
      <c r="D26" s="737"/>
      <c r="E26" s="738"/>
      <c r="F26" s="739"/>
      <c r="G26" s="739"/>
      <c r="H26" s="739"/>
      <c r="I26" s="740"/>
      <c r="J26" s="739"/>
      <c r="K26" s="741"/>
      <c r="L26" s="739"/>
      <c r="M26" s="739"/>
      <c r="N26" s="739"/>
      <c r="O26" s="737"/>
      <c r="U26" t="s">
        <v>159</v>
      </c>
    </row>
    <row r="27" spans="1:23" x14ac:dyDescent="0.2">
      <c r="A27" s="705"/>
      <c r="B27" s="737"/>
      <c r="C27" s="737"/>
      <c r="D27" s="737"/>
      <c r="E27" s="738"/>
      <c r="F27" s="739"/>
      <c r="G27" s="739"/>
      <c r="H27" s="739"/>
      <c r="I27" s="740"/>
      <c r="J27" s="739"/>
      <c r="K27" s="741"/>
      <c r="L27" s="739"/>
      <c r="M27" s="739"/>
      <c r="N27" s="739"/>
      <c r="O27" s="737"/>
      <c r="U27" t="s">
        <v>160</v>
      </c>
    </row>
    <row r="28" spans="1:23" x14ac:dyDescent="0.2">
      <c r="A28" s="705"/>
      <c r="B28" s="737"/>
      <c r="C28" s="737"/>
      <c r="D28" s="737"/>
      <c r="E28" s="738"/>
      <c r="F28" s="739"/>
      <c r="G28" s="739"/>
      <c r="H28" s="739"/>
      <c r="I28" s="740"/>
      <c r="J28" s="739"/>
      <c r="K28" s="741"/>
      <c r="L28" s="739"/>
      <c r="M28" s="739"/>
      <c r="N28" s="739"/>
      <c r="O28" s="737"/>
      <c r="U28" t="s">
        <v>161</v>
      </c>
    </row>
    <row r="29" spans="1:23" x14ac:dyDescent="0.2">
      <c r="A29" s="705"/>
      <c r="B29" s="737"/>
      <c r="C29" s="737"/>
      <c r="D29" s="737"/>
      <c r="E29" s="738"/>
      <c r="F29" s="739"/>
      <c r="G29" s="739"/>
      <c r="H29" s="739"/>
      <c r="I29" s="740"/>
      <c r="J29" s="739"/>
      <c r="K29" s="741"/>
      <c r="L29" s="739"/>
      <c r="M29" s="739"/>
      <c r="N29" s="739"/>
      <c r="O29" s="737"/>
    </row>
    <row r="30" spans="1:23" x14ac:dyDescent="0.2">
      <c r="A30" s="705"/>
      <c r="B30" s="737"/>
      <c r="C30" s="737"/>
      <c r="D30" s="737"/>
      <c r="E30" s="738"/>
      <c r="F30" s="739"/>
      <c r="G30" s="739"/>
      <c r="H30" s="739"/>
      <c r="I30" s="740"/>
      <c r="J30" s="739"/>
      <c r="K30" s="741"/>
      <c r="L30" s="739"/>
      <c r="M30" s="739"/>
      <c r="N30" s="739"/>
      <c r="O30" s="737"/>
    </row>
    <row r="31" spans="1:23" x14ac:dyDescent="0.2">
      <c r="A31" s="705"/>
      <c r="B31" s="737"/>
      <c r="C31" s="737"/>
      <c r="D31" s="737"/>
      <c r="E31" s="738"/>
      <c r="F31" s="739"/>
      <c r="G31" s="739"/>
      <c r="H31" s="739"/>
      <c r="I31" s="740"/>
      <c r="J31" s="739"/>
      <c r="K31" s="741"/>
      <c r="L31" s="739"/>
      <c r="M31" s="739"/>
      <c r="N31" s="739"/>
      <c r="O31" s="737"/>
    </row>
    <row r="32" spans="1:23" x14ac:dyDescent="0.2">
      <c r="A32" s="705"/>
      <c r="B32" s="737"/>
      <c r="C32" s="737"/>
      <c r="D32" s="737"/>
      <c r="E32" s="738"/>
      <c r="F32" s="739"/>
      <c r="G32" s="739"/>
      <c r="H32" s="739"/>
      <c r="I32" s="740"/>
      <c r="J32" s="739"/>
      <c r="K32" s="741"/>
      <c r="L32" s="739"/>
      <c r="M32" s="739"/>
      <c r="N32" s="739"/>
      <c r="O32" s="737"/>
    </row>
    <row r="33" spans="1:15" x14ac:dyDescent="0.2">
      <c r="A33" s="705"/>
      <c r="B33" s="737"/>
      <c r="C33" s="737"/>
      <c r="D33" s="737"/>
      <c r="E33" s="738"/>
      <c r="F33" s="739"/>
      <c r="G33" s="739"/>
      <c r="H33" s="739"/>
      <c r="I33" s="740"/>
      <c r="J33" s="739"/>
      <c r="K33" s="741"/>
      <c r="L33" s="739"/>
      <c r="M33" s="739"/>
      <c r="N33" s="739"/>
      <c r="O33" s="737"/>
    </row>
    <row r="34" spans="1:15" x14ac:dyDescent="0.2">
      <c r="A34" s="705"/>
      <c r="B34" s="737"/>
      <c r="C34" s="737"/>
      <c r="D34" s="737"/>
      <c r="E34" s="738"/>
      <c r="F34" s="739"/>
      <c r="G34" s="739"/>
      <c r="H34" s="739"/>
      <c r="I34" s="740"/>
      <c r="J34" s="739"/>
      <c r="K34" s="741"/>
      <c r="L34" s="739"/>
      <c r="M34" s="739"/>
      <c r="N34" s="739"/>
      <c r="O34" s="737"/>
    </row>
    <row r="35" spans="1:15" x14ac:dyDescent="0.2">
      <c r="A35" s="705"/>
      <c r="B35" s="737"/>
      <c r="C35" s="737"/>
      <c r="D35" s="737"/>
      <c r="E35" s="738"/>
      <c r="F35" s="739"/>
      <c r="G35" s="739"/>
      <c r="H35" s="739"/>
      <c r="I35" s="740"/>
      <c r="J35" s="739"/>
      <c r="K35" s="741"/>
      <c r="L35" s="739"/>
      <c r="M35" s="739"/>
      <c r="N35" s="739"/>
      <c r="O35" s="737"/>
    </row>
    <row r="36" spans="1:15" x14ac:dyDescent="0.2">
      <c r="A36" s="705"/>
      <c r="B36" s="737"/>
      <c r="C36" s="737"/>
      <c r="D36" s="737"/>
      <c r="E36" s="738"/>
      <c r="F36" s="739"/>
      <c r="G36" s="739"/>
      <c r="H36" s="739"/>
      <c r="I36" s="740"/>
      <c r="J36" s="739"/>
      <c r="K36" s="741"/>
      <c r="L36" s="739"/>
      <c r="M36" s="739"/>
      <c r="N36" s="739"/>
      <c r="O36" s="737"/>
    </row>
    <row r="37" spans="1:15" x14ac:dyDescent="0.2">
      <c r="A37" s="705"/>
      <c r="B37" s="737"/>
      <c r="C37" s="737"/>
      <c r="D37" s="737"/>
      <c r="E37" s="738"/>
      <c r="F37" s="739"/>
      <c r="G37" s="739"/>
      <c r="H37" s="739"/>
      <c r="I37" s="740"/>
      <c r="J37" s="739"/>
      <c r="K37" s="741"/>
      <c r="L37" s="739"/>
      <c r="M37" s="739"/>
      <c r="N37" s="739"/>
      <c r="O37" s="737"/>
    </row>
    <row r="38" spans="1:15" x14ac:dyDescent="0.2">
      <c r="A38" s="705"/>
      <c r="B38" s="737"/>
      <c r="C38" s="737"/>
      <c r="D38" s="737"/>
      <c r="E38" s="738"/>
      <c r="F38" s="739"/>
      <c r="G38" s="739"/>
      <c r="H38" s="739"/>
      <c r="I38" s="740"/>
      <c r="J38" s="739"/>
      <c r="K38" s="741"/>
      <c r="L38" s="739"/>
      <c r="M38" s="739"/>
      <c r="N38" s="739"/>
      <c r="O38" s="737"/>
    </row>
    <row r="39" spans="1:15" x14ac:dyDescent="0.2">
      <c r="A39" s="705"/>
      <c r="B39" s="737"/>
      <c r="C39" s="737"/>
      <c r="D39" s="737"/>
      <c r="E39" s="738"/>
      <c r="F39" s="739"/>
      <c r="G39" s="739"/>
      <c r="H39" s="739"/>
      <c r="I39" s="740"/>
      <c r="J39" s="739"/>
      <c r="K39" s="741"/>
      <c r="L39" s="739"/>
      <c r="M39" s="739"/>
      <c r="N39" s="739"/>
      <c r="O39" s="737"/>
    </row>
    <row r="40" spans="1:15" x14ac:dyDescent="0.2">
      <c r="A40" s="705"/>
      <c r="B40" s="737"/>
      <c r="C40" s="737"/>
      <c r="D40" s="737"/>
      <c r="E40" s="738"/>
      <c r="F40" s="739"/>
      <c r="G40" s="739"/>
      <c r="H40" s="739"/>
      <c r="I40" s="740"/>
      <c r="J40" s="739"/>
      <c r="K40" s="741"/>
      <c r="L40" s="739"/>
      <c r="M40" s="739"/>
      <c r="N40" s="739"/>
      <c r="O40" s="737"/>
    </row>
    <row r="41" spans="1:15" x14ac:dyDescent="0.2">
      <c r="A41" s="705"/>
      <c r="B41" s="737"/>
      <c r="C41" s="737"/>
      <c r="D41" s="737"/>
      <c r="E41" s="738"/>
      <c r="F41" s="739"/>
      <c r="G41" s="739"/>
      <c r="H41" s="739"/>
      <c r="I41" s="740"/>
      <c r="J41" s="739"/>
      <c r="K41" s="741"/>
      <c r="L41" s="739"/>
      <c r="M41" s="739"/>
      <c r="N41" s="739"/>
      <c r="O41" s="737"/>
    </row>
    <row r="42" spans="1:15" x14ac:dyDescent="0.2">
      <c r="A42" s="705"/>
      <c r="B42" s="737"/>
      <c r="C42" s="737"/>
      <c r="D42" s="737"/>
      <c r="E42" s="738"/>
      <c r="F42" s="739"/>
      <c r="G42" s="739"/>
      <c r="H42" s="739"/>
      <c r="I42" s="740"/>
      <c r="J42" s="739"/>
      <c r="K42" s="741"/>
      <c r="L42" s="739"/>
      <c r="M42" s="739"/>
      <c r="N42" s="739"/>
      <c r="O42" s="737"/>
    </row>
    <row r="43" spans="1:15" x14ac:dyDescent="0.2">
      <c r="A43" s="705"/>
      <c r="B43" s="737"/>
      <c r="C43" s="737"/>
      <c r="D43" s="737"/>
      <c r="E43" s="738"/>
      <c r="F43" s="739"/>
      <c r="G43" s="739"/>
      <c r="H43" s="739"/>
      <c r="I43" s="740"/>
      <c r="J43" s="739"/>
      <c r="K43" s="741"/>
      <c r="L43" s="739"/>
      <c r="M43" s="739"/>
      <c r="N43" s="739"/>
      <c r="O43" s="737"/>
    </row>
    <row r="44" spans="1:15" x14ac:dyDescent="0.2">
      <c r="A44" s="705"/>
      <c r="B44" s="737"/>
      <c r="C44" s="737"/>
      <c r="D44" s="737"/>
      <c r="E44" s="738"/>
      <c r="F44" s="739"/>
      <c r="G44" s="739"/>
      <c r="H44" s="739"/>
      <c r="I44" s="740"/>
      <c r="J44" s="739"/>
      <c r="K44" s="741"/>
      <c r="L44" s="739"/>
      <c r="M44" s="739"/>
      <c r="N44" s="739"/>
      <c r="O44" s="737"/>
    </row>
    <row r="45" spans="1:15" x14ac:dyDescent="0.2">
      <c r="A45" s="705"/>
      <c r="B45" s="737"/>
      <c r="C45" s="737"/>
      <c r="D45" s="737"/>
      <c r="E45" s="738"/>
      <c r="F45" s="739"/>
      <c r="G45" s="739"/>
      <c r="H45" s="739"/>
      <c r="I45" s="740"/>
      <c r="J45" s="739"/>
      <c r="K45" s="741"/>
      <c r="L45" s="739"/>
      <c r="M45" s="739"/>
      <c r="N45" s="739"/>
      <c r="O45" s="737"/>
    </row>
    <row r="46" spans="1:15" x14ac:dyDescent="0.2">
      <c r="A46" s="705"/>
      <c r="B46" s="737"/>
      <c r="C46" s="737"/>
      <c r="D46" s="737"/>
      <c r="E46" s="738"/>
      <c r="F46" s="739"/>
      <c r="G46" s="739"/>
      <c r="H46" s="739"/>
      <c r="I46" s="740"/>
      <c r="J46" s="739"/>
      <c r="K46" s="741"/>
      <c r="L46" s="739"/>
      <c r="M46" s="739"/>
      <c r="N46" s="739"/>
      <c r="O46" s="737"/>
    </row>
    <row r="47" spans="1:15" x14ac:dyDescent="0.2">
      <c r="A47" s="705"/>
      <c r="B47" s="737"/>
      <c r="C47" s="737"/>
      <c r="D47" s="737"/>
      <c r="E47" s="738"/>
      <c r="F47" s="739"/>
      <c r="G47" s="739"/>
      <c r="H47" s="739"/>
      <c r="I47" s="740"/>
      <c r="J47" s="739"/>
      <c r="K47" s="741"/>
      <c r="L47" s="739"/>
      <c r="M47" s="739"/>
      <c r="N47" s="739"/>
      <c r="O47" s="737"/>
    </row>
    <row r="48" spans="1:15" x14ac:dyDescent="0.2">
      <c r="A48" s="705"/>
      <c r="B48" s="737"/>
      <c r="C48" s="737"/>
      <c r="D48" s="737"/>
      <c r="E48" s="738"/>
      <c r="F48" s="739"/>
      <c r="G48" s="739"/>
      <c r="H48" s="739"/>
      <c r="I48" s="740"/>
      <c r="J48" s="739"/>
      <c r="K48" s="741"/>
      <c r="L48" s="739"/>
      <c r="M48" s="739"/>
      <c r="N48" s="739"/>
      <c r="O48" s="737"/>
    </row>
    <row r="49" spans="1:15" x14ac:dyDescent="0.2">
      <c r="A49" s="705"/>
      <c r="B49" s="737"/>
      <c r="C49" s="737"/>
      <c r="D49" s="737"/>
      <c r="E49" s="738"/>
      <c r="F49" s="739"/>
      <c r="G49" s="739"/>
      <c r="H49" s="739"/>
      <c r="I49" s="740"/>
      <c r="J49" s="739"/>
      <c r="K49" s="741"/>
      <c r="L49" s="739"/>
      <c r="M49" s="739"/>
      <c r="N49" s="739"/>
      <c r="O49" s="737"/>
    </row>
    <row r="50" spans="1:15" x14ac:dyDescent="0.2">
      <c r="A50" s="705"/>
      <c r="B50" s="737"/>
      <c r="C50" s="737"/>
      <c r="D50" s="737"/>
      <c r="E50" s="738"/>
      <c r="F50" s="739"/>
      <c r="G50" s="739"/>
      <c r="H50" s="739"/>
      <c r="I50" s="740"/>
      <c r="J50" s="739"/>
      <c r="K50" s="741"/>
      <c r="L50" s="739"/>
      <c r="M50" s="739"/>
      <c r="N50" s="739"/>
      <c r="O50" s="737"/>
    </row>
    <row r="51" spans="1:15" x14ac:dyDescent="0.2">
      <c r="A51" s="705"/>
      <c r="B51" s="737"/>
      <c r="C51" s="737"/>
      <c r="D51" s="737"/>
      <c r="E51" s="738"/>
      <c r="F51" s="739"/>
      <c r="G51" s="739"/>
      <c r="H51" s="739"/>
      <c r="I51" s="740"/>
      <c r="J51" s="739"/>
      <c r="K51" s="741"/>
      <c r="L51" s="739"/>
      <c r="M51" s="739"/>
      <c r="N51" s="739"/>
      <c r="O51" s="737"/>
    </row>
    <row r="52" spans="1:15" x14ac:dyDescent="0.2">
      <c r="A52" s="705"/>
      <c r="B52" s="737"/>
      <c r="C52" s="737"/>
      <c r="D52" s="737"/>
      <c r="E52" s="738"/>
      <c r="F52" s="739"/>
      <c r="G52" s="739"/>
      <c r="H52" s="739"/>
      <c r="I52" s="740"/>
      <c r="J52" s="739"/>
      <c r="K52" s="741"/>
      <c r="L52" s="739"/>
      <c r="M52" s="739"/>
      <c r="N52" s="739"/>
      <c r="O52" s="737"/>
    </row>
    <row r="53" spans="1:15" x14ac:dyDescent="0.2">
      <c r="A53" s="705"/>
      <c r="B53" s="737"/>
      <c r="C53" s="737"/>
      <c r="D53" s="737"/>
      <c r="E53" s="738"/>
      <c r="F53" s="739"/>
      <c r="G53" s="739"/>
      <c r="H53" s="739"/>
      <c r="I53" s="740"/>
      <c r="J53" s="739"/>
      <c r="K53" s="741"/>
      <c r="L53" s="739"/>
      <c r="M53" s="739"/>
      <c r="N53" s="739"/>
      <c r="O53" s="737"/>
    </row>
    <row r="54" spans="1:15" x14ac:dyDescent="0.2">
      <c r="A54" s="705"/>
      <c r="B54" s="737"/>
      <c r="C54" s="737"/>
      <c r="D54" s="737"/>
      <c r="E54" s="738"/>
      <c r="F54" s="739"/>
      <c r="G54" s="739"/>
      <c r="H54" s="739"/>
      <c r="I54" s="740"/>
      <c r="J54" s="739"/>
      <c r="K54" s="741"/>
      <c r="L54" s="739"/>
      <c r="M54" s="739"/>
      <c r="N54" s="739"/>
      <c r="O54" s="737"/>
    </row>
    <row r="55" spans="1:15" x14ac:dyDescent="0.2">
      <c r="A55" s="705"/>
      <c r="B55" s="737"/>
      <c r="C55" s="737"/>
      <c r="D55" s="737"/>
      <c r="E55" s="738"/>
      <c r="F55" s="739"/>
      <c r="G55" s="739"/>
      <c r="H55" s="739"/>
      <c r="I55" s="740"/>
      <c r="J55" s="739"/>
      <c r="K55" s="741"/>
      <c r="L55" s="739"/>
      <c r="M55" s="739"/>
      <c r="N55" s="739"/>
      <c r="O55" s="737"/>
    </row>
    <row r="56" spans="1:15" x14ac:dyDescent="0.2">
      <c r="A56" s="705"/>
      <c r="B56" s="737"/>
      <c r="C56" s="737"/>
      <c r="D56" s="737"/>
      <c r="E56" s="738"/>
      <c r="F56" s="739"/>
      <c r="G56" s="739"/>
      <c r="H56" s="739"/>
      <c r="I56" s="740"/>
      <c r="J56" s="739"/>
      <c r="K56" s="741"/>
      <c r="L56" s="739"/>
      <c r="M56" s="739"/>
      <c r="N56" s="739"/>
      <c r="O56" s="737"/>
    </row>
    <row r="57" spans="1:15" x14ac:dyDescent="0.2">
      <c r="A57" s="705"/>
      <c r="B57" s="737"/>
      <c r="C57" s="737"/>
      <c r="D57" s="737"/>
      <c r="E57" s="738"/>
      <c r="F57" s="739"/>
      <c r="G57" s="739"/>
      <c r="H57" s="739"/>
      <c r="I57" s="740"/>
      <c r="J57" s="739"/>
      <c r="K57" s="741"/>
      <c r="L57" s="739"/>
      <c r="M57" s="739"/>
      <c r="N57" s="739"/>
      <c r="O57" s="737"/>
    </row>
    <row r="58" spans="1:15" x14ac:dyDescent="0.2">
      <c r="A58" s="705"/>
      <c r="B58" s="737"/>
      <c r="C58" s="737"/>
      <c r="D58" s="737"/>
      <c r="E58" s="738"/>
      <c r="F58" s="739"/>
      <c r="G58" s="739"/>
      <c r="H58" s="739"/>
      <c r="I58" s="740"/>
      <c r="J58" s="739"/>
      <c r="K58" s="741"/>
      <c r="L58" s="739"/>
      <c r="M58" s="739"/>
      <c r="N58" s="739"/>
      <c r="O58" s="737"/>
    </row>
    <row r="59" spans="1:15" x14ac:dyDescent="0.2">
      <c r="A59" s="705"/>
      <c r="B59" s="737"/>
      <c r="C59" s="737"/>
      <c r="D59" s="737"/>
      <c r="E59" s="738"/>
      <c r="F59" s="739"/>
      <c r="G59" s="739"/>
      <c r="H59" s="739"/>
      <c r="I59" s="740"/>
      <c r="J59" s="739"/>
      <c r="K59" s="741"/>
      <c r="L59" s="739"/>
      <c r="M59" s="739"/>
      <c r="N59" s="739"/>
      <c r="O59" s="737"/>
    </row>
    <row r="60" spans="1:15" x14ac:dyDescent="0.2">
      <c r="A60" s="705"/>
      <c r="B60" s="737"/>
      <c r="C60" s="737"/>
      <c r="D60" s="737"/>
      <c r="E60" s="738"/>
      <c r="F60" s="739"/>
      <c r="G60" s="739"/>
      <c r="H60" s="739"/>
      <c r="I60" s="740"/>
      <c r="J60" s="739"/>
      <c r="K60" s="741"/>
      <c r="L60" s="739"/>
      <c r="M60" s="739"/>
      <c r="N60" s="739"/>
      <c r="O60" s="737"/>
    </row>
    <row r="61" spans="1:15" x14ac:dyDescent="0.2">
      <c r="A61" s="705"/>
      <c r="B61" s="737"/>
      <c r="C61" s="737"/>
      <c r="D61" s="737"/>
      <c r="E61" s="738"/>
      <c r="F61" s="739"/>
      <c r="G61" s="739"/>
      <c r="H61" s="739"/>
      <c r="I61" s="740"/>
      <c r="J61" s="739"/>
      <c r="K61" s="741"/>
      <c r="L61" s="739"/>
      <c r="M61" s="739"/>
      <c r="N61" s="739"/>
      <c r="O61" s="737"/>
    </row>
    <row r="62" spans="1:15" x14ac:dyDescent="0.2">
      <c r="A62" s="705"/>
      <c r="B62" s="737"/>
      <c r="C62" s="737"/>
      <c r="D62" s="737"/>
      <c r="E62" s="738"/>
      <c r="F62" s="739"/>
      <c r="G62" s="739"/>
      <c r="H62" s="739"/>
      <c r="I62" s="740"/>
      <c r="J62" s="739"/>
      <c r="K62" s="741"/>
      <c r="L62" s="739"/>
      <c r="M62" s="739"/>
      <c r="N62" s="739"/>
      <c r="O62" s="737"/>
    </row>
    <row r="63" spans="1:15" x14ac:dyDescent="0.2">
      <c r="A63" s="705"/>
      <c r="B63" s="737"/>
      <c r="C63" s="737"/>
      <c r="D63" s="737"/>
      <c r="E63" s="738"/>
      <c r="F63" s="739"/>
      <c r="G63" s="739"/>
      <c r="H63" s="739"/>
      <c r="I63" s="740"/>
      <c r="J63" s="739"/>
      <c r="K63" s="741"/>
      <c r="L63" s="739"/>
      <c r="M63" s="739"/>
      <c r="N63" s="739"/>
      <c r="O63" s="737"/>
    </row>
    <row r="64" spans="1:15" x14ac:dyDescent="0.2">
      <c r="A64" s="705"/>
      <c r="B64" s="737"/>
      <c r="C64" s="737"/>
      <c r="D64" s="737"/>
      <c r="E64" s="738"/>
      <c r="F64" s="739"/>
      <c r="G64" s="739"/>
      <c r="H64" s="739"/>
      <c r="I64" s="740"/>
      <c r="J64" s="739"/>
      <c r="K64" s="741"/>
      <c r="L64" s="739"/>
      <c r="M64" s="739"/>
      <c r="N64" s="739"/>
      <c r="O64" s="737"/>
    </row>
    <row r="65" spans="1:15" x14ac:dyDescent="0.2">
      <c r="A65" s="705"/>
      <c r="B65" s="737"/>
      <c r="C65" s="737"/>
      <c r="D65" s="737"/>
      <c r="E65" s="738"/>
      <c r="F65" s="739"/>
      <c r="G65" s="739"/>
      <c r="H65" s="739"/>
      <c r="I65" s="740"/>
      <c r="J65" s="739"/>
      <c r="K65" s="741"/>
      <c r="L65" s="739"/>
      <c r="M65" s="739"/>
      <c r="N65" s="739"/>
      <c r="O65" s="737"/>
    </row>
    <row r="66" spans="1:15" x14ac:dyDescent="0.2">
      <c r="A66" s="705"/>
      <c r="B66" s="737"/>
      <c r="C66" s="737"/>
      <c r="D66" s="737"/>
      <c r="E66" s="738"/>
      <c r="F66" s="739"/>
      <c r="G66" s="739"/>
      <c r="H66" s="739"/>
      <c r="I66" s="740"/>
      <c r="J66" s="739"/>
      <c r="K66" s="741"/>
      <c r="L66" s="739"/>
      <c r="M66" s="739"/>
      <c r="N66" s="739"/>
      <c r="O66" s="737"/>
    </row>
    <row r="67" spans="1:15" x14ac:dyDescent="0.2">
      <c r="A67" s="705"/>
      <c r="B67" s="737"/>
      <c r="C67" s="737"/>
      <c r="D67" s="737"/>
      <c r="E67" s="738"/>
      <c r="F67" s="739"/>
      <c r="G67" s="739"/>
      <c r="H67" s="739"/>
      <c r="I67" s="740"/>
      <c r="J67" s="739"/>
      <c r="K67" s="741"/>
      <c r="L67" s="739"/>
      <c r="M67" s="739"/>
      <c r="N67" s="739"/>
      <c r="O67" s="737"/>
    </row>
    <row r="68" spans="1:15" x14ac:dyDescent="0.2">
      <c r="A68" s="705"/>
      <c r="B68" s="737"/>
      <c r="C68" s="737"/>
      <c r="D68" s="737"/>
      <c r="E68" s="738"/>
      <c r="F68" s="739"/>
      <c r="G68" s="739"/>
      <c r="H68" s="739"/>
      <c r="I68" s="740"/>
      <c r="J68" s="739"/>
      <c r="K68" s="741"/>
      <c r="L68" s="739"/>
      <c r="M68" s="739"/>
      <c r="N68" s="739"/>
      <c r="O68" s="737"/>
    </row>
    <row r="69" spans="1:15" x14ac:dyDescent="0.2">
      <c r="A69" s="705"/>
      <c r="B69" s="737"/>
      <c r="C69" s="737"/>
      <c r="D69" s="737"/>
      <c r="E69" s="738"/>
      <c r="F69" s="739"/>
      <c r="G69" s="739"/>
      <c r="H69" s="739"/>
      <c r="I69" s="740"/>
      <c r="J69" s="739"/>
      <c r="K69" s="741"/>
      <c r="L69" s="739"/>
      <c r="M69" s="739"/>
      <c r="N69" s="739"/>
      <c r="O69" s="737"/>
    </row>
    <row r="70" spans="1:15" x14ac:dyDescent="0.2">
      <c r="A70" s="705"/>
      <c r="B70" s="737"/>
      <c r="C70" s="737"/>
      <c r="D70" s="737"/>
      <c r="E70" s="738"/>
      <c r="F70" s="739"/>
      <c r="G70" s="739"/>
      <c r="H70" s="739"/>
      <c r="I70" s="740"/>
      <c r="J70" s="739"/>
      <c r="K70" s="741"/>
      <c r="L70" s="739"/>
      <c r="M70" s="739"/>
      <c r="N70" s="739"/>
      <c r="O70" s="737"/>
    </row>
    <row r="71" spans="1:15" x14ac:dyDescent="0.2">
      <c r="A71" s="705"/>
      <c r="B71" s="737"/>
      <c r="C71" s="737"/>
      <c r="D71" s="737"/>
      <c r="E71" s="738"/>
      <c r="F71" s="739"/>
      <c r="G71" s="739"/>
      <c r="H71" s="739"/>
      <c r="I71" s="740"/>
      <c r="J71" s="739"/>
      <c r="K71" s="741"/>
      <c r="L71" s="739"/>
      <c r="M71" s="739"/>
      <c r="N71" s="739"/>
      <c r="O71" s="737"/>
    </row>
    <row r="72" spans="1:15" x14ac:dyDescent="0.2">
      <c r="A72" s="705"/>
      <c r="B72" s="737"/>
      <c r="C72" s="737"/>
      <c r="D72" s="737"/>
      <c r="E72" s="738"/>
      <c r="F72" s="739"/>
      <c r="G72" s="739"/>
      <c r="H72" s="739"/>
      <c r="I72" s="740"/>
      <c r="J72" s="739"/>
      <c r="K72" s="741"/>
      <c r="L72" s="739"/>
      <c r="M72" s="739"/>
      <c r="N72" s="739"/>
      <c r="O72" s="737"/>
    </row>
    <row r="73" spans="1:15" x14ac:dyDescent="0.2">
      <c r="A73" s="705"/>
      <c r="B73" s="737"/>
      <c r="C73" s="737"/>
      <c r="D73" s="737"/>
      <c r="E73" s="738"/>
      <c r="F73" s="739"/>
      <c r="G73" s="739"/>
      <c r="H73" s="739"/>
      <c r="I73" s="740"/>
      <c r="J73" s="739"/>
      <c r="K73" s="741"/>
      <c r="L73" s="739"/>
      <c r="M73" s="739"/>
      <c r="N73" s="739"/>
      <c r="O73" s="737"/>
    </row>
    <row r="74" spans="1:15" x14ac:dyDescent="0.2">
      <c r="A74" s="705"/>
      <c r="B74" s="737"/>
      <c r="C74" s="737"/>
      <c r="D74" s="737"/>
      <c r="E74" s="738"/>
      <c r="F74" s="739"/>
      <c r="G74" s="739"/>
      <c r="H74" s="739"/>
      <c r="I74" s="740"/>
      <c r="J74" s="739"/>
      <c r="K74" s="741"/>
      <c r="L74" s="739"/>
      <c r="M74" s="739"/>
      <c r="N74" s="739"/>
      <c r="O74" s="737"/>
    </row>
    <row r="75" spans="1:15" x14ac:dyDescent="0.2">
      <c r="A75" s="705"/>
      <c r="B75" s="737"/>
      <c r="C75" s="737"/>
      <c r="D75" s="737"/>
      <c r="E75" s="738"/>
      <c r="F75" s="739"/>
      <c r="G75" s="739"/>
      <c r="H75" s="739"/>
      <c r="I75" s="740"/>
      <c r="J75" s="739"/>
      <c r="K75" s="741"/>
      <c r="L75" s="739"/>
      <c r="M75" s="739"/>
      <c r="N75" s="739"/>
      <c r="O75" s="737"/>
    </row>
    <row r="76" spans="1:15" x14ac:dyDescent="0.2">
      <c r="A76" s="705"/>
      <c r="B76" s="737"/>
      <c r="C76" s="737"/>
      <c r="D76" s="737"/>
      <c r="E76" s="738"/>
      <c r="F76" s="739"/>
      <c r="G76" s="739"/>
      <c r="H76" s="739"/>
      <c r="I76" s="740"/>
      <c r="J76" s="739"/>
      <c r="K76" s="741"/>
      <c r="L76" s="739"/>
      <c r="M76" s="739"/>
      <c r="N76" s="739"/>
      <c r="O76" s="737"/>
    </row>
    <row r="77" spans="1:15" x14ac:dyDescent="0.2">
      <c r="A77" s="705"/>
      <c r="B77" s="737"/>
      <c r="C77" s="737"/>
      <c r="D77" s="737"/>
      <c r="E77" s="738"/>
      <c r="F77" s="739"/>
      <c r="G77" s="739"/>
      <c r="H77" s="739"/>
      <c r="I77" s="740"/>
      <c r="J77" s="739"/>
      <c r="K77" s="741"/>
      <c r="L77" s="739"/>
      <c r="M77" s="739"/>
      <c r="N77" s="739"/>
      <c r="O77" s="737"/>
    </row>
    <row r="78" spans="1:15" x14ac:dyDescent="0.2">
      <c r="A78" s="705"/>
      <c r="B78" s="737"/>
      <c r="C78" s="737"/>
      <c r="D78" s="737"/>
      <c r="E78" s="738"/>
      <c r="F78" s="739"/>
      <c r="G78" s="739"/>
      <c r="H78" s="739"/>
      <c r="I78" s="740"/>
      <c r="J78" s="739"/>
      <c r="K78" s="741"/>
      <c r="L78" s="739"/>
      <c r="M78" s="739"/>
      <c r="N78" s="739"/>
      <c r="O78" s="737"/>
    </row>
    <row r="79" spans="1:15" x14ac:dyDescent="0.2">
      <c r="A79" s="705"/>
      <c r="B79" s="737"/>
      <c r="C79" s="737"/>
      <c r="D79" s="737"/>
      <c r="E79" s="738"/>
      <c r="F79" s="739"/>
      <c r="G79" s="739"/>
      <c r="H79" s="739"/>
      <c r="I79" s="740"/>
      <c r="J79" s="739"/>
      <c r="K79" s="741"/>
      <c r="L79" s="739"/>
      <c r="M79" s="739"/>
      <c r="N79" s="739"/>
      <c r="O79" s="737"/>
    </row>
    <row r="80" spans="1:15" x14ac:dyDescent="0.2">
      <c r="A80" s="705"/>
      <c r="B80" s="737"/>
      <c r="C80" s="737"/>
      <c r="D80" s="737"/>
      <c r="E80" s="738"/>
      <c r="F80" s="739"/>
      <c r="G80" s="739"/>
      <c r="H80" s="739"/>
      <c r="I80" s="740"/>
      <c r="J80" s="739"/>
      <c r="K80" s="741"/>
      <c r="L80" s="739"/>
      <c r="M80" s="739"/>
      <c r="N80" s="739"/>
      <c r="O80" s="737"/>
    </row>
    <row r="81" spans="1:15" x14ac:dyDescent="0.2">
      <c r="A81" s="705"/>
      <c r="B81" s="737"/>
      <c r="C81" s="737"/>
      <c r="D81" s="737"/>
      <c r="E81" s="738"/>
      <c r="F81" s="739"/>
      <c r="G81" s="739"/>
      <c r="H81" s="739"/>
      <c r="I81" s="740"/>
      <c r="J81" s="739"/>
      <c r="K81" s="741"/>
      <c r="L81" s="739"/>
      <c r="M81" s="739"/>
      <c r="N81" s="739"/>
      <c r="O81" s="737"/>
    </row>
    <row r="82" spans="1:15" x14ac:dyDescent="0.2">
      <c r="A82" s="705"/>
      <c r="B82" s="737"/>
      <c r="C82" s="737"/>
      <c r="D82" s="737"/>
      <c r="E82" s="738"/>
      <c r="F82" s="739"/>
      <c r="G82" s="739"/>
      <c r="H82" s="739"/>
      <c r="I82" s="740"/>
      <c r="J82" s="739"/>
      <c r="K82" s="741"/>
      <c r="L82" s="739"/>
      <c r="M82" s="739"/>
      <c r="N82" s="739"/>
      <c r="O82" s="737"/>
    </row>
    <row r="83" spans="1:15" x14ac:dyDescent="0.2">
      <c r="A83" s="705"/>
      <c r="B83" s="737"/>
      <c r="C83" s="737"/>
      <c r="D83" s="737"/>
      <c r="E83" s="738"/>
      <c r="F83" s="739"/>
      <c r="G83" s="739"/>
      <c r="H83" s="739"/>
      <c r="I83" s="740"/>
      <c r="J83" s="739"/>
      <c r="K83" s="741"/>
      <c r="L83" s="739"/>
      <c r="M83" s="739"/>
      <c r="N83" s="739"/>
      <c r="O83" s="737"/>
    </row>
    <row r="84" spans="1:15" x14ac:dyDescent="0.2">
      <c r="A84" s="705"/>
      <c r="B84" s="737"/>
      <c r="C84" s="737"/>
      <c r="D84" s="737"/>
      <c r="E84" s="738"/>
      <c r="F84" s="739"/>
      <c r="G84" s="739"/>
      <c r="H84" s="739"/>
      <c r="I84" s="740"/>
      <c r="J84" s="739"/>
      <c r="K84" s="741"/>
      <c r="L84" s="739"/>
      <c r="M84" s="739"/>
      <c r="N84" s="739"/>
      <c r="O84" s="737"/>
    </row>
    <row r="85" spans="1:15" x14ac:dyDescent="0.2">
      <c r="A85" s="705"/>
      <c r="B85" s="737"/>
      <c r="C85" s="737"/>
      <c r="D85" s="737"/>
      <c r="E85" s="738"/>
      <c r="F85" s="739"/>
      <c r="G85" s="739"/>
      <c r="H85" s="739"/>
      <c r="I85" s="740"/>
      <c r="J85" s="739"/>
      <c r="K85" s="741"/>
      <c r="L85" s="739"/>
      <c r="M85" s="739"/>
      <c r="N85" s="739"/>
      <c r="O85" s="737"/>
    </row>
    <row r="86" spans="1:15" x14ac:dyDescent="0.2">
      <c r="A86" s="705"/>
      <c r="B86" s="737"/>
      <c r="C86" s="737"/>
      <c r="D86" s="737"/>
      <c r="E86" s="738"/>
      <c r="F86" s="739"/>
      <c r="G86" s="739"/>
      <c r="H86" s="739"/>
      <c r="I86" s="740"/>
      <c r="J86" s="739"/>
      <c r="K86" s="741"/>
      <c r="L86" s="739"/>
      <c r="M86" s="739"/>
      <c r="N86" s="739"/>
      <c r="O86" s="737"/>
    </row>
    <row r="87" spans="1:15" x14ac:dyDescent="0.2">
      <c r="A87" s="705"/>
      <c r="B87" s="737"/>
      <c r="C87" s="737"/>
      <c r="D87" s="737"/>
      <c r="E87" s="738"/>
      <c r="F87" s="739"/>
      <c r="G87" s="739"/>
      <c r="H87" s="739"/>
      <c r="I87" s="740"/>
      <c r="J87" s="739"/>
      <c r="K87" s="741"/>
      <c r="L87" s="739"/>
      <c r="M87" s="739"/>
      <c r="N87" s="739"/>
      <c r="O87" s="737"/>
    </row>
    <row r="88" spans="1:15" x14ac:dyDescent="0.2">
      <c r="A88" s="705"/>
      <c r="B88" s="737"/>
      <c r="C88" s="737"/>
      <c r="D88" s="737"/>
      <c r="E88" s="738"/>
      <c r="F88" s="739"/>
      <c r="G88" s="739"/>
      <c r="H88" s="739"/>
      <c r="I88" s="740"/>
      <c r="J88" s="739"/>
      <c r="K88" s="741"/>
      <c r="L88" s="739"/>
      <c r="M88" s="739"/>
      <c r="N88" s="739"/>
      <c r="O88" s="737"/>
    </row>
    <row r="89" spans="1:15" x14ac:dyDescent="0.2">
      <c r="A89" s="705"/>
      <c r="B89" s="737"/>
      <c r="C89" s="737"/>
      <c r="D89" s="737"/>
      <c r="E89" s="738"/>
      <c r="F89" s="739"/>
      <c r="G89" s="739"/>
      <c r="H89" s="739"/>
      <c r="I89" s="740"/>
      <c r="J89" s="739"/>
      <c r="K89" s="741"/>
      <c r="L89" s="739"/>
      <c r="M89" s="739"/>
      <c r="N89" s="739"/>
      <c r="O89" s="737"/>
    </row>
    <row r="90" spans="1:15" x14ac:dyDescent="0.2">
      <c r="A90" s="705"/>
      <c r="B90" s="737"/>
      <c r="C90" s="737"/>
      <c r="D90" s="737"/>
      <c r="E90" s="738"/>
      <c r="F90" s="739"/>
      <c r="G90" s="739"/>
      <c r="H90" s="739"/>
      <c r="I90" s="740"/>
      <c r="J90" s="739"/>
      <c r="K90" s="741"/>
      <c r="L90" s="739"/>
      <c r="M90" s="739"/>
      <c r="N90" s="739"/>
      <c r="O90" s="737"/>
    </row>
    <row r="91" spans="1:15" x14ac:dyDescent="0.2">
      <c r="A91" s="705"/>
      <c r="B91" s="737"/>
      <c r="C91" s="737"/>
      <c r="D91" s="737"/>
      <c r="E91" s="738"/>
      <c r="F91" s="739"/>
      <c r="G91" s="739"/>
      <c r="H91" s="739"/>
      <c r="I91" s="740"/>
      <c r="J91" s="739"/>
      <c r="K91" s="741"/>
      <c r="L91" s="739"/>
      <c r="M91" s="739"/>
      <c r="N91" s="739"/>
      <c r="O91" s="737"/>
    </row>
    <row r="92" spans="1:15" x14ac:dyDescent="0.2">
      <c r="A92" s="705"/>
      <c r="B92" s="737"/>
      <c r="C92" s="737"/>
      <c r="D92" s="737"/>
      <c r="E92" s="738"/>
      <c r="F92" s="739"/>
      <c r="G92" s="739"/>
      <c r="H92" s="739"/>
      <c r="I92" s="740"/>
      <c r="J92" s="739"/>
      <c r="K92" s="741"/>
      <c r="L92" s="739"/>
      <c r="M92" s="739"/>
      <c r="N92" s="739"/>
      <c r="O92" s="737"/>
    </row>
    <row r="93" spans="1:15" x14ac:dyDescent="0.2">
      <c r="A93" s="705"/>
      <c r="B93" s="737"/>
      <c r="C93" s="737"/>
      <c r="D93" s="737"/>
      <c r="E93" s="738"/>
      <c r="F93" s="739"/>
      <c r="G93" s="739"/>
      <c r="H93" s="739"/>
      <c r="I93" s="740"/>
      <c r="J93" s="739"/>
      <c r="K93" s="741"/>
      <c r="L93" s="739"/>
      <c r="M93" s="739"/>
      <c r="N93" s="739"/>
      <c r="O93" s="737"/>
    </row>
    <row r="94" spans="1:15" x14ac:dyDescent="0.2">
      <c r="A94" s="705"/>
      <c r="B94" s="737"/>
      <c r="C94" s="737"/>
      <c r="D94" s="737"/>
      <c r="E94" s="738"/>
      <c r="F94" s="739"/>
      <c r="G94" s="739"/>
      <c r="H94" s="739"/>
      <c r="I94" s="740"/>
      <c r="J94" s="739"/>
      <c r="K94" s="741"/>
      <c r="L94" s="739"/>
      <c r="M94" s="739"/>
      <c r="N94" s="739"/>
      <c r="O94" s="737"/>
    </row>
    <row r="95" spans="1:15" x14ac:dyDescent="0.2">
      <c r="A95" s="705"/>
      <c r="B95" s="737"/>
      <c r="C95" s="737"/>
      <c r="D95" s="737"/>
      <c r="E95" s="738"/>
      <c r="F95" s="739"/>
      <c r="G95" s="739"/>
      <c r="H95" s="739"/>
      <c r="I95" s="740"/>
      <c r="J95" s="739"/>
      <c r="K95" s="741"/>
      <c r="L95" s="739"/>
      <c r="M95" s="739"/>
      <c r="N95" s="739"/>
      <c r="O95" s="737"/>
    </row>
    <row r="96" spans="1:15" x14ac:dyDescent="0.2">
      <c r="A96" s="705"/>
      <c r="B96" s="737"/>
      <c r="C96" s="737"/>
      <c r="D96" s="737"/>
      <c r="E96" s="738"/>
      <c r="F96" s="739"/>
      <c r="G96" s="739"/>
      <c r="H96" s="739"/>
      <c r="I96" s="740"/>
      <c r="J96" s="739"/>
      <c r="K96" s="741"/>
      <c r="L96" s="739"/>
      <c r="M96" s="739"/>
      <c r="N96" s="739"/>
      <c r="O96" s="737"/>
    </row>
    <row r="97" spans="1:15" x14ac:dyDescent="0.2">
      <c r="A97" s="705"/>
      <c r="B97" s="737"/>
      <c r="C97" s="737"/>
      <c r="D97" s="737"/>
      <c r="E97" s="738"/>
      <c r="F97" s="739"/>
      <c r="G97" s="739"/>
      <c r="H97" s="739"/>
      <c r="I97" s="740"/>
      <c r="J97" s="739"/>
      <c r="K97" s="741"/>
      <c r="L97" s="739"/>
      <c r="M97" s="739"/>
      <c r="N97" s="739"/>
      <c r="O97" s="737"/>
    </row>
    <row r="98" spans="1:15" x14ac:dyDescent="0.2">
      <c r="A98" s="705"/>
      <c r="B98" s="737"/>
      <c r="C98" s="737"/>
      <c r="D98" s="737"/>
      <c r="E98" s="738"/>
      <c r="F98" s="739"/>
      <c r="G98" s="739"/>
      <c r="H98" s="739"/>
      <c r="I98" s="740"/>
      <c r="J98" s="739"/>
      <c r="K98" s="741"/>
      <c r="L98" s="739"/>
      <c r="M98" s="739"/>
      <c r="N98" s="739"/>
      <c r="O98" s="737"/>
    </row>
    <row r="99" spans="1:15" x14ac:dyDescent="0.2">
      <c r="A99" s="705"/>
      <c r="B99" s="737"/>
      <c r="C99" s="737"/>
      <c r="D99" s="737"/>
      <c r="E99" s="738"/>
      <c r="F99" s="739"/>
      <c r="G99" s="739"/>
      <c r="H99" s="739"/>
      <c r="I99" s="740"/>
      <c r="J99" s="739"/>
      <c r="K99" s="741"/>
      <c r="L99" s="739"/>
      <c r="M99" s="739"/>
      <c r="N99" s="739"/>
      <c r="O99" s="737"/>
    </row>
    <row r="100" spans="1:15" x14ac:dyDescent="0.2">
      <c r="A100" s="705"/>
      <c r="B100" s="737"/>
      <c r="C100" s="737"/>
      <c r="D100" s="737"/>
      <c r="E100" s="738"/>
      <c r="F100" s="739"/>
      <c r="G100" s="739"/>
      <c r="H100" s="739"/>
      <c r="I100" s="740"/>
      <c r="J100" s="739"/>
      <c r="K100" s="741"/>
      <c r="L100" s="739"/>
      <c r="M100" s="739"/>
      <c r="N100" s="739"/>
      <c r="O100" s="737"/>
    </row>
    <row r="101" spans="1:15" x14ac:dyDescent="0.2">
      <c r="A101" s="705"/>
      <c r="B101" s="737"/>
      <c r="C101" s="737"/>
      <c r="D101" s="737"/>
      <c r="E101" s="738"/>
      <c r="F101" s="739"/>
      <c r="G101" s="739"/>
      <c r="H101" s="739"/>
      <c r="I101" s="740"/>
      <c r="J101" s="739"/>
      <c r="K101" s="741"/>
      <c r="L101" s="739"/>
      <c r="M101" s="739"/>
      <c r="N101" s="739"/>
      <c r="O101" s="737"/>
    </row>
    <row r="102" spans="1:15" x14ac:dyDescent="0.2">
      <c r="A102" s="705"/>
      <c r="B102" s="737"/>
      <c r="C102" s="737"/>
      <c r="D102" s="737"/>
      <c r="E102" s="738"/>
      <c r="F102" s="739"/>
      <c r="G102" s="739"/>
      <c r="H102" s="739"/>
      <c r="I102" s="740"/>
      <c r="J102" s="739"/>
      <c r="K102" s="741"/>
      <c r="L102" s="739"/>
      <c r="M102" s="739"/>
      <c r="N102" s="739"/>
      <c r="O102" s="737"/>
    </row>
    <row r="103" spans="1:15" x14ac:dyDescent="0.2">
      <c r="A103" s="705"/>
      <c r="B103" s="737"/>
      <c r="C103" s="737"/>
      <c r="D103" s="737"/>
      <c r="E103" s="738"/>
      <c r="F103" s="739"/>
      <c r="G103" s="739"/>
      <c r="H103" s="739"/>
      <c r="I103" s="740"/>
      <c r="J103" s="739"/>
      <c r="K103" s="741"/>
      <c r="L103" s="739"/>
      <c r="M103" s="739"/>
      <c r="N103" s="739"/>
      <c r="O103" s="737"/>
    </row>
    <row r="104" spans="1:15" x14ac:dyDescent="0.2">
      <c r="A104" s="705"/>
      <c r="B104" s="737"/>
      <c r="C104" s="737"/>
      <c r="D104" s="737"/>
      <c r="E104" s="738"/>
      <c r="F104" s="739"/>
      <c r="G104" s="739"/>
      <c r="H104" s="739"/>
      <c r="I104" s="740"/>
      <c r="J104" s="739"/>
      <c r="K104" s="741"/>
      <c r="L104" s="739"/>
      <c r="M104" s="739"/>
      <c r="N104" s="739"/>
      <c r="O104" s="737"/>
    </row>
    <row r="105" spans="1:15" x14ac:dyDescent="0.2">
      <c r="A105" s="705"/>
      <c r="B105" s="737"/>
      <c r="C105" s="737"/>
      <c r="D105" s="737"/>
      <c r="E105" s="738"/>
      <c r="F105" s="739"/>
      <c r="G105" s="739"/>
      <c r="H105" s="739"/>
      <c r="I105" s="740"/>
      <c r="J105" s="739"/>
      <c r="K105" s="741"/>
      <c r="L105" s="739"/>
      <c r="M105" s="739"/>
      <c r="N105" s="739"/>
      <c r="O105" s="737"/>
    </row>
    <row r="106" spans="1:15" x14ac:dyDescent="0.2">
      <c r="A106" s="705"/>
      <c r="B106" s="737"/>
      <c r="C106" s="737"/>
      <c r="D106" s="737"/>
      <c r="E106" s="738"/>
      <c r="F106" s="739"/>
      <c r="G106" s="739"/>
      <c r="H106" s="739"/>
      <c r="I106" s="740"/>
      <c r="J106" s="739"/>
      <c r="K106" s="741"/>
      <c r="L106" s="739"/>
      <c r="M106" s="739"/>
      <c r="N106" s="739"/>
      <c r="O106" s="737"/>
    </row>
    <row r="107" spans="1:15" x14ac:dyDescent="0.2">
      <c r="A107" s="705"/>
      <c r="B107" s="737"/>
      <c r="C107" s="737"/>
      <c r="D107" s="737"/>
      <c r="E107" s="738"/>
      <c r="F107" s="739"/>
      <c r="G107" s="739"/>
      <c r="H107" s="739"/>
      <c r="I107" s="740"/>
      <c r="J107" s="739"/>
      <c r="K107" s="741"/>
      <c r="L107" s="739"/>
      <c r="M107" s="739"/>
      <c r="N107" s="739"/>
      <c r="O107" s="737"/>
    </row>
    <row r="108" spans="1:15" x14ac:dyDescent="0.2">
      <c r="A108" s="705"/>
      <c r="B108" s="737"/>
      <c r="C108" s="737"/>
      <c r="D108" s="737"/>
      <c r="E108" s="738"/>
      <c r="F108" s="739"/>
      <c r="G108" s="739"/>
      <c r="H108" s="739"/>
      <c r="I108" s="740"/>
      <c r="J108" s="739"/>
      <c r="K108" s="741"/>
      <c r="L108" s="739"/>
      <c r="M108" s="739"/>
      <c r="N108" s="739"/>
      <c r="O108" s="737"/>
    </row>
    <row r="109" spans="1:15" x14ac:dyDescent="0.2">
      <c r="A109" s="705"/>
      <c r="B109" s="737"/>
      <c r="C109" s="737"/>
      <c r="D109" s="737"/>
      <c r="E109" s="738"/>
      <c r="F109" s="739"/>
      <c r="G109" s="739"/>
      <c r="H109" s="739"/>
      <c r="I109" s="740"/>
      <c r="J109" s="739"/>
      <c r="K109" s="741"/>
      <c r="L109" s="739"/>
      <c r="M109" s="739"/>
      <c r="N109" s="739"/>
      <c r="O109" s="737"/>
    </row>
    <row r="110" spans="1:15" x14ac:dyDescent="0.2">
      <c r="A110" s="705"/>
      <c r="B110" s="737"/>
      <c r="C110" s="737"/>
      <c r="D110" s="737"/>
      <c r="E110" s="738"/>
      <c r="F110" s="739"/>
      <c r="G110" s="739"/>
      <c r="H110" s="739"/>
      <c r="I110" s="740"/>
      <c r="J110" s="739"/>
      <c r="K110" s="741"/>
      <c r="L110" s="739"/>
      <c r="M110" s="739"/>
      <c r="N110" s="739"/>
      <c r="O110" s="737"/>
    </row>
    <row r="111" spans="1:15" x14ac:dyDescent="0.2">
      <c r="A111" s="705"/>
      <c r="B111" s="737"/>
      <c r="C111" s="737"/>
      <c r="D111" s="737"/>
      <c r="E111" s="738"/>
      <c r="F111" s="739"/>
      <c r="G111" s="739"/>
      <c r="H111" s="739"/>
      <c r="I111" s="740"/>
      <c r="J111" s="739"/>
      <c r="K111" s="741"/>
      <c r="L111" s="739"/>
      <c r="M111" s="739"/>
      <c r="N111" s="739"/>
      <c r="O111" s="737"/>
    </row>
    <row r="112" spans="1:15" x14ac:dyDescent="0.2">
      <c r="A112" s="705"/>
      <c r="B112" s="737"/>
      <c r="C112" s="737"/>
      <c r="D112" s="737"/>
      <c r="E112" s="738"/>
      <c r="F112" s="739"/>
      <c r="G112" s="739"/>
      <c r="H112" s="739"/>
      <c r="I112" s="740"/>
      <c r="J112" s="739"/>
      <c r="K112" s="741"/>
      <c r="L112" s="739"/>
      <c r="M112" s="739"/>
      <c r="N112" s="739"/>
      <c r="O112" s="737"/>
    </row>
    <row r="113" spans="1:15" x14ac:dyDescent="0.2">
      <c r="A113" s="705"/>
      <c r="B113" s="737"/>
      <c r="C113" s="737"/>
      <c r="D113" s="737"/>
      <c r="E113" s="738"/>
      <c r="F113" s="739"/>
      <c r="G113" s="739"/>
      <c r="H113" s="739"/>
      <c r="I113" s="740"/>
      <c r="J113" s="739"/>
      <c r="K113" s="741"/>
      <c r="L113" s="739"/>
      <c r="M113" s="739"/>
      <c r="N113" s="739"/>
      <c r="O113" s="737"/>
    </row>
    <row r="114" spans="1:15" x14ac:dyDescent="0.2">
      <c r="A114" s="705"/>
      <c r="B114" s="737"/>
      <c r="C114" s="737"/>
      <c r="D114" s="737"/>
      <c r="E114" s="738"/>
      <c r="F114" s="739"/>
      <c r="G114" s="739"/>
      <c r="H114" s="739"/>
      <c r="I114" s="740"/>
      <c r="J114" s="739"/>
      <c r="K114" s="741"/>
      <c r="L114" s="739"/>
      <c r="M114" s="739"/>
      <c r="N114" s="739"/>
      <c r="O114" s="737"/>
    </row>
    <row r="115" spans="1:15" x14ac:dyDescent="0.2">
      <c r="A115" s="705"/>
      <c r="B115" s="737"/>
      <c r="C115" s="737"/>
      <c r="D115" s="737"/>
      <c r="E115" s="738"/>
      <c r="F115" s="739"/>
      <c r="G115" s="739"/>
      <c r="H115" s="739"/>
      <c r="I115" s="740"/>
      <c r="J115" s="739"/>
      <c r="K115" s="741"/>
      <c r="L115" s="739"/>
      <c r="M115" s="739"/>
      <c r="N115" s="739"/>
      <c r="O115" s="737"/>
    </row>
    <row r="116" spans="1:15" x14ac:dyDescent="0.2">
      <c r="A116" s="705"/>
      <c r="B116" s="737"/>
      <c r="C116" s="737"/>
      <c r="D116" s="737"/>
      <c r="E116" s="738"/>
      <c r="F116" s="739"/>
      <c r="G116" s="739"/>
      <c r="H116" s="739"/>
      <c r="I116" s="740"/>
      <c r="J116" s="739"/>
      <c r="K116" s="741"/>
      <c r="L116" s="739"/>
      <c r="M116" s="739"/>
      <c r="N116" s="739"/>
      <c r="O116" s="737"/>
    </row>
    <row r="117" spans="1:15" x14ac:dyDescent="0.2">
      <c r="A117" s="705"/>
      <c r="B117" s="737"/>
      <c r="C117" s="737"/>
      <c r="D117" s="737"/>
      <c r="E117" s="738"/>
      <c r="F117" s="739"/>
      <c r="G117" s="739"/>
      <c r="H117" s="739"/>
      <c r="I117" s="740"/>
      <c r="J117" s="739"/>
      <c r="K117" s="741"/>
      <c r="L117" s="739"/>
      <c r="M117" s="739"/>
      <c r="N117" s="739"/>
      <c r="O117" s="737"/>
    </row>
    <row r="118" spans="1:15" x14ac:dyDescent="0.2">
      <c r="A118" s="705"/>
      <c r="B118" s="737"/>
      <c r="C118" s="737"/>
      <c r="D118" s="737"/>
      <c r="E118" s="738"/>
      <c r="F118" s="739"/>
      <c r="G118" s="739"/>
      <c r="H118" s="739"/>
      <c r="I118" s="740"/>
      <c r="J118" s="739"/>
      <c r="K118" s="741"/>
      <c r="L118" s="739"/>
      <c r="M118" s="739"/>
      <c r="N118" s="739"/>
      <c r="O118" s="737"/>
    </row>
    <row r="119" spans="1:15" x14ac:dyDescent="0.2">
      <c r="A119" s="705"/>
      <c r="B119" s="737"/>
      <c r="C119" s="737"/>
      <c r="D119" s="737"/>
      <c r="E119" s="738"/>
      <c r="F119" s="739"/>
      <c r="G119" s="739"/>
      <c r="H119" s="739"/>
      <c r="I119" s="740"/>
      <c r="J119" s="739"/>
      <c r="K119" s="741"/>
      <c r="L119" s="739"/>
      <c r="M119" s="739"/>
      <c r="N119" s="739"/>
      <c r="O119" s="737"/>
    </row>
    <row r="120" spans="1:15" x14ac:dyDescent="0.2">
      <c r="A120" s="705"/>
      <c r="B120" s="737"/>
      <c r="C120" s="737"/>
      <c r="D120" s="737"/>
      <c r="E120" s="738"/>
      <c r="F120" s="739"/>
      <c r="G120" s="739"/>
      <c r="H120" s="739"/>
      <c r="I120" s="740"/>
      <c r="J120" s="739"/>
      <c r="K120" s="741"/>
      <c r="L120" s="739"/>
      <c r="M120" s="739"/>
      <c r="N120" s="739"/>
      <c r="O120" s="737"/>
    </row>
    <row r="121" spans="1:15" x14ac:dyDescent="0.2">
      <c r="A121" s="705"/>
      <c r="B121" s="737"/>
      <c r="C121" s="737"/>
      <c r="D121" s="737"/>
      <c r="E121" s="738"/>
      <c r="F121" s="739"/>
      <c r="G121" s="739"/>
      <c r="H121" s="739"/>
      <c r="I121" s="740"/>
      <c r="J121" s="739"/>
      <c r="K121" s="741"/>
      <c r="L121" s="739"/>
      <c r="M121" s="739"/>
      <c r="N121" s="739"/>
      <c r="O121" s="737"/>
    </row>
    <row r="122" spans="1:15" x14ac:dyDescent="0.2">
      <c r="A122" s="705"/>
      <c r="B122" s="737"/>
      <c r="C122" s="737"/>
      <c r="D122" s="737"/>
      <c r="E122" s="738"/>
      <c r="F122" s="739"/>
      <c r="G122" s="739"/>
      <c r="H122" s="739"/>
      <c r="I122" s="740"/>
      <c r="J122" s="739"/>
      <c r="K122" s="741"/>
      <c r="L122" s="739"/>
      <c r="M122" s="739"/>
      <c r="N122" s="739"/>
      <c r="O122" s="737"/>
    </row>
    <row r="123" spans="1:15" x14ac:dyDescent="0.2">
      <c r="A123" s="705"/>
      <c r="B123" s="737"/>
      <c r="C123" s="737"/>
      <c r="D123" s="737"/>
      <c r="E123" s="738"/>
      <c r="F123" s="739"/>
      <c r="G123" s="739"/>
      <c r="H123" s="739"/>
      <c r="I123" s="740"/>
      <c r="J123" s="739"/>
      <c r="K123" s="741"/>
      <c r="L123" s="739"/>
      <c r="M123" s="739"/>
      <c r="N123" s="739"/>
      <c r="O123" s="737"/>
    </row>
    <row r="124" spans="1:15" x14ac:dyDescent="0.2">
      <c r="A124" s="705"/>
      <c r="B124" s="737"/>
      <c r="C124" s="737"/>
      <c r="D124" s="737"/>
      <c r="E124" s="738"/>
      <c r="F124" s="739"/>
      <c r="G124" s="739"/>
      <c r="H124" s="739"/>
      <c r="I124" s="740"/>
      <c r="J124" s="739"/>
      <c r="K124" s="741"/>
      <c r="L124" s="739"/>
      <c r="M124" s="739"/>
      <c r="N124" s="739"/>
      <c r="O124" s="737"/>
    </row>
    <row r="125" spans="1:15" x14ac:dyDescent="0.2">
      <c r="A125" s="705"/>
      <c r="B125" s="737"/>
      <c r="C125" s="737"/>
      <c r="D125" s="737"/>
      <c r="E125" s="738"/>
      <c r="F125" s="739"/>
      <c r="G125" s="739"/>
      <c r="H125" s="739"/>
      <c r="I125" s="740"/>
      <c r="J125" s="739"/>
      <c r="K125" s="741"/>
      <c r="L125" s="739"/>
      <c r="M125" s="739"/>
      <c r="N125" s="739"/>
      <c r="O125" s="737"/>
    </row>
    <row r="126" spans="1:15" x14ac:dyDescent="0.2">
      <c r="A126" s="705"/>
      <c r="B126" s="737"/>
      <c r="C126" s="737"/>
      <c r="D126" s="737"/>
      <c r="E126" s="738"/>
      <c r="F126" s="739"/>
      <c r="G126" s="739"/>
      <c r="H126" s="739"/>
      <c r="I126" s="740"/>
      <c r="J126" s="739"/>
      <c r="K126" s="741"/>
      <c r="L126" s="739"/>
      <c r="M126" s="739"/>
      <c r="N126" s="739"/>
      <c r="O126" s="737"/>
    </row>
    <row r="127" spans="1:15" x14ac:dyDescent="0.2">
      <c r="A127" s="705"/>
      <c r="B127" s="737"/>
      <c r="C127" s="737"/>
      <c r="D127" s="737"/>
      <c r="E127" s="738"/>
      <c r="F127" s="739"/>
      <c r="G127" s="739"/>
      <c r="H127" s="739"/>
      <c r="I127" s="740"/>
      <c r="J127" s="739"/>
      <c r="K127" s="741"/>
      <c r="L127" s="739"/>
      <c r="M127" s="739"/>
      <c r="N127" s="739"/>
      <c r="O127" s="737"/>
    </row>
    <row r="128" spans="1:15" x14ac:dyDescent="0.2">
      <c r="A128" s="705"/>
      <c r="B128" s="737"/>
      <c r="C128" s="737"/>
      <c r="D128" s="737"/>
      <c r="E128" s="738"/>
      <c r="F128" s="739"/>
      <c r="G128" s="739"/>
      <c r="H128" s="739"/>
      <c r="I128" s="740"/>
      <c r="J128" s="739"/>
      <c r="K128" s="741"/>
      <c r="L128" s="739"/>
      <c r="M128" s="739"/>
      <c r="N128" s="739"/>
      <c r="O128" s="737"/>
    </row>
    <row r="129" spans="1:15" x14ac:dyDescent="0.2">
      <c r="A129" s="705"/>
      <c r="B129" s="737"/>
      <c r="C129" s="737"/>
      <c r="D129" s="737"/>
      <c r="E129" s="738"/>
      <c r="F129" s="739"/>
      <c r="G129" s="739"/>
      <c r="H129" s="739"/>
      <c r="I129" s="740"/>
      <c r="J129" s="739"/>
      <c r="K129" s="741"/>
      <c r="L129" s="739"/>
      <c r="M129" s="739"/>
      <c r="N129" s="739"/>
      <c r="O129" s="737"/>
    </row>
    <row r="130" spans="1:15" x14ac:dyDescent="0.2">
      <c r="A130" s="705"/>
      <c r="B130" s="737"/>
      <c r="C130" s="737"/>
      <c r="D130" s="737"/>
      <c r="E130" s="738"/>
      <c r="F130" s="739"/>
      <c r="G130" s="739"/>
      <c r="H130" s="739"/>
      <c r="I130" s="740"/>
      <c r="J130" s="739"/>
      <c r="K130" s="741"/>
      <c r="L130" s="739"/>
      <c r="M130" s="739"/>
      <c r="N130" s="739"/>
      <c r="O130" s="737"/>
    </row>
    <row r="131" spans="1:15" x14ac:dyDescent="0.2">
      <c r="A131" s="705"/>
      <c r="B131" s="737"/>
      <c r="C131" s="737"/>
      <c r="D131" s="737"/>
      <c r="E131" s="738"/>
      <c r="F131" s="739"/>
      <c r="G131" s="739"/>
      <c r="H131" s="739"/>
      <c r="I131" s="740"/>
      <c r="J131" s="739"/>
      <c r="K131" s="741"/>
      <c r="L131" s="739"/>
      <c r="M131" s="739"/>
      <c r="N131" s="739"/>
      <c r="O131" s="737"/>
    </row>
    <row r="132" spans="1:15" x14ac:dyDescent="0.2">
      <c r="A132" s="705"/>
      <c r="B132" s="737"/>
      <c r="C132" s="737"/>
      <c r="D132" s="737"/>
      <c r="E132" s="738"/>
      <c r="F132" s="739"/>
      <c r="G132" s="739"/>
      <c r="H132" s="739"/>
      <c r="I132" s="740"/>
      <c r="J132" s="739"/>
      <c r="K132" s="741"/>
      <c r="L132" s="739"/>
      <c r="M132" s="739"/>
      <c r="N132" s="739"/>
      <c r="O132" s="737"/>
    </row>
    <row r="133" spans="1:15" x14ac:dyDescent="0.2">
      <c r="A133" s="705"/>
      <c r="B133" s="737"/>
      <c r="C133" s="737"/>
      <c r="D133" s="737"/>
      <c r="E133" s="738"/>
      <c r="F133" s="739"/>
      <c r="G133" s="739"/>
      <c r="H133" s="739"/>
      <c r="I133" s="740"/>
      <c r="J133" s="739"/>
      <c r="K133" s="741"/>
      <c r="L133" s="739"/>
      <c r="M133" s="739"/>
      <c r="N133" s="739"/>
      <c r="O133" s="737"/>
    </row>
    <row r="134" spans="1:15" x14ac:dyDescent="0.2">
      <c r="A134" s="705"/>
      <c r="B134" s="737"/>
      <c r="C134" s="737"/>
      <c r="D134" s="737"/>
      <c r="E134" s="738"/>
      <c r="F134" s="739"/>
      <c r="G134" s="739"/>
      <c r="H134" s="739"/>
      <c r="I134" s="740"/>
      <c r="J134" s="739"/>
      <c r="K134" s="741"/>
      <c r="L134" s="739"/>
      <c r="M134" s="739"/>
      <c r="N134" s="739"/>
      <c r="O134" s="737"/>
    </row>
    <row r="135" spans="1:15" x14ac:dyDescent="0.2">
      <c r="A135" s="705"/>
      <c r="B135" s="737"/>
      <c r="C135" s="737"/>
      <c r="D135" s="737"/>
      <c r="E135" s="738"/>
      <c r="F135" s="739"/>
      <c r="G135" s="739"/>
      <c r="H135" s="739"/>
      <c r="I135" s="740"/>
      <c r="J135" s="739"/>
      <c r="K135" s="741"/>
      <c r="L135" s="739"/>
      <c r="M135" s="739"/>
      <c r="N135" s="739"/>
      <c r="O135" s="737"/>
    </row>
    <row r="136" spans="1:15" x14ac:dyDescent="0.2">
      <c r="A136" s="705"/>
      <c r="B136" s="737"/>
      <c r="C136" s="737"/>
      <c r="D136" s="737"/>
      <c r="E136" s="738"/>
      <c r="F136" s="739"/>
      <c r="G136" s="739"/>
      <c r="H136" s="739"/>
      <c r="I136" s="740"/>
      <c r="J136" s="739"/>
      <c r="K136" s="741"/>
      <c r="L136" s="739"/>
      <c r="M136" s="739"/>
      <c r="N136" s="739"/>
      <c r="O136" s="737"/>
    </row>
    <row r="137" spans="1:15" x14ac:dyDescent="0.2">
      <c r="A137" s="705"/>
      <c r="B137" s="737"/>
      <c r="C137" s="737"/>
      <c r="D137" s="737"/>
      <c r="E137" s="738"/>
      <c r="F137" s="739"/>
      <c r="G137" s="739"/>
      <c r="H137" s="739"/>
      <c r="I137" s="740"/>
      <c r="J137" s="739"/>
      <c r="K137" s="741"/>
      <c r="L137" s="739"/>
      <c r="M137" s="739"/>
      <c r="N137" s="739"/>
      <c r="O137" s="737"/>
    </row>
    <row r="138" spans="1:15" x14ac:dyDescent="0.2">
      <c r="A138" s="705"/>
      <c r="B138" s="737"/>
      <c r="C138" s="737"/>
      <c r="D138" s="737"/>
      <c r="E138" s="738"/>
      <c r="F138" s="739"/>
      <c r="G138" s="739"/>
      <c r="H138" s="739"/>
      <c r="I138" s="740"/>
      <c r="J138" s="739"/>
      <c r="K138" s="741"/>
      <c r="L138" s="739"/>
      <c r="M138" s="739"/>
      <c r="N138" s="739"/>
      <c r="O138" s="737"/>
    </row>
    <row r="139" spans="1:15" x14ac:dyDescent="0.2">
      <c r="A139" s="705"/>
      <c r="B139" s="737"/>
      <c r="C139" s="737"/>
      <c r="D139" s="737"/>
      <c r="E139" s="738"/>
      <c r="F139" s="739"/>
      <c r="G139" s="739"/>
      <c r="H139" s="739"/>
      <c r="I139" s="740"/>
      <c r="J139" s="739"/>
      <c r="K139" s="741"/>
      <c r="L139" s="739"/>
      <c r="M139" s="739"/>
      <c r="N139" s="739"/>
      <c r="O139" s="737"/>
    </row>
    <row r="140" spans="1:15" x14ac:dyDescent="0.2">
      <c r="A140" s="705"/>
      <c r="B140" s="737"/>
      <c r="C140" s="737"/>
      <c r="D140" s="737"/>
      <c r="E140" s="738"/>
      <c r="F140" s="739"/>
      <c r="G140" s="739"/>
      <c r="H140" s="739"/>
      <c r="I140" s="740"/>
      <c r="J140" s="739"/>
      <c r="K140" s="741"/>
      <c r="L140" s="739"/>
      <c r="M140" s="739"/>
      <c r="N140" s="739"/>
      <c r="O140" s="737"/>
    </row>
    <row r="141" spans="1:15" x14ac:dyDescent="0.2">
      <c r="A141" s="705"/>
      <c r="B141" s="737"/>
      <c r="C141" s="737"/>
      <c r="D141" s="737"/>
      <c r="E141" s="738"/>
      <c r="F141" s="739"/>
      <c r="G141" s="739"/>
      <c r="H141" s="739"/>
      <c r="I141" s="740"/>
      <c r="J141" s="739"/>
      <c r="K141" s="741"/>
      <c r="L141" s="739"/>
      <c r="M141" s="739"/>
      <c r="N141" s="739"/>
      <c r="O141" s="737"/>
    </row>
    <row r="142" spans="1:15" x14ac:dyDescent="0.2">
      <c r="A142" s="705"/>
      <c r="B142" s="737"/>
      <c r="C142" s="737"/>
      <c r="D142" s="737"/>
      <c r="E142" s="738"/>
      <c r="F142" s="739"/>
      <c r="G142" s="739"/>
      <c r="H142" s="739"/>
      <c r="I142" s="740"/>
      <c r="J142" s="739"/>
      <c r="K142" s="741"/>
      <c r="L142" s="739"/>
      <c r="M142" s="739"/>
      <c r="N142" s="739"/>
      <c r="O142" s="737"/>
    </row>
    <row r="143" spans="1:15" x14ac:dyDescent="0.2">
      <c r="A143" s="705"/>
      <c r="B143" s="737"/>
      <c r="C143" s="737"/>
      <c r="D143" s="737"/>
      <c r="E143" s="738"/>
      <c r="F143" s="739"/>
      <c r="G143" s="739"/>
      <c r="H143" s="739"/>
      <c r="I143" s="740"/>
      <c r="J143" s="739"/>
      <c r="K143" s="741"/>
      <c r="L143" s="739"/>
      <c r="M143" s="739"/>
      <c r="N143" s="739"/>
      <c r="O143" s="737"/>
    </row>
    <row r="144" spans="1:15" x14ac:dyDescent="0.2">
      <c r="A144" s="705"/>
      <c r="B144" s="737"/>
      <c r="C144" s="737"/>
      <c r="D144" s="737"/>
      <c r="E144" s="738"/>
      <c r="F144" s="739"/>
      <c r="G144" s="739"/>
      <c r="H144" s="739"/>
      <c r="I144" s="740"/>
      <c r="J144" s="739"/>
      <c r="K144" s="741"/>
      <c r="L144" s="739"/>
      <c r="M144" s="739"/>
      <c r="N144" s="739"/>
      <c r="O144" s="737"/>
    </row>
    <row r="145" spans="1:15" x14ac:dyDescent="0.2">
      <c r="A145" s="705"/>
      <c r="B145" s="737"/>
      <c r="C145" s="737"/>
      <c r="D145" s="737"/>
      <c r="E145" s="738"/>
      <c r="F145" s="739"/>
      <c r="G145" s="739"/>
      <c r="H145" s="739"/>
      <c r="I145" s="740"/>
      <c r="J145" s="739"/>
      <c r="K145" s="741"/>
      <c r="L145" s="739"/>
      <c r="M145" s="739"/>
      <c r="N145" s="739"/>
      <c r="O145" s="737"/>
    </row>
    <row r="146" spans="1:15" x14ac:dyDescent="0.2">
      <c r="A146" s="705"/>
      <c r="B146" s="737"/>
      <c r="C146" s="737"/>
      <c r="D146" s="737"/>
      <c r="E146" s="738"/>
      <c r="F146" s="739"/>
      <c r="G146" s="739"/>
      <c r="H146" s="739"/>
      <c r="I146" s="740"/>
      <c r="J146" s="739"/>
      <c r="K146" s="741"/>
      <c r="L146" s="739"/>
      <c r="M146" s="739"/>
      <c r="N146" s="739"/>
      <c r="O146" s="737"/>
    </row>
    <row r="147" spans="1:15" x14ac:dyDescent="0.2">
      <c r="A147" s="705"/>
      <c r="B147" s="737"/>
      <c r="C147" s="737"/>
      <c r="D147" s="737"/>
      <c r="E147" s="738"/>
      <c r="F147" s="739"/>
      <c r="G147" s="739"/>
      <c r="H147" s="739"/>
      <c r="I147" s="740"/>
      <c r="J147" s="739"/>
      <c r="K147" s="741"/>
      <c r="L147" s="739"/>
      <c r="M147" s="739"/>
      <c r="N147" s="739"/>
      <c r="O147" s="737"/>
    </row>
    <row r="148" spans="1:15" x14ac:dyDescent="0.2">
      <c r="A148" s="705"/>
      <c r="B148" s="737"/>
      <c r="C148" s="737"/>
      <c r="D148" s="737"/>
      <c r="E148" s="738"/>
      <c r="F148" s="739"/>
      <c r="G148" s="739"/>
      <c r="H148" s="739"/>
      <c r="I148" s="740"/>
      <c r="J148" s="739"/>
      <c r="K148" s="741"/>
      <c r="L148" s="739"/>
      <c r="M148" s="739"/>
      <c r="N148" s="739"/>
      <c r="O148" s="737"/>
    </row>
    <row r="149" spans="1:15" x14ac:dyDescent="0.2">
      <c r="A149" s="705"/>
      <c r="B149" s="737"/>
      <c r="C149" s="737"/>
      <c r="D149" s="737"/>
      <c r="E149" s="738"/>
      <c r="F149" s="739"/>
      <c r="G149" s="739"/>
      <c r="H149" s="739"/>
      <c r="I149" s="740"/>
      <c r="J149" s="739"/>
      <c r="K149" s="741"/>
      <c r="L149" s="739"/>
      <c r="M149" s="739"/>
      <c r="N149" s="739"/>
      <c r="O149" s="737"/>
    </row>
    <row r="150" spans="1:15" x14ac:dyDescent="0.2">
      <c r="A150" s="705"/>
      <c r="B150" s="737"/>
      <c r="C150" s="737"/>
      <c r="D150" s="737"/>
      <c r="E150" s="738"/>
      <c r="F150" s="739"/>
      <c r="G150" s="739"/>
      <c r="H150" s="739"/>
      <c r="I150" s="740"/>
      <c r="J150" s="739"/>
      <c r="K150" s="741"/>
      <c r="L150" s="739"/>
      <c r="M150" s="739"/>
      <c r="N150" s="739"/>
      <c r="O150" s="737"/>
    </row>
    <row r="151" spans="1:15" x14ac:dyDescent="0.2">
      <c r="A151" s="705"/>
      <c r="B151" s="737"/>
      <c r="C151" s="737"/>
      <c r="D151" s="737"/>
      <c r="E151" s="738"/>
      <c r="F151" s="739"/>
      <c r="G151" s="739"/>
      <c r="H151" s="739"/>
      <c r="I151" s="740"/>
      <c r="J151" s="739"/>
      <c r="K151" s="741"/>
      <c r="L151" s="739"/>
      <c r="M151" s="739"/>
      <c r="N151" s="739"/>
      <c r="O151" s="737"/>
    </row>
    <row r="152" spans="1:15" x14ac:dyDescent="0.2">
      <c r="A152" s="705"/>
      <c r="B152" s="737"/>
      <c r="C152" s="737"/>
      <c r="D152" s="737"/>
      <c r="E152" s="738"/>
      <c r="F152" s="739"/>
      <c r="G152" s="739"/>
      <c r="H152" s="739"/>
      <c r="I152" s="740"/>
      <c r="J152" s="739"/>
      <c r="K152" s="741"/>
      <c r="L152" s="739"/>
      <c r="M152" s="739"/>
      <c r="N152" s="739"/>
      <c r="O152" s="737"/>
    </row>
    <row r="153" spans="1:15" x14ac:dyDescent="0.2">
      <c r="A153" s="705"/>
      <c r="B153" s="737"/>
      <c r="C153" s="737"/>
      <c r="D153" s="737"/>
      <c r="E153" s="738"/>
      <c r="F153" s="739"/>
      <c r="G153" s="739"/>
      <c r="H153" s="739"/>
      <c r="I153" s="740"/>
      <c r="J153" s="739"/>
      <c r="K153" s="741"/>
      <c r="L153" s="739"/>
      <c r="M153" s="739"/>
      <c r="N153" s="739"/>
      <c r="O153" s="737"/>
    </row>
    <row r="154" spans="1:15" x14ac:dyDescent="0.2">
      <c r="A154" s="705"/>
      <c r="B154" s="737"/>
      <c r="C154" s="737"/>
      <c r="D154" s="737"/>
      <c r="E154" s="738"/>
      <c r="F154" s="739"/>
      <c r="G154" s="739"/>
      <c r="H154" s="739"/>
      <c r="I154" s="740"/>
      <c r="J154" s="739"/>
      <c r="K154" s="741"/>
      <c r="L154" s="739"/>
      <c r="M154" s="739"/>
      <c r="N154" s="739"/>
      <c r="O154" s="737"/>
    </row>
    <row r="155" spans="1:15" x14ac:dyDescent="0.2">
      <c r="A155" s="705"/>
      <c r="B155" s="737"/>
      <c r="C155" s="737"/>
      <c r="D155" s="737"/>
      <c r="E155" s="738"/>
      <c r="F155" s="739"/>
      <c r="G155" s="739"/>
      <c r="H155" s="739"/>
      <c r="I155" s="740"/>
      <c r="J155" s="739"/>
      <c r="K155" s="741"/>
      <c r="L155" s="739"/>
      <c r="M155" s="739"/>
      <c r="N155" s="739"/>
      <c r="O155" s="737"/>
    </row>
    <row r="156" spans="1:15" x14ac:dyDescent="0.2">
      <c r="A156" s="705"/>
      <c r="B156" s="737"/>
      <c r="C156" s="737"/>
      <c r="D156" s="737"/>
      <c r="E156" s="738"/>
      <c r="F156" s="739"/>
      <c r="G156" s="739"/>
      <c r="H156" s="739"/>
      <c r="I156" s="740"/>
      <c r="J156" s="739"/>
      <c r="K156" s="741"/>
      <c r="L156" s="739"/>
      <c r="M156" s="739"/>
      <c r="N156" s="739"/>
      <c r="O156" s="737"/>
    </row>
    <row r="157" spans="1:15" x14ac:dyDescent="0.2">
      <c r="A157" s="705"/>
      <c r="B157" s="737"/>
      <c r="C157" s="737"/>
      <c r="D157" s="737"/>
      <c r="E157" s="738"/>
      <c r="F157" s="739"/>
      <c r="G157" s="739"/>
      <c r="H157" s="739"/>
      <c r="I157" s="740"/>
      <c r="J157" s="739"/>
      <c r="K157" s="741"/>
      <c r="L157" s="739"/>
      <c r="M157" s="739"/>
      <c r="N157" s="739"/>
      <c r="O157" s="737"/>
    </row>
    <row r="158" spans="1:15" x14ac:dyDescent="0.2">
      <c r="A158" s="705"/>
      <c r="B158" s="737"/>
      <c r="C158" s="737"/>
      <c r="D158" s="737"/>
      <c r="E158" s="738"/>
      <c r="F158" s="739"/>
      <c r="G158" s="739"/>
      <c r="H158" s="739"/>
      <c r="I158" s="740"/>
      <c r="J158" s="739"/>
      <c r="K158" s="741"/>
      <c r="L158" s="739"/>
      <c r="M158" s="739"/>
      <c r="N158" s="739"/>
      <c r="O158" s="737"/>
    </row>
    <row r="159" spans="1:15" x14ac:dyDescent="0.2">
      <c r="A159" s="705"/>
      <c r="B159" s="737"/>
      <c r="C159" s="737"/>
      <c r="D159" s="737"/>
      <c r="E159" s="738"/>
      <c r="F159" s="739"/>
      <c r="G159" s="739"/>
      <c r="H159" s="739"/>
      <c r="I159" s="740"/>
      <c r="J159" s="739"/>
      <c r="K159" s="741"/>
      <c r="L159" s="739"/>
      <c r="M159" s="739"/>
      <c r="N159" s="739"/>
      <c r="O159" s="737"/>
    </row>
    <row r="160" spans="1:15" x14ac:dyDescent="0.2">
      <c r="A160" s="705"/>
      <c r="B160" s="737"/>
      <c r="C160" s="737"/>
      <c r="D160" s="737"/>
      <c r="E160" s="738"/>
      <c r="F160" s="739"/>
      <c r="G160" s="739"/>
      <c r="H160" s="739"/>
      <c r="I160" s="740"/>
      <c r="J160" s="739"/>
      <c r="K160" s="741"/>
      <c r="L160" s="739"/>
      <c r="M160" s="739"/>
      <c r="N160" s="739"/>
      <c r="O160" s="737"/>
    </row>
    <row r="161" spans="1:15" x14ac:dyDescent="0.2">
      <c r="A161" s="705"/>
      <c r="B161" s="737"/>
      <c r="C161" s="737"/>
      <c r="D161" s="737"/>
      <c r="E161" s="738"/>
      <c r="F161" s="739"/>
      <c r="G161" s="739"/>
      <c r="H161" s="739"/>
      <c r="I161" s="740"/>
      <c r="J161" s="739"/>
      <c r="K161" s="741"/>
      <c r="L161" s="739"/>
      <c r="M161" s="739"/>
      <c r="N161" s="739"/>
      <c r="O161" s="737"/>
    </row>
    <row r="162" spans="1:15" x14ac:dyDescent="0.2">
      <c r="A162" s="705"/>
      <c r="B162" s="737"/>
      <c r="C162" s="737"/>
      <c r="D162" s="737"/>
      <c r="E162" s="738"/>
      <c r="F162" s="739"/>
      <c r="G162" s="739"/>
      <c r="H162" s="739"/>
      <c r="I162" s="740"/>
      <c r="J162" s="739"/>
      <c r="K162" s="741"/>
      <c r="L162" s="739"/>
      <c r="M162" s="739"/>
      <c r="N162" s="739"/>
      <c r="O162" s="737"/>
    </row>
    <row r="163" spans="1:15" x14ac:dyDescent="0.2">
      <c r="A163" s="705"/>
      <c r="B163" s="737"/>
      <c r="C163" s="737"/>
      <c r="D163" s="737"/>
      <c r="E163" s="738"/>
      <c r="F163" s="739"/>
      <c r="G163" s="739"/>
      <c r="H163" s="739"/>
      <c r="I163" s="740"/>
      <c r="J163" s="739"/>
      <c r="K163" s="741"/>
      <c r="L163" s="739"/>
      <c r="M163" s="739"/>
      <c r="N163" s="739"/>
      <c r="O163" s="737"/>
    </row>
    <row r="164" spans="1:15" x14ac:dyDescent="0.2">
      <c r="A164" s="705"/>
      <c r="B164" s="737"/>
      <c r="C164" s="737"/>
      <c r="D164" s="737"/>
      <c r="E164" s="738"/>
      <c r="F164" s="739"/>
      <c r="G164" s="739"/>
      <c r="H164" s="739"/>
      <c r="I164" s="740"/>
      <c r="J164" s="739"/>
      <c r="K164" s="741"/>
      <c r="L164" s="739"/>
      <c r="M164" s="739"/>
      <c r="N164" s="739"/>
      <c r="O164" s="737"/>
    </row>
    <row r="165" spans="1:15" x14ac:dyDescent="0.2">
      <c r="A165" s="705"/>
      <c r="B165" s="737"/>
      <c r="C165" s="737"/>
      <c r="D165" s="737"/>
      <c r="E165" s="738"/>
      <c r="F165" s="739"/>
      <c r="G165" s="739"/>
      <c r="H165" s="739"/>
      <c r="I165" s="740"/>
      <c r="J165" s="739"/>
      <c r="K165" s="741"/>
      <c r="L165" s="739"/>
      <c r="M165" s="739"/>
      <c r="N165" s="739"/>
      <c r="O165" s="737"/>
    </row>
    <row r="166" spans="1:15" x14ac:dyDescent="0.2">
      <c r="A166" s="705"/>
      <c r="B166" s="737"/>
      <c r="C166" s="737"/>
      <c r="D166" s="737"/>
      <c r="E166" s="738"/>
      <c r="F166" s="739"/>
      <c r="G166" s="739"/>
      <c r="H166" s="739"/>
      <c r="I166" s="740"/>
      <c r="J166" s="739"/>
      <c r="K166" s="741"/>
      <c r="L166" s="739"/>
      <c r="M166" s="739"/>
      <c r="N166" s="739"/>
      <c r="O166" s="737"/>
    </row>
    <row r="167" spans="1:15" x14ac:dyDescent="0.2">
      <c r="A167" s="705"/>
      <c r="B167" s="737"/>
      <c r="C167" s="737"/>
      <c r="D167" s="737"/>
      <c r="E167" s="738"/>
      <c r="F167" s="739"/>
      <c r="G167" s="739"/>
      <c r="H167" s="739"/>
      <c r="I167" s="740"/>
      <c r="J167" s="739"/>
      <c r="K167" s="741"/>
      <c r="L167" s="739"/>
      <c r="M167" s="739"/>
      <c r="N167" s="739"/>
      <c r="O167" s="737"/>
    </row>
    <row r="168" spans="1:15" x14ac:dyDescent="0.2">
      <c r="A168" s="705"/>
      <c r="B168" s="737"/>
      <c r="C168" s="737"/>
      <c r="D168" s="737"/>
      <c r="E168" s="738"/>
      <c r="F168" s="739"/>
      <c r="G168" s="739"/>
      <c r="H168" s="739"/>
      <c r="I168" s="740"/>
      <c r="J168" s="739"/>
      <c r="K168" s="741"/>
      <c r="L168" s="739"/>
      <c r="M168" s="739"/>
      <c r="N168" s="739"/>
      <c r="O168" s="737"/>
    </row>
    <row r="169" spans="1:15" x14ac:dyDescent="0.2">
      <c r="A169" s="705"/>
      <c r="B169" s="737"/>
      <c r="C169" s="737"/>
      <c r="D169" s="737"/>
      <c r="E169" s="738"/>
      <c r="F169" s="739"/>
      <c r="G169" s="739"/>
      <c r="H169" s="739"/>
      <c r="I169" s="740"/>
      <c r="J169" s="739"/>
      <c r="K169" s="741"/>
      <c r="L169" s="739"/>
      <c r="M169" s="739"/>
      <c r="N169" s="739"/>
      <c r="O169" s="737"/>
    </row>
    <row r="170" spans="1:15" x14ac:dyDescent="0.2">
      <c r="A170" s="705"/>
      <c r="B170" s="737"/>
      <c r="C170" s="737"/>
      <c r="D170" s="737"/>
      <c r="E170" s="738"/>
      <c r="F170" s="739"/>
      <c r="G170" s="739"/>
      <c r="H170" s="739"/>
      <c r="I170" s="740"/>
      <c r="J170" s="739"/>
      <c r="K170" s="741"/>
      <c r="L170" s="739"/>
      <c r="M170" s="739"/>
      <c r="N170" s="739"/>
      <c r="O170" s="737"/>
    </row>
    <row r="171" spans="1:15" x14ac:dyDescent="0.2">
      <c r="A171" s="705"/>
      <c r="B171" s="737"/>
      <c r="C171" s="737"/>
      <c r="D171" s="737"/>
      <c r="E171" s="738"/>
      <c r="F171" s="739"/>
      <c r="G171" s="739"/>
      <c r="H171" s="739"/>
      <c r="I171" s="740"/>
      <c r="J171" s="739"/>
      <c r="K171" s="741"/>
      <c r="L171" s="739"/>
      <c r="M171" s="739"/>
      <c r="N171" s="739"/>
      <c r="O171" s="737"/>
    </row>
    <row r="172" spans="1:15" x14ac:dyDescent="0.2">
      <c r="A172" s="705"/>
      <c r="B172" s="737"/>
      <c r="C172" s="737"/>
      <c r="D172" s="737"/>
      <c r="E172" s="738"/>
      <c r="F172" s="739"/>
      <c r="G172" s="739"/>
      <c r="H172" s="739"/>
      <c r="I172" s="740"/>
      <c r="J172" s="739"/>
      <c r="K172" s="741"/>
      <c r="L172" s="739"/>
      <c r="M172" s="739"/>
      <c r="N172" s="739"/>
      <c r="O172" s="737"/>
    </row>
    <row r="173" spans="1:15" x14ac:dyDescent="0.2">
      <c r="A173" s="705"/>
      <c r="B173" s="737"/>
      <c r="C173" s="737"/>
      <c r="D173" s="737"/>
      <c r="E173" s="738"/>
      <c r="F173" s="739"/>
      <c r="G173" s="739"/>
      <c r="H173" s="739"/>
      <c r="I173" s="740"/>
      <c r="J173" s="739"/>
      <c r="K173" s="741"/>
      <c r="L173" s="739"/>
      <c r="M173" s="739"/>
      <c r="N173" s="739"/>
      <c r="O173" s="737"/>
    </row>
    <row r="174" spans="1:15" x14ac:dyDescent="0.2">
      <c r="A174" s="705"/>
      <c r="B174" s="737"/>
      <c r="C174" s="737"/>
      <c r="D174" s="737"/>
      <c r="E174" s="738"/>
      <c r="F174" s="739"/>
      <c r="G174" s="739"/>
      <c r="H174" s="739"/>
      <c r="I174" s="740"/>
      <c r="J174" s="739"/>
      <c r="K174" s="741"/>
      <c r="L174" s="739"/>
      <c r="M174" s="739"/>
      <c r="N174" s="739"/>
      <c r="O174" s="737"/>
    </row>
    <row r="175" spans="1:15" x14ac:dyDescent="0.2">
      <c r="A175" s="705"/>
      <c r="B175" s="737"/>
      <c r="C175" s="737"/>
      <c r="D175" s="737"/>
      <c r="E175" s="738"/>
      <c r="F175" s="739"/>
      <c r="G175" s="739"/>
      <c r="H175" s="739"/>
      <c r="I175" s="740"/>
      <c r="J175" s="739"/>
      <c r="K175" s="741"/>
      <c r="L175" s="739"/>
      <c r="M175" s="739"/>
      <c r="N175" s="739"/>
      <c r="O175" s="737"/>
    </row>
    <row r="176" spans="1:15" x14ac:dyDescent="0.2">
      <c r="A176" s="705"/>
      <c r="B176" s="737"/>
      <c r="C176" s="737"/>
      <c r="D176" s="737"/>
      <c r="E176" s="738"/>
      <c r="F176" s="739"/>
      <c r="G176" s="739"/>
      <c r="H176" s="739"/>
      <c r="I176" s="740"/>
      <c r="J176" s="739"/>
      <c r="K176" s="741"/>
      <c r="L176" s="739"/>
      <c r="M176" s="739"/>
      <c r="N176" s="739"/>
      <c r="O176" s="737"/>
    </row>
    <row r="177" spans="1:15" x14ac:dyDescent="0.2">
      <c r="A177" s="705"/>
      <c r="B177" s="737"/>
      <c r="C177" s="737"/>
      <c r="D177" s="737"/>
      <c r="E177" s="738"/>
      <c r="F177" s="739"/>
      <c r="G177" s="739"/>
      <c r="H177" s="739"/>
      <c r="I177" s="740"/>
      <c r="J177" s="739"/>
      <c r="K177" s="741"/>
      <c r="L177" s="739"/>
      <c r="M177" s="739"/>
      <c r="N177" s="739"/>
      <c r="O177" s="737"/>
    </row>
    <row r="178" spans="1:15" x14ac:dyDescent="0.2">
      <c r="A178" s="705"/>
      <c r="B178" s="737"/>
      <c r="C178" s="737"/>
      <c r="D178" s="737"/>
      <c r="E178" s="738"/>
      <c r="F178" s="739"/>
      <c r="G178" s="739"/>
      <c r="H178" s="739"/>
      <c r="I178" s="740"/>
      <c r="J178" s="739"/>
      <c r="K178" s="741"/>
      <c r="L178" s="739"/>
      <c r="M178" s="739"/>
      <c r="N178" s="739"/>
      <c r="O178" s="737"/>
    </row>
    <row r="179" spans="1:15" x14ac:dyDescent="0.2">
      <c r="A179" s="705"/>
      <c r="B179" s="737"/>
      <c r="C179" s="737"/>
      <c r="D179" s="737"/>
      <c r="E179" s="738"/>
      <c r="F179" s="739"/>
      <c r="G179" s="739"/>
      <c r="H179" s="739"/>
      <c r="I179" s="740"/>
      <c r="J179" s="739"/>
      <c r="K179" s="741"/>
      <c r="L179" s="739"/>
      <c r="M179" s="739"/>
      <c r="N179" s="739"/>
      <c r="O179" s="737"/>
    </row>
    <row r="180" spans="1:15" x14ac:dyDescent="0.2">
      <c r="A180" s="705"/>
      <c r="B180" s="737"/>
      <c r="C180" s="737"/>
      <c r="D180" s="737"/>
      <c r="E180" s="738"/>
      <c r="F180" s="739"/>
      <c r="G180" s="739"/>
      <c r="H180" s="739"/>
      <c r="I180" s="740"/>
      <c r="J180" s="739"/>
      <c r="K180" s="741"/>
      <c r="L180" s="739"/>
      <c r="M180" s="739"/>
      <c r="N180" s="739"/>
      <c r="O180" s="737"/>
    </row>
    <row r="181" spans="1:15" x14ac:dyDescent="0.2">
      <c r="A181" s="705"/>
      <c r="B181" s="737"/>
      <c r="C181" s="737"/>
      <c r="D181" s="737"/>
      <c r="E181" s="738"/>
      <c r="F181" s="739"/>
      <c r="G181" s="739"/>
      <c r="H181" s="739"/>
      <c r="I181" s="740"/>
      <c r="J181" s="739"/>
      <c r="K181" s="741"/>
      <c r="L181" s="739"/>
      <c r="M181" s="739"/>
      <c r="N181" s="739"/>
      <c r="O181" s="737"/>
    </row>
    <row r="182" spans="1:15" x14ac:dyDescent="0.2">
      <c r="A182" s="705"/>
      <c r="B182" s="737"/>
      <c r="C182" s="737"/>
      <c r="D182" s="737"/>
      <c r="E182" s="738"/>
      <c r="F182" s="739"/>
      <c r="G182" s="739"/>
      <c r="H182" s="739"/>
      <c r="I182" s="740"/>
      <c r="J182" s="739"/>
      <c r="K182" s="741"/>
      <c r="L182" s="739"/>
      <c r="M182" s="739"/>
      <c r="N182" s="739"/>
      <c r="O182" s="737"/>
    </row>
    <row r="183" spans="1:15" x14ac:dyDescent="0.2">
      <c r="A183" s="705"/>
      <c r="B183" s="737"/>
      <c r="C183" s="737"/>
      <c r="D183" s="737"/>
      <c r="E183" s="738"/>
      <c r="F183" s="739"/>
      <c r="G183" s="739"/>
      <c r="H183" s="739"/>
      <c r="I183" s="740"/>
      <c r="J183" s="739"/>
      <c r="K183" s="741"/>
      <c r="L183" s="739"/>
      <c r="M183" s="739"/>
      <c r="N183" s="739"/>
      <c r="O183" s="737"/>
    </row>
    <row r="184" spans="1:15" x14ac:dyDescent="0.2">
      <c r="A184" s="705"/>
      <c r="B184" s="737"/>
      <c r="C184" s="737"/>
      <c r="D184" s="737"/>
      <c r="E184" s="738"/>
      <c r="F184" s="739"/>
      <c r="G184" s="739"/>
      <c r="H184" s="739"/>
      <c r="I184" s="740"/>
      <c r="J184" s="739"/>
      <c r="K184" s="741"/>
      <c r="L184" s="739"/>
      <c r="M184" s="739"/>
      <c r="N184" s="739"/>
      <c r="O184" s="737"/>
    </row>
    <row r="185" spans="1:15" x14ac:dyDescent="0.2">
      <c r="A185" s="705"/>
      <c r="B185" s="737"/>
      <c r="C185" s="737"/>
      <c r="D185" s="737"/>
      <c r="E185" s="738"/>
      <c r="F185" s="739"/>
      <c r="G185" s="739"/>
      <c r="H185" s="739"/>
      <c r="I185" s="740"/>
      <c r="J185" s="739"/>
      <c r="K185" s="741"/>
      <c r="L185" s="739"/>
      <c r="M185" s="739"/>
      <c r="N185" s="739"/>
      <c r="O185" s="737"/>
    </row>
    <row r="186" spans="1:15" x14ac:dyDescent="0.2">
      <c r="A186" s="705"/>
      <c r="B186" s="737"/>
      <c r="C186" s="737"/>
      <c r="D186" s="737"/>
      <c r="E186" s="738"/>
      <c r="F186" s="739"/>
      <c r="G186" s="739"/>
      <c r="H186" s="739"/>
      <c r="I186" s="740"/>
      <c r="J186" s="739"/>
      <c r="K186" s="741"/>
      <c r="L186" s="739"/>
      <c r="M186" s="739"/>
      <c r="N186" s="739"/>
      <c r="O186" s="737"/>
    </row>
    <row r="187" spans="1:15" x14ac:dyDescent="0.2">
      <c r="A187" s="705"/>
      <c r="B187" s="737"/>
      <c r="C187" s="737"/>
      <c r="D187" s="737"/>
      <c r="E187" s="738"/>
      <c r="F187" s="739"/>
      <c r="G187" s="739"/>
      <c r="H187" s="739"/>
      <c r="I187" s="740"/>
      <c r="J187" s="739"/>
      <c r="K187" s="741"/>
      <c r="L187" s="739"/>
      <c r="M187" s="739"/>
      <c r="N187" s="739"/>
      <c r="O187" s="737"/>
    </row>
    <row r="188" spans="1:15" x14ac:dyDescent="0.2">
      <c r="A188" s="705"/>
      <c r="B188" s="737"/>
      <c r="C188" s="737"/>
      <c r="D188" s="737"/>
      <c r="E188" s="738"/>
      <c r="F188" s="739"/>
      <c r="G188" s="739"/>
      <c r="H188" s="739"/>
      <c r="I188" s="740"/>
      <c r="J188" s="739"/>
      <c r="K188" s="741"/>
      <c r="L188" s="739"/>
      <c r="M188" s="739"/>
      <c r="N188" s="739"/>
      <c r="O188" s="737"/>
    </row>
    <row r="189" spans="1:15" x14ac:dyDescent="0.2">
      <c r="A189" s="705"/>
      <c r="B189" s="737"/>
      <c r="C189" s="737"/>
      <c r="D189" s="737"/>
      <c r="E189" s="738"/>
      <c r="F189" s="739"/>
      <c r="G189" s="739"/>
      <c r="H189" s="739"/>
      <c r="I189" s="740"/>
      <c r="J189" s="739"/>
      <c r="K189" s="741"/>
      <c r="L189" s="739"/>
      <c r="M189" s="739"/>
      <c r="N189" s="739"/>
      <c r="O189" s="737"/>
    </row>
    <row r="190" spans="1:15" x14ac:dyDescent="0.2">
      <c r="A190" s="705"/>
      <c r="B190" s="737"/>
      <c r="C190" s="737"/>
      <c r="D190" s="737"/>
      <c r="E190" s="738"/>
      <c r="F190" s="739"/>
      <c r="G190" s="739"/>
      <c r="H190" s="739"/>
      <c r="I190" s="740"/>
      <c r="J190" s="739"/>
      <c r="K190" s="741"/>
      <c r="L190" s="739"/>
      <c r="M190" s="739"/>
      <c r="N190" s="739"/>
      <c r="O190" s="737"/>
    </row>
    <row r="191" spans="1:15" x14ac:dyDescent="0.2">
      <c r="A191" s="705"/>
      <c r="B191" s="737"/>
      <c r="C191" s="737"/>
      <c r="D191" s="737"/>
      <c r="E191" s="738"/>
      <c r="F191" s="739"/>
      <c r="G191" s="739"/>
      <c r="H191" s="739"/>
      <c r="I191" s="740"/>
      <c r="J191" s="739"/>
      <c r="K191" s="741"/>
      <c r="L191" s="739"/>
      <c r="M191" s="739"/>
      <c r="N191" s="739"/>
      <c r="O191" s="737"/>
    </row>
    <row r="192" spans="1:15" x14ac:dyDescent="0.2">
      <c r="A192" s="705"/>
      <c r="B192" s="737"/>
      <c r="C192" s="737"/>
      <c r="D192" s="737"/>
      <c r="E192" s="738"/>
      <c r="F192" s="739"/>
      <c r="G192" s="739"/>
      <c r="H192" s="739"/>
      <c r="I192" s="740"/>
      <c r="J192" s="739"/>
      <c r="K192" s="741"/>
      <c r="L192" s="739"/>
      <c r="M192" s="739"/>
      <c r="N192" s="739"/>
      <c r="O192" s="737"/>
    </row>
    <row r="193" spans="1:15" x14ac:dyDescent="0.2">
      <c r="A193" s="705"/>
      <c r="B193" s="737"/>
      <c r="C193" s="737"/>
      <c r="D193" s="737"/>
      <c r="E193" s="738"/>
      <c r="F193" s="739"/>
      <c r="G193" s="739"/>
      <c r="H193" s="739"/>
      <c r="I193" s="740"/>
      <c r="J193" s="739"/>
      <c r="K193" s="741"/>
      <c r="L193" s="739"/>
      <c r="M193" s="739"/>
      <c r="N193" s="739"/>
      <c r="O193" s="737"/>
    </row>
    <row r="194" spans="1:15" x14ac:dyDescent="0.2">
      <c r="A194" s="705"/>
      <c r="B194" s="737"/>
      <c r="C194" s="737"/>
      <c r="D194" s="737"/>
      <c r="E194" s="738"/>
      <c r="F194" s="739"/>
      <c r="G194" s="739"/>
      <c r="H194" s="739"/>
      <c r="I194" s="740"/>
      <c r="J194" s="739"/>
      <c r="K194" s="741"/>
      <c r="L194" s="739"/>
      <c r="M194" s="739"/>
      <c r="N194" s="739"/>
      <c r="O194" s="737"/>
    </row>
    <row r="195" spans="1:15" x14ac:dyDescent="0.2">
      <c r="A195" s="705"/>
      <c r="B195" s="737"/>
      <c r="C195" s="737"/>
      <c r="D195" s="737"/>
      <c r="E195" s="738"/>
      <c r="F195" s="739"/>
      <c r="G195" s="739"/>
      <c r="H195" s="739"/>
      <c r="I195" s="740"/>
      <c r="J195" s="739"/>
      <c r="K195" s="741"/>
      <c r="L195" s="739"/>
      <c r="M195" s="739"/>
      <c r="N195" s="739"/>
      <c r="O195" s="737"/>
    </row>
    <row r="196" spans="1:15" x14ac:dyDescent="0.2">
      <c r="A196" s="705"/>
      <c r="B196" s="737"/>
      <c r="C196" s="737"/>
      <c r="D196" s="737"/>
      <c r="E196" s="738"/>
      <c r="F196" s="739"/>
      <c r="G196" s="739"/>
      <c r="H196" s="739"/>
      <c r="I196" s="740"/>
      <c r="J196" s="739"/>
      <c r="K196" s="741"/>
      <c r="L196" s="739"/>
      <c r="M196" s="739"/>
      <c r="N196" s="739"/>
      <c r="O196" s="737"/>
    </row>
    <row r="197" spans="1:15" x14ac:dyDescent="0.2">
      <c r="A197" s="705"/>
      <c r="B197" s="737"/>
      <c r="C197" s="737"/>
      <c r="D197" s="737"/>
      <c r="E197" s="738"/>
      <c r="F197" s="739"/>
      <c r="G197" s="739"/>
      <c r="H197" s="739"/>
      <c r="I197" s="740"/>
      <c r="J197" s="739"/>
      <c r="K197" s="741"/>
      <c r="L197" s="739"/>
      <c r="M197" s="739"/>
      <c r="N197" s="739"/>
      <c r="O197" s="737"/>
    </row>
    <row r="198" spans="1:15" x14ac:dyDescent="0.2">
      <c r="A198" s="705"/>
      <c r="B198" s="737"/>
      <c r="C198" s="737"/>
      <c r="D198" s="737"/>
      <c r="E198" s="738"/>
      <c r="F198" s="739"/>
      <c r="G198" s="739"/>
      <c r="H198" s="739"/>
      <c r="I198" s="740"/>
      <c r="J198" s="739"/>
      <c r="K198" s="741"/>
      <c r="L198" s="739"/>
      <c r="M198" s="739"/>
      <c r="N198" s="739"/>
      <c r="O198" s="737"/>
    </row>
    <row r="199" spans="1:15" x14ac:dyDescent="0.2">
      <c r="A199" s="705"/>
      <c r="B199" s="737"/>
      <c r="C199" s="737"/>
      <c r="D199" s="737"/>
      <c r="E199" s="738"/>
      <c r="F199" s="739"/>
      <c r="G199" s="739"/>
      <c r="H199" s="739"/>
      <c r="I199" s="740"/>
      <c r="J199" s="739"/>
      <c r="K199" s="741"/>
      <c r="L199" s="739"/>
      <c r="M199" s="739"/>
      <c r="N199" s="739"/>
      <c r="O199" s="737"/>
    </row>
    <row r="200" spans="1:15" x14ac:dyDescent="0.2">
      <c r="A200" s="705"/>
      <c r="B200" s="737"/>
      <c r="C200" s="737"/>
      <c r="D200" s="737"/>
      <c r="E200" s="738"/>
      <c r="F200" s="739"/>
      <c r="G200" s="739"/>
      <c r="H200" s="739"/>
      <c r="I200" s="740"/>
      <c r="J200" s="739"/>
      <c r="K200" s="741"/>
      <c r="L200" s="739"/>
      <c r="M200" s="739"/>
      <c r="N200" s="739"/>
      <c r="O200" s="737"/>
    </row>
    <row r="201" spans="1:15" x14ac:dyDescent="0.2">
      <c r="A201" s="705"/>
      <c r="B201" s="737"/>
      <c r="C201" s="737"/>
      <c r="D201" s="737"/>
      <c r="E201" s="738"/>
      <c r="F201" s="739"/>
      <c r="G201" s="739"/>
      <c r="H201" s="739"/>
      <c r="I201" s="740"/>
      <c r="J201" s="739"/>
      <c r="K201" s="741"/>
      <c r="L201" s="739"/>
      <c r="M201" s="739"/>
      <c r="N201" s="739"/>
      <c r="O201" s="737"/>
    </row>
    <row r="202" spans="1:15" x14ac:dyDescent="0.2">
      <c r="A202" s="705"/>
      <c r="B202" s="737"/>
      <c r="C202" s="737"/>
      <c r="D202" s="737"/>
      <c r="E202" s="738"/>
      <c r="F202" s="739"/>
      <c r="G202" s="739"/>
      <c r="H202" s="739"/>
      <c r="I202" s="740"/>
      <c r="J202" s="739"/>
      <c r="K202" s="741"/>
      <c r="L202" s="739"/>
      <c r="M202" s="739"/>
      <c r="N202" s="739"/>
      <c r="O202" s="737"/>
    </row>
    <row r="203" spans="1:15" x14ac:dyDescent="0.2">
      <c r="A203" s="705"/>
      <c r="B203" s="737"/>
      <c r="C203" s="737"/>
      <c r="D203" s="737"/>
      <c r="E203" s="738"/>
      <c r="F203" s="739"/>
      <c r="G203" s="739"/>
      <c r="H203" s="739"/>
      <c r="I203" s="740"/>
      <c r="J203" s="739"/>
      <c r="K203" s="741"/>
      <c r="L203" s="739"/>
      <c r="M203" s="739"/>
      <c r="N203" s="739"/>
      <c r="O203" s="737"/>
    </row>
    <row r="204" spans="1:15" x14ac:dyDescent="0.2">
      <c r="A204" s="705"/>
      <c r="B204" s="737"/>
      <c r="C204" s="737"/>
      <c r="D204" s="737"/>
      <c r="E204" s="738"/>
      <c r="F204" s="739"/>
      <c r="G204" s="739"/>
      <c r="H204" s="739"/>
      <c r="I204" s="740"/>
      <c r="J204" s="739"/>
      <c r="K204" s="741"/>
      <c r="L204" s="739"/>
      <c r="M204" s="739"/>
      <c r="N204" s="739"/>
      <c r="O204" s="737"/>
    </row>
    <row r="205" spans="1:15" x14ac:dyDescent="0.2">
      <c r="A205" s="705"/>
      <c r="B205" s="737"/>
      <c r="C205" s="737"/>
      <c r="D205" s="737"/>
      <c r="E205" s="738"/>
      <c r="F205" s="739"/>
      <c r="G205" s="739"/>
      <c r="H205" s="739"/>
      <c r="I205" s="740"/>
      <c r="J205" s="739"/>
      <c r="K205" s="741"/>
      <c r="L205" s="739"/>
      <c r="M205" s="739"/>
      <c r="N205" s="739"/>
      <c r="O205" s="737"/>
    </row>
    <row r="206" spans="1:15" x14ac:dyDescent="0.2">
      <c r="A206" s="705"/>
      <c r="B206" s="737"/>
      <c r="C206" s="737"/>
      <c r="D206" s="737"/>
      <c r="E206" s="738"/>
      <c r="F206" s="739"/>
      <c r="G206" s="739"/>
      <c r="H206" s="739"/>
      <c r="I206" s="740"/>
      <c r="J206" s="739"/>
      <c r="K206" s="741"/>
      <c r="L206" s="739"/>
      <c r="M206" s="739"/>
      <c r="N206" s="739"/>
      <c r="O206" s="737"/>
    </row>
    <row r="207" spans="1:15" x14ac:dyDescent="0.2">
      <c r="A207" s="705"/>
      <c r="B207" s="737"/>
      <c r="C207" s="737"/>
      <c r="D207" s="737"/>
      <c r="E207" s="738"/>
      <c r="F207" s="739"/>
      <c r="G207" s="739"/>
      <c r="H207" s="739"/>
      <c r="I207" s="740"/>
      <c r="J207" s="739"/>
      <c r="K207" s="741"/>
      <c r="L207" s="739"/>
      <c r="M207" s="739"/>
      <c r="N207" s="739"/>
      <c r="O207" s="737"/>
    </row>
    <row r="208" spans="1:15" x14ac:dyDescent="0.2">
      <c r="A208" s="705"/>
      <c r="B208" s="737"/>
      <c r="C208" s="737"/>
      <c r="D208" s="737"/>
      <c r="E208" s="738"/>
      <c r="F208" s="739"/>
      <c r="G208" s="739"/>
      <c r="H208" s="739"/>
      <c r="I208" s="740"/>
      <c r="J208" s="739"/>
      <c r="K208" s="741"/>
      <c r="L208" s="739"/>
      <c r="M208" s="739"/>
      <c r="N208" s="739"/>
      <c r="O208" s="737"/>
    </row>
    <row r="209" spans="1:15" x14ac:dyDescent="0.2">
      <c r="A209" s="705"/>
      <c r="B209" s="737"/>
      <c r="C209" s="737"/>
      <c r="D209" s="737"/>
      <c r="E209" s="738"/>
      <c r="F209" s="739"/>
      <c r="G209" s="739"/>
      <c r="H209" s="739"/>
      <c r="I209" s="740"/>
      <c r="J209" s="739"/>
      <c r="K209" s="741"/>
      <c r="L209" s="739"/>
      <c r="M209" s="739"/>
      <c r="N209" s="739"/>
      <c r="O209" s="737"/>
    </row>
    <row r="210" spans="1:15" x14ac:dyDescent="0.2">
      <c r="A210" s="705"/>
      <c r="B210" s="737"/>
      <c r="C210" s="737"/>
      <c r="D210" s="737"/>
      <c r="E210" s="738"/>
      <c r="F210" s="739"/>
      <c r="G210" s="739"/>
      <c r="H210" s="739"/>
      <c r="I210" s="740"/>
      <c r="J210" s="739"/>
      <c r="K210" s="741"/>
      <c r="L210" s="739"/>
      <c r="M210" s="739"/>
      <c r="N210" s="739"/>
      <c r="O210" s="737"/>
    </row>
    <row r="211" spans="1:15" x14ac:dyDescent="0.2">
      <c r="A211" s="705"/>
      <c r="B211" s="737"/>
      <c r="C211" s="737"/>
      <c r="D211" s="737"/>
      <c r="E211" s="738"/>
      <c r="F211" s="739"/>
      <c r="G211" s="739"/>
      <c r="H211" s="739"/>
      <c r="I211" s="740"/>
      <c r="J211" s="739"/>
      <c r="K211" s="741"/>
      <c r="L211" s="739"/>
      <c r="M211" s="739"/>
      <c r="N211" s="739"/>
      <c r="O211" s="737"/>
    </row>
    <row r="212" spans="1:15" x14ac:dyDescent="0.2">
      <c r="A212" s="705"/>
      <c r="B212" s="737"/>
      <c r="C212" s="737"/>
      <c r="D212" s="737"/>
      <c r="E212" s="738"/>
      <c r="F212" s="739"/>
      <c r="G212" s="739"/>
      <c r="H212" s="739"/>
      <c r="I212" s="740"/>
      <c r="J212" s="739"/>
      <c r="K212" s="741"/>
      <c r="L212" s="739"/>
      <c r="M212" s="739"/>
      <c r="N212" s="739"/>
      <c r="O212" s="737"/>
    </row>
    <row r="213" spans="1:15" x14ac:dyDescent="0.2">
      <c r="A213" s="705"/>
      <c r="B213" s="737"/>
      <c r="C213" s="737"/>
      <c r="D213" s="737"/>
      <c r="E213" s="738"/>
      <c r="F213" s="739"/>
      <c r="G213" s="739"/>
      <c r="H213" s="739"/>
      <c r="I213" s="740"/>
      <c r="J213" s="739"/>
      <c r="K213" s="741"/>
      <c r="L213" s="739"/>
      <c r="M213" s="739"/>
      <c r="N213" s="739"/>
      <c r="O213" s="737"/>
    </row>
    <row r="214" spans="1:15" x14ac:dyDescent="0.2">
      <c r="A214" s="705"/>
      <c r="B214" s="737"/>
      <c r="C214" s="737"/>
      <c r="D214" s="737"/>
      <c r="E214" s="738"/>
      <c r="F214" s="739"/>
      <c r="G214" s="739"/>
      <c r="H214" s="739"/>
      <c r="I214" s="740"/>
      <c r="J214" s="739"/>
      <c r="K214" s="741"/>
      <c r="L214" s="739"/>
      <c r="M214" s="739"/>
      <c r="N214" s="739"/>
      <c r="O214" s="737"/>
    </row>
    <row r="215" spans="1:15" x14ac:dyDescent="0.2">
      <c r="A215" s="705"/>
      <c r="B215" s="737"/>
      <c r="C215" s="737"/>
      <c r="D215" s="737"/>
      <c r="E215" s="738"/>
      <c r="F215" s="739"/>
      <c r="G215" s="739"/>
      <c r="H215" s="739"/>
      <c r="I215" s="740"/>
      <c r="J215" s="739"/>
      <c r="K215" s="741"/>
      <c r="L215" s="739"/>
      <c r="M215" s="739"/>
      <c r="N215" s="739"/>
      <c r="O215" s="737"/>
    </row>
    <row r="216" spans="1:15" x14ac:dyDescent="0.2">
      <c r="A216" s="705"/>
      <c r="B216" s="737"/>
      <c r="C216" s="737"/>
      <c r="D216" s="737"/>
      <c r="E216" s="738"/>
      <c r="F216" s="739"/>
      <c r="G216" s="739"/>
      <c r="H216" s="739"/>
      <c r="I216" s="740"/>
      <c r="J216" s="739"/>
      <c r="K216" s="741"/>
      <c r="L216" s="739"/>
      <c r="M216" s="739"/>
      <c r="N216" s="739"/>
      <c r="O216" s="737"/>
    </row>
    <row r="217" spans="1:15" x14ac:dyDescent="0.2">
      <c r="A217" s="705"/>
      <c r="B217" s="737"/>
      <c r="C217" s="737"/>
      <c r="D217" s="737"/>
      <c r="E217" s="738"/>
      <c r="F217" s="739"/>
      <c r="G217" s="739"/>
      <c r="H217" s="739"/>
      <c r="I217" s="740"/>
      <c r="J217" s="739"/>
      <c r="K217" s="741"/>
      <c r="L217" s="739"/>
      <c r="M217" s="739"/>
      <c r="N217" s="739"/>
      <c r="O217" s="737"/>
    </row>
    <row r="218" spans="1:15" x14ac:dyDescent="0.2">
      <c r="A218" s="705"/>
      <c r="B218" s="737"/>
      <c r="C218" s="737"/>
      <c r="D218" s="737"/>
      <c r="E218" s="738"/>
      <c r="F218" s="739"/>
      <c r="G218" s="739"/>
      <c r="H218" s="739"/>
      <c r="I218" s="740"/>
      <c r="J218" s="739"/>
      <c r="K218" s="741"/>
      <c r="L218" s="739"/>
      <c r="M218" s="739"/>
      <c r="N218" s="739"/>
      <c r="O218" s="737"/>
    </row>
    <row r="219" spans="1:15" x14ac:dyDescent="0.2">
      <c r="A219" s="705"/>
      <c r="B219" s="737"/>
      <c r="C219" s="737"/>
      <c r="D219" s="737"/>
      <c r="E219" s="738"/>
      <c r="F219" s="739"/>
      <c r="G219" s="739"/>
      <c r="H219" s="739"/>
      <c r="I219" s="740"/>
      <c r="J219" s="739"/>
      <c r="K219" s="741"/>
      <c r="L219" s="739"/>
      <c r="M219" s="739"/>
      <c r="N219" s="739"/>
      <c r="O219" s="737"/>
    </row>
    <row r="220" spans="1:15" x14ac:dyDescent="0.2">
      <c r="A220" s="705"/>
      <c r="B220" s="737"/>
      <c r="C220" s="737"/>
      <c r="D220" s="737"/>
      <c r="E220" s="738"/>
      <c r="F220" s="739"/>
      <c r="G220" s="739"/>
      <c r="H220" s="739"/>
      <c r="I220" s="740"/>
      <c r="J220" s="739"/>
      <c r="K220" s="741"/>
      <c r="L220" s="739"/>
      <c r="M220" s="739"/>
      <c r="N220" s="739"/>
      <c r="O220" s="737"/>
    </row>
    <row r="221" spans="1:15" x14ac:dyDescent="0.2">
      <c r="A221" s="705"/>
      <c r="B221" s="737"/>
      <c r="C221" s="737"/>
      <c r="D221" s="737"/>
      <c r="E221" s="738"/>
      <c r="F221" s="739"/>
      <c r="G221" s="739"/>
      <c r="H221" s="739"/>
      <c r="I221" s="740"/>
      <c r="J221" s="739"/>
      <c r="K221" s="741"/>
      <c r="L221" s="739"/>
      <c r="M221" s="739"/>
      <c r="N221" s="739"/>
      <c r="O221" s="737"/>
    </row>
    <row r="222" spans="1:15" x14ac:dyDescent="0.2">
      <c r="A222" s="705"/>
      <c r="B222" s="737"/>
      <c r="C222" s="737"/>
      <c r="D222" s="737"/>
      <c r="E222" s="738"/>
      <c r="F222" s="739"/>
      <c r="G222" s="739"/>
      <c r="H222" s="739"/>
      <c r="I222" s="740"/>
      <c r="J222" s="739"/>
      <c r="K222" s="741"/>
      <c r="L222" s="739"/>
      <c r="M222" s="739"/>
      <c r="N222" s="739"/>
      <c r="O222" s="737"/>
    </row>
    <row r="223" spans="1:15" x14ac:dyDescent="0.2">
      <c r="A223" s="705"/>
      <c r="B223" s="737"/>
      <c r="C223" s="737"/>
      <c r="D223" s="737"/>
      <c r="E223" s="738"/>
      <c r="F223" s="739"/>
      <c r="G223" s="739"/>
      <c r="H223" s="739"/>
      <c r="I223" s="740"/>
      <c r="J223" s="739"/>
      <c r="K223" s="741"/>
      <c r="L223" s="739"/>
      <c r="M223" s="739"/>
      <c r="N223" s="739"/>
      <c r="O223" s="737"/>
    </row>
    <row r="224" spans="1:15" x14ac:dyDescent="0.2">
      <c r="A224" s="705"/>
      <c r="B224" s="737"/>
      <c r="C224" s="737"/>
      <c r="D224" s="737"/>
      <c r="E224" s="738"/>
      <c r="F224" s="739"/>
      <c r="G224" s="739"/>
      <c r="H224" s="739"/>
      <c r="I224" s="740"/>
      <c r="J224" s="739"/>
      <c r="K224" s="741"/>
      <c r="L224" s="739"/>
      <c r="M224" s="739"/>
      <c r="N224" s="739"/>
      <c r="O224" s="737"/>
    </row>
    <row r="225" spans="1:15" x14ac:dyDescent="0.2">
      <c r="A225" s="705"/>
      <c r="B225" s="737"/>
      <c r="C225" s="737"/>
      <c r="D225" s="737"/>
      <c r="E225" s="738"/>
      <c r="F225" s="739"/>
      <c r="G225" s="739"/>
      <c r="H225" s="739"/>
      <c r="I225" s="740"/>
      <c r="J225" s="739"/>
      <c r="K225" s="741"/>
      <c r="L225" s="739"/>
      <c r="M225" s="739"/>
      <c r="N225" s="739"/>
      <c r="O225" s="737"/>
    </row>
    <row r="226" spans="1:15" x14ac:dyDescent="0.2">
      <c r="A226" s="705"/>
      <c r="B226" s="737"/>
      <c r="C226" s="737"/>
      <c r="D226" s="737"/>
      <c r="E226" s="738"/>
      <c r="F226" s="739"/>
      <c r="G226" s="739"/>
      <c r="H226" s="739"/>
      <c r="I226" s="740"/>
      <c r="J226" s="739"/>
      <c r="K226" s="741"/>
      <c r="L226" s="739"/>
      <c r="M226" s="739"/>
      <c r="N226" s="739"/>
      <c r="O226" s="737"/>
    </row>
    <row r="227" spans="1:15" x14ac:dyDescent="0.2">
      <c r="A227" s="705"/>
      <c r="B227" s="737"/>
      <c r="C227" s="737"/>
      <c r="D227" s="737"/>
      <c r="E227" s="738"/>
      <c r="F227" s="739"/>
      <c r="G227" s="739"/>
      <c r="H227" s="739"/>
      <c r="I227" s="740"/>
      <c r="J227" s="739"/>
      <c r="K227" s="741"/>
      <c r="L227" s="739"/>
      <c r="M227" s="739"/>
      <c r="N227" s="739"/>
      <c r="O227" s="737"/>
    </row>
    <row r="228" spans="1:15" x14ac:dyDescent="0.2">
      <c r="A228" s="705"/>
      <c r="B228" s="737"/>
      <c r="C228" s="737"/>
      <c r="D228" s="737"/>
      <c r="E228" s="738"/>
      <c r="F228" s="739"/>
      <c r="G228" s="739"/>
      <c r="H228" s="739"/>
      <c r="I228" s="740"/>
      <c r="J228" s="739"/>
      <c r="K228" s="741"/>
      <c r="L228" s="739"/>
      <c r="M228" s="739"/>
      <c r="N228" s="739"/>
      <c r="O228" s="737"/>
    </row>
    <row r="229" spans="1:15" x14ac:dyDescent="0.2">
      <c r="A229" s="705"/>
      <c r="B229" s="737"/>
      <c r="C229" s="737"/>
      <c r="D229" s="737"/>
      <c r="E229" s="738"/>
      <c r="F229" s="739"/>
      <c r="G229" s="739"/>
      <c r="H229" s="739"/>
      <c r="I229" s="740"/>
      <c r="J229" s="739"/>
      <c r="K229" s="741"/>
      <c r="L229" s="739"/>
      <c r="M229" s="739"/>
      <c r="N229" s="739"/>
      <c r="O229" s="737"/>
    </row>
    <row r="230" spans="1:15" x14ac:dyDescent="0.2">
      <c r="A230" s="705"/>
      <c r="B230" s="737"/>
      <c r="C230" s="737"/>
      <c r="D230" s="737"/>
      <c r="E230" s="738"/>
      <c r="F230" s="739"/>
      <c r="G230" s="739"/>
      <c r="H230" s="739"/>
      <c r="I230" s="740"/>
      <c r="J230" s="739"/>
      <c r="K230" s="741"/>
      <c r="L230" s="739"/>
      <c r="M230" s="739"/>
      <c r="N230" s="739"/>
      <c r="O230" s="737"/>
    </row>
    <row r="231" spans="1:15" x14ac:dyDescent="0.2">
      <c r="A231" s="705"/>
      <c r="B231" s="737"/>
      <c r="C231" s="737"/>
      <c r="D231" s="737"/>
      <c r="E231" s="738"/>
      <c r="F231" s="739"/>
      <c r="G231" s="739"/>
      <c r="H231" s="739"/>
      <c r="I231" s="740"/>
      <c r="J231" s="739"/>
      <c r="K231" s="741"/>
      <c r="L231" s="739"/>
      <c r="M231" s="739"/>
      <c r="N231" s="739"/>
      <c r="O231" s="737"/>
    </row>
    <row r="232" spans="1:15" x14ac:dyDescent="0.2">
      <c r="A232" s="705"/>
      <c r="B232" s="737"/>
      <c r="C232" s="737"/>
      <c r="D232" s="737"/>
      <c r="E232" s="738"/>
      <c r="F232" s="739"/>
      <c r="G232" s="739"/>
      <c r="H232" s="739"/>
      <c r="I232" s="740"/>
      <c r="J232" s="739"/>
      <c r="K232" s="741"/>
      <c r="L232" s="739"/>
      <c r="M232" s="739"/>
      <c r="N232" s="739"/>
      <c r="O232" s="737"/>
    </row>
    <row r="233" spans="1:15" x14ac:dyDescent="0.2">
      <c r="A233" s="705"/>
      <c r="B233" s="737"/>
      <c r="C233" s="737"/>
      <c r="D233" s="737"/>
      <c r="E233" s="738"/>
      <c r="F233" s="739"/>
      <c r="G233" s="739"/>
      <c r="H233" s="739"/>
      <c r="I233" s="740"/>
      <c r="J233" s="739"/>
      <c r="K233" s="741"/>
      <c r="L233" s="739"/>
      <c r="M233" s="739"/>
      <c r="N233" s="739"/>
      <c r="O233" s="737"/>
    </row>
    <row r="234" spans="1:15" x14ac:dyDescent="0.2">
      <c r="A234" s="705"/>
      <c r="B234" s="737"/>
      <c r="C234" s="737"/>
      <c r="D234" s="737"/>
      <c r="E234" s="738"/>
      <c r="F234" s="739"/>
      <c r="G234" s="739"/>
      <c r="H234" s="739"/>
      <c r="I234" s="740"/>
      <c r="J234" s="739"/>
      <c r="K234" s="741"/>
      <c r="L234" s="739"/>
      <c r="M234" s="739"/>
      <c r="N234" s="739"/>
      <c r="O234" s="737"/>
    </row>
    <row r="235" spans="1:15" x14ac:dyDescent="0.2">
      <c r="A235" s="705"/>
      <c r="B235" s="737"/>
      <c r="C235" s="737"/>
      <c r="D235" s="737"/>
      <c r="E235" s="738"/>
      <c r="F235" s="739"/>
      <c r="G235" s="739"/>
      <c r="H235" s="739"/>
      <c r="I235" s="740"/>
      <c r="J235" s="739"/>
      <c r="K235" s="741"/>
      <c r="L235" s="739"/>
      <c r="M235" s="739"/>
      <c r="N235" s="739"/>
      <c r="O235" s="737"/>
    </row>
    <row r="236" spans="1:15" x14ac:dyDescent="0.2">
      <c r="A236" s="705"/>
      <c r="B236" s="737"/>
      <c r="C236" s="737"/>
      <c r="D236" s="737"/>
      <c r="E236" s="738"/>
      <c r="F236" s="739"/>
      <c r="G236" s="739"/>
      <c r="H236" s="739"/>
      <c r="I236" s="740"/>
      <c r="J236" s="739"/>
      <c r="K236" s="741"/>
      <c r="L236" s="739"/>
      <c r="M236" s="739"/>
      <c r="N236" s="739"/>
      <c r="O236" s="737"/>
    </row>
    <row r="237" spans="1:15" x14ac:dyDescent="0.2">
      <c r="A237" s="705"/>
      <c r="B237" s="737"/>
      <c r="C237" s="737"/>
      <c r="D237" s="737"/>
      <c r="E237" s="738"/>
      <c r="F237" s="739"/>
      <c r="G237" s="739"/>
      <c r="H237" s="739"/>
      <c r="I237" s="740"/>
      <c r="J237" s="739"/>
      <c r="K237" s="741"/>
      <c r="L237" s="739"/>
      <c r="M237" s="739"/>
      <c r="N237" s="739"/>
      <c r="O237" s="737"/>
    </row>
    <row r="238" spans="1:15" x14ac:dyDescent="0.2">
      <c r="A238" s="705"/>
      <c r="B238" s="737"/>
      <c r="C238" s="737"/>
      <c r="D238" s="737"/>
      <c r="E238" s="738"/>
      <c r="F238" s="739"/>
      <c r="G238" s="739"/>
      <c r="H238" s="739"/>
      <c r="I238" s="740"/>
      <c r="J238" s="739"/>
      <c r="K238" s="741"/>
      <c r="L238" s="739"/>
      <c r="M238" s="739"/>
      <c r="N238" s="739"/>
      <c r="O238" s="737"/>
    </row>
    <row r="239" spans="1:15" x14ac:dyDescent="0.2">
      <c r="A239" s="705"/>
      <c r="B239" s="737"/>
      <c r="C239" s="737"/>
      <c r="D239" s="737"/>
      <c r="E239" s="738"/>
      <c r="F239" s="739"/>
      <c r="G239" s="739"/>
      <c r="H239" s="739"/>
      <c r="I239" s="740"/>
      <c r="J239" s="739"/>
      <c r="K239" s="741"/>
      <c r="L239" s="739"/>
      <c r="M239" s="739"/>
      <c r="N239" s="739"/>
      <c r="O239" s="737"/>
    </row>
    <row r="240" spans="1:15" x14ac:dyDescent="0.2">
      <c r="A240" s="705"/>
      <c r="B240" s="737"/>
      <c r="C240" s="737"/>
      <c r="D240" s="737"/>
      <c r="E240" s="738"/>
      <c r="F240" s="739"/>
      <c r="G240" s="739"/>
      <c r="H240" s="739"/>
      <c r="I240" s="740"/>
      <c r="J240" s="739"/>
      <c r="K240" s="741"/>
      <c r="L240" s="739"/>
      <c r="M240" s="739"/>
      <c r="N240" s="739"/>
      <c r="O240" s="737"/>
    </row>
    <row r="241" spans="1:15" x14ac:dyDescent="0.2">
      <c r="A241" s="705"/>
      <c r="B241" s="737"/>
      <c r="C241" s="737"/>
      <c r="D241" s="737"/>
      <c r="E241" s="738"/>
      <c r="F241" s="739"/>
      <c r="G241" s="739"/>
      <c r="H241" s="739"/>
      <c r="I241" s="740"/>
      <c r="J241" s="739"/>
      <c r="K241" s="741"/>
      <c r="L241" s="739"/>
      <c r="M241" s="739"/>
      <c r="N241" s="739"/>
      <c r="O241" s="737"/>
    </row>
    <row r="242" spans="1:15" x14ac:dyDescent="0.2">
      <c r="A242" s="705"/>
      <c r="B242" s="737"/>
      <c r="C242" s="737"/>
      <c r="D242" s="737"/>
      <c r="E242" s="738"/>
      <c r="F242" s="739"/>
      <c r="G242" s="739"/>
      <c r="H242" s="739"/>
      <c r="I242" s="740"/>
      <c r="J242" s="739"/>
      <c r="K242" s="741"/>
      <c r="L242" s="739"/>
      <c r="M242" s="739"/>
      <c r="N242" s="739"/>
      <c r="O242" s="737"/>
    </row>
    <row r="243" spans="1:15" x14ac:dyDescent="0.2">
      <c r="A243" s="705"/>
      <c r="B243" s="737"/>
      <c r="C243" s="737"/>
      <c r="D243" s="737"/>
      <c r="E243" s="738"/>
      <c r="F243" s="739"/>
      <c r="G243" s="739"/>
      <c r="H243" s="739"/>
      <c r="I243" s="740"/>
      <c r="J243" s="739"/>
      <c r="K243" s="741"/>
      <c r="L243" s="739"/>
      <c r="M243" s="739"/>
      <c r="N243" s="739"/>
      <c r="O243" s="737"/>
    </row>
    <row r="244" spans="1:15" x14ac:dyDescent="0.2">
      <c r="A244" s="705"/>
      <c r="B244" s="737"/>
      <c r="C244" s="737"/>
      <c r="D244" s="737"/>
      <c r="E244" s="738"/>
      <c r="F244" s="739"/>
      <c r="G244" s="739"/>
      <c r="H244" s="739"/>
      <c r="I244" s="740"/>
      <c r="J244" s="739"/>
      <c r="K244" s="741"/>
      <c r="L244" s="739"/>
      <c r="M244" s="739"/>
      <c r="N244" s="739"/>
      <c r="O244" s="737"/>
    </row>
    <row r="245" spans="1:15" x14ac:dyDescent="0.2">
      <c r="A245" s="705"/>
      <c r="B245" s="737"/>
      <c r="C245" s="737"/>
      <c r="D245" s="737"/>
      <c r="E245" s="738"/>
      <c r="F245" s="739"/>
      <c r="G245" s="739"/>
      <c r="H245" s="739"/>
      <c r="I245" s="740"/>
      <c r="J245" s="739"/>
      <c r="K245" s="741"/>
      <c r="L245" s="739"/>
      <c r="M245" s="739"/>
      <c r="N245" s="739"/>
      <c r="O245" s="737"/>
    </row>
    <row r="246" spans="1:15" x14ac:dyDescent="0.2">
      <c r="A246" s="705"/>
      <c r="B246" s="737"/>
      <c r="C246" s="737"/>
      <c r="D246" s="737"/>
      <c r="E246" s="738"/>
      <c r="F246" s="739"/>
      <c r="G246" s="739"/>
      <c r="H246" s="739"/>
      <c r="I246" s="740"/>
      <c r="J246" s="739"/>
      <c r="K246" s="741"/>
      <c r="L246" s="739"/>
      <c r="M246" s="739"/>
      <c r="N246" s="739"/>
      <c r="O246" s="737"/>
    </row>
    <row r="247" spans="1:15" x14ac:dyDescent="0.2">
      <c r="A247" s="705"/>
      <c r="B247" s="737"/>
      <c r="C247" s="737"/>
      <c r="D247" s="737"/>
      <c r="E247" s="738"/>
      <c r="F247" s="739"/>
      <c r="G247" s="739"/>
      <c r="H247" s="739"/>
      <c r="I247" s="740"/>
      <c r="J247" s="739"/>
      <c r="K247" s="741"/>
      <c r="L247" s="739"/>
      <c r="M247" s="739"/>
      <c r="N247" s="739"/>
      <c r="O247" s="737"/>
    </row>
    <row r="248" spans="1:15" x14ac:dyDescent="0.2">
      <c r="A248" s="705"/>
      <c r="B248" s="737"/>
      <c r="C248" s="737"/>
      <c r="D248" s="737"/>
      <c r="E248" s="738"/>
      <c r="F248" s="739"/>
      <c r="G248" s="739"/>
      <c r="H248" s="739"/>
      <c r="I248" s="740"/>
      <c r="J248" s="739"/>
      <c r="K248" s="741"/>
      <c r="L248" s="739"/>
      <c r="M248" s="739"/>
      <c r="N248" s="739"/>
      <c r="O248" s="737"/>
    </row>
    <row r="249" spans="1:15" x14ac:dyDescent="0.2">
      <c r="A249" s="705"/>
      <c r="B249" s="737"/>
      <c r="C249" s="737"/>
      <c r="D249" s="737"/>
      <c r="E249" s="738"/>
      <c r="F249" s="739"/>
      <c r="G249" s="739"/>
      <c r="H249" s="739"/>
      <c r="I249" s="740"/>
      <c r="J249" s="739"/>
      <c r="K249" s="741"/>
      <c r="L249" s="739"/>
      <c r="M249" s="739"/>
      <c r="N249" s="739"/>
      <c r="O249" s="737"/>
    </row>
    <row r="250" spans="1:15" x14ac:dyDescent="0.2">
      <c r="A250" s="705"/>
      <c r="B250" s="737"/>
      <c r="C250" s="737"/>
      <c r="D250" s="737"/>
      <c r="E250" s="738"/>
      <c r="F250" s="739"/>
      <c r="G250" s="739"/>
      <c r="H250" s="739"/>
      <c r="I250" s="740"/>
      <c r="J250" s="739"/>
      <c r="K250" s="741"/>
      <c r="L250" s="739"/>
      <c r="M250" s="739"/>
      <c r="N250" s="739"/>
      <c r="O250" s="737"/>
    </row>
    <row r="251" spans="1:15" x14ac:dyDescent="0.2">
      <c r="A251" s="705"/>
      <c r="B251" s="737"/>
      <c r="C251" s="737"/>
      <c r="D251" s="737"/>
      <c r="E251" s="738"/>
      <c r="F251" s="739"/>
      <c r="G251" s="739"/>
      <c r="H251" s="739"/>
      <c r="I251" s="740"/>
      <c r="J251" s="739"/>
      <c r="K251" s="741"/>
      <c r="L251" s="739"/>
      <c r="M251" s="739"/>
      <c r="N251" s="739"/>
      <c r="O251" s="737"/>
    </row>
    <row r="252" spans="1:15" x14ac:dyDescent="0.2">
      <c r="A252" s="705"/>
      <c r="B252" s="737"/>
      <c r="C252" s="737"/>
      <c r="D252" s="737"/>
      <c r="E252" s="738"/>
      <c r="F252" s="739"/>
      <c r="G252" s="739"/>
      <c r="H252" s="739"/>
      <c r="I252" s="740"/>
      <c r="J252" s="739"/>
      <c r="K252" s="741"/>
      <c r="L252" s="739"/>
      <c r="M252" s="739"/>
      <c r="N252" s="739"/>
      <c r="O252" s="737"/>
    </row>
    <row r="253" spans="1:15" x14ac:dyDescent="0.2">
      <c r="A253" s="705"/>
      <c r="B253" s="737"/>
      <c r="C253" s="737"/>
      <c r="D253" s="737"/>
      <c r="E253" s="738"/>
      <c r="F253" s="739"/>
      <c r="G253" s="739"/>
      <c r="H253" s="739"/>
      <c r="I253" s="740"/>
      <c r="J253" s="739"/>
      <c r="K253" s="741"/>
      <c r="L253" s="739"/>
      <c r="M253" s="739"/>
      <c r="N253" s="739"/>
      <c r="O253" s="737"/>
    </row>
    <row r="254" spans="1:15" x14ac:dyDescent="0.2">
      <c r="A254" s="705"/>
      <c r="B254" s="737"/>
      <c r="C254" s="737"/>
      <c r="D254" s="737"/>
      <c r="E254" s="738"/>
      <c r="F254" s="739"/>
      <c r="G254" s="739"/>
      <c r="H254" s="739"/>
      <c r="I254" s="740"/>
      <c r="J254" s="739"/>
      <c r="K254" s="741"/>
      <c r="L254" s="739"/>
      <c r="M254" s="739"/>
      <c r="N254" s="739"/>
      <c r="O254" s="737"/>
    </row>
    <row r="255" spans="1:15" x14ac:dyDescent="0.2">
      <c r="A255" s="705"/>
      <c r="B255" s="737"/>
      <c r="C255" s="737"/>
      <c r="D255" s="737"/>
      <c r="E255" s="738"/>
      <c r="F255" s="739"/>
      <c r="G255" s="739"/>
      <c r="H255" s="739"/>
      <c r="I255" s="740"/>
      <c r="J255" s="739"/>
      <c r="K255" s="741"/>
      <c r="L255" s="739"/>
      <c r="M255" s="739"/>
      <c r="N255" s="739"/>
      <c r="O255" s="737"/>
    </row>
    <row r="256" spans="1:15" x14ac:dyDescent="0.2">
      <c r="A256" s="705"/>
      <c r="B256" s="737"/>
      <c r="C256" s="737"/>
      <c r="D256" s="737"/>
      <c r="E256" s="738"/>
      <c r="F256" s="739"/>
      <c r="G256" s="739"/>
      <c r="H256" s="739"/>
      <c r="I256" s="740"/>
      <c r="J256" s="739"/>
      <c r="K256" s="741"/>
      <c r="L256" s="739"/>
      <c r="M256" s="739"/>
      <c r="N256" s="739"/>
      <c r="O256" s="737"/>
    </row>
    <row r="257" spans="1:15" x14ac:dyDescent="0.2">
      <c r="A257" s="705"/>
      <c r="B257" s="737"/>
      <c r="C257" s="737"/>
      <c r="D257" s="737"/>
      <c r="E257" s="738"/>
      <c r="F257" s="739"/>
      <c r="G257" s="739"/>
      <c r="H257" s="739"/>
      <c r="I257" s="740"/>
      <c r="J257" s="739"/>
      <c r="K257" s="741"/>
      <c r="L257" s="739"/>
      <c r="M257" s="739"/>
      <c r="N257" s="739"/>
      <c r="O257" s="737"/>
    </row>
    <row r="258" spans="1:15" x14ac:dyDescent="0.2">
      <c r="A258" s="705"/>
      <c r="B258" s="737"/>
      <c r="C258" s="737"/>
      <c r="D258" s="737"/>
      <c r="E258" s="738"/>
      <c r="F258" s="739"/>
      <c r="G258" s="739"/>
      <c r="H258" s="739"/>
      <c r="I258" s="740"/>
      <c r="J258" s="739"/>
      <c r="K258" s="741"/>
      <c r="L258" s="739"/>
      <c r="M258" s="739"/>
      <c r="N258" s="739"/>
      <c r="O258" s="737"/>
    </row>
    <row r="259" spans="1:15" x14ac:dyDescent="0.2">
      <c r="A259" s="705"/>
      <c r="B259" s="737"/>
      <c r="C259" s="737"/>
      <c r="D259" s="737"/>
      <c r="E259" s="738"/>
      <c r="F259" s="739"/>
      <c r="G259" s="739"/>
      <c r="H259" s="739"/>
      <c r="I259" s="740"/>
      <c r="J259" s="739"/>
      <c r="K259" s="741"/>
      <c r="L259" s="739"/>
      <c r="M259" s="739"/>
      <c r="N259" s="739"/>
      <c r="O259" s="737"/>
    </row>
    <row r="260" spans="1:15" x14ac:dyDescent="0.2">
      <c r="A260" s="705"/>
      <c r="B260" s="737"/>
      <c r="C260" s="737"/>
      <c r="D260" s="737"/>
      <c r="E260" s="738"/>
      <c r="F260" s="739"/>
      <c r="G260" s="739"/>
      <c r="H260" s="739"/>
      <c r="I260" s="740"/>
      <c r="J260" s="739"/>
      <c r="K260" s="741"/>
      <c r="L260" s="739"/>
      <c r="M260" s="739"/>
      <c r="N260" s="739"/>
      <c r="O260" s="737"/>
    </row>
    <row r="261" spans="1:15" x14ac:dyDescent="0.2">
      <c r="A261" s="705"/>
      <c r="B261" s="737"/>
      <c r="C261" s="737"/>
      <c r="D261" s="737"/>
      <c r="E261" s="738"/>
      <c r="F261" s="739"/>
      <c r="G261" s="739"/>
      <c r="H261" s="739"/>
      <c r="I261" s="740"/>
      <c r="J261" s="739"/>
      <c r="K261" s="741"/>
      <c r="L261" s="739"/>
      <c r="M261" s="739"/>
      <c r="N261" s="739"/>
      <c r="O261" s="737"/>
    </row>
    <row r="262" spans="1:15" x14ac:dyDescent="0.2">
      <c r="A262" s="705"/>
      <c r="B262" s="737"/>
      <c r="C262" s="737"/>
      <c r="D262" s="737"/>
      <c r="E262" s="738"/>
      <c r="F262" s="739"/>
      <c r="G262" s="739"/>
      <c r="H262" s="739"/>
      <c r="I262" s="740"/>
      <c r="J262" s="739"/>
      <c r="K262" s="741"/>
      <c r="L262" s="739"/>
      <c r="M262" s="739"/>
      <c r="N262" s="739"/>
      <c r="O262" s="737"/>
    </row>
    <row r="263" spans="1:15" x14ac:dyDescent="0.2">
      <c r="A263" s="705"/>
      <c r="B263" s="737"/>
      <c r="C263" s="737"/>
      <c r="D263" s="737"/>
      <c r="E263" s="738"/>
      <c r="F263" s="739"/>
      <c r="G263" s="739"/>
      <c r="H263" s="739"/>
      <c r="I263" s="740"/>
      <c r="J263" s="739"/>
      <c r="K263" s="741"/>
      <c r="L263" s="739"/>
      <c r="M263" s="739"/>
      <c r="N263" s="739"/>
      <c r="O263" s="737"/>
    </row>
    <row r="264" spans="1:15" x14ac:dyDescent="0.2">
      <c r="A264" s="705"/>
      <c r="B264" s="737"/>
      <c r="C264" s="737"/>
      <c r="D264" s="737"/>
      <c r="E264" s="738"/>
      <c r="F264" s="739"/>
      <c r="G264" s="739"/>
      <c r="H264" s="739"/>
      <c r="I264" s="740"/>
      <c r="J264" s="739"/>
      <c r="K264" s="741"/>
      <c r="L264" s="739"/>
      <c r="M264" s="739"/>
      <c r="N264" s="739"/>
      <c r="O264" s="737"/>
    </row>
    <row r="265" spans="1:15" x14ac:dyDescent="0.2">
      <c r="A265" s="705"/>
      <c r="B265" s="737"/>
      <c r="C265" s="737"/>
      <c r="D265" s="737"/>
      <c r="E265" s="738"/>
      <c r="F265" s="739"/>
      <c r="G265" s="739"/>
      <c r="H265" s="739"/>
      <c r="I265" s="740"/>
      <c r="J265" s="739"/>
      <c r="K265" s="741"/>
      <c r="L265" s="739"/>
      <c r="M265" s="739"/>
      <c r="N265" s="739"/>
      <c r="O265" s="737"/>
    </row>
    <row r="266" spans="1:15" x14ac:dyDescent="0.2">
      <c r="A266" s="705"/>
      <c r="B266" s="737"/>
      <c r="C266" s="737"/>
      <c r="D266" s="737"/>
      <c r="E266" s="738"/>
      <c r="F266" s="739"/>
      <c r="G266" s="739"/>
      <c r="H266" s="739"/>
      <c r="I266" s="740"/>
      <c r="J266" s="739"/>
      <c r="K266" s="741"/>
      <c r="L266" s="739"/>
      <c r="M266" s="739"/>
      <c r="N266" s="739"/>
      <c r="O266" s="737"/>
    </row>
    <row r="267" spans="1:15" x14ac:dyDescent="0.2">
      <c r="A267" s="705"/>
      <c r="B267" s="737"/>
      <c r="C267" s="737"/>
      <c r="D267" s="737"/>
      <c r="E267" s="738"/>
      <c r="F267" s="739"/>
      <c r="G267" s="739"/>
      <c r="H267" s="739"/>
      <c r="I267" s="740"/>
      <c r="J267" s="739"/>
      <c r="K267" s="741"/>
      <c r="L267" s="739"/>
      <c r="M267" s="739"/>
      <c r="N267" s="739"/>
      <c r="O267" s="737"/>
    </row>
    <row r="268" spans="1:15" x14ac:dyDescent="0.2">
      <c r="A268" s="705"/>
      <c r="B268" s="737"/>
      <c r="C268" s="737"/>
      <c r="D268" s="737"/>
      <c r="E268" s="738"/>
      <c r="F268" s="739"/>
      <c r="G268" s="739"/>
      <c r="H268" s="739"/>
      <c r="I268" s="740"/>
      <c r="J268" s="739"/>
      <c r="K268" s="741"/>
      <c r="L268" s="739"/>
      <c r="M268" s="739"/>
      <c r="N268" s="739"/>
      <c r="O268" s="737"/>
    </row>
    <row r="269" spans="1:15" x14ac:dyDescent="0.2">
      <c r="A269" s="705"/>
      <c r="B269" s="737"/>
      <c r="C269" s="737"/>
      <c r="D269" s="737"/>
      <c r="E269" s="738"/>
      <c r="F269" s="739"/>
      <c r="G269" s="739"/>
      <c r="H269" s="739"/>
      <c r="I269" s="740"/>
      <c r="J269" s="739"/>
      <c r="K269" s="741"/>
      <c r="L269" s="739"/>
      <c r="M269" s="739"/>
      <c r="N269" s="739"/>
      <c r="O269" s="737"/>
    </row>
    <row r="270" spans="1:15" x14ac:dyDescent="0.2">
      <c r="A270" s="705"/>
      <c r="B270" s="737"/>
      <c r="C270" s="737"/>
      <c r="D270" s="737"/>
      <c r="E270" s="738"/>
      <c r="F270" s="739"/>
      <c r="G270" s="739"/>
      <c r="H270" s="739"/>
      <c r="I270" s="740"/>
      <c r="J270" s="739"/>
      <c r="K270" s="741"/>
      <c r="L270" s="739"/>
      <c r="M270" s="739"/>
      <c r="N270" s="739"/>
      <c r="O270" s="737"/>
    </row>
    <row r="271" spans="1:15" x14ac:dyDescent="0.2">
      <c r="A271" s="705"/>
      <c r="B271" s="737"/>
      <c r="C271" s="737"/>
      <c r="D271" s="737"/>
      <c r="E271" s="738"/>
      <c r="F271" s="739"/>
      <c r="G271" s="739"/>
      <c r="H271" s="739"/>
      <c r="I271" s="740"/>
      <c r="J271" s="739"/>
      <c r="K271" s="741"/>
      <c r="L271" s="739"/>
      <c r="M271" s="739"/>
      <c r="N271" s="739"/>
      <c r="O271" s="737"/>
    </row>
    <row r="272" spans="1:15" x14ac:dyDescent="0.2">
      <c r="A272" s="705"/>
      <c r="B272" s="737"/>
      <c r="C272" s="737"/>
      <c r="D272" s="737"/>
      <c r="E272" s="738"/>
      <c r="F272" s="739"/>
      <c r="G272" s="739"/>
      <c r="H272" s="739"/>
      <c r="I272" s="740"/>
      <c r="J272" s="739"/>
      <c r="K272" s="741"/>
      <c r="L272" s="739"/>
      <c r="M272" s="739"/>
      <c r="N272" s="739"/>
      <c r="O272" s="737"/>
    </row>
    <row r="273" spans="1:15" x14ac:dyDescent="0.2">
      <c r="A273" s="705"/>
      <c r="B273" s="737"/>
      <c r="C273" s="737"/>
      <c r="D273" s="737"/>
      <c r="E273" s="738"/>
      <c r="F273" s="739"/>
      <c r="G273" s="739"/>
      <c r="H273" s="739"/>
      <c r="I273" s="740"/>
      <c r="J273" s="739"/>
      <c r="K273" s="741"/>
      <c r="L273" s="739"/>
      <c r="M273" s="739"/>
      <c r="N273" s="739"/>
      <c r="O273" s="737"/>
    </row>
    <row r="274" spans="1:15" x14ac:dyDescent="0.2">
      <c r="A274" s="705"/>
      <c r="B274" s="737"/>
      <c r="C274" s="737"/>
      <c r="D274" s="737"/>
      <c r="E274" s="738"/>
      <c r="F274" s="739"/>
      <c r="G274" s="739"/>
      <c r="H274" s="739"/>
      <c r="I274" s="740"/>
      <c r="J274" s="739"/>
      <c r="K274" s="741"/>
      <c r="L274" s="739"/>
      <c r="M274" s="739"/>
      <c r="N274" s="739"/>
      <c r="O274" s="737"/>
    </row>
    <row r="275" spans="1:15" x14ac:dyDescent="0.2">
      <c r="A275" s="705"/>
      <c r="B275" s="737"/>
      <c r="C275" s="737"/>
      <c r="D275" s="737"/>
      <c r="E275" s="738"/>
      <c r="F275" s="739"/>
      <c r="G275" s="739"/>
      <c r="H275" s="739"/>
      <c r="I275" s="740"/>
      <c r="J275" s="739"/>
      <c r="K275" s="741"/>
      <c r="L275" s="739"/>
      <c r="M275" s="739"/>
      <c r="N275" s="739"/>
      <c r="O275" s="737"/>
    </row>
    <row r="276" spans="1:15" x14ac:dyDescent="0.2">
      <c r="A276" s="705"/>
      <c r="B276" s="737"/>
      <c r="C276" s="737"/>
      <c r="D276" s="737"/>
      <c r="E276" s="738"/>
      <c r="F276" s="739"/>
      <c r="G276" s="739"/>
      <c r="H276" s="739"/>
      <c r="I276" s="740"/>
      <c r="J276" s="739"/>
      <c r="K276" s="741"/>
      <c r="L276" s="739"/>
      <c r="M276" s="739"/>
      <c r="N276" s="739"/>
      <c r="O276" s="737"/>
    </row>
    <row r="277" spans="1:15" x14ac:dyDescent="0.2">
      <c r="A277" s="705"/>
      <c r="B277" s="737"/>
      <c r="C277" s="737"/>
      <c r="D277" s="737"/>
      <c r="E277" s="738"/>
      <c r="F277" s="739"/>
      <c r="G277" s="739"/>
      <c r="H277" s="739"/>
      <c r="I277" s="740"/>
      <c r="J277" s="739"/>
      <c r="K277" s="741"/>
      <c r="L277" s="739"/>
      <c r="M277" s="739"/>
      <c r="N277" s="739"/>
      <c r="O277" s="737"/>
    </row>
    <row r="278" spans="1:15" x14ac:dyDescent="0.2">
      <c r="A278" s="705"/>
      <c r="B278" s="737"/>
      <c r="C278" s="737"/>
      <c r="D278" s="737"/>
      <c r="E278" s="738"/>
      <c r="F278" s="739"/>
      <c r="G278" s="739"/>
      <c r="H278" s="739"/>
      <c r="I278" s="740"/>
      <c r="J278" s="739"/>
      <c r="K278" s="741"/>
      <c r="L278" s="739"/>
      <c r="M278" s="739"/>
      <c r="N278" s="739"/>
      <c r="O278" s="737"/>
    </row>
    <row r="279" spans="1:15" x14ac:dyDescent="0.2">
      <c r="A279" s="705"/>
      <c r="B279" s="737"/>
      <c r="C279" s="737"/>
      <c r="D279" s="737"/>
      <c r="E279" s="738"/>
      <c r="F279" s="739"/>
      <c r="G279" s="739"/>
      <c r="H279" s="739"/>
      <c r="I279" s="740"/>
      <c r="J279" s="739"/>
      <c r="K279" s="741"/>
      <c r="L279" s="739"/>
      <c r="M279" s="739"/>
      <c r="N279" s="739"/>
      <c r="O279" s="737"/>
    </row>
    <row r="280" spans="1:15" x14ac:dyDescent="0.2">
      <c r="A280" s="705"/>
      <c r="B280" s="737"/>
      <c r="C280" s="737"/>
      <c r="D280" s="737"/>
      <c r="E280" s="738"/>
      <c r="F280" s="739"/>
      <c r="G280" s="739"/>
      <c r="H280" s="739"/>
      <c r="I280" s="740"/>
      <c r="J280" s="739"/>
      <c r="K280" s="741"/>
      <c r="L280" s="739"/>
      <c r="M280" s="739"/>
      <c r="N280" s="739"/>
      <c r="O280" s="737"/>
    </row>
    <row r="281" spans="1:15" x14ac:dyDescent="0.2">
      <c r="A281" s="705"/>
      <c r="B281" s="737"/>
      <c r="C281" s="737"/>
      <c r="D281" s="737"/>
      <c r="E281" s="738"/>
      <c r="F281" s="739"/>
      <c r="G281" s="739"/>
      <c r="H281" s="739"/>
      <c r="I281" s="740"/>
      <c r="J281" s="739"/>
      <c r="K281" s="741"/>
      <c r="L281" s="739"/>
      <c r="M281" s="739"/>
      <c r="N281" s="739"/>
      <c r="O281" s="737"/>
    </row>
    <row r="282" spans="1:15" x14ac:dyDescent="0.2">
      <c r="A282" s="705"/>
      <c r="B282" s="737"/>
      <c r="C282" s="737"/>
      <c r="D282" s="737"/>
      <c r="E282" s="738"/>
      <c r="F282" s="739"/>
      <c r="G282" s="739"/>
      <c r="H282" s="739"/>
      <c r="I282" s="740"/>
      <c r="J282" s="739"/>
      <c r="K282" s="741"/>
      <c r="L282" s="739"/>
      <c r="M282" s="739"/>
      <c r="N282" s="739"/>
      <c r="O282" s="737"/>
    </row>
    <row r="283" spans="1:15" x14ac:dyDescent="0.2">
      <c r="A283" s="705"/>
      <c r="B283" s="737"/>
      <c r="C283" s="737"/>
      <c r="D283" s="737"/>
      <c r="E283" s="738"/>
      <c r="F283" s="739"/>
      <c r="G283" s="739"/>
      <c r="H283" s="739"/>
      <c r="I283" s="740"/>
      <c r="J283" s="739"/>
      <c r="K283" s="741"/>
      <c r="L283" s="739"/>
      <c r="M283" s="739"/>
      <c r="N283" s="739"/>
      <c r="O283" s="737"/>
    </row>
    <row r="284" spans="1:15" x14ac:dyDescent="0.2">
      <c r="A284" s="705"/>
      <c r="B284" s="737"/>
      <c r="C284" s="737"/>
      <c r="D284" s="737"/>
      <c r="E284" s="738"/>
      <c r="F284" s="739"/>
      <c r="G284" s="739"/>
      <c r="H284" s="739"/>
      <c r="I284" s="740"/>
      <c r="J284" s="739"/>
      <c r="K284" s="741"/>
      <c r="L284" s="739"/>
      <c r="M284" s="739"/>
      <c r="N284" s="739"/>
      <c r="O284" s="737"/>
    </row>
    <row r="285" spans="1:15" x14ac:dyDescent="0.2">
      <c r="A285" s="705"/>
      <c r="B285" s="737"/>
      <c r="C285" s="737"/>
      <c r="D285" s="737"/>
      <c r="E285" s="738"/>
      <c r="F285" s="739"/>
      <c r="G285" s="739"/>
      <c r="H285" s="739"/>
      <c r="I285" s="740"/>
      <c r="J285" s="739"/>
      <c r="K285" s="741"/>
      <c r="L285" s="739"/>
      <c r="M285" s="739"/>
      <c r="N285" s="739"/>
      <c r="O285" s="737"/>
    </row>
    <row r="286" spans="1:15" x14ac:dyDescent="0.2">
      <c r="A286" s="705"/>
      <c r="B286" s="737"/>
      <c r="C286" s="737"/>
      <c r="D286" s="737"/>
      <c r="E286" s="738"/>
      <c r="F286" s="739"/>
      <c r="G286" s="739"/>
      <c r="H286" s="739"/>
      <c r="I286" s="740"/>
      <c r="J286" s="739"/>
      <c r="K286" s="741"/>
      <c r="L286" s="739"/>
      <c r="M286" s="739"/>
      <c r="N286" s="739"/>
      <c r="O286" s="737"/>
    </row>
    <row r="287" spans="1:15" x14ac:dyDescent="0.2">
      <c r="A287" s="705"/>
      <c r="B287" s="737"/>
      <c r="C287" s="737"/>
      <c r="D287" s="737"/>
      <c r="E287" s="738"/>
      <c r="F287" s="739"/>
      <c r="G287" s="739"/>
      <c r="H287" s="739"/>
      <c r="I287" s="740"/>
      <c r="J287" s="739"/>
      <c r="K287" s="741"/>
      <c r="L287" s="739"/>
      <c r="M287" s="739"/>
      <c r="N287" s="739"/>
      <c r="O287" s="737"/>
    </row>
    <row r="288" spans="1:15" x14ac:dyDescent="0.2">
      <c r="A288" s="705"/>
      <c r="B288" s="737"/>
      <c r="C288" s="737"/>
      <c r="D288" s="737"/>
      <c r="E288" s="738"/>
      <c r="F288" s="739"/>
      <c r="G288" s="739"/>
      <c r="H288" s="739"/>
      <c r="I288" s="740"/>
      <c r="J288" s="739"/>
      <c r="K288" s="741"/>
      <c r="L288" s="739"/>
      <c r="M288" s="739"/>
      <c r="N288" s="739"/>
      <c r="O288" s="737"/>
    </row>
    <row r="289" spans="1:15" x14ac:dyDescent="0.2">
      <c r="A289" s="705"/>
      <c r="B289" s="737"/>
      <c r="C289" s="737"/>
      <c r="D289" s="737"/>
      <c r="E289" s="738"/>
      <c r="F289" s="739"/>
      <c r="G289" s="739"/>
      <c r="H289" s="739"/>
      <c r="I289" s="740"/>
      <c r="J289" s="739"/>
      <c r="K289" s="741"/>
      <c r="L289" s="739"/>
      <c r="M289" s="739"/>
      <c r="N289" s="739"/>
      <c r="O289" s="737"/>
    </row>
    <row r="290" spans="1:15" x14ac:dyDescent="0.2">
      <c r="A290" s="705"/>
      <c r="B290" s="737"/>
      <c r="C290" s="737"/>
      <c r="D290" s="737"/>
      <c r="E290" s="738"/>
      <c r="F290" s="739"/>
      <c r="G290" s="739"/>
      <c r="H290" s="739"/>
      <c r="I290" s="740"/>
      <c r="J290" s="739"/>
      <c r="K290" s="741"/>
      <c r="L290" s="739"/>
      <c r="M290" s="739"/>
      <c r="N290" s="739"/>
      <c r="O290" s="737"/>
    </row>
    <row r="291" spans="1:15" x14ac:dyDescent="0.2">
      <c r="A291" s="705"/>
      <c r="B291" s="737"/>
      <c r="C291" s="737"/>
      <c r="D291" s="737"/>
      <c r="E291" s="738"/>
      <c r="F291" s="739"/>
      <c r="G291" s="739"/>
      <c r="H291" s="739"/>
      <c r="I291" s="740"/>
      <c r="J291" s="739"/>
      <c r="K291" s="741"/>
      <c r="L291" s="739"/>
      <c r="M291" s="739"/>
      <c r="N291" s="739"/>
      <c r="O291" s="737"/>
    </row>
    <row r="292" spans="1:15" x14ac:dyDescent="0.2">
      <c r="A292" s="705"/>
      <c r="B292" s="737"/>
      <c r="C292" s="737"/>
      <c r="D292" s="737"/>
      <c r="E292" s="738"/>
      <c r="F292" s="739"/>
      <c r="G292" s="739"/>
      <c r="H292" s="739"/>
      <c r="I292" s="740"/>
      <c r="J292" s="739"/>
      <c r="K292" s="741"/>
      <c r="L292" s="739"/>
      <c r="M292" s="739"/>
      <c r="N292" s="739"/>
      <c r="O292" s="737"/>
    </row>
    <row r="293" spans="1:15" x14ac:dyDescent="0.2">
      <c r="A293" s="705"/>
      <c r="B293" s="737"/>
      <c r="C293" s="737"/>
      <c r="D293" s="737"/>
      <c r="E293" s="738"/>
      <c r="F293" s="739"/>
      <c r="G293" s="739"/>
      <c r="H293" s="739"/>
      <c r="I293" s="740"/>
      <c r="J293" s="739"/>
      <c r="K293" s="741"/>
      <c r="L293" s="739"/>
      <c r="M293" s="739"/>
      <c r="N293" s="739"/>
      <c r="O293" s="737"/>
    </row>
    <row r="294" spans="1:15" x14ac:dyDescent="0.2">
      <c r="A294" s="705"/>
      <c r="B294" s="737"/>
      <c r="C294" s="737"/>
      <c r="D294" s="737"/>
      <c r="E294" s="738"/>
      <c r="F294" s="739"/>
      <c r="G294" s="739"/>
      <c r="H294" s="739"/>
      <c r="I294" s="740"/>
      <c r="J294" s="739"/>
      <c r="K294" s="741"/>
      <c r="L294" s="739"/>
      <c r="M294" s="739"/>
      <c r="N294" s="739"/>
      <c r="O294" s="737"/>
    </row>
    <row r="295" spans="1:15" x14ac:dyDescent="0.2">
      <c r="A295" s="705"/>
      <c r="B295" s="737"/>
      <c r="C295" s="737"/>
      <c r="D295" s="737"/>
      <c r="E295" s="738"/>
      <c r="F295" s="739"/>
      <c r="G295" s="739"/>
      <c r="H295" s="739"/>
      <c r="I295" s="740"/>
      <c r="J295" s="739"/>
      <c r="K295" s="741"/>
      <c r="L295" s="739"/>
      <c r="M295" s="739"/>
      <c r="N295" s="739"/>
      <c r="O295" s="737"/>
    </row>
    <row r="296" spans="1:15" x14ac:dyDescent="0.2">
      <c r="A296" s="705"/>
      <c r="B296" s="737"/>
      <c r="C296" s="737"/>
      <c r="D296" s="737"/>
      <c r="E296" s="738"/>
      <c r="F296" s="739"/>
      <c r="G296" s="739"/>
      <c r="H296" s="739"/>
      <c r="I296" s="740"/>
      <c r="J296" s="739"/>
      <c r="K296" s="741"/>
      <c r="L296" s="739"/>
      <c r="M296" s="739"/>
      <c r="N296" s="739"/>
      <c r="O296" s="737"/>
    </row>
    <row r="297" spans="1:15" x14ac:dyDescent="0.2">
      <c r="A297" s="705"/>
      <c r="B297" s="737"/>
      <c r="C297" s="737"/>
      <c r="D297" s="737"/>
      <c r="E297" s="738"/>
      <c r="F297" s="739"/>
      <c r="G297" s="739"/>
      <c r="H297" s="739"/>
      <c r="I297" s="740"/>
      <c r="J297" s="739"/>
      <c r="K297" s="741"/>
      <c r="L297" s="739"/>
      <c r="M297" s="739"/>
      <c r="N297" s="739"/>
      <c r="O297" s="737"/>
    </row>
    <row r="298" spans="1:15" x14ac:dyDescent="0.2">
      <c r="A298" s="705"/>
      <c r="B298" s="737"/>
      <c r="C298" s="737"/>
      <c r="D298" s="737"/>
      <c r="E298" s="738"/>
      <c r="F298" s="739"/>
      <c r="G298" s="739"/>
      <c r="H298" s="739"/>
      <c r="I298" s="740"/>
      <c r="J298" s="739"/>
      <c r="K298" s="741"/>
      <c r="L298" s="739"/>
      <c r="M298" s="739"/>
      <c r="N298" s="739"/>
      <c r="O298" s="737"/>
    </row>
    <row r="299" spans="1:15" x14ac:dyDescent="0.2">
      <c r="A299" s="705"/>
      <c r="B299" s="737"/>
      <c r="C299" s="737"/>
      <c r="D299" s="737"/>
      <c r="E299" s="738"/>
      <c r="F299" s="739"/>
      <c r="G299" s="739"/>
      <c r="H299" s="739"/>
      <c r="I299" s="740"/>
      <c r="J299" s="739"/>
      <c r="K299" s="741"/>
      <c r="L299" s="739"/>
      <c r="M299" s="739"/>
      <c r="N299" s="739"/>
      <c r="O299" s="737"/>
    </row>
    <row r="300" spans="1:15" x14ac:dyDescent="0.2">
      <c r="A300" s="705"/>
      <c r="B300" s="737"/>
      <c r="C300" s="737"/>
      <c r="D300" s="737"/>
      <c r="E300" s="738"/>
      <c r="F300" s="739"/>
      <c r="G300" s="739"/>
      <c r="H300" s="739"/>
      <c r="I300" s="740"/>
      <c r="J300" s="739"/>
      <c r="K300" s="741"/>
      <c r="L300" s="739"/>
      <c r="M300" s="739"/>
      <c r="N300" s="739"/>
      <c r="O300" s="737"/>
    </row>
    <row r="301" spans="1:15" x14ac:dyDescent="0.2">
      <c r="A301" s="705"/>
      <c r="B301" s="737"/>
      <c r="C301" s="737"/>
      <c r="D301" s="737"/>
      <c r="E301" s="738"/>
      <c r="F301" s="739"/>
      <c r="G301" s="739"/>
      <c r="H301" s="739"/>
      <c r="I301" s="740"/>
      <c r="J301" s="739"/>
      <c r="K301" s="741"/>
      <c r="L301" s="739"/>
      <c r="M301" s="739"/>
      <c r="N301" s="739"/>
      <c r="O301" s="737"/>
    </row>
    <row r="302" spans="1:15" x14ac:dyDescent="0.2">
      <c r="A302" s="705"/>
      <c r="B302" s="737"/>
      <c r="C302" s="737"/>
      <c r="D302" s="737"/>
      <c r="E302" s="738"/>
      <c r="F302" s="739"/>
      <c r="G302" s="739"/>
      <c r="H302" s="739"/>
      <c r="I302" s="740"/>
      <c r="J302" s="739"/>
      <c r="K302" s="741"/>
      <c r="L302" s="739"/>
      <c r="M302" s="739"/>
      <c r="N302" s="739"/>
      <c r="O302" s="737"/>
    </row>
    <row r="303" spans="1:15" x14ac:dyDescent="0.2">
      <c r="A303" s="705"/>
      <c r="B303" s="737"/>
      <c r="C303" s="737"/>
      <c r="D303" s="737"/>
      <c r="E303" s="738"/>
      <c r="F303" s="739"/>
      <c r="G303" s="739"/>
      <c r="H303" s="739"/>
      <c r="I303" s="740"/>
      <c r="J303" s="739"/>
      <c r="K303" s="741"/>
      <c r="L303" s="739"/>
      <c r="M303" s="739"/>
      <c r="N303" s="739"/>
      <c r="O303" s="737"/>
    </row>
    <row r="304" spans="1:15" x14ac:dyDescent="0.2">
      <c r="A304" s="705"/>
      <c r="B304" s="737"/>
      <c r="C304" s="737"/>
      <c r="D304" s="737"/>
      <c r="E304" s="738"/>
      <c r="F304" s="739"/>
      <c r="G304" s="739"/>
      <c r="H304" s="739"/>
      <c r="I304" s="740"/>
      <c r="J304" s="739"/>
      <c r="K304" s="741"/>
      <c r="L304" s="739"/>
      <c r="M304" s="739"/>
      <c r="N304" s="739"/>
      <c r="O304" s="737"/>
    </row>
    <row r="305" spans="1:15" x14ac:dyDescent="0.2">
      <c r="A305" s="705"/>
      <c r="B305" s="737"/>
      <c r="C305" s="737"/>
      <c r="D305" s="737"/>
      <c r="E305" s="738"/>
      <c r="F305" s="739"/>
      <c r="G305" s="739"/>
      <c r="H305" s="739"/>
      <c r="I305" s="740"/>
      <c r="J305" s="739"/>
      <c r="K305" s="741"/>
      <c r="L305" s="739"/>
      <c r="M305" s="739"/>
      <c r="N305" s="739"/>
      <c r="O305" s="737"/>
    </row>
    <row r="306" spans="1:15" x14ac:dyDescent="0.2">
      <c r="A306" s="705"/>
      <c r="B306" s="737"/>
      <c r="C306" s="737"/>
      <c r="D306" s="737"/>
      <c r="E306" s="738"/>
      <c r="F306" s="739"/>
      <c r="G306" s="739"/>
      <c r="H306" s="739"/>
      <c r="I306" s="740"/>
      <c r="J306" s="739"/>
      <c r="K306" s="741"/>
      <c r="L306" s="739"/>
      <c r="M306" s="739"/>
      <c r="N306" s="739"/>
      <c r="O306" s="737"/>
    </row>
    <row r="307" spans="1:15" x14ac:dyDescent="0.2">
      <c r="A307" s="705"/>
      <c r="B307" s="737"/>
      <c r="C307" s="737"/>
      <c r="D307" s="737"/>
      <c r="E307" s="738"/>
      <c r="F307" s="739"/>
      <c r="G307" s="739"/>
      <c r="H307" s="739"/>
      <c r="I307" s="740"/>
      <c r="J307" s="739"/>
      <c r="K307" s="741"/>
      <c r="L307" s="739"/>
      <c r="M307" s="739"/>
      <c r="N307" s="739"/>
      <c r="O307" s="737"/>
    </row>
    <row r="308" spans="1:15" x14ac:dyDescent="0.2">
      <c r="A308" s="705"/>
      <c r="B308" s="737"/>
      <c r="C308" s="737"/>
      <c r="D308" s="737"/>
      <c r="E308" s="738"/>
      <c r="F308" s="739"/>
      <c r="G308" s="739"/>
      <c r="H308" s="739"/>
      <c r="I308" s="740"/>
      <c r="J308" s="739"/>
      <c r="K308" s="741"/>
      <c r="L308" s="739"/>
      <c r="M308" s="739"/>
      <c r="N308" s="739"/>
      <c r="O308" s="737"/>
    </row>
    <row r="309" spans="1:15" x14ac:dyDescent="0.2">
      <c r="A309" s="705"/>
      <c r="B309" s="737"/>
      <c r="C309" s="737"/>
      <c r="D309" s="737"/>
      <c r="E309" s="738"/>
      <c r="F309" s="739"/>
      <c r="G309" s="739"/>
      <c r="H309" s="739"/>
      <c r="I309" s="740"/>
      <c r="J309" s="739"/>
      <c r="K309" s="741"/>
      <c r="L309" s="739"/>
      <c r="M309" s="739"/>
      <c r="N309" s="739"/>
      <c r="O309" s="737"/>
    </row>
    <row r="310" spans="1:15" x14ac:dyDescent="0.2">
      <c r="A310" s="705"/>
      <c r="B310" s="737"/>
      <c r="C310" s="737"/>
      <c r="D310" s="737"/>
      <c r="E310" s="738"/>
      <c r="F310" s="739"/>
      <c r="G310" s="739"/>
      <c r="H310" s="739"/>
      <c r="I310" s="740"/>
      <c r="J310" s="739"/>
      <c r="K310" s="741"/>
      <c r="L310" s="739"/>
      <c r="M310" s="739"/>
      <c r="N310" s="739"/>
      <c r="O310" s="737"/>
    </row>
    <row r="311" spans="1:15" x14ac:dyDescent="0.2">
      <c r="A311" s="705"/>
      <c r="B311" s="737"/>
      <c r="C311" s="737"/>
      <c r="D311" s="737"/>
      <c r="E311" s="738"/>
      <c r="F311" s="739"/>
      <c r="G311" s="739"/>
      <c r="H311" s="739"/>
      <c r="I311" s="740"/>
      <c r="J311" s="739"/>
      <c r="K311" s="741"/>
      <c r="L311" s="739"/>
      <c r="M311" s="739"/>
      <c r="N311" s="739"/>
      <c r="O311" s="737"/>
    </row>
    <row r="312" spans="1:15" x14ac:dyDescent="0.2">
      <c r="A312" s="705"/>
      <c r="B312" s="737"/>
      <c r="C312" s="737"/>
      <c r="D312" s="737"/>
      <c r="E312" s="738"/>
      <c r="F312" s="739"/>
      <c r="G312" s="739"/>
      <c r="H312" s="739"/>
      <c r="I312" s="740"/>
      <c r="J312" s="739"/>
      <c r="K312" s="741"/>
      <c r="L312" s="739"/>
      <c r="M312" s="739"/>
      <c r="N312" s="739"/>
      <c r="O312" s="737"/>
    </row>
    <row r="313" spans="1:15" x14ac:dyDescent="0.2">
      <c r="A313" s="705"/>
      <c r="B313" s="737"/>
      <c r="C313" s="737"/>
      <c r="D313" s="737"/>
      <c r="E313" s="738"/>
      <c r="F313" s="739"/>
      <c r="G313" s="739"/>
      <c r="H313" s="739"/>
      <c r="I313" s="740"/>
      <c r="J313" s="739"/>
      <c r="K313" s="741"/>
      <c r="L313" s="739"/>
      <c r="M313" s="739"/>
      <c r="N313" s="739"/>
      <c r="O313" s="737"/>
    </row>
    <row r="314" spans="1:15" x14ac:dyDescent="0.2">
      <c r="A314" s="705"/>
      <c r="B314" s="737"/>
      <c r="C314" s="737"/>
      <c r="D314" s="737"/>
      <c r="E314" s="738"/>
      <c r="F314" s="739"/>
      <c r="G314" s="739"/>
      <c r="H314" s="739"/>
      <c r="I314" s="740"/>
      <c r="J314" s="739"/>
      <c r="K314" s="741"/>
      <c r="L314" s="739"/>
      <c r="M314" s="739"/>
      <c r="N314" s="739"/>
      <c r="O314" s="737"/>
    </row>
    <row r="315" spans="1:15" x14ac:dyDescent="0.2">
      <c r="A315" s="705"/>
      <c r="B315" s="737"/>
      <c r="C315" s="737"/>
      <c r="D315" s="737"/>
      <c r="E315" s="738"/>
      <c r="F315" s="739"/>
      <c r="G315" s="739"/>
      <c r="H315" s="739"/>
      <c r="I315" s="740"/>
      <c r="J315" s="739"/>
      <c r="K315" s="741"/>
      <c r="L315" s="739"/>
      <c r="M315" s="739"/>
      <c r="N315" s="739"/>
      <c r="O315" s="737"/>
    </row>
    <row r="316" spans="1:15" x14ac:dyDescent="0.2">
      <c r="A316" s="705"/>
      <c r="B316" s="737"/>
      <c r="C316" s="737"/>
      <c r="D316" s="737"/>
      <c r="E316" s="738"/>
      <c r="F316" s="739"/>
      <c r="G316" s="739"/>
      <c r="H316" s="739"/>
      <c r="I316" s="740"/>
      <c r="J316" s="739"/>
      <c r="K316" s="741"/>
      <c r="L316" s="739"/>
      <c r="M316" s="739"/>
      <c r="N316" s="739"/>
      <c r="O316" s="737"/>
    </row>
    <row r="317" spans="1:15" x14ac:dyDescent="0.2">
      <c r="A317" s="705"/>
      <c r="B317" s="737"/>
      <c r="C317" s="737"/>
      <c r="D317" s="737"/>
      <c r="E317" s="738"/>
      <c r="F317" s="739"/>
      <c r="G317" s="739"/>
      <c r="H317" s="739"/>
      <c r="I317" s="740"/>
      <c r="J317" s="739"/>
      <c r="K317" s="741"/>
      <c r="L317" s="739"/>
      <c r="M317" s="739"/>
      <c r="N317" s="739"/>
      <c r="O317" s="737"/>
    </row>
    <row r="318" spans="1:15" x14ac:dyDescent="0.2">
      <c r="A318" s="705"/>
      <c r="B318" s="737"/>
      <c r="C318" s="737"/>
      <c r="D318" s="737"/>
      <c r="E318" s="738"/>
      <c r="F318" s="739"/>
      <c r="G318" s="739"/>
      <c r="H318" s="739"/>
      <c r="I318" s="740"/>
      <c r="J318" s="739"/>
      <c r="K318" s="741"/>
      <c r="L318" s="739"/>
      <c r="M318" s="739"/>
      <c r="N318" s="739"/>
      <c r="O318" s="737"/>
    </row>
    <row r="319" spans="1:15" x14ac:dyDescent="0.2">
      <c r="A319" s="705"/>
      <c r="B319" s="737"/>
      <c r="C319" s="737"/>
      <c r="D319" s="737"/>
      <c r="E319" s="738"/>
      <c r="F319" s="739"/>
      <c r="G319" s="739"/>
      <c r="H319" s="739"/>
      <c r="I319" s="740"/>
      <c r="J319" s="739"/>
      <c r="K319" s="741"/>
      <c r="L319" s="739"/>
      <c r="M319" s="739"/>
      <c r="N319" s="739"/>
      <c r="O319" s="737"/>
    </row>
    <row r="320" spans="1:15" x14ac:dyDescent="0.2">
      <c r="A320" s="705"/>
      <c r="B320" s="737"/>
      <c r="C320" s="737"/>
      <c r="D320" s="737"/>
      <c r="E320" s="738"/>
      <c r="F320" s="739"/>
      <c r="G320" s="739"/>
      <c r="H320" s="739"/>
      <c r="I320" s="740"/>
      <c r="J320" s="739"/>
      <c r="K320" s="741"/>
      <c r="L320" s="739"/>
      <c r="M320" s="739"/>
      <c r="N320" s="739"/>
      <c r="O320" s="737"/>
    </row>
    <row r="321" spans="1:15" x14ac:dyDescent="0.2">
      <c r="A321" s="705"/>
      <c r="B321" s="737"/>
      <c r="C321" s="737"/>
      <c r="D321" s="737"/>
      <c r="E321" s="738"/>
      <c r="F321" s="739"/>
      <c r="G321" s="739"/>
      <c r="H321" s="739"/>
      <c r="I321" s="740"/>
      <c r="J321" s="739"/>
      <c r="K321" s="741"/>
      <c r="L321" s="739"/>
      <c r="M321" s="739"/>
      <c r="N321" s="739"/>
      <c r="O321" s="737"/>
    </row>
    <row r="322" spans="1:15" x14ac:dyDescent="0.2">
      <c r="A322" s="705"/>
      <c r="B322" s="737"/>
      <c r="C322" s="737"/>
      <c r="D322" s="737"/>
      <c r="E322" s="738"/>
      <c r="F322" s="739"/>
      <c r="G322" s="739"/>
      <c r="H322" s="739"/>
      <c r="I322" s="740"/>
      <c r="J322" s="739"/>
      <c r="K322" s="741"/>
      <c r="L322" s="739"/>
      <c r="M322" s="739"/>
      <c r="N322" s="739"/>
      <c r="O322" s="737"/>
    </row>
    <row r="323" spans="1:15" x14ac:dyDescent="0.2">
      <c r="A323" s="705"/>
      <c r="B323" s="737"/>
      <c r="C323" s="737"/>
      <c r="D323" s="737"/>
      <c r="E323" s="738"/>
      <c r="F323" s="739"/>
      <c r="G323" s="739"/>
      <c r="H323" s="739"/>
      <c r="I323" s="740"/>
      <c r="J323" s="739"/>
      <c r="K323" s="741"/>
      <c r="L323" s="739"/>
      <c r="M323" s="739"/>
      <c r="N323" s="739"/>
      <c r="O323" s="737"/>
    </row>
    <row r="324" spans="1:15" x14ac:dyDescent="0.2">
      <c r="A324" s="705"/>
      <c r="B324" s="737"/>
      <c r="C324" s="737"/>
      <c r="D324" s="737"/>
      <c r="E324" s="738"/>
      <c r="F324" s="739"/>
      <c r="G324" s="739"/>
      <c r="H324" s="739"/>
      <c r="I324" s="740"/>
      <c r="J324" s="739"/>
      <c r="K324" s="741"/>
      <c r="L324" s="739"/>
      <c r="M324" s="739"/>
      <c r="N324" s="739"/>
      <c r="O324" s="737"/>
    </row>
    <row r="325" spans="1:15" x14ac:dyDescent="0.2">
      <c r="A325" s="705"/>
      <c r="B325" s="737"/>
      <c r="C325" s="737"/>
      <c r="D325" s="737"/>
      <c r="E325" s="738"/>
      <c r="F325" s="739"/>
      <c r="G325" s="739"/>
      <c r="H325" s="739"/>
      <c r="I325" s="740"/>
      <c r="J325" s="739"/>
      <c r="K325" s="741"/>
      <c r="L325" s="739"/>
      <c r="M325" s="739"/>
      <c r="N325" s="739"/>
      <c r="O325" s="737"/>
    </row>
    <row r="326" spans="1:15" x14ac:dyDescent="0.2">
      <c r="A326" s="705"/>
      <c r="B326" s="737"/>
      <c r="C326" s="737"/>
      <c r="D326" s="737"/>
      <c r="E326" s="738"/>
      <c r="F326" s="739"/>
      <c r="G326" s="739"/>
      <c r="H326" s="739"/>
      <c r="I326" s="740"/>
      <c r="J326" s="739"/>
      <c r="K326" s="741"/>
      <c r="L326" s="739"/>
      <c r="M326" s="739"/>
      <c r="N326" s="739"/>
      <c r="O326" s="737"/>
    </row>
    <row r="327" spans="1:15" x14ac:dyDescent="0.2">
      <c r="A327" s="705"/>
      <c r="B327" s="737"/>
      <c r="C327" s="737"/>
      <c r="D327" s="737"/>
      <c r="E327" s="738"/>
      <c r="F327" s="739"/>
      <c r="G327" s="739"/>
      <c r="H327" s="739"/>
      <c r="I327" s="740"/>
      <c r="J327" s="739"/>
      <c r="K327" s="741"/>
      <c r="L327" s="739"/>
      <c r="M327" s="739"/>
      <c r="N327" s="739"/>
      <c r="O327" s="737"/>
    </row>
    <row r="328" spans="1:15" x14ac:dyDescent="0.2">
      <c r="A328" s="705"/>
      <c r="B328" s="737"/>
      <c r="C328" s="737"/>
      <c r="D328" s="737"/>
      <c r="E328" s="738"/>
      <c r="F328" s="739"/>
      <c r="G328" s="739"/>
      <c r="H328" s="739"/>
      <c r="I328" s="740"/>
      <c r="J328" s="739"/>
      <c r="K328" s="741"/>
      <c r="L328" s="739"/>
      <c r="M328" s="739"/>
      <c r="N328" s="739"/>
      <c r="O328" s="737"/>
    </row>
    <row r="329" spans="1:15" x14ac:dyDescent="0.2">
      <c r="A329" s="705"/>
      <c r="B329" s="737"/>
      <c r="C329" s="737"/>
      <c r="D329" s="737"/>
      <c r="E329" s="738"/>
      <c r="F329" s="739"/>
      <c r="G329" s="739"/>
      <c r="H329" s="739"/>
      <c r="I329" s="740"/>
      <c r="J329" s="739"/>
      <c r="K329" s="741"/>
      <c r="L329" s="739"/>
      <c r="M329" s="739"/>
      <c r="N329" s="739"/>
      <c r="O329" s="737"/>
    </row>
    <row r="330" spans="1:15" x14ac:dyDescent="0.2">
      <c r="A330" s="705"/>
      <c r="B330" s="737"/>
      <c r="C330" s="737"/>
      <c r="D330" s="737"/>
      <c r="E330" s="738"/>
      <c r="F330" s="739"/>
      <c r="G330" s="739"/>
      <c r="H330" s="739"/>
      <c r="I330" s="740"/>
      <c r="J330" s="739"/>
      <c r="K330" s="741"/>
      <c r="L330" s="739"/>
      <c r="M330" s="739"/>
      <c r="N330" s="739"/>
      <c r="O330" s="737"/>
    </row>
    <row r="331" spans="1:15" x14ac:dyDescent="0.2">
      <c r="A331" s="705"/>
      <c r="B331" s="737"/>
      <c r="C331" s="737"/>
      <c r="D331" s="737"/>
      <c r="E331" s="738"/>
      <c r="F331" s="739"/>
      <c r="G331" s="739"/>
      <c r="H331" s="739"/>
      <c r="I331" s="740"/>
      <c r="J331" s="739"/>
      <c r="K331" s="741"/>
      <c r="L331" s="739"/>
      <c r="M331" s="739"/>
      <c r="N331" s="739"/>
      <c r="O331" s="737"/>
    </row>
    <row r="332" spans="1:15" x14ac:dyDescent="0.2">
      <c r="A332" s="705"/>
      <c r="B332" s="737"/>
      <c r="C332" s="737"/>
      <c r="D332" s="737"/>
      <c r="E332" s="738"/>
      <c r="F332" s="739"/>
      <c r="G332" s="739"/>
      <c r="H332" s="739"/>
      <c r="I332" s="740"/>
      <c r="J332" s="739"/>
      <c r="K332" s="741"/>
      <c r="L332" s="739"/>
      <c r="M332" s="739"/>
      <c r="N332" s="739"/>
      <c r="O332" s="737"/>
    </row>
    <row r="333" spans="1:15" x14ac:dyDescent="0.2">
      <c r="A333" s="705"/>
      <c r="B333" s="737"/>
      <c r="C333" s="737"/>
      <c r="D333" s="737"/>
      <c r="E333" s="738"/>
      <c r="F333" s="739"/>
      <c r="G333" s="739"/>
      <c r="H333" s="739"/>
      <c r="I333" s="740"/>
      <c r="J333" s="739"/>
      <c r="K333" s="741"/>
      <c r="L333" s="739"/>
      <c r="M333" s="739"/>
      <c r="N333" s="739"/>
      <c r="O333" s="737"/>
    </row>
    <row r="334" spans="1:15" x14ac:dyDescent="0.2">
      <c r="A334" s="705"/>
      <c r="B334" s="737"/>
      <c r="C334" s="737"/>
      <c r="D334" s="737"/>
      <c r="E334" s="738"/>
      <c r="F334" s="739"/>
      <c r="G334" s="739"/>
      <c r="H334" s="739"/>
      <c r="I334" s="740"/>
      <c r="J334" s="739"/>
      <c r="K334" s="741"/>
      <c r="L334" s="739"/>
      <c r="M334" s="739"/>
      <c r="N334" s="739"/>
      <c r="O334" s="737"/>
    </row>
    <row r="335" spans="1:15" x14ac:dyDescent="0.2">
      <c r="A335" s="705"/>
      <c r="B335" s="737"/>
      <c r="C335" s="737"/>
      <c r="D335" s="737"/>
      <c r="E335" s="738"/>
      <c r="F335" s="739"/>
      <c r="G335" s="739"/>
      <c r="H335" s="739"/>
      <c r="I335" s="740"/>
      <c r="J335" s="739"/>
      <c r="K335" s="741"/>
      <c r="L335" s="739"/>
      <c r="M335" s="739"/>
      <c r="N335" s="739"/>
      <c r="O335" s="737"/>
    </row>
    <row r="336" spans="1:15" x14ac:dyDescent="0.2">
      <c r="A336" s="705"/>
      <c r="B336" s="737"/>
      <c r="C336" s="737"/>
      <c r="D336" s="737"/>
      <c r="E336" s="738"/>
      <c r="F336" s="739"/>
      <c r="G336" s="739"/>
      <c r="H336" s="739"/>
      <c r="I336" s="740"/>
      <c r="J336" s="739"/>
      <c r="K336" s="741"/>
      <c r="L336" s="739"/>
      <c r="M336" s="739"/>
      <c r="N336" s="739"/>
      <c r="O336" s="737"/>
    </row>
    <row r="337" spans="1:15" x14ac:dyDescent="0.2">
      <c r="A337" s="705"/>
      <c r="B337" s="737"/>
      <c r="C337" s="737"/>
      <c r="D337" s="737"/>
      <c r="E337" s="738"/>
      <c r="F337" s="739"/>
      <c r="G337" s="739"/>
      <c r="H337" s="739"/>
      <c r="I337" s="740"/>
      <c r="J337" s="739"/>
      <c r="K337" s="741"/>
      <c r="L337" s="739"/>
      <c r="M337" s="739"/>
      <c r="N337" s="739"/>
      <c r="O337" s="737"/>
    </row>
    <row r="338" spans="1:15" x14ac:dyDescent="0.2">
      <c r="A338" s="705"/>
      <c r="B338" s="737"/>
      <c r="C338" s="737"/>
      <c r="D338" s="737"/>
      <c r="E338" s="738"/>
      <c r="F338" s="739"/>
      <c r="G338" s="739"/>
      <c r="H338" s="739"/>
      <c r="I338" s="740"/>
      <c r="J338" s="739"/>
      <c r="K338" s="741"/>
      <c r="L338" s="739"/>
      <c r="M338" s="739"/>
      <c r="N338" s="739"/>
      <c r="O338" s="737"/>
    </row>
    <row r="339" spans="1:15" x14ac:dyDescent="0.2">
      <c r="A339" s="705"/>
      <c r="B339" s="737"/>
      <c r="C339" s="737"/>
      <c r="D339" s="737"/>
      <c r="E339" s="738"/>
      <c r="F339" s="739"/>
      <c r="G339" s="739"/>
      <c r="H339" s="739"/>
      <c r="I339" s="740"/>
      <c r="J339" s="739"/>
      <c r="K339" s="741"/>
      <c r="L339" s="739"/>
      <c r="M339" s="739"/>
      <c r="N339" s="739"/>
      <c r="O339" s="737"/>
    </row>
    <row r="340" spans="1:15" x14ac:dyDescent="0.2">
      <c r="A340" s="705"/>
      <c r="B340" s="737"/>
      <c r="C340" s="737"/>
      <c r="D340" s="737"/>
      <c r="E340" s="738"/>
      <c r="F340" s="739"/>
      <c r="G340" s="739"/>
      <c r="H340" s="739"/>
      <c r="I340" s="740"/>
      <c r="J340" s="739"/>
      <c r="K340" s="741"/>
      <c r="L340" s="739"/>
      <c r="M340" s="739"/>
      <c r="N340" s="739"/>
      <c r="O340" s="737"/>
    </row>
    <row r="341" spans="1:15" x14ac:dyDescent="0.2">
      <c r="A341" s="705"/>
      <c r="B341" s="737"/>
      <c r="C341" s="737"/>
      <c r="D341" s="737"/>
      <c r="E341" s="738"/>
      <c r="F341" s="739"/>
      <c r="G341" s="739"/>
      <c r="H341" s="739"/>
      <c r="I341" s="740"/>
      <c r="J341" s="739"/>
      <c r="K341" s="741"/>
      <c r="L341" s="739"/>
      <c r="M341" s="739"/>
      <c r="N341" s="739"/>
      <c r="O341" s="737"/>
    </row>
    <row r="342" spans="1:15" x14ac:dyDescent="0.2">
      <c r="A342" s="705"/>
      <c r="B342" s="737"/>
      <c r="C342" s="737"/>
      <c r="D342" s="737"/>
      <c r="E342" s="738"/>
      <c r="F342" s="739"/>
      <c r="G342" s="739"/>
      <c r="H342" s="739"/>
      <c r="I342" s="740"/>
      <c r="J342" s="739"/>
      <c r="K342" s="741"/>
      <c r="L342" s="739"/>
      <c r="M342" s="739"/>
      <c r="N342" s="739"/>
      <c r="O342" s="737"/>
    </row>
    <row r="343" spans="1:15" x14ac:dyDescent="0.2">
      <c r="A343" s="705"/>
      <c r="B343" s="737"/>
      <c r="C343" s="737"/>
      <c r="D343" s="737"/>
      <c r="E343" s="738"/>
      <c r="F343" s="739"/>
      <c r="G343" s="739"/>
      <c r="H343" s="739"/>
      <c r="I343" s="740"/>
      <c r="J343" s="739"/>
      <c r="K343" s="741"/>
      <c r="L343" s="739"/>
      <c r="M343" s="739"/>
      <c r="N343" s="739"/>
      <c r="O343" s="737"/>
    </row>
    <row r="344" spans="1:15" x14ac:dyDescent="0.2">
      <c r="A344" s="705"/>
      <c r="B344" s="737"/>
      <c r="C344" s="737"/>
      <c r="D344" s="737"/>
      <c r="E344" s="738"/>
      <c r="F344" s="739"/>
      <c r="G344" s="739"/>
      <c r="H344" s="739"/>
      <c r="I344" s="740"/>
      <c r="J344" s="739"/>
      <c r="K344" s="741"/>
      <c r="L344" s="739"/>
      <c r="M344" s="739"/>
      <c r="N344" s="739"/>
      <c r="O344" s="737"/>
    </row>
    <row r="345" spans="1:15" x14ac:dyDescent="0.2">
      <c r="A345" s="705"/>
      <c r="B345" s="737"/>
      <c r="C345" s="737"/>
      <c r="D345" s="737"/>
      <c r="E345" s="738"/>
      <c r="F345" s="739"/>
      <c r="G345" s="739"/>
      <c r="H345" s="739"/>
      <c r="I345" s="740"/>
      <c r="J345" s="739"/>
      <c r="K345" s="741"/>
      <c r="L345" s="739"/>
      <c r="M345" s="739"/>
      <c r="N345" s="739"/>
      <c r="O345" s="737"/>
    </row>
    <row r="346" spans="1:15" x14ac:dyDescent="0.2">
      <c r="A346" s="705"/>
      <c r="B346" s="737"/>
      <c r="C346" s="737"/>
      <c r="D346" s="737"/>
      <c r="E346" s="738"/>
      <c r="F346" s="739"/>
      <c r="G346" s="739"/>
      <c r="H346" s="739"/>
      <c r="I346" s="740"/>
      <c r="J346" s="739"/>
      <c r="K346" s="741"/>
      <c r="L346" s="739"/>
      <c r="M346" s="739"/>
      <c r="N346" s="739"/>
      <c r="O346" s="737"/>
    </row>
    <row r="347" spans="1:15" x14ac:dyDescent="0.2">
      <c r="A347" s="705"/>
      <c r="B347" s="737"/>
      <c r="C347" s="737"/>
      <c r="D347" s="737"/>
      <c r="E347" s="738"/>
      <c r="F347" s="739"/>
      <c r="G347" s="739"/>
      <c r="H347" s="739"/>
      <c r="I347" s="740"/>
      <c r="J347" s="739"/>
      <c r="K347" s="741"/>
      <c r="L347" s="739"/>
      <c r="M347" s="739"/>
      <c r="N347" s="739"/>
      <c r="O347" s="737"/>
    </row>
    <row r="348" spans="1:15" x14ac:dyDescent="0.2">
      <c r="A348" s="705"/>
      <c r="B348" s="737"/>
      <c r="C348" s="737"/>
      <c r="D348" s="737"/>
      <c r="E348" s="738"/>
      <c r="F348" s="739"/>
      <c r="G348" s="739"/>
      <c r="H348" s="739"/>
      <c r="I348" s="740"/>
      <c r="J348" s="739"/>
      <c r="K348" s="741"/>
      <c r="L348" s="739"/>
      <c r="M348" s="739"/>
      <c r="N348" s="739"/>
      <c r="O348" s="737"/>
    </row>
    <row r="349" spans="1:15" x14ac:dyDescent="0.2">
      <c r="A349" s="705"/>
      <c r="B349" s="737"/>
      <c r="C349" s="737"/>
      <c r="D349" s="737"/>
      <c r="E349" s="738"/>
      <c r="F349" s="739"/>
      <c r="G349" s="739"/>
      <c r="H349" s="739"/>
      <c r="I349" s="740"/>
      <c r="J349" s="739"/>
      <c r="K349" s="741"/>
      <c r="L349" s="739"/>
      <c r="M349" s="739"/>
      <c r="N349" s="739"/>
      <c r="O349" s="737"/>
    </row>
    <row r="350" spans="1:15" x14ac:dyDescent="0.2">
      <c r="A350" s="705"/>
      <c r="B350" s="737"/>
      <c r="C350" s="737"/>
      <c r="D350" s="737"/>
      <c r="E350" s="738"/>
      <c r="F350" s="739"/>
      <c r="G350" s="739"/>
      <c r="H350" s="739"/>
      <c r="I350" s="740"/>
      <c r="J350" s="739"/>
      <c r="K350" s="741"/>
      <c r="L350" s="739"/>
      <c r="M350" s="739"/>
      <c r="N350" s="739"/>
      <c r="O350" s="737"/>
    </row>
    <row r="351" spans="1:15" x14ac:dyDescent="0.2">
      <c r="A351" s="705"/>
      <c r="B351" s="737"/>
      <c r="C351" s="737"/>
      <c r="D351" s="737"/>
      <c r="E351" s="738"/>
      <c r="F351" s="739"/>
      <c r="G351" s="739"/>
      <c r="H351" s="739"/>
      <c r="I351" s="740"/>
      <c r="J351" s="739"/>
      <c r="K351" s="741"/>
      <c r="L351" s="739"/>
      <c r="M351" s="739"/>
      <c r="N351" s="739"/>
      <c r="O351" s="737"/>
    </row>
    <row r="352" spans="1:15" x14ac:dyDescent="0.2">
      <c r="A352" s="705"/>
      <c r="B352" s="737"/>
      <c r="C352" s="737"/>
      <c r="D352" s="737"/>
      <c r="E352" s="738"/>
      <c r="F352" s="739"/>
      <c r="G352" s="739"/>
      <c r="H352" s="739"/>
      <c r="I352" s="740"/>
      <c r="J352" s="739"/>
      <c r="K352" s="741"/>
      <c r="L352" s="739"/>
      <c r="M352" s="739"/>
      <c r="N352" s="739"/>
      <c r="O352" s="737"/>
    </row>
    <row r="353" spans="1:15" x14ac:dyDescent="0.2">
      <c r="A353" s="705"/>
      <c r="B353" s="737"/>
      <c r="C353" s="737"/>
      <c r="D353" s="737"/>
      <c r="E353" s="738"/>
      <c r="F353" s="739"/>
      <c r="G353" s="739"/>
      <c r="H353" s="739"/>
      <c r="I353" s="740"/>
      <c r="J353" s="739"/>
      <c r="K353" s="741"/>
      <c r="L353" s="739"/>
      <c r="M353" s="739"/>
      <c r="N353" s="739"/>
      <c r="O353" s="737"/>
    </row>
    <row r="354" spans="1:15" x14ac:dyDescent="0.2">
      <c r="A354" s="705"/>
      <c r="B354" s="737"/>
      <c r="C354" s="737"/>
      <c r="D354" s="737"/>
      <c r="E354" s="738"/>
      <c r="F354" s="739"/>
      <c r="G354" s="739"/>
      <c r="H354" s="739"/>
      <c r="I354" s="740"/>
      <c r="J354" s="739"/>
      <c r="K354" s="741"/>
      <c r="L354" s="739"/>
      <c r="M354" s="739"/>
      <c r="N354" s="739"/>
      <c r="O354" s="737"/>
    </row>
    <row r="355" spans="1:15" x14ac:dyDescent="0.2">
      <c r="A355" s="705"/>
      <c r="B355" s="737"/>
      <c r="C355" s="737"/>
      <c r="D355" s="737"/>
      <c r="E355" s="738"/>
      <c r="F355" s="739"/>
      <c r="G355" s="739"/>
      <c r="H355" s="739"/>
      <c r="I355" s="740"/>
      <c r="J355" s="739"/>
      <c r="K355" s="741"/>
      <c r="L355" s="739"/>
      <c r="M355" s="739"/>
      <c r="N355" s="739"/>
      <c r="O355" s="737"/>
    </row>
    <row r="356" spans="1:15" x14ac:dyDescent="0.2">
      <c r="A356" s="705"/>
      <c r="B356" s="737"/>
      <c r="C356" s="737"/>
      <c r="D356" s="737"/>
      <c r="E356" s="738"/>
      <c r="F356" s="739"/>
      <c r="G356" s="739"/>
      <c r="H356" s="739"/>
      <c r="I356" s="740"/>
      <c r="J356" s="739"/>
      <c r="K356" s="741"/>
      <c r="L356" s="739"/>
      <c r="M356" s="739"/>
      <c r="N356" s="739"/>
      <c r="O356" s="737"/>
    </row>
    <row r="357" spans="1:15" x14ac:dyDescent="0.2">
      <c r="A357" s="705"/>
      <c r="B357" s="737"/>
      <c r="C357" s="737"/>
      <c r="D357" s="737"/>
      <c r="E357" s="738"/>
      <c r="F357" s="739"/>
      <c r="G357" s="739"/>
      <c r="H357" s="739"/>
      <c r="I357" s="740"/>
      <c r="J357" s="739"/>
      <c r="K357" s="741"/>
      <c r="L357" s="739"/>
      <c r="M357" s="739"/>
      <c r="N357" s="739"/>
      <c r="O357" s="737"/>
    </row>
    <row r="358" spans="1:15" x14ac:dyDescent="0.2">
      <c r="A358" s="705"/>
      <c r="B358" s="737"/>
      <c r="C358" s="737"/>
      <c r="D358" s="737"/>
      <c r="E358" s="738"/>
      <c r="F358" s="739"/>
      <c r="G358" s="739"/>
      <c r="H358" s="739"/>
      <c r="I358" s="740"/>
      <c r="J358" s="739"/>
      <c r="K358" s="741"/>
      <c r="L358" s="739"/>
      <c r="M358" s="739"/>
      <c r="N358" s="739"/>
      <c r="O358" s="737"/>
    </row>
    <row r="359" spans="1:15" x14ac:dyDescent="0.2">
      <c r="A359" s="705"/>
      <c r="B359" s="737"/>
      <c r="C359" s="737"/>
      <c r="D359" s="737"/>
      <c r="E359" s="738"/>
      <c r="F359" s="739"/>
      <c r="G359" s="739"/>
      <c r="H359" s="739"/>
      <c r="I359" s="740"/>
      <c r="J359" s="739"/>
      <c r="K359" s="741"/>
      <c r="L359" s="739"/>
      <c r="M359" s="739"/>
      <c r="N359" s="739"/>
      <c r="O359" s="737"/>
    </row>
    <row r="360" spans="1:15" x14ac:dyDescent="0.2">
      <c r="A360" s="705"/>
      <c r="B360" s="737"/>
      <c r="C360" s="737"/>
      <c r="D360" s="737"/>
      <c r="E360" s="738"/>
      <c r="F360" s="739"/>
      <c r="G360" s="739"/>
      <c r="H360" s="739"/>
      <c r="I360" s="740"/>
      <c r="J360" s="739"/>
      <c r="K360" s="741"/>
      <c r="L360" s="739"/>
      <c r="M360" s="739"/>
      <c r="N360" s="739"/>
      <c r="O360" s="737"/>
    </row>
    <row r="361" spans="1:15" x14ac:dyDescent="0.2">
      <c r="A361" s="705"/>
      <c r="B361" s="737"/>
      <c r="C361" s="737"/>
      <c r="D361" s="737"/>
      <c r="E361" s="738"/>
      <c r="F361" s="739"/>
      <c r="G361" s="739"/>
      <c r="H361" s="739"/>
      <c r="I361" s="740"/>
      <c r="J361" s="739"/>
      <c r="K361" s="741"/>
      <c r="L361" s="739"/>
      <c r="M361" s="739"/>
      <c r="N361" s="739"/>
      <c r="O361" s="737"/>
    </row>
    <row r="362" spans="1:15" x14ac:dyDescent="0.2">
      <c r="A362" s="705"/>
      <c r="B362" s="737"/>
      <c r="C362" s="737"/>
      <c r="D362" s="737"/>
      <c r="E362" s="738"/>
      <c r="F362" s="739"/>
      <c r="G362" s="739"/>
      <c r="H362" s="739"/>
      <c r="I362" s="740"/>
      <c r="J362" s="739"/>
      <c r="K362" s="741"/>
      <c r="L362" s="739"/>
      <c r="M362" s="739"/>
      <c r="N362" s="739"/>
      <c r="O362" s="737"/>
    </row>
    <row r="363" spans="1:15" x14ac:dyDescent="0.2">
      <c r="A363" s="705"/>
      <c r="B363" s="737"/>
      <c r="C363" s="737"/>
      <c r="D363" s="737"/>
      <c r="E363" s="738"/>
      <c r="F363" s="739"/>
      <c r="G363" s="739"/>
      <c r="H363" s="739"/>
      <c r="I363" s="740"/>
      <c r="J363" s="739"/>
      <c r="K363" s="741"/>
      <c r="L363" s="739"/>
      <c r="M363" s="739"/>
      <c r="N363" s="739"/>
      <c r="O363" s="737"/>
    </row>
    <row r="364" spans="1:15" x14ac:dyDescent="0.2">
      <c r="A364" s="705"/>
      <c r="B364" s="737"/>
      <c r="C364" s="737"/>
      <c r="D364" s="737"/>
      <c r="E364" s="738"/>
      <c r="F364" s="739"/>
      <c r="G364" s="739"/>
      <c r="H364" s="739"/>
      <c r="I364" s="740"/>
      <c r="J364" s="739"/>
      <c r="K364" s="741"/>
      <c r="L364" s="739"/>
      <c r="M364" s="739"/>
      <c r="N364" s="739"/>
      <c r="O364" s="737"/>
    </row>
    <row r="365" spans="1:15" x14ac:dyDescent="0.2">
      <c r="A365" s="705"/>
      <c r="B365" s="737"/>
      <c r="C365" s="737"/>
      <c r="D365" s="737"/>
      <c r="E365" s="738"/>
      <c r="F365" s="739"/>
      <c r="G365" s="739"/>
      <c r="H365" s="739"/>
      <c r="I365" s="740"/>
      <c r="J365" s="739"/>
      <c r="K365" s="741"/>
      <c r="L365" s="739"/>
      <c r="M365" s="739"/>
      <c r="N365" s="739"/>
      <c r="O365" s="737"/>
    </row>
    <row r="366" spans="1:15" x14ac:dyDescent="0.2">
      <c r="A366" s="705"/>
      <c r="B366" s="737"/>
      <c r="C366" s="737"/>
      <c r="D366" s="737"/>
      <c r="E366" s="738"/>
      <c r="F366" s="739"/>
      <c r="G366" s="739"/>
      <c r="H366" s="739"/>
      <c r="I366" s="740"/>
      <c r="J366" s="739"/>
      <c r="K366" s="741"/>
      <c r="L366" s="739"/>
      <c r="M366" s="739"/>
      <c r="N366" s="739"/>
      <c r="O366" s="737"/>
    </row>
    <row r="367" spans="1:15" x14ac:dyDescent="0.2">
      <c r="A367" s="705"/>
      <c r="B367" s="737"/>
      <c r="C367" s="737"/>
      <c r="D367" s="737"/>
      <c r="E367" s="738"/>
      <c r="F367" s="739"/>
      <c r="G367" s="739"/>
      <c r="H367" s="739"/>
      <c r="I367" s="740"/>
      <c r="J367" s="739"/>
      <c r="K367" s="741"/>
      <c r="L367" s="739"/>
      <c r="M367" s="739"/>
      <c r="N367" s="739"/>
      <c r="O367" s="737"/>
    </row>
    <row r="368" spans="1:15" x14ac:dyDescent="0.2">
      <c r="A368" s="705"/>
      <c r="B368" s="737"/>
      <c r="C368" s="737"/>
      <c r="D368" s="737"/>
      <c r="E368" s="738"/>
      <c r="F368" s="739"/>
      <c r="G368" s="739"/>
      <c r="H368" s="739"/>
      <c r="I368" s="740"/>
      <c r="J368" s="739"/>
      <c r="K368" s="741"/>
      <c r="L368" s="739"/>
      <c r="M368" s="739"/>
      <c r="N368" s="739"/>
      <c r="O368" s="737"/>
    </row>
    <row r="369" spans="1:15" x14ac:dyDescent="0.2">
      <c r="A369" s="705"/>
      <c r="B369" s="737"/>
      <c r="C369" s="737"/>
      <c r="D369" s="737"/>
      <c r="E369" s="738"/>
      <c r="F369" s="739"/>
      <c r="G369" s="739"/>
      <c r="H369" s="739"/>
      <c r="I369" s="740"/>
      <c r="J369" s="739"/>
      <c r="K369" s="741"/>
      <c r="L369" s="739"/>
      <c r="M369" s="739"/>
      <c r="N369" s="739"/>
      <c r="O369" s="737"/>
    </row>
    <row r="370" spans="1:15" x14ac:dyDescent="0.2">
      <c r="A370" s="705"/>
      <c r="B370" s="737"/>
      <c r="C370" s="737"/>
      <c r="D370" s="737"/>
      <c r="E370" s="738"/>
      <c r="F370" s="739"/>
      <c r="G370" s="739"/>
      <c r="H370" s="739"/>
      <c r="I370" s="740"/>
      <c r="J370" s="739"/>
      <c r="K370" s="741"/>
      <c r="L370" s="739"/>
      <c r="M370" s="739"/>
      <c r="N370" s="739"/>
      <c r="O370" s="737"/>
    </row>
    <row r="371" spans="1:15" x14ac:dyDescent="0.2">
      <c r="A371" s="705"/>
      <c r="B371" s="737"/>
      <c r="C371" s="737"/>
      <c r="D371" s="737"/>
      <c r="E371" s="738"/>
      <c r="F371" s="739"/>
      <c r="G371" s="739"/>
      <c r="H371" s="739"/>
      <c r="I371" s="740"/>
      <c r="J371" s="739"/>
      <c r="K371" s="741"/>
      <c r="L371" s="739"/>
      <c r="M371" s="739"/>
      <c r="N371" s="739"/>
      <c r="O371" s="737"/>
    </row>
    <row r="372" spans="1:15" x14ac:dyDescent="0.2">
      <c r="A372" s="705"/>
      <c r="B372" s="737"/>
      <c r="C372" s="737"/>
      <c r="D372" s="737"/>
      <c r="E372" s="738"/>
      <c r="F372" s="739"/>
      <c r="G372" s="739"/>
      <c r="H372" s="739"/>
      <c r="I372" s="740"/>
      <c r="J372" s="739"/>
      <c r="K372" s="741"/>
      <c r="L372" s="739"/>
      <c r="M372" s="739"/>
      <c r="N372" s="739"/>
      <c r="O372" s="737"/>
    </row>
    <row r="373" spans="1:15" x14ac:dyDescent="0.2">
      <c r="A373" s="705"/>
      <c r="B373" s="737"/>
      <c r="C373" s="737"/>
      <c r="D373" s="737"/>
      <c r="E373" s="738"/>
      <c r="F373" s="739"/>
      <c r="G373" s="739"/>
      <c r="H373" s="739"/>
      <c r="I373" s="740"/>
      <c r="J373" s="739"/>
      <c r="K373" s="741"/>
      <c r="L373" s="739"/>
      <c r="M373" s="739"/>
      <c r="N373" s="739"/>
      <c r="O373" s="737"/>
    </row>
    <row r="374" spans="1:15" x14ac:dyDescent="0.2">
      <c r="A374" s="705"/>
      <c r="B374" s="737"/>
      <c r="C374" s="737"/>
      <c r="D374" s="737"/>
      <c r="E374" s="738"/>
      <c r="F374" s="739"/>
      <c r="G374" s="739"/>
      <c r="H374" s="739"/>
      <c r="I374" s="740"/>
      <c r="J374" s="739"/>
      <c r="K374" s="741"/>
      <c r="L374" s="739"/>
      <c r="M374" s="739"/>
      <c r="N374" s="739"/>
      <c r="O374" s="737"/>
    </row>
    <row r="375" spans="1:15" x14ac:dyDescent="0.2">
      <c r="A375" s="705"/>
      <c r="B375" s="737"/>
      <c r="C375" s="737"/>
      <c r="D375" s="737"/>
      <c r="E375" s="738"/>
      <c r="F375" s="739"/>
      <c r="G375" s="739"/>
      <c r="H375" s="739"/>
      <c r="I375" s="740"/>
      <c r="J375" s="739"/>
      <c r="K375" s="741"/>
      <c r="L375" s="739"/>
      <c r="M375" s="739"/>
      <c r="N375" s="739"/>
      <c r="O375" s="737"/>
    </row>
    <row r="376" spans="1:15" x14ac:dyDescent="0.2">
      <c r="A376" s="705"/>
      <c r="B376" s="737"/>
      <c r="C376" s="737"/>
      <c r="D376" s="737"/>
      <c r="E376" s="738"/>
      <c r="F376" s="739"/>
      <c r="G376" s="739"/>
      <c r="H376" s="739"/>
      <c r="I376" s="740"/>
      <c r="J376" s="739"/>
      <c r="K376" s="741"/>
      <c r="L376" s="739"/>
      <c r="M376" s="739"/>
      <c r="N376" s="739"/>
      <c r="O376" s="737"/>
    </row>
    <row r="377" spans="1:15" x14ac:dyDescent="0.2">
      <c r="A377" s="705"/>
      <c r="B377" s="737"/>
      <c r="C377" s="737"/>
      <c r="D377" s="737"/>
      <c r="E377" s="738"/>
      <c r="F377" s="739"/>
      <c r="G377" s="739"/>
      <c r="H377" s="739"/>
      <c r="I377" s="740"/>
      <c r="J377" s="739"/>
      <c r="K377" s="741"/>
      <c r="L377" s="739"/>
      <c r="M377" s="739"/>
      <c r="N377" s="739"/>
      <c r="O377" s="737"/>
    </row>
    <row r="378" spans="1:15" x14ac:dyDescent="0.2">
      <c r="A378" s="705"/>
      <c r="B378" s="737"/>
      <c r="C378" s="737"/>
      <c r="D378" s="737"/>
      <c r="E378" s="738"/>
      <c r="F378" s="739"/>
      <c r="G378" s="739"/>
      <c r="H378" s="739"/>
      <c r="I378" s="740"/>
      <c r="J378" s="739"/>
      <c r="K378" s="741"/>
      <c r="L378" s="739"/>
      <c r="M378" s="739"/>
      <c r="N378" s="739"/>
      <c r="O378" s="737"/>
    </row>
    <row r="379" spans="1:15" x14ac:dyDescent="0.2">
      <c r="A379" s="705"/>
      <c r="B379" s="737"/>
      <c r="C379" s="737"/>
      <c r="D379" s="737"/>
      <c r="E379" s="738"/>
      <c r="F379" s="739"/>
      <c r="G379" s="739"/>
      <c r="H379" s="739"/>
      <c r="I379" s="740"/>
      <c r="J379" s="739"/>
      <c r="K379" s="741"/>
      <c r="L379" s="739"/>
      <c r="M379" s="739"/>
      <c r="N379" s="739"/>
      <c r="O379" s="737"/>
    </row>
    <row r="380" spans="1:15" x14ac:dyDescent="0.2">
      <c r="A380" s="705"/>
      <c r="B380" s="737"/>
      <c r="C380" s="737"/>
      <c r="D380" s="737"/>
      <c r="E380" s="738"/>
      <c r="F380" s="739"/>
      <c r="G380" s="739"/>
      <c r="H380" s="739"/>
      <c r="I380" s="740"/>
      <c r="J380" s="739"/>
      <c r="K380" s="741"/>
      <c r="L380" s="739"/>
      <c r="M380" s="739"/>
      <c r="N380" s="739"/>
      <c r="O380" s="737"/>
    </row>
    <row r="381" spans="1:15" x14ac:dyDescent="0.2">
      <c r="A381" s="705"/>
      <c r="B381" s="737"/>
      <c r="C381" s="737"/>
      <c r="D381" s="737"/>
      <c r="E381" s="738"/>
      <c r="F381" s="739"/>
      <c r="G381" s="739"/>
      <c r="H381" s="739"/>
      <c r="I381" s="740"/>
      <c r="J381" s="739"/>
      <c r="K381" s="741"/>
      <c r="L381" s="739"/>
      <c r="M381" s="739"/>
      <c r="N381" s="739"/>
      <c r="O381" s="737"/>
    </row>
    <row r="382" spans="1:15" x14ac:dyDescent="0.2">
      <c r="A382" s="705"/>
      <c r="B382" s="737"/>
      <c r="C382" s="737"/>
      <c r="D382" s="737"/>
      <c r="E382" s="738"/>
      <c r="F382" s="739"/>
      <c r="G382" s="739"/>
      <c r="H382" s="739"/>
      <c r="I382" s="740"/>
      <c r="J382" s="739"/>
      <c r="K382" s="741"/>
      <c r="L382" s="739"/>
      <c r="M382" s="739"/>
      <c r="N382" s="739"/>
      <c r="O382" s="737"/>
    </row>
    <row r="383" spans="1:15" x14ac:dyDescent="0.2">
      <c r="A383" s="705"/>
      <c r="B383" s="737"/>
      <c r="C383" s="737"/>
      <c r="D383" s="737"/>
      <c r="E383" s="738"/>
      <c r="F383" s="739"/>
      <c r="G383" s="739"/>
      <c r="H383" s="739"/>
      <c r="I383" s="740"/>
      <c r="J383" s="739"/>
      <c r="K383" s="741"/>
      <c r="L383" s="739"/>
      <c r="M383" s="739"/>
      <c r="N383" s="739"/>
      <c r="O383" s="737"/>
    </row>
    <row r="384" spans="1:15" x14ac:dyDescent="0.2">
      <c r="A384" s="705"/>
      <c r="B384" s="737"/>
      <c r="C384" s="737"/>
      <c r="D384" s="737"/>
      <c r="E384" s="738"/>
      <c r="F384" s="739"/>
      <c r="G384" s="739"/>
      <c r="H384" s="739"/>
      <c r="I384" s="740"/>
      <c r="J384" s="739"/>
      <c r="K384" s="741"/>
      <c r="L384" s="739"/>
      <c r="M384" s="739"/>
      <c r="N384" s="739"/>
      <c r="O384" s="737"/>
    </row>
    <row r="385" spans="1:15" x14ac:dyDescent="0.2">
      <c r="A385" s="705"/>
      <c r="B385" s="737"/>
      <c r="C385" s="737"/>
      <c r="D385" s="737"/>
      <c r="E385" s="738"/>
      <c r="F385" s="739"/>
      <c r="G385" s="739"/>
      <c r="H385" s="739"/>
      <c r="I385" s="740"/>
      <c r="J385" s="739"/>
      <c r="K385" s="741"/>
      <c r="L385" s="739"/>
      <c r="M385" s="739"/>
      <c r="N385" s="739"/>
      <c r="O385" s="737"/>
    </row>
    <row r="386" spans="1:15" x14ac:dyDescent="0.2">
      <c r="A386" s="705"/>
      <c r="B386" s="737"/>
      <c r="C386" s="737"/>
      <c r="D386" s="737"/>
      <c r="E386" s="738"/>
      <c r="F386" s="739"/>
      <c r="G386" s="739"/>
      <c r="H386" s="739"/>
      <c r="I386" s="740"/>
      <c r="J386" s="739"/>
      <c r="K386" s="741"/>
      <c r="L386" s="739"/>
      <c r="M386" s="739"/>
      <c r="N386" s="739"/>
      <c r="O386" s="737"/>
    </row>
    <row r="387" spans="1:15" x14ac:dyDescent="0.2">
      <c r="A387" s="705"/>
      <c r="B387" s="737"/>
      <c r="C387" s="737"/>
      <c r="D387" s="737"/>
      <c r="E387" s="738"/>
      <c r="F387" s="739"/>
      <c r="G387" s="739"/>
      <c r="H387" s="739"/>
      <c r="I387" s="740"/>
      <c r="J387" s="739"/>
      <c r="K387" s="741"/>
      <c r="L387" s="739"/>
      <c r="M387" s="739"/>
      <c r="N387" s="739"/>
      <c r="O387" s="737"/>
    </row>
    <row r="388" spans="1:15" x14ac:dyDescent="0.2">
      <c r="A388" s="705"/>
      <c r="B388" s="737"/>
      <c r="C388" s="737"/>
      <c r="D388" s="737"/>
      <c r="E388" s="738"/>
      <c r="F388" s="739"/>
      <c r="G388" s="739"/>
      <c r="H388" s="739"/>
      <c r="I388" s="740"/>
      <c r="J388" s="739"/>
      <c r="K388" s="741"/>
      <c r="L388" s="739"/>
      <c r="M388" s="739"/>
      <c r="N388" s="739"/>
      <c r="O388" s="737"/>
    </row>
    <row r="389" spans="1:15" x14ac:dyDescent="0.2">
      <c r="A389" s="705"/>
      <c r="B389" s="737"/>
      <c r="C389" s="737"/>
      <c r="D389" s="737"/>
      <c r="E389" s="738"/>
      <c r="F389" s="739"/>
      <c r="G389" s="739"/>
      <c r="H389" s="739"/>
      <c r="I389" s="740"/>
      <c r="J389" s="739"/>
      <c r="K389" s="741"/>
      <c r="L389" s="739"/>
      <c r="M389" s="739"/>
      <c r="N389" s="739"/>
      <c r="O389" s="737"/>
    </row>
    <row r="390" spans="1:15" x14ac:dyDescent="0.2">
      <c r="A390" s="705"/>
      <c r="B390" s="737"/>
      <c r="C390" s="737"/>
      <c r="D390" s="737"/>
      <c r="E390" s="738"/>
      <c r="F390" s="739"/>
      <c r="G390" s="739"/>
      <c r="H390" s="739"/>
      <c r="I390" s="740"/>
      <c r="J390" s="739"/>
      <c r="K390" s="741"/>
      <c r="L390" s="739"/>
      <c r="M390" s="739"/>
      <c r="N390" s="739"/>
      <c r="O390" s="737"/>
    </row>
    <row r="391" spans="1:15" x14ac:dyDescent="0.2">
      <c r="A391" s="705"/>
      <c r="B391" s="737"/>
      <c r="C391" s="737"/>
      <c r="D391" s="737"/>
      <c r="E391" s="738"/>
      <c r="F391" s="739"/>
      <c r="G391" s="739"/>
      <c r="H391" s="739"/>
      <c r="I391" s="740"/>
      <c r="J391" s="739"/>
      <c r="K391" s="741"/>
      <c r="L391" s="739"/>
      <c r="M391" s="739"/>
      <c r="N391" s="739"/>
      <c r="O391" s="737"/>
    </row>
    <row r="392" spans="1:15" x14ac:dyDescent="0.2">
      <c r="A392" s="705"/>
      <c r="B392" s="737"/>
      <c r="C392" s="737"/>
      <c r="D392" s="737"/>
      <c r="E392" s="738"/>
      <c r="F392" s="739"/>
      <c r="G392" s="739"/>
      <c r="H392" s="739"/>
      <c r="I392" s="740"/>
      <c r="J392" s="739"/>
      <c r="K392" s="741"/>
      <c r="L392" s="739"/>
      <c r="M392" s="739"/>
      <c r="N392" s="739"/>
      <c r="O392" s="737"/>
    </row>
    <row r="393" spans="1:15" x14ac:dyDescent="0.2">
      <c r="A393" s="705"/>
      <c r="B393" s="737"/>
      <c r="C393" s="737"/>
      <c r="D393" s="737"/>
      <c r="E393" s="738"/>
      <c r="F393" s="739"/>
      <c r="G393" s="739"/>
      <c r="H393" s="739"/>
      <c r="I393" s="740"/>
      <c r="J393" s="739"/>
      <c r="K393" s="741"/>
      <c r="L393" s="739"/>
      <c r="M393" s="739"/>
      <c r="N393" s="739"/>
      <c r="O393" s="737"/>
    </row>
    <row r="394" spans="1:15" x14ac:dyDescent="0.2">
      <c r="A394" s="705"/>
      <c r="B394" s="737"/>
      <c r="C394" s="737"/>
      <c r="D394" s="737"/>
      <c r="E394" s="738"/>
      <c r="F394" s="739"/>
      <c r="G394" s="739"/>
      <c r="H394" s="739"/>
      <c r="I394" s="740"/>
      <c r="J394" s="739"/>
      <c r="K394" s="741"/>
      <c r="L394" s="739"/>
      <c r="M394" s="739"/>
      <c r="N394" s="739"/>
      <c r="O394" s="737"/>
    </row>
    <row r="395" spans="1:15" x14ac:dyDescent="0.2">
      <c r="A395" s="705"/>
      <c r="B395" s="737"/>
      <c r="C395" s="737"/>
      <c r="D395" s="737"/>
      <c r="E395" s="738"/>
      <c r="F395" s="739"/>
      <c r="G395" s="739"/>
      <c r="H395" s="739"/>
      <c r="I395" s="740"/>
      <c r="J395" s="739"/>
      <c r="K395" s="741"/>
      <c r="L395" s="739"/>
      <c r="M395" s="739"/>
      <c r="N395" s="739"/>
      <c r="O395" s="737"/>
    </row>
    <row r="396" spans="1:15" x14ac:dyDescent="0.2">
      <c r="A396" s="705"/>
      <c r="B396" s="737"/>
      <c r="C396" s="737"/>
      <c r="D396" s="737"/>
      <c r="E396" s="738"/>
      <c r="F396" s="739"/>
      <c r="G396" s="739"/>
      <c r="H396" s="739"/>
      <c r="I396" s="740"/>
      <c r="J396" s="739"/>
      <c r="K396" s="741"/>
      <c r="L396" s="739"/>
      <c r="M396" s="739"/>
      <c r="N396" s="739"/>
      <c r="O396" s="737"/>
    </row>
    <row r="397" spans="1:15" x14ac:dyDescent="0.2">
      <c r="A397" s="705"/>
      <c r="B397" s="737"/>
      <c r="C397" s="737"/>
      <c r="D397" s="737"/>
      <c r="E397" s="738"/>
      <c r="F397" s="739"/>
      <c r="G397" s="739"/>
      <c r="H397" s="739"/>
      <c r="I397" s="740"/>
      <c r="J397" s="739"/>
      <c r="K397" s="741"/>
      <c r="L397" s="739"/>
      <c r="M397" s="739"/>
      <c r="N397" s="739"/>
      <c r="O397" s="737"/>
    </row>
    <row r="398" spans="1:15" x14ac:dyDescent="0.2">
      <c r="A398" s="705"/>
      <c r="B398" s="737"/>
      <c r="C398" s="737"/>
      <c r="D398" s="737"/>
      <c r="E398" s="738"/>
      <c r="F398" s="739"/>
      <c r="G398" s="739"/>
      <c r="H398" s="739"/>
      <c r="I398" s="740"/>
      <c r="J398" s="739"/>
      <c r="K398" s="741"/>
      <c r="L398" s="739"/>
      <c r="M398" s="739"/>
      <c r="N398" s="739"/>
      <c r="O398" s="737"/>
    </row>
    <row r="399" spans="1:15" x14ac:dyDescent="0.2">
      <c r="A399" s="705"/>
      <c r="B399" s="737"/>
      <c r="C399" s="737"/>
      <c r="D399" s="737"/>
      <c r="E399" s="738"/>
      <c r="F399" s="739"/>
      <c r="G399" s="739"/>
      <c r="H399" s="739"/>
      <c r="I399" s="740"/>
      <c r="J399" s="739"/>
      <c r="K399" s="741"/>
      <c r="L399" s="739"/>
      <c r="M399" s="739"/>
      <c r="N399" s="739"/>
      <c r="O399" s="737"/>
    </row>
    <row r="400" spans="1:15" x14ac:dyDescent="0.2">
      <c r="A400" s="705"/>
      <c r="B400" s="737"/>
      <c r="C400" s="737"/>
      <c r="D400" s="737"/>
      <c r="E400" s="738"/>
      <c r="F400" s="739"/>
      <c r="G400" s="739"/>
      <c r="H400" s="739"/>
      <c r="I400" s="740"/>
      <c r="J400" s="739"/>
      <c r="K400" s="741"/>
      <c r="L400" s="739"/>
      <c r="M400" s="739"/>
      <c r="N400" s="739"/>
      <c r="O400" s="737"/>
    </row>
    <row r="401" spans="1:15" x14ac:dyDescent="0.2">
      <c r="A401" s="705"/>
      <c r="B401" s="737"/>
      <c r="C401" s="737"/>
      <c r="D401" s="737"/>
      <c r="E401" s="738"/>
      <c r="F401" s="739"/>
      <c r="G401" s="739"/>
      <c r="H401" s="739"/>
      <c r="I401" s="740"/>
      <c r="J401" s="739"/>
      <c r="K401" s="741"/>
      <c r="L401" s="739"/>
      <c r="M401" s="739"/>
      <c r="N401" s="739"/>
      <c r="O401" s="737"/>
    </row>
    <row r="402" spans="1:15" x14ac:dyDescent="0.2">
      <c r="A402" s="705"/>
      <c r="B402" s="737"/>
      <c r="C402" s="737"/>
      <c r="D402" s="737"/>
      <c r="E402" s="738"/>
      <c r="F402" s="739"/>
      <c r="G402" s="739"/>
      <c r="H402" s="739"/>
      <c r="I402" s="740"/>
      <c r="J402" s="739"/>
      <c r="K402" s="741"/>
      <c r="L402" s="739"/>
      <c r="M402" s="739"/>
      <c r="N402" s="739"/>
      <c r="O402" s="737"/>
    </row>
    <row r="403" spans="1:15" x14ac:dyDescent="0.2">
      <c r="A403" s="705"/>
      <c r="B403" s="737"/>
      <c r="C403" s="737"/>
      <c r="D403" s="737"/>
      <c r="E403" s="738"/>
      <c r="F403" s="739"/>
      <c r="G403" s="739"/>
      <c r="H403" s="739"/>
      <c r="I403" s="740"/>
      <c r="J403" s="739"/>
      <c r="K403" s="741"/>
      <c r="L403" s="739"/>
      <c r="M403" s="739"/>
      <c r="N403" s="739"/>
      <c r="O403" s="737"/>
    </row>
    <row r="404" spans="1:15" x14ac:dyDescent="0.2">
      <c r="A404" s="705"/>
      <c r="B404" s="737"/>
      <c r="C404" s="737"/>
      <c r="D404" s="737"/>
      <c r="E404" s="738"/>
      <c r="F404" s="739"/>
      <c r="G404" s="739"/>
      <c r="H404" s="739"/>
      <c r="I404" s="740"/>
      <c r="J404" s="739"/>
      <c r="K404" s="741"/>
      <c r="L404" s="739"/>
      <c r="M404" s="739"/>
      <c r="N404" s="739"/>
      <c r="O404" s="737"/>
    </row>
    <row r="405" spans="1:15" x14ac:dyDescent="0.2">
      <c r="A405" s="705"/>
      <c r="B405" s="737"/>
      <c r="C405" s="737"/>
      <c r="D405" s="737"/>
      <c r="E405" s="738"/>
      <c r="F405" s="739"/>
      <c r="G405" s="739"/>
      <c r="H405" s="739"/>
      <c r="I405" s="740"/>
      <c r="J405" s="739"/>
      <c r="K405" s="741"/>
      <c r="L405" s="739"/>
      <c r="M405" s="739"/>
      <c r="N405" s="739"/>
      <c r="O405" s="737"/>
    </row>
    <row r="406" spans="1:15" x14ac:dyDescent="0.2">
      <c r="A406" s="705"/>
      <c r="B406" s="737"/>
      <c r="C406" s="737"/>
      <c r="D406" s="737"/>
      <c r="E406" s="738"/>
      <c r="F406" s="739"/>
      <c r="G406" s="739"/>
      <c r="H406" s="739"/>
      <c r="I406" s="740"/>
      <c r="J406" s="739"/>
      <c r="K406" s="741"/>
      <c r="L406" s="739"/>
      <c r="M406" s="739"/>
      <c r="N406" s="739"/>
      <c r="O406" s="737"/>
    </row>
    <row r="407" spans="1:15" x14ac:dyDescent="0.2">
      <c r="A407" s="705"/>
      <c r="B407" s="737"/>
      <c r="C407" s="737"/>
      <c r="D407" s="737"/>
      <c r="E407" s="738"/>
      <c r="F407" s="739"/>
      <c r="G407" s="739"/>
      <c r="H407" s="739"/>
      <c r="I407" s="740"/>
      <c r="J407" s="739"/>
      <c r="K407" s="741"/>
      <c r="L407" s="739"/>
      <c r="M407" s="739"/>
      <c r="N407" s="739"/>
      <c r="O407" s="737"/>
    </row>
    <row r="408" spans="1:15" x14ac:dyDescent="0.2">
      <c r="A408" s="705"/>
      <c r="B408" s="737"/>
      <c r="C408" s="737"/>
      <c r="D408" s="737"/>
      <c r="E408" s="738"/>
      <c r="F408" s="739"/>
      <c r="G408" s="739"/>
      <c r="H408" s="739"/>
      <c r="I408" s="740"/>
      <c r="J408" s="739"/>
      <c r="K408" s="741"/>
      <c r="L408" s="739"/>
      <c r="M408" s="739"/>
      <c r="N408" s="739"/>
      <c r="O408" s="737"/>
    </row>
    <row r="409" spans="1:15" x14ac:dyDescent="0.2">
      <c r="A409" s="705"/>
      <c r="B409" s="737"/>
      <c r="C409" s="737"/>
      <c r="D409" s="737"/>
      <c r="E409" s="738"/>
      <c r="F409" s="739"/>
      <c r="G409" s="739"/>
      <c r="H409" s="739"/>
      <c r="I409" s="740"/>
      <c r="J409" s="739"/>
      <c r="K409" s="741"/>
      <c r="L409" s="739"/>
      <c r="M409" s="739"/>
      <c r="N409" s="739"/>
      <c r="O409" s="737"/>
    </row>
    <row r="410" spans="1:15" x14ac:dyDescent="0.2">
      <c r="A410" s="705"/>
      <c r="B410" s="737"/>
      <c r="C410" s="737"/>
      <c r="D410" s="737"/>
      <c r="E410" s="738"/>
      <c r="F410" s="739"/>
      <c r="G410" s="739"/>
      <c r="H410" s="739"/>
      <c r="I410" s="740"/>
      <c r="J410" s="739"/>
      <c r="K410" s="741"/>
      <c r="L410" s="739"/>
      <c r="M410" s="739"/>
      <c r="N410" s="739"/>
      <c r="O410" s="737"/>
    </row>
    <row r="411" spans="1:15" x14ac:dyDescent="0.2">
      <c r="A411" s="705"/>
      <c r="B411" s="737"/>
      <c r="C411" s="737"/>
      <c r="D411" s="737"/>
      <c r="E411" s="738"/>
      <c r="F411" s="739"/>
      <c r="G411" s="739"/>
      <c r="H411" s="739"/>
      <c r="I411" s="740"/>
      <c r="J411" s="739"/>
      <c r="K411" s="741"/>
      <c r="L411" s="739"/>
      <c r="M411" s="739"/>
      <c r="N411" s="739"/>
      <c r="O411" s="737"/>
    </row>
    <row r="412" spans="1:15" x14ac:dyDescent="0.2">
      <c r="A412" s="705"/>
      <c r="B412" s="737"/>
      <c r="C412" s="737"/>
      <c r="D412" s="737"/>
      <c r="E412" s="738"/>
      <c r="F412" s="739"/>
      <c r="G412" s="739"/>
      <c r="H412" s="739"/>
      <c r="I412" s="740"/>
      <c r="J412" s="739"/>
      <c r="K412" s="741"/>
      <c r="L412" s="739"/>
      <c r="M412" s="739"/>
      <c r="N412" s="739"/>
      <c r="O412" s="737"/>
    </row>
    <row r="413" spans="1:15" x14ac:dyDescent="0.2">
      <c r="A413" s="705"/>
      <c r="B413" s="737"/>
      <c r="C413" s="737"/>
      <c r="D413" s="737"/>
      <c r="E413" s="738"/>
      <c r="F413" s="739"/>
      <c r="G413" s="739"/>
      <c r="H413" s="739"/>
      <c r="I413" s="740"/>
      <c r="J413" s="739"/>
      <c r="K413" s="741"/>
      <c r="L413" s="739"/>
      <c r="M413" s="739"/>
      <c r="N413" s="739"/>
      <c r="O413" s="737"/>
    </row>
    <row r="414" spans="1:15" x14ac:dyDescent="0.2">
      <c r="A414" s="705"/>
      <c r="B414" s="737"/>
      <c r="C414" s="737"/>
      <c r="D414" s="737"/>
      <c r="E414" s="738"/>
      <c r="F414" s="739"/>
      <c r="G414" s="739"/>
      <c r="H414" s="739"/>
      <c r="I414" s="740"/>
      <c r="J414" s="739"/>
      <c r="K414" s="741"/>
      <c r="L414" s="739"/>
      <c r="M414" s="739"/>
      <c r="N414" s="739"/>
      <c r="O414" s="737"/>
    </row>
    <row r="415" spans="1:15" x14ac:dyDescent="0.2">
      <c r="A415" s="705"/>
      <c r="B415" s="737"/>
      <c r="C415" s="737"/>
      <c r="D415" s="737"/>
      <c r="E415" s="738"/>
      <c r="F415" s="739"/>
      <c r="G415" s="739"/>
      <c r="H415" s="739"/>
      <c r="I415" s="740"/>
      <c r="J415" s="739"/>
      <c r="K415" s="741"/>
      <c r="L415" s="739"/>
      <c r="M415" s="739"/>
      <c r="N415" s="739"/>
      <c r="O415" s="737"/>
    </row>
    <row r="416" spans="1:15" x14ac:dyDescent="0.2">
      <c r="A416" s="705"/>
      <c r="B416" s="737"/>
      <c r="C416" s="737"/>
      <c r="D416" s="737"/>
      <c r="E416" s="738"/>
      <c r="F416" s="739"/>
      <c r="G416" s="739"/>
      <c r="H416" s="739"/>
      <c r="I416" s="740"/>
      <c r="J416" s="739"/>
      <c r="K416" s="741"/>
      <c r="L416" s="739"/>
      <c r="M416" s="739"/>
      <c r="N416" s="739"/>
      <c r="O416" s="737"/>
    </row>
    <row r="417" spans="1:15" x14ac:dyDescent="0.2">
      <c r="A417" s="705"/>
      <c r="B417" s="737"/>
      <c r="C417" s="737"/>
      <c r="D417" s="737"/>
      <c r="E417" s="738"/>
      <c r="F417" s="739"/>
      <c r="G417" s="739"/>
      <c r="H417" s="739"/>
      <c r="I417" s="740"/>
      <c r="J417" s="739"/>
      <c r="K417" s="741"/>
      <c r="L417" s="739"/>
      <c r="M417" s="739"/>
      <c r="N417" s="739"/>
      <c r="O417" s="737"/>
    </row>
    <row r="418" spans="1:15" x14ac:dyDescent="0.2">
      <c r="A418" s="705"/>
      <c r="B418" s="737"/>
      <c r="C418" s="737"/>
      <c r="D418" s="737"/>
      <c r="E418" s="738"/>
      <c r="F418" s="739"/>
      <c r="G418" s="739"/>
      <c r="H418" s="739"/>
      <c r="I418" s="740"/>
      <c r="J418" s="739"/>
      <c r="K418" s="741"/>
      <c r="L418" s="739"/>
      <c r="M418" s="739"/>
      <c r="N418" s="739"/>
      <c r="O418" s="737"/>
    </row>
    <row r="419" spans="1:15" x14ac:dyDescent="0.2">
      <c r="A419" s="705"/>
      <c r="B419" s="737"/>
      <c r="C419" s="737"/>
      <c r="D419" s="737"/>
      <c r="E419" s="738"/>
      <c r="F419" s="739"/>
      <c r="G419" s="739"/>
      <c r="H419" s="739"/>
      <c r="I419" s="740"/>
      <c r="J419" s="739"/>
      <c r="K419" s="741"/>
      <c r="L419" s="739"/>
      <c r="M419" s="739"/>
      <c r="N419" s="739"/>
      <c r="O419" s="737"/>
    </row>
    <row r="420" spans="1:15" x14ac:dyDescent="0.2">
      <c r="A420" s="705"/>
      <c r="B420" s="737"/>
      <c r="C420" s="737"/>
      <c r="D420" s="737"/>
      <c r="E420" s="738"/>
      <c r="F420" s="739"/>
      <c r="G420" s="739"/>
      <c r="H420" s="739"/>
      <c r="I420" s="740"/>
      <c r="J420" s="739"/>
      <c r="K420" s="741"/>
      <c r="L420" s="739"/>
      <c r="M420" s="739"/>
      <c r="N420" s="739"/>
      <c r="O420" s="737"/>
    </row>
    <row r="421" spans="1:15" x14ac:dyDescent="0.2">
      <c r="A421" s="705"/>
      <c r="B421" s="737"/>
      <c r="C421" s="737"/>
      <c r="D421" s="737"/>
      <c r="E421" s="738"/>
      <c r="F421" s="739"/>
      <c r="G421" s="739"/>
      <c r="H421" s="739"/>
      <c r="I421" s="740"/>
      <c r="J421" s="739"/>
      <c r="K421" s="741"/>
      <c r="L421" s="739"/>
      <c r="M421" s="739"/>
      <c r="N421" s="739"/>
      <c r="O421" s="737"/>
    </row>
    <row r="422" spans="1:15" x14ac:dyDescent="0.2">
      <c r="A422" s="705"/>
      <c r="B422" s="737"/>
      <c r="C422" s="737"/>
      <c r="D422" s="737"/>
      <c r="E422" s="738"/>
      <c r="F422" s="739"/>
      <c r="G422" s="739"/>
      <c r="H422" s="739"/>
      <c r="I422" s="740"/>
      <c r="J422" s="739"/>
      <c r="K422" s="741"/>
      <c r="L422" s="739"/>
      <c r="M422" s="739"/>
      <c r="N422" s="739"/>
      <c r="O422" s="737"/>
    </row>
    <row r="423" spans="1:15" x14ac:dyDescent="0.2">
      <c r="A423" s="705"/>
      <c r="B423" s="737"/>
      <c r="C423" s="737"/>
      <c r="D423" s="737"/>
      <c r="E423" s="738"/>
      <c r="F423" s="739"/>
      <c r="G423" s="739"/>
      <c r="H423" s="739"/>
      <c r="I423" s="740"/>
      <c r="J423" s="739"/>
      <c r="K423" s="741"/>
      <c r="L423" s="739"/>
      <c r="M423" s="739"/>
      <c r="N423" s="739"/>
      <c r="O423" s="737"/>
    </row>
    <row r="424" spans="1:15" x14ac:dyDescent="0.2">
      <c r="A424" s="705"/>
      <c r="B424" s="737"/>
      <c r="C424" s="737"/>
      <c r="D424" s="737"/>
      <c r="E424" s="738"/>
      <c r="F424" s="739"/>
      <c r="G424" s="739"/>
      <c r="H424" s="739"/>
      <c r="I424" s="740"/>
      <c r="J424" s="739"/>
      <c r="K424" s="741"/>
      <c r="L424" s="739"/>
      <c r="M424" s="739"/>
      <c r="N424" s="739"/>
      <c r="O424" s="737"/>
    </row>
    <row r="425" spans="1:15" x14ac:dyDescent="0.2">
      <c r="A425" s="705"/>
      <c r="B425" s="737"/>
      <c r="C425" s="737"/>
      <c r="D425" s="737"/>
      <c r="E425" s="738"/>
      <c r="F425" s="739"/>
      <c r="G425" s="739"/>
      <c r="H425" s="739"/>
      <c r="I425" s="740"/>
      <c r="J425" s="739"/>
      <c r="K425" s="741"/>
      <c r="L425" s="739"/>
      <c r="M425" s="739"/>
      <c r="N425" s="739"/>
      <c r="O425" s="737"/>
    </row>
    <row r="426" spans="1:15" x14ac:dyDescent="0.2">
      <c r="A426" s="705"/>
      <c r="B426" s="737"/>
      <c r="C426" s="737"/>
      <c r="D426" s="737"/>
      <c r="E426" s="738"/>
      <c r="F426" s="739"/>
      <c r="G426" s="739"/>
      <c r="H426" s="739"/>
      <c r="I426" s="740"/>
      <c r="J426" s="739"/>
      <c r="K426" s="741"/>
      <c r="L426" s="739"/>
      <c r="M426" s="739"/>
      <c r="N426" s="739"/>
      <c r="O426" s="737"/>
    </row>
    <row r="427" spans="1:15" x14ac:dyDescent="0.2">
      <c r="A427" s="705"/>
      <c r="B427" s="737"/>
      <c r="C427" s="737"/>
      <c r="D427" s="737"/>
      <c r="E427" s="738"/>
      <c r="F427" s="739"/>
      <c r="G427" s="739"/>
      <c r="H427" s="739"/>
      <c r="I427" s="740"/>
      <c r="J427" s="739"/>
      <c r="K427" s="741"/>
      <c r="L427" s="739"/>
      <c r="M427" s="739"/>
      <c r="N427" s="739"/>
      <c r="O427" s="737"/>
    </row>
    <row r="428" spans="1:15" x14ac:dyDescent="0.2">
      <c r="A428" s="705"/>
      <c r="B428" s="737"/>
      <c r="C428" s="737"/>
      <c r="D428" s="737"/>
      <c r="E428" s="738"/>
      <c r="F428" s="739"/>
      <c r="G428" s="739"/>
      <c r="H428" s="739"/>
      <c r="I428" s="740"/>
      <c r="J428" s="739"/>
      <c r="K428" s="741"/>
      <c r="L428" s="739"/>
      <c r="M428" s="739"/>
      <c r="N428" s="739"/>
      <c r="O428" s="737"/>
    </row>
    <row r="429" spans="1:15" x14ac:dyDescent="0.2">
      <c r="A429" s="705"/>
      <c r="B429" s="737"/>
      <c r="C429" s="737"/>
      <c r="D429" s="737"/>
      <c r="E429" s="738"/>
      <c r="F429" s="739"/>
      <c r="G429" s="739"/>
      <c r="H429" s="739"/>
      <c r="I429" s="740"/>
      <c r="J429" s="739"/>
      <c r="K429" s="741"/>
      <c r="L429" s="739"/>
      <c r="M429" s="739"/>
      <c r="N429" s="739"/>
      <c r="O429" s="737"/>
    </row>
    <row r="430" spans="1:15" x14ac:dyDescent="0.2">
      <c r="A430" s="705"/>
      <c r="B430" s="737"/>
      <c r="C430" s="737"/>
      <c r="D430" s="737"/>
      <c r="E430" s="738"/>
      <c r="F430" s="739"/>
      <c r="G430" s="739"/>
      <c r="H430" s="739"/>
      <c r="I430" s="740"/>
      <c r="J430" s="739"/>
      <c r="K430" s="741"/>
      <c r="L430" s="739"/>
      <c r="M430" s="739"/>
      <c r="N430" s="739"/>
      <c r="O430" s="737"/>
    </row>
    <row r="431" spans="1:15" x14ac:dyDescent="0.2">
      <c r="A431" s="705"/>
      <c r="B431" s="737"/>
      <c r="C431" s="737"/>
      <c r="D431" s="737"/>
      <c r="E431" s="738"/>
      <c r="F431" s="739"/>
      <c r="G431" s="739"/>
      <c r="H431" s="739"/>
      <c r="I431" s="740"/>
      <c r="J431" s="739"/>
      <c r="K431" s="741"/>
      <c r="L431" s="739"/>
      <c r="M431" s="739"/>
      <c r="N431" s="739"/>
      <c r="O431" s="737"/>
    </row>
    <row r="432" spans="1:15" x14ac:dyDescent="0.2">
      <c r="A432" s="705"/>
      <c r="B432" s="737"/>
      <c r="C432" s="737"/>
      <c r="D432" s="737"/>
      <c r="E432" s="738"/>
      <c r="F432" s="739"/>
      <c r="G432" s="739"/>
      <c r="H432" s="739"/>
      <c r="I432" s="740"/>
      <c r="J432" s="739"/>
      <c r="K432" s="741"/>
      <c r="L432" s="739"/>
      <c r="M432" s="739"/>
      <c r="N432" s="739"/>
      <c r="O432" s="737"/>
    </row>
    <row r="433" spans="1:15" x14ac:dyDescent="0.2">
      <c r="A433" s="705"/>
      <c r="B433" s="737"/>
      <c r="C433" s="737"/>
      <c r="D433" s="737"/>
      <c r="E433" s="738"/>
      <c r="F433" s="739"/>
      <c r="G433" s="739"/>
      <c r="H433" s="739"/>
      <c r="I433" s="740"/>
      <c r="J433" s="739"/>
      <c r="K433" s="741"/>
      <c r="L433" s="739"/>
      <c r="M433" s="739"/>
      <c r="N433" s="739"/>
      <c r="O433" s="737"/>
    </row>
    <row r="434" spans="1:15" x14ac:dyDescent="0.2">
      <c r="A434" s="705"/>
      <c r="B434" s="737"/>
      <c r="C434" s="737"/>
      <c r="D434" s="737"/>
      <c r="E434" s="738"/>
      <c r="F434" s="739"/>
      <c r="G434" s="739"/>
      <c r="H434" s="739"/>
      <c r="I434" s="740"/>
      <c r="J434" s="739"/>
      <c r="K434" s="741"/>
      <c r="L434" s="739"/>
      <c r="M434" s="739"/>
      <c r="N434" s="739"/>
      <c r="O434" s="737"/>
    </row>
    <row r="435" spans="1:15" x14ac:dyDescent="0.2">
      <c r="A435" s="705"/>
      <c r="B435" s="737"/>
      <c r="C435" s="737"/>
      <c r="D435" s="737"/>
      <c r="E435" s="738"/>
      <c r="F435" s="739"/>
      <c r="G435" s="739"/>
      <c r="H435" s="739"/>
      <c r="I435" s="740"/>
      <c r="J435" s="739"/>
      <c r="K435" s="741"/>
      <c r="L435" s="739"/>
      <c r="M435" s="739"/>
      <c r="N435" s="739"/>
      <c r="O435" s="737"/>
    </row>
    <row r="436" spans="1:15" x14ac:dyDescent="0.2">
      <c r="A436" s="705"/>
      <c r="B436" s="737"/>
      <c r="C436" s="737"/>
      <c r="D436" s="737"/>
      <c r="E436" s="738"/>
      <c r="F436" s="739"/>
      <c r="G436" s="739"/>
      <c r="H436" s="739"/>
      <c r="I436" s="740"/>
      <c r="J436" s="739"/>
      <c r="K436" s="741"/>
      <c r="L436" s="739"/>
      <c r="M436" s="739"/>
      <c r="N436" s="739"/>
      <c r="O436" s="737"/>
    </row>
    <row r="437" spans="1:15" x14ac:dyDescent="0.2">
      <c r="A437" s="705"/>
      <c r="B437" s="737"/>
      <c r="C437" s="737"/>
      <c r="D437" s="737"/>
      <c r="E437" s="738"/>
      <c r="F437" s="739"/>
      <c r="G437" s="739"/>
      <c r="H437" s="739"/>
      <c r="I437" s="740"/>
      <c r="J437" s="739"/>
      <c r="K437" s="741"/>
      <c r="L437" s="739"/>
      <c r="M437" s="739"/>
      <c r="N437" s="739"/>
      <c r="O437" s="737"/>
    </row>
    <row r="438" spans="1:15" x14ac:dyDescent="0.2">
      <c r="A438" s="705"/>
      <c r="B438" s="737"/>
      <c r="C438" s="737"/>
      <c r="D438" s="737"/>
      <c r="E438" s="738"/>
      <c r="F438" s="739"/>
      <c r="G438" s="739"/>
      <c r="H438" s="739"/>
      <c r="I438" s="740"/>
      <c r="J438" s="739"/>
      <c r="K438" s="741"/>
      <c r="L438" s="739"/>
      <c r="M438" s="739"/>
      <c r="N438" s="739"/>
      <c r="O438" s="737"/>
    </row>
    <row r="439" spans="1:15" x14ac:dyDescent="0.2">
      <c r="A439" s="705"/>
      <c r="B439" s="737"/>
      <c r="C439" s="737"/>
      <c r="D439" s="737"/>
      <c r="E439" s="738"/>
      <c r="F439" s="739"/>
      <c r="G439" s="739"/>
      <c r="H439" s="739"/>
      <c r="I439" s="740"/>
      <c r="J439" s="739"/>
      <c r="K439" s="741"/>
      <c r="L439" s="739"/>
      <c r="M439" s="739"/>
      <c r="N439" s="739"/>
      <c r="O439" s="737"/>
    </row>
    <row r="440" spans="1:15" x14ac:dyDescent="0.2">
      <c r="A440" s="705"/>
      <c r="B440" s="737"/>
      <c r="C440" s="737"/>
      <c r="D440" s="737"/>
      <c r="E440" s="738"/>
      <c r="F440" s="739"/>
      <c r="G440" s="739"/>
      <c r="H440" s="739"/>
      <c r="I440" s="740"/>
      <c r="J440" s="739"/>
      <c r="K440" s="741"/>
      <c r="L440" s="739"/>
      <c r="M440" s="739"/>
      <c r="N440" s="739"/>
      <c r="O440" s="737"/>
    </row>
    <row r="441" spans="1:15" x14ac:dyDescent="0.2">
      <c r="A441" s="705"/>
      <c r="B441" s="737"/>
      <c r="C441" s="737"/>
      <c r="D441" s="737"/>
      <c r="E441" s="738"/>
      <c r="F441" s="739"/>
      <c r="G441" s="739"/>
      <c r="H441" s="739"/>
      <c r="I441" s="740"/>
      <c r="J441" s="739"/>
      <c r="K441" s="741"/>
      <c r="L441" s="739"/>
      <c r="M441" s="739"/>
      <c r="N441" s="739"/>
      <c r="O441" s="737"/>
    </row>
    <row r="442" spans="1:15" x14ac:dyDescent="0.2">
      <c r="A442" s="705"/>
      <c r="B442" s="737"/>
      <c r="C442" s="737"/>
      <c r="D442" s="737"/>
      <c r="E442" s="738"/>
      <c r="F442" s="739"/>
      <c r="G442" s="739"/>
      <c r="H442" s="739"/>
      <c r="I442" s="740"/>
      <c r="J442" s="739"/>
      <c r="K442" s="741"/>
      <c r="L442" s="739"/>
      <c r="M442" s="739"/>
      <c r="N442" s="739"/>
      <c r="O442" s="737"/>
    </row>
    <row r="443" spans="1:15" x14ac:dyDescent="0.2">
      <c r="A443" s="705"/>
      <c r="B443" s="737"/>
      <c r="C443" s="737"/>
      <c r="D443" s="737"/>
      <c r="E443" s="738"/>
      <c r="F443" s="739"/>
      <c r="G443" s="739"/>
      <c r="H443" s="739"/>
      <c r="I443" s="740"/>
      <c r="J443" s="739"/>
      <c r="K443" s="741"/>
      <c r="L443" s="739"/>
      <c r="M443" s="739"/>
      <c r="N443" s="739"/>
      <c r="O443" s="737"/>
    </row>
    <row r="444" spans="1:15" x14ac:dyDescent="0.2">
      <c r="A444" s="705"/>
      <c r="B444" s="737"/>
      <c r="C444" s="737"/>
      <c r="D444" s="737"/>
      <c r="E444" s="738"/>
      <c r="F444" s="739"/>
      <c r="G444" s="739"/>
      <c r="H444" s="739"/>
      <c r="I444" s="740"/>
      <c r="J444" s="739"/>
      <c r="K444" s="741"/>
      <c r="L444" s="739"/>
      <c r="M444" s="739"/>
      <c r="N444" s="739"/>
      <c r="O444" s="737"/>
    </row>
    <row r="445" spans="1:15" x14ac:dyDescent="0.2">
      <c r="A445" s="705"/>
      <c r="B445" s="737"/>
      <c r="C445" s="737"/>
      <c r="D445" s="737"/>
      <c r="E445" s="738"/>
      <c r="F445" s="739"/>
      <c r="G445" s="739"/>
      <c r="H445" s="739"/>
      <c r="I445" s="740"/>
      <c r="J445" s="739"/>
      <c r="K445" s="741"/>
      <c r="L445" s="739"/>
      <c r="M445" s="739"/>
      <c r="N445" s="739"/>
      <c r="O445" s="737"/>
    </row>
    <row r="446" spans="1:15" x14ac:dyDescent="0.2">
      <c r="A446" s="705"/>
      <c r="B446" s="737"/>
      <c r="C446" s="737"/>
      <c r="D446" s="737"/>
      <c r="E446" s="738"/>
      <c r="F446" s="739"/>
      <c r="G446" s="739"/>
      <c r="H446" s="739"/>
      <c r="I446" s="740"/>
      <c r="J446" s="739"/>
      <c r="K446" s="741"/>
      <c r="L446" s="739"/>
      <c r="M446" s="739"/>
      <c r="N446" s="739"/>
      <c r="O446" s="737"/>
    </row>
    <row r="447" spans="1:15" x14ac:dyDescent="0.2">
      <c r="A447" s="705"/>
      <c r="B447" s="737"/>
      <c r="C447" s="737"/>
      <c r="D447" s="737"/>
      <c r="E447" s="738"/>
      <c r="F447" s="739"/>
      <c r="G447" s="739"/>
      <c r="H447" s="739"/>
      <c r="I447" s="740"/>
      <c r="J447" s="739"/>
      <c r="K447" s="741"/>
      <c r="L447" s="739"/>
      <c r="M447" s="739"/>
      <c r="N447" s="739"/>
      <c r="O447" s="737"/>
    </row>
    <row r="448" spans="1:15" x14ac:dyDescent="0.2">
      <c r="A448" s="705"/>
      <c r="B448" s="737"/>
      <c r="C448" s="737"/>
      <c r="D448" s="737"/>
      <c r="E448" s="738"/>
      <c r="F448" s="739"/>
      <c r="G448" s="739"/>
      <c r="H448" s="739"/>
      <c r="I448" s="740"/>
      <c r="J448" s="739"/>
      <c r="K448" s="741"/>
      <c r="L448" s="739"/>
      <c r="M448" s="739"/>
      <c r="N448" s="739"/>
      <c r="O448" s="737"/>
    </row>
    <row r="449" spans="1:15" x14ac:dyDescent="0.2">
      <c r="A449" s="705"/>
      <c r="B449" s="737"/>
      <c r="C449" s="737"/>
      <c r="D449" s="737"/>
      <c r="E449" s="738"/>
      <c r="F449" s="739"/>
      <c r="G449" s="739"/>
      <c r="H449" s="739"/>
      <c r="I449" s="740"/>
      <c r="J449" s="739"/>
      <c r="K449" s="741"/>
      <c r="L449" s="739"/>
      <c r="M449" s="739"/>
      <c r="N449" s="739"/>
      <c r="O449" s="737"/>
    </row>
    <row r="450" spans="1:15" x14ac:dyDescent="0.2">
      <c r="A450" s="705"/>
      <c r="B450" s="737"/>
      <c r="C450" s="737"/>
      <c r="D450" s="737"/>
      <c r="E450" s="738"/>
      <c r="F450" s="739"/>
      <c r="G450" s="739"/>
      <c r="H450" s="739"/>
      <c r="I450" s="740"/>
      <c r="J450" s="739"/>
      <c r="K450" s="741"/>
      <c r="L450" s="739"/>
      <c r="M450" s="739"/>
      <c r="N450" s="739"/>
      <c r="O450" s="737"/>
    </row>
    <row r="451" spans="1:15" x14ac:dyDescent="0.2">
      <c r="A451" s="705"/>
      <c r="B451" s="737"/>
      <c r="C451" s="737"/>
      <c r="D451" s="737"/>
      <c r="E451" s="738"/>
      <c r="F451" s="739"/>
      <c r="G451" s="739"/>
      <c r="H451" s="739"/>
      <c r="I451" s="740"/>
      <c r="J451" s="739"/>
      <c r="K451" s="741"/>
      <c r="L451" s="739"/>
      <c r="M451" s="739"/>
      <c r="N451" s="739"/>
      <c r="O451" s="737"/>
    </row>
    <row r="452" spans="1:15" x14ac:dyDescent="0.2">
      <c r="A452" s="705"/>
      <c r="B452" s="737"/>
      <c r="C452" s="737"/>
      <c r="D452" s="737"/>
      <c r="E452" s="738"/>
      <c r="F452" s="739"/>
      <c r="G452" s="739"/>
      <c r="H452" s="739"/>
      <c r="I452" s="740"/>
      <c r="J452" s="739"/>
      <c r="K452" s="741"/>
      <c r="L452" s="739"/>
      <c r="M452" s="739"/>
      <c r="N452" s="739"/>
      <c r="O452" s="737"/>
    </row>
    <row r="453" spans="1:15" x14ac:dyDescent="0.2">
      <c r="A453" s="705"/>
      <c r="B453" s="737"/>
      <c r="C453" s="737"/>
      <c r="D453" s="737"/>
      <c r="E453" s="738"/>
      <c r="F453" s="739"/>
      <c r="G453" s="739"/>
      <c r="H453" s="739"/>
      <c r="I453" s="740"/>
      <c r="J453" s="739"/>
      <c r="K453" s="741"/>
      <c r="L453" s="739"/>
      <c r="M453" s="739"/>
      <c r="N453" s="739"/>
      <c r="O453" s="737"/>
    </row>
    <row r="454" spans="1:15" x14ac:dyDescent="0.2">
      <c r="A454" s="705"/>
      <c r="B454" s="737"/>
      <c r="C454" s="737"/>
      <c r="D454" s="737"/>
      <c r="E454" s="738"/>
      <c r="F454" s="739"/>
      <c r="G454" s="739"/>
      <c r="H454" s="739"/>
      <c r="I454" s="740"/>
      <c r="J454" s="739"/>
      <c r="K454" s="741"/>
      <c r="L454" s="739"/>
      <c r="M454" s="739"/>
      <c r="N454" s="739"/>
      <c r="O454" s="737"/>
    </row>
    <row r="455" spans="1:15" x14ac:dyDescent="0.2">
      <c r="A455" s="705"/>
      <c r="B455" s="737"/>
      <c r="C455" s="737"/>
      <c r="D455" s="737"/>
      <c r="E455" s="738"/>
      <c r="F455" s="739"/>
      <c r="G455" s="739"/>
      <c r="H455" s="739"/>
      <c r="I455" s="740"/>
      <c r="J455" s="739"/>
      <c r="K455" s="741"/>
      <c r="L455" s="739"/>
      <c r="M455" s="739"/>
      <c r="N455" s="739"/>
      <c r="O455" s="737"/>
    </row>
    <row r="456" spans="1:15" x14ac:dyDescent="0.2">
      <c r="A456" s="705"/>
      <c r="B456" s="737"/>
      <c r="C456" s="737"/>
      <c r="D456" s="737"/>
      <c r="E456" s="738"/>
      <c r="F456" s="739"/>
      <c r="G456" s="739"/>
      <c r="H456" s="739"/>
      <c r="I456" s="740"/>
      <c r="J456" s="739"/>
      <c r="K456" s="741"/>
      <c r="L456" s="739"/>
      <c r="M456" s="739"/>
      <c r="N456" s="739"/>
      <c r="O456" s="737"/>
    </row>
    <row r="457" spans="1:15" x14ac:dyDescent="0.2">
      <c r="A457" s="705"/>
      <c r="B457" s="737"/>
      <c r="C457" s="737"/>
      <c r="D457" s="737"/>
      <c r="E457" s="738"/>
      <c r="F457" s="739"/>
      <c r="G457" s="739"/>
      <c r="H457" s="739"/>
      <c r="I457" s="740"/>
      <c r="J457" s="739"/>
      <c r="K457" s="741"/>
      <c r="L457" s="739"/>
      <c r="M457" s="739"/>
      <c r="N457" s="739"/>
      <c r="O457" s="737"/>
    </row>
    <row r="458" spans="1:15" x14ac:dyDescent="0.2">
      <c r="A458" s="705"/>
      <c r="B458" s="737"/>
      <c r="C458" s="737"/>
      <c r="D458" s="737"/>
      <c r="E458" s="738"/>
      <c r="F458" s="739"/>
      <c r="G458" s="739"/>
      <c r="H458" s="739"/>
      <c r="I458" s="740"/>
      <c r="J458" s="739"/>
      <c r="K458" s="741"/>
      <c r="L458" s="739"/>
      <c r="M458" s="739"/>
      <c r="N458" s="739"/>
      <c r="O458" s="737"/>
    </row>
    <row r="459" spans="1:15" x14ac:dyDescent="0.2">
      <c r="A459" s="705"/>
      <c r="B459" s="737"/>
      <c r="C459" s="737"/>
      <c r="D459" s="737"/>
      <c r="E459" s="738"/>
      <c r="F459" s="739"/>
      <c r="G459" s="739"/>
      <c r="H459" s="739"/>
      <c r="I459" s="740"/>
      <c r="J459" s="739"/>
      <c r="K459" s="741"/>
      <c r="L459" s="739"/>
      <c r="M459" s="739"/>
      <c r="N459" s="739"/>
      <c r="O459" s="737"/>
    </row>
    <row r="460" spans="1:15" x14ac:dyDescent="0.2">
      <c r="A460" s="705"/>
      <c r="B460" s="737"/>
      <c r="C460" s="737"/>
      <c r="D460" s="737"/>
      <c r="E460" s="738"/>
      <c r="F460" s="739"/>
      <c r="G460" s="739"/>
      <c r="H460" s="739"/>
      <c r="I460" s="740"/>
      <c r="J460" s="739"/>
      <c r="K460" s="741"/>
      <c r="L460" s="739"/>
      <c r="M460" s="739"/>
      <c r="N460" s="739"/>
      <c r="O460" s="737"/>
    </row>
    <row r="461" spans="1:15" x14ac:dyDescent="0.2">
      <c r="A461" s="705"/>
      <c r="B461" s="737"/>
      <c r="C461" s="737"/>
      <c r="D461" s="737"/>
      <c r="E461" s="738"/>
      <c r="F461" s="739"/>
      <c r="G461" s="739"/>
      <c r="H461" s="739"/>
      <c r="I461" s="740"/>
      <c r="J461" s="739"/>
      <c r="K461" s="741"/>
      <c r="L461" s="739"/>
      <c r="M461" s="739"/>
      <c r="N461" s="739"/>
      <c r="O461" s="737"/>
    </row>
    <row r="462" spans="1:15" x14ac:dyDescent="0.2">
      <c r="A462" s="705"/>
      <c r="B462" s="737"/>
      <c r="C462" s="737"/>
      <c r="D462" s="737"/>
      <c r="E462" s="738"/>
      <c r="F462" s="739"/>
      <c r="G462" s="739"/>
      <c r="H462" s="739"/>
      <c r="I462" s="740"/>
      <c r="J462" s="739"/>
      <c r="K462" s="741"/>
      <c r="L462" s="739"/>
      <c r="M462" s="739"/>
      <c r="N462" s="739"/>
      <c r="O462" s="737"/>
    </row>
    <row r="463" spans="1:15" x14ac:dyDescent="0.2">
      <c r="A463" s="705"/>
      <c r="B463" s="737"/>
      <c r="C463" s="737"/>
      <c r="D463" s="737"/>
      <c r="E463" s="738"/>
      <c r="F463" s="739"/>
      <c r="G463" s="739"/>
      <c r="H463" s="739"/>
      <c r="I463" s="740"/>
      <c r="J463" s="739"/>
      <c r="K463" s="741"/>
      <c r="L463" s="739"/>
      <c r="M463" s="739"/>
      <c r="N463" s="739"/>
      <c r="O463" s="737"/>
    </row>
    <row r="464" spans="1:15" x14ac:dyDescent="0.2">
      <c r="A464" s="705"/>
      <c r="B464" s="737"/>
      <c r="C464" s="737"/>
      <c r="D464" s="737"/>
      <c r="E464" s="738"/>
      <c r="F464" s="739"/>
      <c r="G464" s="739"/>
      <c r="H464" s="739"/>
      <c r="I464" s="740"/>
      <c r="J464" s="739"/>
      <c r="K464" s="741"/>
      <c r="L464" s="739"/>
      <c r="M464" s="739"/>
      <c r="N464" s="739"/>
      <c r="O464" s="737"/>
    </row>
    <row r="465" spans="1:15" x14ac:dyDescent="0.2">
      <c r="A465" s="705"/>
      <c r="B465" s="737"/>
      <c r="C465" s="737"/>
      <c r="D465" s="737"/>
      <c r="E465" s="738"/>
      <c r="F465" s="739"/>
      <c r="G465" s="739"/>
      <c r="H465" s="739"/>
      <c r="I465" s="740"/>
      <c r="J465" s="739"/>
      <c r="K465" s="741"/>
      <c r="L465" s="739"/>
      <c r="M465" s="739"/>
      <c r="N465" s="739"/>
      <c r="O465" s="737"/>
    </row>
    <row r="466" spans="1:15" x14ac:dyDescent="0.2">
      <c r="A466" s="705"/>
      <c r="B466" s="737"/>
      <c r="C466" s="737"/>
      <c r="D466" s="737"/>
      <c r="E466" s="738"/>
      <c r="F466" s="739"/>
      <c r="G466" s="739"/>
      <c r="H466" s="739"/>
      <c r="I466" s="740"/>
      <c r="J466" s="739"/>
      <c r="K466" s="741"/>
      <c r="L466" s="739"/>
      <c r="M466" s="739"/>
      <c r="N466" s="739"/>
      <c r="O466" s="737"/>
    </row>
    <row r="467" spans="1:15" x14ac:dyDescent="0.2">
      <c r="A467" s="705"/>
      <c r="B467" s="737"/>
      <c r="C467" s="737"/>
      <c r="D467" s="737"/>
      <c r="E467" s="738"/>
      <c r="F467" s="739"/>
      <c r="G467" s="739"/>
      <c r="H467" s="739"/>
      <c r="I467" s="740"/>
      <c r="J467" s="739"/>
      <c r="K467" s="741"/>
      <c r="L467" s="739"/>
      <c r="M467" s="739"/>
      <c r="N467" s="739"/>
      <c r="O467" s="737"/>
    </row>
    <row r="468" spans="1:15" x14ac:dyDescent="0.2">
      <c r="A468" s="705"/>
      <c r="B468" s="737"/>
      <c r="C468" s="737"/>
      <c r="D468" s="737"/>
      <c r="E468" s="738"/>
      <c r="F468" s="739"/>
      <c r="G468" s="739"/>
      <c r="H468" s="739"/>
      <c r="I468" s="740"/>
      <c r="J468" s="739"/>
      <c r="K468" s="741"/>
      <c r="L468" s="739"/>
      <c r="M468" s="739"/>
      <c r="N468" s="739"/>
      <c r="O468" s="737"/>
    </row>
    <row r="469" spans="1:15" x14ac:dyDescent="0.2">
      <c r="A469" s="705"/>
      <c r="B469" s="737"/>
      <c r="C469" s="737"/>
      <c r="D469" s="737"/>
      <c r="E469" s="738"/>
      <c r="F469" s="739"/>
      <c r="G469" s="739"/>
      <c r="H469" s="739"/>
      <c r="I469" s="740"/>
      <c r="J469" s="739"/>
      <c r="K469" s="741"/>
      <c r="L469" s="739"/>
      <c r="M469" s="739"/>
      <c r="N469" s="739"/>
      <c r="O469" s="737"/>
    </row>
    <row r="470" spans="1:15" x14ac:dyDescent="0.2">
      <c r="A470" s="705"/>
      <c r="B470" s="737"/>
      <c r="C470" s="737"/>
      <c r="D470" s="737"/>
      <c r="E470" s="738"/>
      <c r="F470" s="739"/>
      <c r="G470" s="739"/>
      <c r="H470" s="739"/>
      <c r="I470" s="740"/>
      <c r="J470" s="739"/>
      <c r="K470" s="741"/>
      <c r="L470" s="739"/>
      <c r="M470" s="739"/>
      <c r="N470" s="739"/>
      <c r="O470" s="737"/>
    </row>
    <row r="471" spans="1:15" x14ac:dyDescent="0.2">
      <c r="A471" s="705"/>
      <c r="B471" s="737"/>
      <c r="C471" s="737"/>
      <c r="D471" s="737"/>
      <c r="E471" s="738"/>
      <c r="F471" s="739"/>
      <c r="G471" s="739"/>
      <c r="H471" s="739"/>
      <c r="I471" s="740"/>
      <c r="J471" s="739"/>
      <c r="K471" s="741"/>
      <c r="L471" s="739"/>
      <c r="M471" s="739"/>
      <c r="N471" s="739"/>
      <c r="O471" s="737"/>
    </row>
    <row r="472" spans="1:15" x14ac:dyDescent="0.2">
      <c r="A472" s="705"/>
      <c r="B472" s="737"/>
      <c r="C472" s="737"/>
      <c r="D472" s="737"/>
      <c r="E472" s="738"/>
      <c r="F472" s="739"/>
      <c r="G472" s="739"/>
      <c r="H472" s="739"/>
      <c r="I472" s="740"/>
      <c r="J472" s="739"/>
      <c r="K472" s="741"/>
      <c r="L472" s="739"/>
      <c r="M472" s="739"/>
      <c r="N472" s="739"/>
      <c r="O472" s="737"/>
    </row>
    <row r="473" spans="1:15" x14ac:dyDescent="0.2">
      <c r="A473" s="705"/>
      <c r="B473" s="737"/>
      <c r="C473" s="737"/>
      <c r="D473" s="737"/>
      <c r="E473" s="738"/>
      <c r="F473" s="739"/>
      <c r="G473" s="739"/>
      <c r="H473" s="739"/>
      <c r="I473" s="740"/>
      <c r="J473" s="739"/>
      <c r="K473" s="741"/>
      <c r="L473" s="739"/>
      <c r="M473" s="739"/>
      <c r="N473" s="739"/>
      <c r="O473" s="737"/>
    </row>
    <row r="474" spans="1:15" x14ac:dyDescent="0.2">
      <c r="A474" s="705"/>
      <c r="B474" s="737"/>
      <c r="C474" s="737"/>
      <c r="D474" s="737"/>
      <c r="E474" s="738"/>
      <c r="F474" s="739"/>
      <c r="G474" s="739"/>
      <c r="H474" s="739"/>
      <c r="I474" s="740"/>
      <c r="J474" s="739"/>
      <c r="K474" s="741"/>
      <c r="L474" s="739"/>
      <c r="M474" s="739"/>
      <c r="N474" s="739"/>
      <c r="O474" s="737"/>
    </row>
    <row r="475" spans="1:15" x14ac:dyDescent="0.2">
      <c r="A475" s="705"/>
      <c r="B475" s="737"/>
      <c r="C475" s="737"/>
      <c r="D475" s="737"/>
      <c r="E475" s="738"/>
      <c r="F475" s="739"/>
      <c r="G475" s="739"/>
      <c r="H475" s="739"/>
      <c r="I475" s="740"/>
      <c r="J475" s="739"/>
      <c r="K475" s="741"/>
      <c r="L475" s="739"/>
      <c r="M475" s="739"/>
      <c r="N475" s="739"/>
      <c r="O475" s="737"/>
    </row>
    <row r="476" spans="1:15" x14ac:dyDescent="0.2">
      <c r="A476" s="705"/>
      <c r="B476" s="737"/>
      <c r="C476" s="737"/>
      <c r="D476" s="737"/>
      <c r="E476" s="738"/>
      <c r="F476" s="739"/>
      <c r="G476" s="739"/>
      <c r="H476" s="739"/>
      <c r="I476" s="740"/>
      <c r="J476" s="739"/>
      <c r="K476" s="741"/>
      <c r="L476" s="739"/>
      <c r="M476" s="739"/>
      <c r="N476" s="739"/>
      <c r="O476" s="737"/>
    </row>
    <row r="477" spans="1:15" x14ac:dyDescent="0.2">
      <c r="A477" s="705"/>
      <c r="B477" s="737"/>
      <c r="C477" s="737"/>
      <c r="D477" s="737"/>
      <c r="E477" s="738"/>
      <c r="F477" s="739"/>
      <c r="G477" s="739"/>
      <c r="H477" s="739"/>
      <c r="I477" s="740"/>
      <c r="J477" s="739"/>
      <c r="K477" s="741"/>
      <c r="L477" s="739"/>
      <c r="M477" s="739"/>
      <c r="N477" s="739"/>
      <c r="O477" s="737"/>
    </row>
    <row r="478" spans="1:15" x14ac:dyDescent="0.2">
      <c r="A478" s="705"/>
      <c r="B478" s="737"/>
      <c r="C478" s="737"/>
      <c r="D478" s="737"/>
      <c r="E478" s="738"/>
      <c r="F478" s="739"/>
      <c r="G478" s="739"/>
      <c r="H478" s="739"/>
      <c r="I478" s="740"/>
      <c r="J478" s="739"/>
      <c r="K478" s="741"/>
      <c r="L478" s="739"/>
      <c r="M478" s="739"/>
      <c r="N478" s="739"/>
      <c r="O478" s="737"/>
    </row>
    <row r="479" spans="1:15" x14ac:dyDescent="0.2">
      <c r="A479" s="705"/>
      <c r="B479" s="737"/>
      <c r="C479" s="737"/>
      <c r="D479" s="737"/>
      <c r="E479" s="738"/>
      <c r="F479" s="739"/>
      <c r="G479" s="739"/>
      <c r="H479" s="739"/>
      <c r="I479" s="740"/>
      <c r="J479" s="739"/>
      <c r="K479" s="741"/>
      <c r="L479" s="739"/>
      <c r="M479" s="739"/>
      <c r="N479" s="739"/>
      <c r="O479" s="737"/>
    </row>
    <row r="480" spans="1:15" x14ac:dyDescent="0.2">
      <c r="A480" s="705"/>
      <c r="B480" s="737"/>
      <c r="C480" s="737"/>
      <c r="D480" s="737"/>
      <c r="E480" s="738"/>
      <c r="F480" s="739"/>
      <c r="G480" s="739"/>
      <c r="H480" s="739"/>
      <c r="I480" s="740"/>
      <c r="J480" s="739"/>
      <c r="K480" s="741"/>
      <c r="L480" s="739"/>
      <c r="M480" s="739"/>
      <c r="N480" s="739"/>
      <c r="O480" s="737"/>
    </row>
    <row r="481" spans="1:15" x14ac:dyDescent="0.2">
      <c r="A481" s="705"/>
      <c r="B481" s="737"/>
      <c r="C481" s="737"/>
      <c r="D481" s="737"/>
      <c r="E481" s="738"/>
      <c r="F481" s="739"/>
      <c r="G481" s="739"/>
      <c r="H481" s="739"/>
      <c r="I481" s="740"/>
      <c r="J481" s="739"/>
      <c r="K481" s="741"/>
      <c r="L481" s="739"/>
      <c r="M481" s="739"/>
      <c r="N481" s="739"/>
      <c r="O481" s="737"/>
    </row>
    <row r="482" spans="1:15" x14ac:dyDescent="0.2">
      <c r="A482" s="705"/>
      <c r="B482" s="737"/>
      <c r="C482" s="737"/>
      <c r="D482" s="737"/>
      <c r="E482" s="738"/>
      <c r="F482" s="739"/>
      <c r="G482" s="739"/>
      <c r="H482" s="739"/>
      <c r="I482" s="740"/>
      <c r="J482" s="739"/>
      <c r="K482" s="741"/>
      <c r="L482" s="739"/>
      <c r="M482" s="739"/>
      <c r="N482" s="739"/>
      <c r="O482" s="737"/>
    </row>
    <row r="483" spans="1:15" x14ac:dyDescent="0.2">
      <c r="A483" s="705"/>
      <c r="B483" s="737"/>
      <c r="C483" s="737"/>
      <c r="D483" s="737"/>
      <c r="E483" s="738"/>
      <c r="F483" s="739"/>
      <c r="G483" s="739"/>
      <c r="H483" s="739"/>
      <c r="I483" s="740"/>
      <c r="J483" s="739"/>
      <c r="K483" s="741"/>
      <c r="L483" s="739"/>
      <c r="M483" s="739"/>
      <c r="N483" s="739"/>
      <c r="O483" s="737"/>
    </row>
    <row r="484" spans="1:15" x14ac:dyDescent="0.2">
      <c r="A484" s="705"/>
      <c r="B484" s="737"/>
      <c r="C484" s="737"/>
      <c r="D484" s="737"/>
      <c r="E484" s="738"/>
      <c r="F484" s="739"/>
      <c r="G484" s="739"/>
      <c r="H484" s="739"/>
      <c r="I484" s="740"/>
      <c r="J484" s="739"/>
      <c r="K484" s="741"/>
      <c r="L484" s="739"/>
      <c r="M484" s="739"/>
      <c r="N484" s="739"/>
      <c r="O484" s="737"/>
    </row>
    <row r="485" spans="1:15" x14ac:dyDescent="0.2">
      <c r="A485" s="705"/>
      <c r="B485" s="737"/>
      <c r="C485" s="737"/>
      <c r="D485" s="737"/>
      <c r="E485" s="738"/>
      <c r="F485" s="739"/>
      <c r="G485" s="739"/>
      <c r="H485" s="739"/>
      <c r="I485" s="740"/>
      <c r="J485" s="739"/>
      <c r="K485" s="741"/>
      <c r="L485" s="739"/>
      <c r="M485" s="739"/>
      <c r="N485" s="739"/>
      <c r="O485" s="737"/>
    </row>
    <row r="486" spans="1:15" x14ac:dyDescent="0.2">
      <c r="A486" s="705"/>
      <c r="B486" s="737"/>
      <c r="C486" s="737"/>
      <c r="D486" s="737"/>
      <c r="E486" s="738"/>
      <c r="F486" s="739"/>
      <c r="G486" s="739"/>
      <c r="H486" s="739"/>
      <c r="I486" s="740"/>
      <c r="J486" s="739"/>
      <c r="K486" s="741"/>
      <c r="L486" s="739"/>
      <c r="M486" s="739"/>
      <c r="N486" s="739"/>
      <c r="O486" s="737"/>
    </row>
    <row r="487" spans="1:15" x14ac:dyDescent="0.2">
      <c r="A487" s="705"/>
      <c r="B487" s="737"/>
      <c r="C487" s="737"/>
      <c r="D487" s="737"/>
      <c r="E487" s="738"/>
      <c r="F487" s="739"/>
      <c r="G487" s="739"/>
      <c r="H487" s="739"/>
      <c r="I487" s="740"/>
      <c r="J487" s="739"/>
      <c r="K487" s="741"/>
      <c r="L487" s="739"/>
      <c r="M487" s="739"/>
      <c r="N487" s="739"/>
      <c r="O487" s="737"/>
    </row>
    <row r="488" spans="1:15" x14ac:dyDescent="0.2">
      <c r="A488" s="705"/>
      <c r="B488" s="737"/>
      <c r="C488" s="737"/>
      <c r="D488" s="737"/>
      <c r="E488" s="738"/>
      <c r="F488" s="739"/>
      <c r="G488" s="739"/>
      <c r="H488" s="739"/>
      <c r="I488" s="740"/>
      <c r="J488" s="739"/>
      <c r="K488" s="741"/>
      <c r="L488" s="739"/>
      <c r="M488" s="739"/>
      <c r="N488" s="739"/>
      <c r="O488" s="737"/>
    </row>
    <row r="489" spans="1:15" x14ac:dyDescent="0.2">
      <c r="A489" s="705"/>
      <c r="B489" s="737"/>
      <c r="C489" s="737"/>
      <c r="D489" s="737"/>
      <c r="E489" s="738"/>
      <c r="F489" s="739"/>
      <c r="G489" s="739"/>
      <c r="H489" s="739"/>
      <c r="I489" s="740"/>
      <c r="J489" s="739"/>
      <c r="K489" s="741"/>
      <c r="L489" s="739"/>
      <c r="M489" s="739"/>
      <c r="N489" s="739"/>
      <c r="O489" s="737"/>
    </row>
    <row r="490" spans="1:15" x14ac:dyDescent="0.2">
      <c r="A490" s="705"/>
      <c r="B490" s="737"/>
      <c r="C490" s="737"/>
      <c r="D490" s="737"/>
      <c r="E490" s="738"/>
      <c r="F490" s="739"/>
      <c r="G490" s="739"/>
      <c r="H490" s="739"/>
      <c r="I490" s="740"/>
      <c r="J490" s="739"/>
      <c r="K490" s="741"/>
      <c r="L490" s="739"/>
      <c r="M490" s="739"/>
      <c r="N490" s="739"/>
      <c r="O490" s="737"/>
    </row>
    <row r="491" spans="1:15" x14ac:dyDescent="0.2">
      <c r="A491" s="705"/>
      <c r="B491" s="737"/>
      <c r="C491" s="737"/>
      <c r="D491" s="737"/>
      <c r="E491" s="738"/>
      <c r="F491" s="739"/>
      <c r="G491" s="739"/>
      <c r="H491" s="739"/>
      <c r="I491" s="740"/>
      <c r="J491" s="739"/>
      <c r="K491" s="741"/>
      <c r="L491" s="739"/>
      <c r="M491" s="739"/>
      <c r="N491" s="739"/>
      <c r="O491" s="737"/>
    </row>
    <row r="492" spans="1:15" x14ac:dyDescent="0.2">
      <c r="A492" s="705"/>
      <c r="B492" s="737"/>
      <c r="C492" s="737"/>
      <c r="D492" s="737"/>
      <c r="E492" s="738"/>
      <c r="F492" s="739"/>
      <c r="G492" s="739"/>
      <c r="H492" s="739"/>
      <c r="I492" s="740"/>
      <c r="J492" s="739"/>
      <c r="K492" s="741"/>
      <c r="L492" s="739"/>
      <c r="M492" s="739"/>
      <c r="N492" s="739"/>
      <c r="O492" s="737"/>
    </row>
    <row r="493" spans="1:15" x14ac:dyDescent="0.2">
      <c r="A493" s="705"/>
      <c r="B493" s="737"/>
      <c r="C493" s="737"/>
      <c r="D493" s="737"/>
      <c r="E493" s="738"/>
      <c r="F493" s="739"/>
      <c r="G493" s="739"/>
      <c r="H493" s="739"/>
      <c r="I493" s="740"/>
      <c r="J493" s="739"/>
      <c r="K493" s="741"/>
      <c r="L493" s="739"/>
      <c r="M493" s="739"/>
      <c r="N493" s="739"/>
      <c r="O493" s="737"/>
    </row>
    <row r="494" spans="1:15" x14ac:dyDescent="0.2">
      <c r="A494" s="705"/>
      <c r="B494" s="737"/>
      <c r="C494" s="737"/>
      <c r="D494" s="737"/>
      <c r="E494" s="738"/>
      <c r="F494" s="739"/>
      <c r="G494" s="739"/>
      <c r="H494" s="739"/>
      <c r="I494" s="740"/>
      <c r="J494" s="739"/>
      <c r="K494" s="741"/>
      <c r="L494" s="739"/>
      <c r="M494" s="739"/>
      <c r="N494" s="739"/>
      <c r="O494" s="737"/>
    </row>
    <row r="495" spans="1:15" x14ac:dyDescent="0.2">
      <c r="A495" s="705"/>
      <c r="B495" s="737"/>
      <c r="C495" s="737"/>
      <c r="D495" s="737"/>
      <c r="E495" s="738"/>
      <c r="F495" s="739"/>
      <c r="G495" s="739"/>
      <c r="H495" s="739"/>
      <c r="I495" s="740"/>
      <c r="J495" s="739"/>
      <c r="K495" s="741"/>
      <c r="L495" s="739"/>
      <c r="M495" s="739"/>
      <c r="N495" s="739"/>
      <c r="O495" s="737"/>
    </row>
    <row r="496" spans="1:15" x14ac:dyDescent="0.2">
      <c r="A496" s="705"/>
      <c r="B496" s="737"/>
      <c r="C496" s="737"/>
      <c r="D496" s="737"/>
      <c r="E496" s="738"/>
      <c r="F496" s="739"/>
      <c r="G496" s="739"/>
      <c r="H496" s="739"/>
      <c r="I496" s="740"/>
      <c r="J496" s="739"/>
      <c r="K496" s="741"/>
      <c r="L496" s="739"/>
      <c r="M496" s="739"/>
      <c r="N496" s="739"/>
      <c r="O496" s="737"/>
    </row>
    <row r="497" spans="1:15" x14ac:dyDescent="0.2">
      <c r="A497" s="705"/>
      <c r="B497" s="737"/>
      <c r="C497" s="737"/>
      <c r="D497" s="737"/>
      <c r="E497" s="738"/>
      <c r="F497" s="739"/>
      <c r="G497" s="739"/>
      <c r="H497" s="739"/>
      <c r="I497" s="740"/>
      <c r="J497" s="739"/>
      <c r="K497" s="741"/>
      <c r="L497" s="739"/>
      <c r="M497" s="739"/>
      <c r="N497" s="739"/>
      <c r="O497" s="737"/>
    </row>
    <row r="498" spans="1:15" x14ac:dyDescent="0.2">
      <c r="A498" s="705"/>
      <c r="B498" s="737"/>
      <c r="C498" s="737"/>
      <c r="D498" s="737"/>
      <c r="E498" s="738"/>
      <c r="F498" s="739"/>
      <c r="G498" s="739"/>
      <c r="H498" s="739"/>
      <c r="I498" s="740"/>
      <c r="J498" s="739"/>
      <c r="K498" s="741"/>
      <c r="L498" s="739"/>
      <c r="M498" s="739"/>
      <c r="N498" s="739"/>
      <c r="O498" s="737"/>
    </row>
    <row r="499" spans="1:15" x14ac:dyDescent="0.2">
      <c r="A499" s="705"/>
      <c r="B499" s="737"/>
      <c r="C499" s="737"/>
      <c r="D499" s="737"/>
      <c r="E499" s="738"/>
      <c r="F499" s="739"/>
      <c r="G499" s="739"/>
      <c r="H499" s="739"/>
      <c r="I499" s="740"/>
      <c r="J499" s="739"/>
      <c r="K499" s="741"/>
      <c r="L499" s="739"/>
      <c r="M499" s="739"/>
      <c r="N499" s="739"/>
      <c r="O499" s="737"/>
    </row>
    <row r="500" spans="1:15" x14ac:dyDescent="0.2">
      <c r="A500" s="705"/>
      <c r="B500" s="737"/>
      <c r="C500" s="737"/>
      <c r="D500" s="737"/>
      <c r="E500" s="738"/>
      <c r="F500" s="739"/>
      <c r="G500" s="739"/>
      <c r="H500" s="739"/>
      <c r="I500" s="740"/>
      <c r="J500" s="739"/>
      <c r="K500" s="741"/>
      <c r="L500" s="739"/>
      <c r="M500" s="739"/>
      <c r="N500" s="739"/>
      <c r="O500" s="737"/>
    </row>
    <row r="501" spans="1:15" x14ac:dyDescent="0.2">
      <c r="A501" s="705"/>
      <c r="B501" s="737"/>
      <c r="C501" s="737"/>
      <c r="D501" s="737"/>
      <c r="E501" s="738"/>
      <c r="F501" s="739"/>
      <c r="G501" s="739"/>
      <c r="H501" s="739"/>
      <c r="I501" s="740"/>
      <c r="J501" s="739"/>
      <c r="K501" s="741"/>
      <c r="L501" s="739"/>
      <c r="M501" s="739"/>
      <c r="N501" s="739"/>
      <c r="O501" s="737"/>
    </row>
    <row r="502" spans="1:15" x14ac:dyDescent="0.2">
      <c r="A502" s="705"/>
      <c r="B502" s="737"/>
      <c r="C502" s="737"/>
      <c r="D502" s="737"/>
      <c r="E502" s="738"/>
      <c r="F502" s="739"/>
      <c r="G502" s="739"/>
      <c r="H502" s="739"/>
      <c r="I502" s="740"/>
      <c r="J502" s="739"/>
      <c r="K502" s="741"/>
      <c r="L502" s="739"/>
      <c r="M502" s="739"/>
      <c r="N502" s="739"/>
      <c r="O502" s="737"/>
    </row>
    <row r="503" spans="1:15" x14ac:dyDescent="0.2">
      <c r="A503" s="705"/>
      <c r="B503" s="737"/>
      <c r="C503" s="737"/>
      <c r="D503" s="737"/>
      <c r="E503" s="738"/>
      <c r="F503" s="739"/>
      <c r="G503" s="739"/>
      <c r="H503" s="739"/>
      <c r="I503" s="740"/>
      <c r="J503" s="739"/>
      <c r="K503" s="741"/>
      <c r="L503" s="739"/>
      <c r="M503" s="739"/>
      <c r="N503" s="739"/>
      <c r="O503" s="737"/>
    </row>
    <row r="504" spans="1:15" x14ac:dyDescent="0.2">
      <c r="A504" s="705"/>
      <c r="B504" s="737"/>
      <c r="C504" s="737"/>
      <c r="D504" s="737"/>
      <c r="E504" s="738"/>
      <c r="F504" s="739"/>
      <c r="G504" s="739"/>
      <c r="H504" s="739"/>
      <c r="I504" s="740"/>
      <c r="J504" s="739"/>
      <c r="K504" s="741"/>
      <c r="L504" s="739"/>
      <c r="M504" s="739"/>
      <c r="N504" s="739"/>
      <c r="O504" s="737"/>
    </row>
    <row r="505" spans="1:15" x14ac:dyDescent="0.2">
      <c r="A505" s="705"/>
      <c r="B505" s="737"/>
      <c r="C505" s="737"/>
      <c r="D505" s="737"/>
      <c r="E505" s="738"/>
      <c r="F505" s="739"/>
      <c r="G505" s="739"/>
      <c r="H505" s="739"/>
      <c r="I505" s="740"/>
      <c r="J505" s="739"/>
      <c r="K505" s="741"/>
      <c r="L505" s="739"/>
      <c r="M505" s="739"/>
      <c r="N505" s="739"/>
      <c r="O505" s="737"/>
    </row>
    <row r="506" spans="1:15" x14ac:dyDescent="0.2">
      <c r="A506" s="705"/>
      <c r="B506" s="737"/>
      <c r="C506" s="737"/>
      <c r="D506" s="737"/>
      <c r="E506" s="738"/>
      <c r="F506" s="739"/>
      <c r="G506" s="739"/>
      <c r="H506" s="739"/>
      <c r="I506" s="740"/>
      <c r="J506" s="739"/>
      <c r="K506" s="741"/>
      <c r="L506" s="739"/>
      <c r="M506" s="739"/>
      <c r="N506" s="739"/>
      <c r="O506" s="737"/>
    </row>
    <row r="507" spans="1:15" x14ac:dyDescent="0.2">
      <c r="A507" s="705"/>
      <c r="B507" s="737"/>
      <c r="C507" s="737"/>
      <c r="D507" s="737"/>
      <c r="E507" s="738"/>
      <c r="F507" s="739"/>
      <c r="G507" s="739"/>
      <c r="H507" s="739"/>
      <c r="I507" s="740"/>
      <c r="J507" s="739"/>
      <c r="K507" s="741"/>
      <c r="L507" s="739"/>
      <c r="M507" s="739"/>
      <c r="N507" s="739"/>
      <c r="O507" s="737"/>
    </row>
    <row r="508" spans="1:15" x14ac:dyDescent="0.2">
      <c r="A508" s="705"/>
      <c r="B508" s="737"/>
      <c r="C508" s="737"/>
      <c r="D508" s="737"/>
      <c r="E508" s="738"/>
      <c r="F508" s="739"/>
      <c r="G508" s="739"/>
      <c r="H508" s="739"/>
      <c r="I508" s="740"/>
      <c r="J508" s="739"/>
      <c r="K508" s="741"/>
      <c r="L508" s="739"/>
      <c r="M508" s="739"/>
      <c r="N508" s="739"/>
      <c r="O508" s="737"/>
    </row>
    <row r="509" spans="1:15" x14ac:dyDescent="0.2">
      <c r="A509" s="705"/>
      <c r="B509" s="737"/>
      <c r="C509" s="737"/>
      <c r="D509" s="737"/>
      <c r="E509" s="738"/>
      <c r="F509" s="739"/>
      <c r="G509" s="739"/>
      <c r="H509" s="739"/>
      <c r="I509" s="740"/>
      <c r="J509" s="739"/>
      <c r="K509" s="741"/>
      <c r="L509" s="739"/>
      <c r="M509" s="739"/>
      <c r="N509" s="739"/>
      <c r="O509" s="737"/>
    </row>
    <row r="510" spans="1:15" x14ac:dyDescent="0.2">
      <c r="A510" s="705"/>
      <c r="B510" s="737"/>
      <c r="C510" s="737"/>
      <c r="D510" s="737"/>
      <c r="E510" s="738"/>
      <c r="F510" s="739"/>
      <c r="G510" s="739"/>
      <c r="H510" s="739"/>
      <c r="I510" s="740"/>
      <c r="J510" s="739"/>
      <c r="K510" s="741"/>
      <c r="L510" s="739"/>
      <c r="M510" s="739"/>
      <c r="N510" s="739"/>
      <c r="O510" s="737"/>
    </row>
    <row r="511" spans="1:15" x14ac:dyDescent="0.2">
      <c r="A511" s="705"/>
      <c r="B511" s="737"/>
      <c r="C511" s="737"/>
      <c r="D511" s="737"/>
      <c r="E511" s="738"/>
      <c r="F511" s="739"/>
      <c r="G511" s="739"/>
      <c r="H511" s="739"/>
      <c r="I511" s="740"/>
      <c r="J511" s="739"/>
      <c r="K511" s="741"/>
      <c r="L511" s="739"/>
      <c r="M511" s="739"/>
      <c r="N511" s="739"/>
      <c r="O511" s="737"/>
    </row>
    <row r="512" spans="1:15" x14ac:dyDescent="0.2">
      <c r="A512" s="705"/>
      <c r="B512" s="737"/>
      <c r="C512" s="737"/>
      <c r="D512" s="737"/>
      <c r="E512" s="738"/>
      <c r="F512" s="739"/>
      <c r="G512" s="739"/>
      <c r="H512" s="739"/>
      <c r="I512" s="740"/>
      <c r="J512" s="739"/>
      <c r="K512" s="741"/>
      <c r="L512" s="739"/>
      <c r="M512" s="739"/>
      <c r="N512" s="739"/>
      <c r="O512" s="737"/>
    </row>
    <row r="513" spans="1:15" x14ac:dyDescent="0.2">
      <c r="A513" s="705"/>
      <c r="B513" s="737"/>
      <c r="C513" s="737"/>
      <c r="D513" s="737"/>
      <c r="E513" s="738"/>
      <c r="F513" s="739"/>
      <c r="G513" s="739"/>
      <c r="H513" s="739"/>
      <c r="I513" s="740"/>
      <c r="J513" s="739"/>
      <c r="K513" s="741"/>
      <c r="L513" s="739"/>
      <c r="M513" s="739"/>
      <c r="N513" s="739"/>
      <c r="O513" s="737"/>
    </row>
    <row r="514" spans="1:15" x14ac:dyDescent="0.2">
      <c r="A514" s="705"/>
      <c r="B514" s="737"/>
      <c r="C514" s="737"/>
      <c r="D514" s="737"/>
      <c r="E514" s="738"/>
      <c r="F514" s="739"/>
      <c r="G514" s="739"/>
      <c r="H514" s="739"/>
      <c r="I514" s="740"/>
      <c r="J514" s="739"/>
      <c r="K514" s="741"/>
      <c r="L514" s="739"/>
      <c r="M514" s="739"/>
      <c r="N514" s="739"/>
      <c r="O514" s="737"/>
    </row>
    <row r="515" spans="1:15" x14ac:dyDescent="0.2">
      <c r="A515" s="705"/>
      <c r="B515" s="737"/>
      <c r="C515" s="737"/>
      <c r="D515" s="737"/>
      <c r="E515" s="738"/>
      <c r="F515" s="739"/>
      <c r="G515" s="739"/>
      <c r="H515" s="739"/>
      <c r="I515" s="740"/>
      <c r="J515" s="739"/>
      <c r="K515" s="741"/>
      <c r="L515" s="739"/>
      <c r="M515" s="739"/>
      <c r="N515" s="739"/>
      <c r="O515" s="737"/>
    </row>
    <row r="516" spans="1:15" x14ac:dyDescent="0.2">
      <c r="A516" s="705"/>
      <c r="B516" s="737"/>
      <c r="C516" s="737"/>
      <c r="D516" s="737"/>
      <c r="E516" s="738"/>
      <c r="F516" s="739"/>
      <c r="G516" s="739"/>
      <c r="H516" s="739"/>
      <c r="I516" s="740"/>
      <c r="J516" s="739"/>
      <c r="K516" s="741"/>
      <c r="L516" s="739"/>
      <c r="M516" s="739"/>
      <c r="N516" s="739"/>
      <c r="O516" s="737"/>
    </row>
    <row r="517" spans="1:15" x14ac:dyDescent="0.2">
      <c r="A517" s="705"/>
      <c r="B517" s="737"/>
      <c r="C517" s="737"/>
      <c r="D517" s="737"/>
      <c r="E517" s="738"/>
      <c r="F517" s="739"/>
      <c r="G517" s="739"/>
      <c r="H517" s="739"/>
      <c r="I517" s="740"/>
      <c r="J517" s="739"/>
      <c r="K517" s="741"/>
      <c r="L517" s="739"/>
      <c r="M517" s="739"/>
      <c r="N517" s="739"/>
      <c r="O517" s="737"/>
    </row>
    <row r="518" spans="1:15" x14ac:dyDescent="0.2">
      <c r="A518" s="705"/>
      <c r="B518" s="737"/>
      <c r="C518" s="737"/>
      <c r="D518" s="737"/>
      <c r="E518" s="738"/>
      <c r="F518" s="739"/>
      <c r="G518" s="739"/>
      <c r="H518" s="739"/>
      <c r="I518" s="740"/>
      <c r="J518" s="739"/>
      <c r="K518" s="741"/>
      <c r="L518" s="739"/>
      <c r="M518" s="739"/>
      <c r="N518" s="739"/>
      <c r="O518" s="737"/>
    </row>
    <row r="519" spans="1:15" x14ac:dyDescent="0.2">
      <c r="A519" s="705"/>
      <c r="B519" s="737"/>
      <c r="C519" s="737"/>
      <c r="D519" s="737"/>
      <c r="E519" s="738"/>
      <c r="F519" s="739"/>
      <c r="G519" s="739"/>
      <c r="H519" s="739"/>
      <c r="I519" s="740"/>
      <c r="J519" s="739"/>
      <c r="K519" s="741"/>
      <c r="L519" s="739"/>
      <c r="M519" s="739"/>
      <c r="N519" s="739"/>
      <c r="O519" s="737"/>
    </row>
    <row r="520" spans="1:15" x14ac:dyDescent="0.2">
      <c r="A520" s="705"/>
      <c r="B520" s="737"/>
      <c r="C520" s="737"/>
      <c r="D520" s="737"/>
      <c r="E520" s="738"/>
      <c r="F520" s="739"/>
      <c r="G520" s="739"/>
      <c r="H520" s="739"/>
      <c r="I520" s="740"/>
      <c r="J520" s="739"/>
      <c r="K520" s="741"/>
      <c r="L520" s="739"/>
      <c r="M520" s="739"/>
      <c r="N520" s="739"/>
      <c r="O520" s="737"/>
    </row>
    <row r="521" spans="1:15" x14ac:dyDescent="0.2">
      <c r="A521" s="705"/>
      <c r="B521" s="737"/>
      <c r="C521" s="737"/>
      <c r="D521" s="737"/>
      <c r="E521" s="738"/>
      <c r="F521" s="739"/>
      <c r="G521" s="739"/>
      <c r="H521" s="739"/>
      <c r="I521" s="740"/>
      <c r="J521" s="739"/>
      <c r="K521" s="741"/>
      <c r="L521" s="739"/>
      <c r="M521" s="739"/>
      <c r="N521" s="739"/>
      <c r="O521" s="737"/>
    </row>
    <row r="522" spans="1:15" x14ac:dyDescent="0.2">
      <c r="A522" s="705"/>
      <c r="B522" s="737"/>
      <c r="C522" s="737"/>
      <c r="D522" s="737"/>
      <c r="E522" s="738"/>
      <c r="F522" s="739"/>
      <c r="G522" s="739"/>
      <c r="H522" s="739"/>
      <c r="I522" s="740"/>
      <c r="J522" s="739"/>
      <c r="K522" s="741"/>
      <c r="L522" s="739"/>
      <c r="M522" s="739"/>
      <c r="N522" s="739"/>
      <c r="O522" s="737"/>
    </row>
    <row r="523" spans="1:15" x14ac:dyDescent="0.2">
      <c r="A523" s="705"/>
      <c r="B523" s="737"/>
      <c r="C523" s="737"/>
      <c r="D523" s="737"/>
      <c r="E523" s="738"/>
      <c r="F523" s="739"/>
      <c r="G523" s="739"/>
      <c r="H523" s="739"/>
      <c r="I523" s="740"/>
      <c r="J523" s="739"/>
      <c r="K523" s="741"/>
      <c r="L523" s="739"/>
      <c r="M523" s="739"/>
      <c r="N523" s="739"/>
      <c r="O523" s="737"/>
    </row>
    <row r="524" spans="1:15" x14ac:dyDescent="0.2">
      <c r="A524" s="705"/>
      <c r="B524" s="737"/>
      <c r="C524" s="737"/>
      <c r="D524" s="737"/>
      <c r="E524" s="738"/>
      <c r="F524" s="739"/>
      <c r="G524" s="739"/>
      <c r="H524" s="739"/>
      <c r="I524" s="740"/>
      <c r="J524" s="739"/>
      <c r="K524" s="741"/>
      <c r="L524" s="739"/>
      <c r="M524" s="739"/>
      <c r="N524" s="739"/>
      <c r="O524" s="737"/>
    </row>
    <row r="525" spans="1:15" x14ac:dyDescent="0.2">
      <c r="A525" s="705"/>
      <c r="B525" s="737"/>
      <c r="C525" s="737"/>
      <c r="D525" s="737"/>
      <c r="E525" s="738"/>
      <c r="F525" s="739"/>
      <c r="G525" s="739"/>
      <c r="H525" s="739"/>
      <c r="I525" s="740"/>
      <c r="J525" s="739"/>
      <c r="K525" s="741"/>
      <c r="L525" s="739"/>
      <c r="M525" s="739"/>
      <c r="N525" s="739"/>
      <c r="O525" s="737"/>
    </row>
    <row r="526" spans="1:15" x14ac:dyDescent="0.2">
      <c r="A526" s="705"/>
      <c r="B526" s="737"/>
      <c r="C526" s="737"/>
      <c r="D526" s="737"/>
      <c r="E526" s="738"/>
      <c r="F526" s="739"/>
      <c r="G526" s="739"/>
      <c r="H526" s="739"/>
      <c r="I526" s="740"/>
      <c r="J526" s="739"/>
      <c r="K526" s="741"/>
      <c r="L526" s="739"/>
      <c r="M526" s="739"/>
      <c r="N526" s="739"/>
      <c r="O526" s="737"/>
    </row>
    <row r="527" spans="1:15" x14ac:dyDescent="0.2">
      <c r="A527" s="705"/>
      <c r="B527" s="737"/>
      <c r="C527" s="737"/>
      <c r="D527" s="737"/>
      <c r="E527" s="738"/>
      <c r="F527" s="739"/>
      <c r="G527" s="739"/>
      <c r="H527" s="739"/>
      <c r="I527" s="740"/>
      <c r="J527" s="739"/>
      <c r="K527" s="741"/>
      <c r="L527" s="739"/>
      <c r="M527" s="739"/>
      <c r="N527" s="739"/>
      <c r="O527" s="737"/>
    </row>
    <row r="528" spans="1:15" x14ac:dyDescent="0.2">
      <c r="A528" s="705"/>
      <c r="B528" s="737"/>
      <c r="C528" s="737"/>
      <c r="D528" s="737"/>
      <c r="E528" s="738"/>
      <c r="F528" s="739"/>
      <c r="G528" s="739"/>
      <c r="H528" s="739"/>
      <c r="I528" s="740"/>
      <c r="J528" s="739"/>
      <c r="K528" s="741"/>
      <c r="L528" s="739"/>
      <c r="M528" s="739"/>
      <c r="N528" s="739"/>
      <c r="O528" s="737"/>
    </row>
    <row r="529" spans="1:15" x14ac:dyDescent="0.2">
      <c r="A529" s="705"/>
      <c r="B529" s="737"/>
      <c r="C529" s="737"/>
      <c r="D529" s="737"/>
      <c r="E529" s="738"/>
      <c r="F529" s="739"/>
      <c r="G529" s="739"/>
      <c r="H529" s="739"/>
      <c r="I529" s="740"/>
      <c r="J529" s="739"/>
      <c r="K529" s="741"/>
      <c r="L529" s="739"/>
      <c r="M529" s="739"/>
      <c r="N529" s="739"/>
      <c r="O529" s="737"/>
    </row>
    <row r="530" spans="1:15" x14ac:dyDescent="0.2">
      <c r="A530" s="705"/>
      <c r="B530" s="737"/>
      <c r="C530" s="737"/>
      <c r="D530" s="737"/>
      <c r="E530" s="738"/>
      <c r="F530" s="739"/>
      <c r="G530" s="739"/>
      <c r="H530" s="739"/>
      <c r="I530" s="740"/>
      <c r="J530" s="739"/>
      <c r="K530" s="741"/>
      <c r="L530" s="739"/>
      <c r="M530" s="739"/>
      <c r="N530" s="739"/>
      <c r="O530" s="737"/>
    </row>
    <row r="531" spans="1:15" x14ac:dyDescent="0.2">
      <c r="A531" s="705"/>
      <c r="B531" s="737"/>
      <c r="C531" s="737"/>
      <c r="D531" s="737"/>
      <c r="E531" s="738"/>
      <c r="F531" s="739"/>
      <c r="G531" s="739"/>
      <c r="H531" s="739"/>
      <c r="I531" s="740"/>
      <c r="J531" s="739"/>
      <c r="K531" s="741"/>
      <c r="L531" s="739"/>
      <c r="M531" s="739"/>
      <c r="N531" s="739"/>
      <c r="O531" s="737"/>
    </row>
    <row r="532" spans="1:15" x14ac:dyDescent="0.2">
      <c r="A532" s="705"/>
      <c r="B532" s="737"/>
      <c r="C532" s="737"/>
      <c r="D532" s="737"/>
      <c r="E532" s="738"/>
      <c r="F532" s="739"/>
      <c r="G532" s="739"/>
      <c r="H532" s="739"/>
      <c r="I532" s="740"/>
      <c r="J532" s="739"/>
      <c r="K532" s="741"/>
      <c r="L532" s="739"/>
      <c r="M532" s="739"/>
      <c r="N532" s="739"/>
      <c r="O532" s="737"/>
    </row>
    <row r="533" spans="1:15" x14ac:dyDescent="0.2">
      <c r="A533" s="705"/>
      <c r="B533" s="737"/>
      <c r="C533" s="737"/>
      <c r="D533" s="737"/>
      <c r="E533" s="738"/>
      <c r="F533" s="739"/>
      <c r="G533" s="739"/>
      <c r="H533" s="739"/>
      <c r="I533" s="740"/>
      <c r="J533" s="739"/>
      <c r="K533" s="741"/>
      <c r="L533" s="739"/>
      <c r="M533" s="739"/>
      <c r="N533" s="739"/>
      <c r="O533" s="737"/>
    </row>
    <row r="534" spans="1:15" x14ac:dyDescent="0.2">
      <c r="A534" s="705"/>
      <c r="B534" s="737"/>
      <c r="C534" s="737"/>
      <c r="D534" s="737"/>
      <c r="E534" s="738"/>
      <c r="F534" s="739"/>
      <c r="G534" s="739"/>
      <c r="H534" s="739"/>
      <c r="I534" s="740"/>
      <c r="J534" s="739"/>
      <c r="K534" s="741"/>
      <c r="L534" s="739"/>
      <c r="M534" s="739"/>
      <c r="N534" s="739"/>
      <c r="O534" s="737"/>
    </row>
    <row r="535" spans="1:15" x14ac:dyDescent="0.2">
      <c r="A535" s="705"/>
      <c r="B535" s="737"/>
      <c r="C535" s="737"/>
      <c r="D535" s="737"/>
      <c r="E535" s="738"/>
      <c r="F535" s="739"/>
      <c r="G535" s="739"/>
      <c r="H535" s="739"/>
      <c r="I535" s="740"/>
      <c r="J535" s="739"/>
      <c r="K535" s="741"/>
      <c r="L535" s="739"/>
      <c r="M535" s="739"/>
      <c r="N535" s="739"/>
      <c r="O535" s="737"/>
    </row>
    <row r="536" spans="1:15" x14ac:dyDescent="0.2">
      <c r="A536" s="705"/>
      <c r="B536" s="737"/>
      <c r="C536" s="737"/>
      <c r="D536" s="737"/>
      <c r="E536" s="738"/>
      <c r="F536" s="739"/>
      <c r="G536" s="739"/>
      <c r="H536" s="739"/>
      <c r="I536" s="740"/>
      <c r="J536" s="739"/>
      <c r="K536" s="741"/>
      <c r="L536" s="739"/>
      <c r="M536" s="739"/>
      <c r="N536" s="739"/>
      <c r="O536" s="737"/>
    </row>
    <row r="537" spans="1:15" x14ac:dyDescent="0.2">
      <c r="A537" s="705"/>
      <c r="B537" s="737"/>
      <c r="C537" s="737"/>
      <c r="D537" s="737"/>
      <c r="E537" s="738"/>
      <c r="F537" s="739"/>
      <c r="G537" s="739"/>
      <c r="H537" s="739"/>
      <c r="I537" s="740"/>
      <c r="J537" s="739"/>
      <c r="K537" s="741"/>
      <c r="L537" s="739"/>
      <c r="M537" s="739"/>
      <c r="N537" s="739"/>
      <c r="O537" s="737"/>
    </row>
    <row r="538" spans="1:15" x14ac:dyDescent="0.2">
      <c r="A538" s="705"/>
      <c r="B538" s="737"/>
      <c r="C538" s="737"/>
      <c r="D538" s="737"/>
      <c r="E538" s="738"/>
      <c r="F538" s="739"/>
      <c r="G538" s="739"/>
      <c r="H538" s="739"/>
      <c r="I538" s="740"/>
      <c r="J538" s="739"/>
      <c r="K538" s="741"/>
      <c r="L538" s="739"/>
      <c r="M538" s="739"/>
      <c r="N538" s="739"/>
      <c r="O538" s="737"/>
    </row>
    <row r="539" spans="1:15" x14ac:dyDescent="0.2">
      <c r="A539" s="705"/>
      <c r="B539" s="737"/>
      <c r="C539" s="737"/>
      <c r="D539" s="737"/>
      <c r="E539" s="738"/>
      <c r="F539" s="739"/>
      <c r="G539" s="739"/>
      <c r="H539" s="739"/>
      <c r="I539" s="740"/>
      <c r="J539" s="739"/>
      <c r="K539" s="741"/>
      <c r="L539" s="739"/>
      <c r="M539" s="739"/>
      <c r="N539" s="739"/>
      <c r="O539" s="737"/>
    </row>
    <row r="540" spans="1:15" x14ac:dyDescent="0.2">
      <c r="A540" s="705"/>
      <c r="B540" s="737"/>
      <c r="C540" s="737"/>
      <c r="D540" s="737"/>
      <c r="E540" s="738"/>
      <c r="F540" s="739"/>
      <c r="G540" s="739"/>
      <c r="H540" s="739"/>
      <c r="I540" s="740"/>
      <c r="J540" s="739"/>
      <c r="K540" s="741"/>
      <c r="L540" s="739"/>
      <c r="M540" s="739"/>
      <c r="N540" s="739"/>
      <c r="O540" s="737"/>
    </row>
    <row r="541" spans="1:15" x14ac:dyDescent="0.2">
      <c r="A541" s="705"/>
      <c r="B541" s="737"/>
      <c r="C541" s="737"/>
      <c r="D541" s="737"/>
      <c r="E541" s="738"/>
      <c r="F541" s="739"/>
      <c r="G541" s="739"/>
      <c r="H541" s="739"/>
      <c r="I541" s="740"/>
      <c r="J541" s="739"/>
      <c r="K541" s="741"/>
      <c r="L541" s="739"/>
      <c r="M541" s="739"/>
      <c r="N541" s="739"/>
      <c r="O541" s="737"/>
    </row>
    <row r="542" spans="1:15" x14ac:dyDescent="0.2">
      <c r="A542" s="705"/>
      <c r="B542" s="737"/>
      <c r="C542" s="737"/>
      <c r="D542" s="737"/>
      <c r="E542" s="738"/>
      <c r="F542" s="739"/>
      <c r="G542" s="739"/>
      <c r="H542" s="739"/>
      <c r="I542" s="740"/>
      <c r="J542" s="739"/>
      <c r="K542" s="741"/>
      <c r="L542" s="739"/>
      <c r="M542" s="739"/>
      <c r="N542" s="739"/>
      <c r="O542" s="737"/>
    </row>
    <row r="543" spans="1:15" x14ac:dyDescent="0.2">
      <c r="A543" s="705"/>
      <c r="B543" s="737"/>
      <c r="C543" s="737"/>
      <c r="D543" s="737"/>
      <c r="E543" s="738"/>
      <c r="F543" s="739"/>
      <c r="G543" s="739"/>
      <c r="H543" s="739"/>
      <c r="I543" s="740"/>
      <c r="J543" s="739"/>
      <c r="K543" s="741"/>
      <c r="L543" s="739"/>
      <c r="M543" s="739"/>
      <c r="N543" s="739"/>
      <c r="O543" s="737"/>
    </row>
    <row r="544" spans="1:15" x14ac:dyDescent="0.2">
      <c r="A544" s="705"/>
      <c r="B544" s="737"/>
      <c r="C544" s="737"/>
      <c r="D544" s="737"/>
      <c r="E544" s="738"/>
      <c r="F544" s="739"/>
      <c r="G544" s="739"/>
      <c r="H544" s="739"/>
      <c r="I544" s="740"/>
      <c r="J544" s="739"/>
      <c r="K544" s="741"/>
      <c r="L544" s="739"/>
      <c r="M544" s="739"/>
      <c r="N544" s="739"/>
      <c r="O544" s="737"/>
    </row>
    <row r="545" spans="1:15" x14ac:dyDescent="0.2">
      <c r="A545" s="705"/>
      <c r="B545" s="737"/>
      <c r="C545" s="737"/>
      <c r="D545" s="737"/>
      <c r="E545" s="738"/>
      <c r="F545" s="739"/>
      <c r="G545" s="739"/>
      <c r="H545" s="739"/>
      <c r="I545" s="740"/>
      <c r="J545" s="739"/>
      <c r="K545" s="741"/>
      <c r="L545" s="739"/>
      <c r="M545" s="739"/>
      <c r="N545" s="739"/>
      <c r="O545" s="737"/>
    </row>
    <row r="546" spans="1:15" x14ac:dyDescent="0.2">
      <c r="A546" s="705"/>
      <c r="B546" s="737"/>
      <c r="C546" s="737"/>
      <c r="D546" s="737"/>
      <c r="E546" s="738"/>
      <c r="F546" s="739"/>
      <c r="G546" s="739"/>
      <c r="H546" s="739"/>
      <c r="I546" s="740"/>
      <c r="J546" s="739"/>
      <c r="K546" s="741"/>
      <c r="L546" s="739"/>
      <c r="M546" s="739"/>
      <c r="N546" s="739"/>
      <c r="O546" s="737"/>
    </row>
    <row r="547" spans="1:15" x14ac:dyDescent="0.2">
      <c r="A547" s="705"/>
      <c r="B547" s="737"/>
      <c r="C547" s="737"/>
      <c r="D547" s="737"/>
      <c r="E547" s="738"/>
      <c r="F547" s="739"/>
      <c r="G547" s="739"/>
      <c r="H547" s="739"/>
      <c r="I547" s="740"/>
      <c r="J547" s="739"/>
      <c r="K547" s="741"/>
      <c r="L547" s="739"/>
      <c r="M547" s="739"/>
      <c r="N547" s="739"/>
      <c r="O547" s="737"/>
    </row>
    <row r="548" spans="1:15" x14ac:dyDescent="0.2">
      <c r="A548" s="705"/>
      <c r="B548" s="737"/>
      <c r="C548" s="737"/>
      <c r="D548" s="737"/>
      <c r="E548" s="738"/>
      <c r="F548" s="739"/>
      <c r="G548" s="739"/>
      <c r="H548" s="739"/>
      <c r="I548" s="740"/>
      <c r="J548" s="739"/>
      <c r="K548" s="741"/>
      <c r="L548" s="739"/>
      <c r="M548" s="739"/>
      <c r="N548" s="739"/>
      <c r="O548" s="737"/>
    </row>
    <row r="549" spans="1:15" x14ac:dyDescent="0.2">
      <c r="A549" s="705"/>
      <c r="B549" s="737"/>
      <c r="C549" s="737"/>
      <c r="D549" s="737"/>
      <c r="E549" s="738"/>
      <c r="F549" s="739"/>
      <c r="G549" s="739"/>
      <c r="H549" s="739"/>
      <c r="I549" s="740"/>
      <c r="J549" s="739"/>
      <c r="K549" s="741"/>
      <c r="L549" s="739"/>
      <c r="M549" s="739"/>
      <c r="N549" s="739"/>
      <c r="O549" s="737"/>
    </row>
    <row r="550" spans="1:15" x14ac:dyDescent="0.2">
      <c r="A550" s="705"/>
      <c r="B550" s="737"/>
      <c r="C550" s="737"/>
      <c r="D550" s="737"/>
      <c r="E550" s="738"/>
      <c r="F550" s="739"/>
      <c r="G550" s="739"/>
      <c r="H550" s="739"/>
      <c r="I550" s="740"/>
      <c r="J550" s="739"/>
      <c r="K550" s="741"/>
      <c r="L550" s="739"/>
      <c r="M550" s="739"/>
      <c r="N550" s="739"/>
      <c r="O550" s="737"/>
    </row>
    <row r="551" spans="1:15" x14ac:dyDescent="0.2">
      <c r="A551" s="705"/>
      <c r="B551" s="737"/>
      <c r="C551" s="737"/>
      <c r="D551" s="737"/>
      <c r="E551" s="738"/>
      <c r="F551" s="739"/>
      <c r="G551" s="739"/>
      <c r="H551" s="739"/>
      <c r="I551" s="740"/>
      <c r="J551" s="739"/>
      <c r="K551" s="741"/>
      <c r="L551" s="739"/>
      <c r="M551" s="739"/>
      <c r="N551" s="739"/>
      <c r="O551" s="737"/>
    </row>
    <row r="552" spans="1:15" x14ac:dyDescent="0.2">
      <c r="A552" s="705"/>
      <c r="B552" s="737"/>
      <c r="C552" s="737"/>
      <c r="D552" s="737"/>
      <c r="E552" s="738"/>
      <c r="F552" s="739"/>
      <c r="G552" s="739"/>
      <c r="H552" s="739"/>
      <c r="I552" s="740"/>
      <c r="J552" s="739"/>
      <c r="K552" s="741"/>
      <c r="L552" s="739"/>
      <c r="M552" s="739"/>
      <c r="N552" s="739"/>
      <c r="O552" s="737"/>
    </row>
    <row r="553" spans="1:15" x14ac:dyDescent="0.2">
      <c r="A553" s="705"/>
      <c r="B553" s="737"/>
      <c r="C553" s="737"/>
      <c r="D553" s="737"/>
      <c r="E553" s="738"/>
      <c r="F553" s="739"/>
      <c r="G553" s="739"/>
      <c r="H553" s="739"/>
      <c r="I553" s="740"/>
      <c r="J553" s="739"/>
      <c r="K553" s="741"/>
      <c r="L553" s="739"/>
      <c r="M553" s="739"/>
      <c r="N553" s="739"/>
      <c r="O553" s="737"/>
    </row>
    <row r="554" spans="1:15" x14ac:dyDescent="0.2">
      <c r="A554" s="705"/>
      <c r="B554" s="737"/>
      <c r="C554" s="737"/>
      <c r="D554" s="737"/>
      <c r="E554" s="738"/>
      <c r="F554" s="739"/>
      <c r="G554" s="739"/>
      <c r="H554" s="739"/>
      <c r="I554" s="740"/>
      <c r="J554" s="739"/>
      <c r="K554" s="741"/>
      <c r="L554" s="739"/>
      <c r="M554" s="739"/>
      <c r="N554" s="739"/>
      <c r="O554" s="737"/>
    </row>
    <row r="555" spans="1:15" x14ac:dyDescent="0.2">
      <c r="A555" s="705"/>
      <c r="B555" s="737"/>
      <c r="C555" s="737"/>
      <c r="D555" s="737"/>
      <c r="E555" s="738"/>
      <c r="F555" s="739"/>
      <c r="G555" s="739"/>
      <c r="H555" s="739"/>
      <c r="I555" s="740"/>
      <c r="J555" s="739"/>
      <c r="K555" s="741"/>
      <c r="L555" s="739"/>
      <c r="M555" s="739"/>
      <c r="N555" s="739"/>
      <c r="O555" s="737"/>
    </row>
    <row r="556" spans="1:15" x14ac:dyDescent="0.2">
      <c r="A556" s="705"/>
      <c r="B556" s="737"/>
      <c r="C556" s="737"/>
      <c r="D556" s="737"/>
      <c r="E556" s="738"/>
      <c r="F556" s="739"/>
      <c r="G556" s="739"/>
      <c r="H556" s="739"/>
      <c r="I556" s="740"/>
      <c r="J556" s="739"/>
      <c r="K556" s="741"/>
      <c r="L556" s="739"/>
      <c r="M556" s="739"/>
      <c r="N556" s="739"/>
      <c r="O556" s="737"/>
    </row>
    <row r="557" spans="1:15" x14ac:dyDescent="0.2">
      <c r="A557" s="705"/>
      <c r="B557" s="737"/>
      <c r="C557" s="737"/>
      <c r="D557" s="737"/>
      <c r="E557" s="738"/>
      <c r="F557" s="739"/>
      <c r="G557" s="739"/>
      <c r="H557" s="739"/>
      <c r="I557" s="740"/>
      <c r="J557" s="739"/>
      <c r="K557" s="741"/>
      <c r="L557" s="739"/>
      <c r="M557" s="739"/>
      <c r="N557" s="739"/>
      <c r="O557" s="737"/>
    </row>
    <row r="558" spans="1:15" x14ac:dyDescent="0.2">
      <c r="A558" s="705"/>
      <c r="B558" s="737"/>
      <c r="C558" s="737"/>
      <c r="D558" s="737"/>
      <c r="E558" s="738"/>
      <c r="F558" s="739"/>
      <c r="G558" s="739"/>
      <c r="H558" s="739"/>
      <c r="I558" s="740"/>
      <c r="J558" s="739"/>
      <c r="K558" s="741"/>
      <c r="L558" s="739"/>
      <c r="M558" s="739"/>
      <c r="N558" s="739"/>
      <c r="O558" s="737"/>
    </row>
    <row r="559" spans="1:15" x14ac:dyDescent="0.2">
      <c r="A559" s="705"/>
      <c r="B559" s="737"/>
      <c r="C559" s="737"/>
      <c r="D559" s="737"/>
      <c r="E559" s="738"/>
      <c r="F559" s="739"/>
      <c r="G559" s="739"/>
      <c r="H559" s="739"/>
      <c r="I559" s="740"/>
      <c r="J559" s="739"/>
      <c r="K559" s="741"/>
      <c r="L559" s="739"/>
      <c r="M559" s="739"/>
      <c r="N559" s="739"/>
      <c r="O559" s="737"/>
    </row>
    <row r="560" spans="1:15" x14ac:dyDescent="0.2">
      <c r="A560" s="705"/>
      <c r="B560" s="737"/>
      <c r="C560" s="737"/>
      <c r="D560" s="737"/>
      <c r="E560" s="738"/>
      <c r="F560" s="739"/>
      <c r="G560" s="739"/>
      <c r="H560" s="739"/>
      <c r="I560" s="740"/>
      <c r="J560" s="739"/>
      <c r="K560" s="741"/>
      <c r="L560" s="739"/>
      <c r="M560" s="739"/>
      <c r="N560" s="739"/>
      <c r="O560" s="737"/>
    </row>
    <row r="561" spans="1:15" x14ac:dyDescent="0.2">
      <c r="A561" s="705"/>
      <c r="B561" s="737"/>
      <c r="C561" s="737"/>
      <c r="D561" s="737"/>
      <c r="E561" s="738"/>
      <c r="F561" s="739"/>
      <c r="G561" s="739"/>
      <c r="H561" s="739"/>
      <c r="I561" s="740"/>
      <c r="J561" s="739"/>
      <c r="K561" s="741"/>
      <c r="L561" s="739"/>
      <c r="M561" s="739"/>
      <c r="N561" s="739"/>
      <c r="O561" s="737"/>
    </row>
    <row r="562" spans="1:15" x14ac:dyDescent="0.2">
      <c r="A562" s="705"/>
      <c r="B562" s="737"/>
      <c r="C562" s="737"/>
      <c r="D562" s="737"/>
      <c r="E562" s="738"/>
      <c r="F562" s="739"/>
      <c r="G562" s="739"/>
      <c r="H562" s="739"/>
      <c r="I562" s="740"/>
      <c r="J562" s="739"/>
      <c r="K562" s="741"/>
      <c r="L562" s="739"/>
      <c r="M562" s="739"/>
      <c r="N562" s="739"/>
      <c r="O562" s="737"/>
    </row>
    <row r="563" spans="1:15" x14ac:dyDescent="0.2">
      <c r="A563" s="705"/>
      <c r="B563" s="737"/>
      <c r="C563" s="737"/>
      <c r="D563" s="737"/>
      <c r="E563" s="738"/>
      <c r="F563" s="739"/>
      <c r="G563" s="739"/>
      <c r="H563" s="739"/>
      <c r="I563" s="740"/>
      <c r="J563" s="739"/>
      <c r="K563" s="741"/>
      <c r="L563" s="739"/>
      <c r="M563" s="739"/>
      <c r="N563" s="739"/>
      <c r="O563" s="737"/>
    </row>
    <row r="564" spans="1:15" x14ac:dyDescent="0.2">
      <c r="A564" s="705"/>
      <c r="B564" s="737"/>
      <c r="C564" s="737"/>
      <c r="D564" s="737"/>
      <c r="E564" s="738"/>
      <c r="F564" s="739"/>
      <c r="G564" s="739"/>
      <c r="H564" s="739"/>
      <c r="I564" s="740"/>
      <c r="J564" s="739"/>
      <c r="K564" s="741"/>
      <c r="L564" s="739"/>
      <c r="M564" s="739"/>
      <c r="N564" s="739"/>
      <c r="O564" s="737"/>
    </row>
    <row r="565" spans="1:15" x14ac:dyDescent="0.2">
      <c r="A565" s="705"/>
      <c r="B565" s="737"/>
      <c r="C565" s="737"/>
      <c r="D565" s="737"/>
      <c r="E565" s="738"/>
      <c r="F565" s="739"/>
      <c r="G565" s="739"/>
      <c r="H565" s="739"/>
      <c r="I565" s="740"/>
      <c r="J565" s="739"/>
      <c r="K565" s="741"/>
      <c r="L565" s="739"/>
      <c r="M565" s="739"/>
      <c r="N565" s="739"/>
      <c r="O565" s="737"/>
    </row>
    <row r="566" spans="1:15" x14ac:dyDescent="0.2">
      <c r="A566" s="705"/>
      <c r="B566" s="737"/>
      <c r="C566" s="737"/>
      <c r="D566" s="737"/>
      <c r="E566" s="738"/>
      <c r="F566" s="739"/>
      <c r="G566" s="739"/>
      <c r="H566" s="739"/>
      <c r="I566" s="740"/>
      <c r="J566" s="739"/>
      <c r="K566" s="741"/>
      <c r="L566" s="739"/>
      <c r="M566" s="739"/>
      <c r="N566" s="739"/>
      <c r="O566" s="737"/>
    </row>
    <row r="567" spans="1:15" x14ac:dyDescent="0.2">
      <c r="A567" s="705"/>
      <c r="B567" s="737"/>
      <c r="C567" s="737"/>
      <c r="D567" s="737"/>
      <c r="E567" s="738"/>
      <c r="F567" s="739"/>
      <c r="G567" s="739"/>
      <c r="H567" s="739"/>
      <c r="I567" s="740"/>
      <c r="J567" s="739"/>
      <c r="K567" s="741"/>
      <c r="L567" s="739"/>
      <c r="M567" s="739"/>
      <c r="N567" s="739"/>
      <c r="O567" s="737"/>
    </row>
    <row r="568" spans="1:15" x14ac:dyDescent="0.2">
      <c r="A568" s="705"/>
      <c r="B568" s="737"/>
      <c r="C568" s="737"/>
      <c r="D568" s="737"/>
      <c r="E568" s="738"/>
      <c r="F568" s="739"/>
      <c r="G568" s="739"/>
      <c r="H568" s="739"/>
      <c r="I568" s="740"/>
      <c r="J568" s="739"/>
      <c r="K568" s="741"/>
      <c r="L568" s="739"/>
      <c r="M568" s="739"/>
      <c r="N568" s="739"/>
      <c r="O568" s="737"/>
    </row>
    <row r="569" spans="1:15" x14ac:dyDescent="0.2">
      <c r="A569" s="705"/>
      <c r="B569" s="737"/>
      <c r="C569" s="737"/>
      <c r="D569" s="737"/>
      <c r="E569" s="738"/>
      <c r="F569" s="739"/>
      <c r="G569" s="739"/>
      <c r="H569" s="739"/>
      <c r="I569" s="740"/>
      <c r="J569" s="739"/>
      <c r="K569" s="741"/>
      <c r="L569" s="739"/>
      <c r="M569" s="739"/>
      <c r="N569" s="739"/>
      <c r="O569" s="737"/>
    </row>
    <row r="570" spans="1:15" x14ac:dyDescent="0.2">
      <c r="A570" s="705"/>
      <c r="B570" s="737"/>
      <c r="C570" s="737"/>
      <c r="D570" s="737"/>
      <c r="E570" s="738"/>
      <c r="F570" s="739"/>
      <c r="G570" s="739"/>
      <c r="H570" s="739"/>
      <c r="I570" s="740"/>
      <c r="J570" s="739"/>
      <c r="K570" s="741"/>
      <c r="L570" s="739"/>
      <c r="M570" s="739"/>
      <c r="N570" s="739"/>
      <c r="O570" s="737"/>
    </row>
    <row r="571" spans="1:15" x14ac:dyDescent="0.2">
      <c r="A571" s="705"/>
      <c r="B571" s="737"/>
      <c r="C571" s="737"/>
      <c r="D571" s="737"/>
      <c r="E571" s="738"/>
      <c r="F571" s="739"/>
      <c r="G571" s="739"/>
      <c r="H571" s="739"/>
      <c r="I571" s="740"/>
      <c r="J571" s="739"/>
      <c r="K571" s="741"/>
      <c r="L571" s="739"/>
      <c r="M571" s="739"/>
      <c r="N571" s="739"/>
      <c r="O571" s="737"/>
    </row>
    <row r="572" spans="1:15" x14ac:dyDescent="0.2">
      <c r="A572" s="705"/>
      <c r="B572" s="737"/>
      <c r="C572" s="737"/>
      <c r="D572" s="737"/>
      <c r="E572" s="738"/>
      <c r="F572" s="739"/>
      <c r="G572" s="739"/>
      <c r="H572" s="739"/>
      <c r="I572" s="740"/>
      <c r="J572" s="739"/>
      <c r="K572" s="741"/>
      <c r="L572" s="739"/>
      <c r="M572" s="739"/>
      <c r="N572" s="739"/>
      <c r="O572" s="737"/>
    </row>
    <row r="573" spans="1:15" x14ac:dyDescent="0.2">
      <c r="A573" s="705"/>
      <c r="B573" s="737"/>
      <c r="C573" s="737"/>
      <c r="D573" s="737"/>
      <c r="E573" s="738"/>
      <c r="F573" s="739"/>
      <c r="G573" s="739"/>
      <c r="H573" s="739"/>
      <c r="I573" s="740"/>
      <c r="J573" s="739"/>
      <c r="K573" s="741"/>
      <c r="L573" s="739"/>
      <c r="M573" s="739"/>
      <c r="N573" s="739"/>
      <c r="O573" s="737"/>
    </row>
    <row r="574" spans="1:15" x14ac:dyDescent="0.2">
      <c r="A574" s="705"/>
      <c r="B574" s="737"/>
      <c r="C574" s="737"/>
      <c r="D574" s="737"/>
      <c r="E574" s="738"/>
      <c r="F574" s="739"/>
      <c r="G574" s="739"/>
      <c r="H574" s="739"/>
      <c r="I574" s="740"/>
      <c r="J574" s="739"/>
      <c r="K574" s="741"/>
      <c r="L574" s="739"/>
      <c r="M574" s="739"/>
      <c r="N574" s="739"/>
      <c r="O574" s="737"/>
    </row>
    <row r="575" spans="1:15" x14ac:dyDescent="0.2">
      <c r="A575" s="705"/>
      <c r="B575" s="737"/>
      <c r="C575" s="737"/>
      <c r="D575" s="737"/>
      <c r="E575" s="738"/>
      <c r="F575" s="739"/>
      <c r="G575" s="739"/>
      <c r="H575" s="739"/>
      <c r="I575" s="740"/>
      <c r="J575" s="739"/>
      <c r="K575" s="741"/>
      <c r="L575" s="739"/>
      <c r="M575" s="739"/>
      <c r="N575" s="739"/>
      <c r="O575" s="737"/>
    </row>
    <row r="576" spans="1:15" x14ac:dyDescent="0.2">
      <c r="A576" s="705"/>
      <c r="B576" s="737"/>
      <c r="C576" s="737"/>
      <c r="D576" s="737"/>
      <c r="E576" s="738"/>
      <c r="F576" s="739"/>
      <c r="G576" s="739"/>
      <c r="H576" s="739"/>
      <c r="I576" s="740"/>
      <c r="J576" s="739"/>
      <c r="K576" s="741"/>
      <c r="L576" s="739"/>
      <c r="M576" s="739"/>
      <c r="N576" s="739"/>
      <c r="O576" s="737"/>
    </row>
    <row r="577" spans="1:15" x14ac:dyDescent="0.2">
      <c r="A577" s="705"/>
      <c r="B577" s="737"/>
      <c r="C577" s="737"/>
      <c r="D577" s="737"/>
      <c r="E577" s="738"/>
      <c r="F577" s="739"/>
      <c r="G577" s="739"/>
      <c r="H577" s="739"/>
      <c r="I577" s="740"/>
      <c r="J577" s="739"/>
      <c r="K577" s="741"/>
      <c r="L577" s="739"/>
      <c r="M577" s="739"/>
      <c r="N577" s="739"/>
      <c r="O577" s="737"/>
    </row>
    <row r="578" spans="1:15" x14ac:dyDescent="0.2">
      <c r="A578" s="705"/>
      <c r="B578" s="737"/>
      <c r="C578" s="737"/>
      <c r="D578" s="737"/>
      <c r="E578" s="738"/>
      <c r="F578" s="739"/>
      <c r="G578" s="739"/>
      <c r="H578" s="739"/>
      <c r="I578" s="740"/>
      <c r="J578" s="739"/>
      <c r="K578" s="741"/>
      <c r="L578" s="739"/>
      <c r="M578" s="739"/>
      <c r="N578" s="739"/>
      <c r="O578" s="737"/>
    </row>
    <row r="579" spans="1:15" x14ac:dyDescent="0.2">
      <c r="A579" s="705"/>
      <c r="B579" s="737"/>
      <c r="C579" s="737"/>
      <c r="D579" s="737"/>
      <c r="E579" s="738"/>
      <c r="F579" s="739"/>
      <c r="G579" s="739"/>
      <c r="H579" s="739"/>
      <c r="I579" s="740"/>
      <c r="J579" s="739"/>
      <c r="K579" s="741"/>
      <c r="L579" s="739"/>
      <c r="M579" s="739"/>
      <c r="N579" s="739"/>
      <c r="O579" s="737"/>
    </row>
    <row r="580" spans="1:15" x14ac:dyDescent="0.2">
      <c r="A580" s="705"/>
      <c r="B580" s="737"/>
      <c r="C580" s="737"/>
      <c r="D580" s="737"/>
      <c r="E580" s="738"/>
      <c r="F580" s="739"/>
      <c r="G580" s="739"/>
      <c r="H580" s="739"/>
      <c r="I580" s="740"/>
      <c r="J580" s="739"/>
      <c r="K580" s="741"/>
      <c r="L580" s="739"/>
      <c r="M580" s="739"/>
      <c r="N580" s="739"/>
      <c r="O580" s="737"/>
    </row>
    <row r="581" spans="1:15" x14ac:dyDescent="0.2">
      <c r="A581" s="705"/>
      <c r="B581" s="737"/>
      <c r="C581" s="737"/>
      <c r="D581" s="737"/>
      <c r="E581" s="738"/>
      <c r="F581" s="739"/>
      <c r="G581" s="739"/>
      <c r="H581" s="739"/>
      <c r="I581" s="740"/>
      <c r="J581" s="739"/>
      <c r="K581" s="741"/>
      <c r="L581" s="739"/>
      <c r="M581" s="739"/>
      <c r="N581" s="739"/>
      <c r="O581" s="737"/>
    </row>
    <row r="582" spans="1:15" x14ac:dyDescent="0.2">
      <c r="A582" s="705"/>
      <c r="B582" s="737"/>
      <c r="C582" s="737"/>
      <c r="D582" s="737"/>
      <c r="E582" s="738"/>
      <c r="F582" s="739"/>
      <c r="G582" s="739"/>
      <c r="H582" s="739"/>
      <c r="I582" s="740"/>
      <c r="J582" s="739"/>
      <c r="K582" s="741"/>
      <c r="L582" s="739"/>
      <c r="M582" s="739"/>
      <c r="N582" s="739"/>
      <c r="O582" s="737"/>
    </row>
    <row r="583" spans="1:15" x14ac:dyDescent="0.2">
      <c r="A583" s="705"/>
      <c r="B583" s="737"/>
      <c r="C583" s="737"/>
      <c r="D583" s="737"/>
      <c r="E583" s="738"/>
      <c r="F583" s="739"/>
      <c r="G583" s="739"/>
      <c r="H583" s="739"/>
      <c r="I583" s="740"/>
      <c r="J583" s="739"/>
      <c r="K583" s="741"/>
      <c r="L583" s="739"/>
      <c r="M583" s="739"/>
      <c r="N583" s="739"/>
      <c r="O583" s="737"/>
    </row>
    <row r="584" spans="1:15" x14ac:dyDescent="0.2">
      <c r="A584" s="705"/>
      <c r="B584" s="737"/>
      <c r="C584" s="737"/>
      <c r="D584" s="737"/>
      <c r="E584" s="738"/>
      <c r="F584" s="739"/>
      <c r="G584" s="739"/>
      <c r="H584" s="739"/>
      <c r="I584" s="740"/>
      <c r="J584" s="739"/>
      <c r="K584" s="741"/>
      <c r="L584" s="739"/>
      <c r="M584" s="739"/>
      <c r="N584" s="739"/>
      <c r="O584" s="737"/>
    </row>
    <row r="585" spans="1:15" x14ac:dyDescent="0.2">
      <c r="A585" s="705"/>
      <c r="B585" s="737"/>
      <c r="C585" s="737"/>
      <c r="D585" s="737"/>
      <c r="E585" s="738"/>
      <c r="F585" s="739"/>
      <c r="G585" s="739"/>
      <c r="H585" s="739"/>
      <c r="I585" s="740"/>
      <c r="J585" s="739"/>
      <c r="K585" s="741"/>
      <c r="L585" s="739"/>
      <c r="M585" s="739"/>
      <c r="N585" s="739"/>
      <c r="O585" s="737"/>
    </row>
    <row r="586" spans="1:15" x14ac:dyDescent="0.2">
      <c r="A586" s="705"/>
      <c r="B586" s="737"/>
      <c r="C586" s="737"/>
      <c r="D586" s="737"/>
      <c r="E586" s="738"/>
      <c r="F586" s="739"/>
      <c r="G586" s="739"/>
      <c r="H586" s="739"/>
      <c r="I586" s="740"/>
      <c r="J586" s="739"/>
      <c r="K586" s="741"/>
      <c r="L586" s="739"/>
      <c r="M586" s="739"/>
      <c r="N586" s="739"/>
      <c r="O586" s="737"/>
    </row>
    <row r="587" spans="1:15" x14ac:dyDescent="0.2">
      <c r="A587" s="705"/>
      <c r="B587" s="737"/>
      <c r="C587" s="737"/>
      <c r="D587" s="737"/>
      <c r="E587" s="738"/>
      <c r="F587" s="739"/>
      <c r="G587" s="739"/>
      <c r="H587" s="739"/>
      <c r="I587" s="740"/>
      <c r="J587" s="739"/>
      <c r="K587" s="741"/>
      <c r="L587" s="739"/>
      <c r="M587" s="739"/>
      <c r="N587" s="739"/>
      <c r="O587" s="737"/>
    </row>
    <row r="588" spans="1:15" x14ac:dyDescent="0.2">
      <c r="A588" s="705"/>
      <c r="B588" s="737"/>
      <c r="C588" s="737"/>
      <c r="D588" s="737"/>
      <c r="E588" s="738"/>
      <c r="F588" s="739"/>
      <c r="G588" s="739"/>
      <c r="H588" s="739"/>
      <c r="I588" s="740"/>
      <c r="J588" s="739"/>
      <c r="K588" s="741"/>
      <c r="L588" s="739"/>
      <c r="M588" s="739"/>
      <c r="N588" s="739"/>
      <c r="O588" s="737"/>
    </row>
    <row r="589" spans="1:15" x14ac:dyDescent="0.2">
      <c r="A589" s="705"/>
      <c r="B589" s="737"/>
      <c r="C589" s="737"/>
      <c r="D589" s="737"/>
      <c r="E589" s="738"/>
      <c r="F589" s="739"/>
      <c r="G589" s="739"/>
      <c r="H589" s="739"/>
      <c r="I589" s="740"/>
      <c r="J589" s="739"/>
      <c r="K589" s="741"/>
      <c r="L589" s="739"/>
      <c r="M589" s="739"/>
      <c r="N589" s="739"/>
      <c r="O589" s="737"/>
    </row>
    <row r="590" spans="1:15" x14ac:dyDescent="0.2">
      <c r="A590" s="705"/>
      <c r="B590" s="737"/>
      <c r="C590" s="737"/>
      <c r="D590" s="737"/>
      <c r="E590" s="738"/>
      <c r="F590" s="739"/>
      <c r="G590" s="739"/>
      <c r="H590" s="739"/>
      <c r="I590" s="740"/>
      <c r="J590" s="739"/>
      <c r="K590" s="741"/>
      <c r="L590" s="739"/>
      <c r="M590" s="739"/>
      <c r="N590" s="739"/>
      <c r="O590" s="737"/>
    </row>
    <row r="591" spans="1:15" x14ac:dyDescent="0.2">
      <c r="A591" s="705"/>
      <c r="B591" s="737"/>
      <c r="C591" s="737"/>
      <c r="D591" s="737"/>
      <c r="E591" s="738"/>
      <c r="F591" s="739"/>
      <c r="G591" s="739"/>
      <c r="H591" s="739"/>
      <c r="I591" s="740"/>
      <c r="J591" s="739"/>
      <c r="K591" s="741"/>
      <c r="L591" s="739"/>
      <c r="M591" s="739"/>
      <c r="N591" s="739"/>
      <c r="O591" s="737"/>
    </row>
    <row r="592" spans="1:15" x14ac:dyDescent="0.2">
      <c r="A592" s="705"/>
      <c r="B592" s="737"/>
      <c r="C592" s="737"/>
      <c r="D592" s="737"/>
      <c r="E592" s="738"/>
      <c r="F592" s="739"/>
      <c r="G592" s="739"/>
      <c r="H592" s="739"/>
      <c r="I592" s="740"/>
      <c r="J592" s="739"/>
      <c r="K592" s="741"/>
      <c r="L592" s="739"/>
      <c r="M592" s="739"/>
      <c r="N592" s="739"/>
      <c r="O592" s="737"/>
    </row>
    <row r="593" spans="1:15" x14ac:dyDescent="0.2">
      <c r="A593" s="705"/>
      <c r="B593" s="737"/>
      <c r="C593" s="737"/>
      <c r="D593" s="737"/>
      <c r="E593" s="738"/>
      <c r="F593" s="739"/>
      <c r="G593" s="739"/>
      <c r="H593" s="739"/>
      <c r="I593" s="740"/>
      <c r="J593" s="739"/>
      <c r="K593" s="741"/>
      <c r="L593" s="739"/>
      <c r="M593" s="739"/>
      <c r="N593" s="739"/>
      <c r="O593" s="737"/>
    </row>
    <row r="594" spans="1:15" x14ac:dyDescent="0.2">
      <c r="A594" s="705"/>
      <c r="B594" s="737"/>
      <c r="C594" s="737"/>
      <c r="D594" s="737"/>
      <c r="E594" s="738"/>
      <c r="F594" s="739"/>
      <c r="G594" s="739"/>
      <c r="H594" s="739"/>
      <c r="I594" s="740"/>
      <c r="J594" s="739"/>
      <c r="K594" s="741"/>
      <c r="L594" s="739"/>
      <c r="M594" s="739"/>
      <c r="N594" s="739"/>
      <c r="O594" s="737"/>
    </row>
    <row r="595" spans="1:15" x14ac:dyDescent="0.2">
      <c r="A595" s="705"/>
      <c r="B595" s="737"/>
      <c r="C595" s="737"/>
      <c r="D595" s="737"/>
      <c r="E595" s="738"/>
      <c r="F595" s="739"/>
      <c r="G595" s="739"/>
      <c r="H595" s="739"/>
      <c r="I595" s="740"/>
      <c r="J595" s="739"/>
      <c r="K595" s="741"/>
      <c r="L595" s="739"/>
      <c r="M595" s="739"/>
      <c r="N595" s="739"/>
      <c r="O595" s="737"/>
    </row>
    <row r="596" spans="1:15" x14ac:dyDescent="0.2">
      <c r="A596" s="705"/>
      <c r="B596" s="737"/>
      <c r="C596" s="737"/>
      <c r="D596" s="737"/>
      <c r="E596" s="738"/>
      <c r="F596" s="739"/>
      <c r="G596" s="739"/>
      <c r="H596" s="739"/>
      <c r="I596" s="740"/>
      <c r="J596" s="739"/>
      <c r="K596" s="741"/>
      <c r="L596" s="739"/>
      <c r="M596" s="739"/>
      <c r="N596" s="739"/>
      <c r="O596" s="737"/>
    </row>
    <row r="597" spans="1:15" x14ac:dyDescent="0.2">
      <c r="A597" s="705"/>
      <c r="B597" s="737"/>
      <c r="C597" s="737"/>
      <c r="D597" s="737"/>
      <c r="E597" s="738"/>
      <c r="F597" s="739"/>
      <c r="G597" s="739"/>
      <c r="H597" s="739"/>
      <c r="I597" s="740"/>
      <c r="J597" s="739"/>
      <c r="K597" s="741"/>
      <c r="L597" s="739"/>
      <c r="M597" s="739"/>
      <c r="N597" s="739"/>
      <c r="O597" s="737"/>
    </row>
    <row r="598" spans="1:15" x14ac:dyDescent="0.2">
      <c r="A598" s="705"/>
      <c r="B598" s="737"/>
      <c r="C598" s="737"/>
      <c r="D598" s="737"/>
      <c r="E598" s="738"/>
      <c r="F598" s="739"/>
      <c r="G598" s="739"/>
      <c r="H598" s="739"/>
      <c r="I598" s="740"/>
      <c r="J598" s="739"/>
      <c r="K598" s="741"/>
      <c r="L598" s="739"/>
      <c r="M598" s="739"/>
      <c r="N598" s="739"/>
      <c r="O598" s="737"/>
    </row>
    <row r="599" spans="1:15" x14ac:dyDescent="0.2">
      <c r="A599" s="705"/>
      <c r="B599" s="737"/>
      <c r="C599" s="737"/>
      <c r="D599" s="737"/>
      <c r="E599" s="738"/>
      <c r="F599" s="739"/>
      <c r="G599" s="739"/>
      <c r="H599" s="739"/>
      <c r="I599" s="740"/>
      <c r="J599" s="739"/>
      <c r="K599" s="741"/>
      <c r="L599" s="739"/>
      <c r="M599" s="739"/>
      <c r="N599" s="739"/>
      <c r="O599" s="737"/>
    </row>
    <row r="600" spans="1:15" x14ac:dyDescent="0.2">
      <c r="A600" s="705"/>
      <c r="B600" s="737"/>
      <c r="C600" s="737"/>
      <c r="D600" s="737"/>
      <c r="E600" s="738"/>
      <c r="F600" s="739"/>
      <c r="G600" s="739"/>
      <c r="H600" s="739"/>
      <c r="I600" s="740"/>
      <c r="J600" s="739"/>
      <c r="K600" s="741"/>
      <c r="L600" s="739"/>
      <c r="M600" s="739"/>
      <c r="N600" s="739"/>
      <c r="O600" s="737"/>
    </row>
    <row r="601" spans="1:15" x14ac:dyDescent="0.2">
      <c r="A601" s="705"/>
      <c r="B601" s="737"/>
      <c r="C601" s="737"/>
      <c r="D601" s="737"/>
      <c r="E601" s="738"/>
      <c r="F601" s="739"/>
      <c r="G601" s="739"/>
      <c r="H601" s="739"/>
      <c r="I601" s="740"/>
      <c r="J601" s="739"/>
      <c r="K601" s="741"/>
      <c r="L601" s="739"/>
      <c r="M601" s="739"/>
      <c r="N601" s="739"/>
      <c r="O601" s="737"/>
    </row>
    <row r="602" spans="1:15" x14ac:dyDescent="0.2">
      <c r="A602" s="705"/>
      <c r="B602" s="737"/>
      <c r="C602" s="737"/>
      <c r="D602" s="737"/>
      <c r="E602" s="738"/>
      <c r="F602" s="739"/>
      <c r="G602" s="739"/>
      <c r="H602" s="739"/>
      <c r="I602" s="740"/>
      <c r="J602" s="739"/>
      <c r="K602" s="741"/>
      <c r="L602" s="739"/>
      <c r="M602" s="739"/>
      <c r="N602" s="739"/>
      <c r="O602" s="737"/>
    </row>
    <row r="603" spans="1:15" x14ac:dyDescent="0.2">
      <c r="A603" s="705"/>
      <c r="B603" s="737"/>
      <c r="C603" s="737"/>
      <c r="D603" s="737"/>
      <c r="E603" s="738"/>
      <c r="F603" s="739"/>
      <c r="G603" s="739"/>
      <c r="H603" s="739"/>
      <c r="I603" s="740"/>
      <c r="J603" s="739"/>
      <c r="K603" s="741"/>
      <c r="L603" s="739"/>
      <c r="M603" s="739"/>
      <c r="N603" s="739"/>
      <c r="O603" s="737"/>
    </row>
    <row r="604" spans="1:15" x14ac:dyDescent="0.2">
      <c r="A604" s="705"/>
      <c r="B604" s="737"/>
      <c r="C604" s="737"/>
      <c r="D604" s="737"/>
      <c r="E604" s="738"/>
      <c r="F604" s="739"/>
      <c r="G604" s="739"/>
      <c r="H604" s="739"/>
      <c r="I604" s="740"/>
      <c r="J604" s="739"/>
      <c r="K604" s="741"/>
      <c r="L604" s="739"/>
      <c r="M604" s="739"/>
      <c r="N604" s="739"/>
      <c r="O604" s="737"/>
    </row>
    <row r="605" spans="1:15" x14ac:dyDescent="0.2">
      <c r="A605" s="705"/>
      <c r="B605" s="737"/>
      <c r="C605" s="737"/>
      <c r="D605" s="737"/>
      <c r="E605" s="738"/>
      <c r="F605" s="739"/>
      <c r="G605" s="739"/>
      <c r="H605" s="739"/>
      <c r="I605" s="740"/>
      <c r="J605" s="739"/>
      <c r="K605" s="741"/>
      <c r="L605" s="739"/>
      <c r="M605" s="739"/>
      <c r="N605" s="739"/>
      <c r="O605" s="737"/>
    </row>
    <row r="606" spans="1:15" x14ac:dyDescent="0.2">
      <c r="A606" s="705"/>
      <c r="B606" s="737"/>
      <c r="C606" s="737"/>
      <c r="D606" s="737"/>
      <c r="E606" s="738"/>
      <c r="F606" s="739"/>
      <c r="G606" s="739"/>
      <c r="H606" s="739"/>
      <c r="I606" s="740"/>
      <c r="J606" s="739"/>
      <c r="K606" s="741"/>
      <c r="L606" s="739"/>
      <c r="M606" s="739"/>
      <c r="N606" s="739"/>
      <c r="O606" s="737"/>
    </row>
    <row r="607" spans="1:15" x14ac:dyDescent="0.2">
      <c r="A607" s="705"/>
      <c r="B607" s="737"/>
      <c r="C607" s="737"/>
      <c r="D607" s="737"/>
      <c r="E607" s="738"/>
      <c r="F607" s="739"/>
      <c r="G607" s="739"/>
      <c r="H607" s="739"/>
      <c r="I607" s="740"/>
      <c r="J607" s="739"/>
      <c r="K607" s="741"/>
      <c r="L607" s="739"/>
      <c r="M607" s="739"/>
      <c r="N607" s="739"/>
      <c r="O607" s="737"/>
    </row>
    <row r="608" spans="1:15" x14ac:dyDescent="0.2">
      <c r="A608" s="705"/>
      <c r="B608" s="737"/>
      <c r="C608" s="737"/>
      <c r="D608" s="737"/>
      <c r="E608" s="738"/>
      <c r="F608" s="739"/>
      <c r="G608" s="739"/>
      <c r="H608" s="739"/>
      <c r="I608" s="740"/>
      <c r="J608" s="739"/>
      <c r="K608" s="741"/>
      <c r="L608" s="739"/>
      <c r="M608" s="739"/>
      <c r="N608" s="739"/>
      <c r="O608" s="737"/>
    </row>
    <row r="609" spans="1:15" x14ac:dyDescent="0.2">
      <c r="A609" s="705"/>
      <c r="B609" s="737"/>
      <c r="C609" s="737"/>
      <c r="D609" s="737"/>
      <c r="E609" s="738"/>
      <c r="F609" s="739"/>
      <c r="G609" s="739"/>
      <c r="H609" s="739"/>
      <c r="I609" s="740"/>
      <c r="J609" s="739"/>
      <c r="K609" s="741"/>
      <c r="L609" s="739"/>
      <c r="M609" s="739"/>
      <c r="N609" s="739"/>
      <c r="O609" s="737"/>
    </row>
    <row r="610" spans="1:15" x14ac:dyDescent="0.2">
      <c r="A610" s="705"/>
      <c r="B610" s="737"/>
      <c r="C610" s="737"/>
      <c r="D610" s="737"/>
      <c r="E610" s="738"/>
      <c r="F610" s="739"/>
      <c r="G610" s="739"/>
      <c r="H610" s="739"/>
      <c r="I610" s="740"/>
      <c r="J610" s="739"/>
      <c r="K610" s="741"/>
      <c r="L610" s="739"/>
      <c r="M610" s="739"/>
      <c r="N610" s="739"/>
      <c r="O610" s="737"/>
    </row>
    <row r="611" spans="1:15" x14ac:dyDescent="0.2">
      <c r="A611" s="705"/>
      <c r="B611" s="737"/>
      <c r="C611" s="737"/>
      <c r="D611" s="737"/>
      <c r="E611" s="738"/>
      <c r="F611" s="739"/>
      <c r="G611" s="739"/>
      <c r="H611" s="739"/>
      <c r="I611" s="740"/>
      <c r="J611" s="739"/>
      <c r="K611" s="741"/>
      <c r="L611" s="739"/>
      <c r="M611" s="739"/>
      <c r="N611" s="739"/>
      <c r="O611" s="737"/>
    </row>
    <row r="612" spans="1:15" x14ac:dyDescent="0.2">
      <c r="A612" s="705"/>
      <c r="B612" s="737"/>
      <c r="C612" s="737"/>
      <c r="D612" s="737"/>
      <c r="E612" s="738"/>
      <c r="F612" s="739"/>
      <c r="G612" s="739"/>
      <c r="H612" s="739"/>
      <c r="I612" s="740"/>
      <c r="J612" s="739"/>
      <c r="K612" s="741"/>
      <c r="L612" s="739"/>
      <c r="M612" s="739"/>
      <c r="N612" s="739"/>
      <c r="O612" s="737"/>
    </row>
    <row r="613" spans="1:15" x14ac:dyDescent="0.2">
      <c r="A613" s="705"/>
      <c r="B613" s="737"/>
      <c r="C613" s="737"/>
      <c r="D613" s="737"/>
      <c r="E613" s="738"/>
      <c r="F613" s="739"/>
      <c r="G613" s="739"/>
      <c r="H613" s="739"/>
      <c r="I613" s="740"/>
      <c r="J613" s="739"/>
      <c r="K613" s="741"/>
      <c r="L613" s="739"/>
      <c r="M613" s="739"/>
      <c r="N613" s="739"/>
      <c r="O613" s="737"/>
    </row>
    <row r="614" spans="1:15" x14ac:dyDescent="0.2">
      <c r="A614" s="705"/>
      <c r="B614" s="737"/>
      <c r="C614" s="737"/>
      <c r="D614" s="737"/>
      <c r="E614" s="738"/>
      <c r="F614" s="739"/>
      <c r="G614" s="739"/>
      <c r="H614" s="739"/>
      <c r="I614" s="740"/>
      <c r="J614" s="739"/>
      <c r="K614" s="741"/>
      <c r="L614" s="739"/>
      <c r="M614" s="739"/>
      <c r="N614" s="739"/>
      <c r="O614" s="737"/>
    </row>
    <row r="615" spans="1:15" x14ac:dyDescent="0.2">
      <c r="A615" s="705"/>
      <c r="B615" s="737"/>
      <c r="C615" s="737"/>
      <c r="D615" s="737"/>
      <c r="E615" s="738"/>
      <c r="F615" s="739"/>
      <c r="G615" s="739"/>
      <c r="H615" s="739"/>
      <c r="I615" s="740"/>
      <c r="J615" s="739"/>
      <c r="K615" s="741"/>
      <c r="L615" s="739"/>
      <c r="M615" s="739"/>
      <c r="N615" s="739"/>
      <c r="O615" s="737"/>
    </row>
    <row r="616" spans="1:15" x14ac:dyDescent="0.2">
      <c r="A616" s="705"/>
      <c r="B616" s="737"/>
      <c r="C616" s="737"/>
      <c r="D616" s="737"/>
      <c r="E616" s="738"/>
      <c r="F616" s="739"/>
      <c r="G616" s="739"/>
      <c r="H616" s="739"/>
      <c r="I616" s="740"/>
      <c r="J616" s="739"/>
      <c r="K616" s="741"/>
      <c r="L616" s="739"/>
      <c r="M616" s="739"/>
      <c r="N616" s="739"/>
      <c r="O616" s="737"/>
    </row>
    <row r="617" spans="1:15" x14ac:dyDescent="0.2">
      <c r="A617" s="705"/>
      <c r="B617" s="737"/>
      <c r="C617" s="737"/>
      <c r="D617" s="737"/>
      <c r="E617" s="738"/>
      <c r="F617" s="739"/>
      <c r="G617" s="739"/>
      <c r="H617" s="739"/>
      <c r="I617" s="740"/>
      <c r="J617" s="739"/>
      <c r="K617" s="741"/>
      <c r="L617" s="739"/>
      <c r="M617" s="739"/>
      <c r="N617" s="739"/>
      <c r="O617" s="737"/>
    </row>
    <row r="618" spans="1:15" x14ac:dyDescent="0.2">
      <c r="A618" s="705"/>
      <c r="B618" s="737"/>
      <c r="C618" s="737"/>
      <c r="D618" s="737"/>
      <c r="E618" s="738"/>
      <c r="F618" s="739"/>
      <c r="G618" s="739"/>
      <c r="H618" s="739"/>
      <c r="I618" s="740"/>
      <c r="J618" s="739"/>
      <c r="K618" s="741"/>
      <c r="L618" s="739"/>
      <c r="M618" s="739"/>
      <c r="N618" s="739"/>
      <c r="O618" s="737"/>
    </row>
    <row r="619" spans="1:15" x14ac:dyDescent="0.2">
      <c r="A619" s="705"/>
      <c r="B619" s="737"/>
      <c r="C619" s="737"/>
      <c r="D619" s="737"/>
      <c r="E619" s="738"/>
      <c r="F619" s="739"/>
      <c r="G619" s="739"/>
      <c r="H619" s="739"/>
      <c r="I619" s="740"/>
      <c r="J619" s="739"/>
      <c r="K619" s="741"/>
      <c r="L619" s="739"/>
      <c r="M619" s="739"/>
      <c r="N619" s="739"/>
      <c r="O619" s="737"/>
    </row>
    <row r="620" spans="1:15" x14ac:dyDescent="0.2">
      <c r="A620" s="705"/>
      <c r="B620" s="737"/>
      <c r="C620" s="737"/>
      <c r="D620" s="737"/>
      <c r="E620" s="738"/>
      <c r="F620" s="739"/>
      <c r="G620" s="739"/>
      <c r="H620" s="739"/>
      <c r="I620" s="740"/>
      <c r="J620" s="739"/>
      <c r="K620" s="741"/>
      <c r="L620" s="739"/>
      <c r="M620" s="739"/>
      <c r="N620" s="739"/>
      <c r="O620" s="737"/>
    </row>
    <row r="621" spans="1:15" x14ac:dyDescent="0.2">
      <c r="A621" s="705"/>
      <c r="B621" s="737"/>
      <c r="C621" s="737"/>
      <c r="D621" s="737"/>
      <c r="E621" s="738"/>
      <c r="F621" s="739"/>
      <c r="G621" s="739"/>
      <c r="H621" s="739"/>
      <c r="I621" s="740"/>
      <c r="J621" s="739"/>
      <c r="K621" s="741"/>
      <c r="L621" s="739"/>
      <c r="M621" s="739"/>
      <c r="N621" s="739"/>
      <c r="O621" s="737"/>
    </row>
    <row r="622" spans="1:15" x14ac:dyDescent="0.2">
      <c r="A622" s="705"/>
      <c r="B622" s="737"/>
      <c r="C622" s="737"/>
      <c r="D622" s="737"/>
      <c r="E622" s="738"/>
      <c r="F622" s="739"/>
      <c r="G622" s="739"/>
      <c r="H622" s="739"/>
      <c r="I622" s="740"/>
      <c r="J622" s="739"/>
      <c r="K622" s="741"/>
      <c r="L622" s="739"/>
      <c r="M622" s="739"/>
      <c r="N622" s="739"/>
      <c r="O622" s="737"/>
    </row>
    <row r="623" spans="1:15" x14ac:dyDescent="0.2">
      <c r="A623" s="705"/>
      <c r="B623" s="737"/>
      <c r="C623" s="737"/>
      <c r="D623" s="737"/>
      <c r="E623" s="738"/>
      <c r="F623" s="739"/>
      <c r="G623" s="739"/>
      <c r="H623" s="739"/>
      <c r="I623" s="740"/>
      <c r="J623" s="739"/>
      <c r="K623" s="741"/>
      <c r="L623" s="739"/>
      <c r="M623" s="739"/>
      <c r="N623" s="739"/>
      <c r="O623" s="737"/>
    </row>
    <row r="624" spans="1:15" x14ac:dyDescent="0.2">
      <c r="A624" s="705"/>
      <c r="B624" s="737"/>
      <c r="C624" s="737"/>
      <c r="D624" s="737"/>
      <c r="E624" s="738"/>
      <c r="F624" s="739"/>
      <c r="G624" s="739"/>
      <c r="H624" s="739"/>
      <c r="I624" s="740"/>
      <c r="J624" s="739"/>
      <c r="K624" s="741"/>
      <c r="L624" s="739"/>
      <c r="M624" s="739"/>
      <c r="N624" s="739"/>
      <c r="O624" s="737"/>
    </row>
    <row r="625" spans="1:15" x14ac:dyDescent="0.2">
      <c r="A625" s="705"/>
      <c r="B625" s="737"/>
      <c r="C625" s="737"/>
      <c r="D625" s="737"/>
      <c r="E625" s="738"/>
      <c r="F625" s="739"/>
      <c r="G625" s="739"/>
      <c r="H625" s="739"/>
      <c r="I625" s="740"/>
      <c r="J625" s="739"/>
      <c r="K625" s="741"/>
      <c r="L625" s="739"/>
      <c r="M625" s="739"/>
      <c r="N625" s="739"/>
      <c r="O625" s="737"/>
    </row>
    <row r="626" spans="1:15" x14ac:dyDescent="0.2">
      <c r="A626" s="705"/>
      <c r="B626" s="737"/>
      <c r="C626" s="737"/>
      <c r="D626" s="737"/>
      <c r="E626" s="738"/>
      <c r="F626" s="739"/>
      <c r="G626" s="739"/>
      <c r="H626" s="739"/>
      <c r="I626" s="740"/>
      <c r="J626" s="739"/>
      <c r="K626" s="741"/>
      <c r="L626" s="739"/>
      <c r="M626" s="739"/>
      <c r="N626" s="739"/>
      <c r="O626" s="737"/>
    </row>
    <row r="627" spans="1:15" x14ac:dyDescent="0.2">
      <c r="A627" s="705"/>
      <c r="B627" s="737"/>
      <c r="C627" s="737"/>
      <c r="D627" s="737"/>
      <c r="E627" s="738"/>
      <c r="F627" s="739"/>
      <c r="G627" s="739"/>
      <c r="H627" s="739"/>
      <c r="I627" s="740"/>
      <c r="J627" s="739"/>
      <c r="K627" s="741"/>
      <c r="L627" s="739"/>
      <c r="M627" s="739"/>
      <c r="N627" s="739"/>
      <c r="O627" s="737"/>
    </row>
    <row r="628" spans="1:15" x14ac:dyDescent="0.2">
      <c r="A628" s="705"/>
      <c r="B628" s="737"/>
      <c r="C628" s="737"/>
      <c r="D628" s="737"/>
      <c r="E628" s="738"/>
      <c r="F628" s="739"/>
      <c r="G628" s="739"/>
      <c r="H628" s="739"/>
      <c r="I628" s="740"/>
      <c r="J628" s="739"/>
      <c r="K628" s="741"/>
      <c r="L628" s="739"/>
      <c r="M628" s="739"/>
      <c r="N628" s="739"/>
      <c r="O628" s="737"/>
    </row>
    <row r="629" spans="1:15" x14ac:dyDescent="0.2">
      <c r="A629" s="705"/>
      <c r="B629" s="737"/>
      <c r="C629" s="737"/>
      <c r="D629" s="737"/>
      <c r="E629" s="738"/>
      <c r="F629" s="739"/>
      <c r="G629" s="739"/>
      <c r="H629" s="739"/>
      <c r="I629" s="740"/>
      <c r="J629" s="739"/>
      <c r="K629" s="741"/>
      <c r="L629" s="739"/>
      <c r="M629" s="739"/>
      <c r="N629" s="739"/>
      <c r="O629" s="737"/>
    </row>
    <row r="630" spans="1:15" x14ac:dyDescent="0.2">
      <c r="A630" s="705"/>
      <c r="B630" s="737"/>
      <c r="C630" s="737"/>
      <c r="D630" s="737"/>
      <c r="E630" s="738"/>
      <c r="F630" s="739"/>
      <c r="G630" s="739"/>
      <c r="H630" s="739"/>
      <c r="I630" s="740"/>
      <c r="J630" s="739"/>
      <c r="K630" s="741"/>
      <c r="L630" s="739"/>
      <c r="M630" s="739"/>
      <c r="N630" s="739"/>
      <c r="O630" s="737"/>
    </row>
    <row r="631" spans="1:15" x14ac:dyDescent="0.2">
      <c r="A631" s="705"/>
      <c r="B631" s="737"/>
      <c r="C631" s="737"/>
      <c r="D631" s="737"/>
      <c r="E631" s="738"/>
      <c r="F631" s="739"/>
      <c r="G631" s="739"/>
      <c r="H631" s="739"/>
      <c r="I631" s="740"/>
      <c r="J631" s="739"/>
      <c r="K631" s="741"/>
      <c r="L631" s="739"/>
      <c r="M631" s="739"/>
      <c r="N631" s="739"/>
      <c r="O631" s="737"/>
    </row>
    <row r="632" spans="1:15" x14ac:dyDescent="0.2">
      <c r="A632" s="705"/>
      <c r="B632" s="737"/>
      <c r="C632" s="737"/>
      <c r="D632" s="737"/>
      <c r="E632" s="738"/>
      <c r="F632" s="739"/>
      <c r="G632" s="739"/>
      <c r="H632" s="739"/>
      <c r="I632" s="740"/>
      <c r="J632" s="739"/>
      <c r="K632" s="741"/>
      <c r="L632" s="739"/>
      <c r="M632" s="739"/>
      <c r="N632" s="739"/>
      <c r="O632" s="737"/>
    </row>
    <row r="633" spans="1:15" x14ac:dyDescent="0.2">
      <c r="A633" s="705"/>
      <c r="B633" s="737"/>
      <c r="C633" s="737"/>
      <c r="D633" s="737"/>
      <c r="E633" s="738"/>
      <c r="F633" s="739"/>
      <c r="G633" s="739"/>
      <c r="H633" s="739"/>
      <c r="I633" s="740"/>
      <c r="J633" s="739"/>
      <c r="K633" s="741"/>
      <c r="L633" s="739"/>
      <c r="M633" s="739"/>
      <c r="N633" s="739"/>
      <c r="O633" s="737"/>
    </row>
    <row r="634" spans="1:15" x14ac:dyDescent="0.2">
      <c r="A634" s="705"/>
      <c r="B634" s="737"/>
      <c r="C634" s="737"/>
      <c r="D634" s="737"/>
      <c r="E634" s="738"/>
      <c r="F634" s="739"/>
      <c r="G634" s="739"/>
      <c r="H634" s="739"/>
      <c r="I634" s="740"/>
      <c r="J634" s="739"/>
      <c r="K634" s="741"/>
      <c r="L634" s="739"/>
      <c r="M634" s="739"/>
      <c r="N634" s="739"/>
      <c r="O634" s="737"/>
    </row>
    <row r="635" spans="1:15" x14ac:dyDescent="0.2">
      <c r="A635" s="705"/>
      <c r="B635" s="737"/>
      <c r="C635" s="737"/>
      <c r="D635" s="737"/>
      <c r="E635" s="738"/>
      <c r="F635" s="739"/>
      <c r="G635" s="739"/>
      <c r="H635" s="739"/>
      <c r="I635" s="740"/>
      <c r="J635" s="739"/>
      <c r="K635" s="741"/>
      <c r="L635" s="739"/>
      <c r="M635" s="739"/>
      <c r="N635" s="739"/>
      <c r="O635" s="737"/>
    </row>
    <row r="636" spans="1:15" x14ac:dyDescent="0.2">
      <c r="A636" s="705"/>
      <c r="B636" s="737"/>
      <c r="C636" s="737"/>
      <c r="D636" s="737"/>
      <c r="E636" s="738"/>
      <c r="F636" s="739"/>
      <c r="G636" s="739"/>
      <c r="H636" s="739"/>
      <c r="I636" s="740"/>
      <c r="J636" s="739"/>
      <c r="K636" s="741"/>
      <c r="L636" s="739"/>
      <c r="M636" s="739"/>
      <c r="N636" s="739"/>
      <c r="O636" s="737"/>
    </row>
    <row r="637" spans="1:15" x14ac:dyDescent="0.2">
      <c r="A637" s="705"/>
      <c r="B637" s="737"/>
      <c r="C637" s="737"/>
      <c r="D637" s="737"/>
      <c r="E637" s="738"/>
      <c r="F637" s="739"/>
      <c r="G637" s="739"/>
      <c r="H637" s="739"/>
      <c r="I637" s="740"/>
      <c r="J637" s="739"/>
      <c r="K637" s="741"/>
      <c r="L637" s="739"/>
      <c r="M637" s="739"/>
      <c r="N637" s="739"/>
      <c r="O637" s="737"/>
    </row>
    <row r="638" spans="1:15" x14ac:dyDescent="0.2">
      <c r="A638" s="705"/>
      <c r="B638" s="737"/>
      <c r="C638" s="737"/>
      <c r="D638" s="737"/>
      <c r="E638" s="738"/>
      <c r="F638" s="739"/>
      <c r="G638" s="739"/>
      <c r="H638" s="739"/>
      <c r="I638" s="740"/>
      <c r="J638" s="739"/>
      <c r="K638" s="741"/>
      <c r="L638" s="739"/>
      <c r="M638" s="739"/>
      <c r="N638" s="739"/>
      <c r="O638" s="737"/>
    </row>
    <row r="639" spans="1:15" x14ac:dyDescent="0.2">
      <c r="A639" s="705"/>
      <c r="B639" s="737"/>
      <c r="C639" s="737"/>
      <c r="D639" s="737"/>
      <c r="E639" s="738"/>
      <c r="F639" s="739"/>
      <c r="G639" s="739"/>
      <c r="H639" s="739"/>
      <c r="I639" s="740"/>
      <c r="J639" s="739"/>
      <c r="K639" s="741"/>
      <c r="L639" s="739"/>
      <c r="M639" s="739"/>
      <c r="N639" s="739"/>
      <c r="O639" s="737"/>
    </row>
    <row r="640" spans="1:15" x14ac:dyDescent="0.2">
      <c r="A640" s="705"/>
      <c r="B640" s="737"/>
      <c r="C640" s="737"/>
      <c r="D640" s="737"/>
      <c r="E640" s="738"/>
      <c r="F640" s="739"/>
      <c r="G640" s="739"/>
      <c r="H640" s="739"/>
      <c r="I640" s="740"/>
      <c r="J640" s="739"/>
      <c r="K640" s="741"/>
      <c r="L640" s="739"/>
      <c r="M640" s="739"/>
      <c r="N640" s="739"/>
      <c r="O640" s="737"/>
    </row>
    <row r="641" spans="1:15" x14ac:dyDescent="0.2">
      <c r="A641" s="705"/>
      <c r="B641" s="737"/>
      <c r="C641" s="737"/>
      <c r="D641" s="737"/>
      <c r="E641" s="738"/>
      <c r="F641" s="739"/>
      <c r="G641" s="739"/>
      <c r="H641" s="739"/>
      <c r="I641" s="740"/>
      <c r="J641" s="739"/>
      <c r="K641" s="741"/>
      <c r="L641" s="739"/>
      <c r="M641" s="739"/>
      <c r="N641" s="739"/>
      <c r="O641" s="737"/>
    </row>
    <row r="642" spans="1:15" x14ac:dyDescent="0.2">
      <c r="A642" s="705"/>
      <c r="B642" s="737"/>
      <c r="C642" s="737"/>
      <c r="D642" s="737"/>
      <c r="E642" s="738"/>
      <c r="F642" s="739"/>
      <c r="G642" s="739"/>
      <c r="H642" s="739"/>
      <c r="I642" s="740"/>
      <c r="J642" s="739"/>
      <c r="K642" s="741"/>
      <c r="L642" s="739"/>
      <c r="M642" s="739"/>
      <c r="N642" s="739"/>
      <c r="O642" s="737"/>
    </row>
    <row r="643" spans="1:15" x14ac:dyDescent="0.2">
      <c r="A643" s="705"/>
      <c r="B643" s="737"/>
      <c r="C643" s="737"/>
      <c r="D643" s="737"/>
      <c r="E643" s="738"/>
      <c r="F643" s="739"/>
      <c r="G643" s="739"/>
      <c r="H643" s="739"/>
      <c r="I643" s="740"/>
      <c r="J643" s="739"/>
      <c r="K643" s="741"/>
      <c r="L643" s="739"/>
      <c r="M643" s="739"/>
      <c r="N643" s="739"/>
      <c r="O643" s="737"/>
    </row>
    <row r="644" spans="1:15" x14ac:dyDescent="0.2">
      <c r="A644" s="705"/>
      <c r="B644" s="737"/>
      <c r="C644" s="737"/>
      <c r="D644" s="737"/>
      <c r="E644" s="738"/>
      <c r="F644" s="739"/>
      <c r="G644" s="739"/>
      <c r="H644" s="739"/>
      <c r="I644" s="740"/>
      <c r="J644" s="739"/>
      <c r="K644" s="741"/>
      <c r="L644" s="739"/>
      <c r="M644" s="739"/>
      <c r="N644" s="739"/>
      <c r="O644" s="737"/>
    </row>
    <row r="645" spans="1:15" x14ac:dyDescent="0.2">
      <c r="A645" s="705"/>
      <c r="B645" s="737"/>
      <c r="C645" s="737"/>
      <c r="D645" s="737"/>
      <c r="E645" s="738"/>
      <c r="F645" s="739"/>
      <c r="G645" s="739"/>
      <c r="H645" s="739"/>
      <c r="I645" s="740"/>
      <c r="J645" s="739"/>
      <c r="K645" s="741"/>
      <c r="L645" s="739"/>
      <c r="M645" s="739"/>
      <c r="N645" s="739"/>
      <c r="O645" s="737"/>
    </row>
    <row r="646" spans="1:15" x14ac:dyDescent="0.2">
      <c r="A646" s="705"/>
      <c r="B646" s="737"/>
      <c r="C646" s="737"/>
      <c r="D646" s="737"/>
      <c r="E646" s="738"/>
      <c r="F646" s="739"/>
      <c r="G646" s="739"/>
      <c r="H646" s="739"/>
      <c r="I646" s="740"/>
      <c r="J646" s="739"/>
      <c r="K646" s="741"/>
      <c r="L646" s="739"/>
      <c r="M646" s="739"/>
      <c r="N646" s="739"/>
      <c r="O646" s="737"/>
    </row>
    <row r="647" spans="1:15" x14ac:dyDescent="0.2">
      <c r="A647" s="705"/>
      <c r="B647" s="737"/>
      <c r="C647" s="737"/>
      <c r="D647" s="737"/>
      <c r="E647" s="738"/>
      <c r="F647" s="739"/>
      <c r="G647" s="739"/>
      <c r="H647" s="739"/>
      <c r="I647" s="740"/>
      <c r="J647" s="739"/>
      <c r="K647" s="741"/>
      <c r="L647" s="739"/>
      <c r="M647" s="739"/>
      <c r="N647" s="739"/>
      <c r="O647" s="737"/>
    </row>
    <row r="648" spans="1:15" x14ac:dyDescent="0.2">
      <c r="A648" s="705"/>
      <c r="B648" s="737"/>
      <c r="C648" s="737"/>
      <c r="D648" s="737"/>
      <c r="E648" s="738"/>
      <c r="F648" s="739"/>
      <c r="G648" s="739"/>
      <c r="H648" s="739"/>
      <c r="I648" s="740"/>
      <c r="J648" s="739"/>
      <c r="K648" s="741"/>
      <c r="L648" s="739"/>
      <c r="M648" s="739"/>
      <c r="N648" s="739"/>
      <c r="O648" s="737"/>
    </row>
    <row r="649" spans="1:15" x14ac:dyDescent="0.2">
      <c r="A649" s="705"/>
      <c r="B649" s="737"/>
      <c r="C649" s="737"/>
      <c r="D649" s="737"/>
      <c r="E649" s="738"/>
      <c r="F649" s="739"/>
      <c r="G649" s="739"/>
      <c r="H649" s="739"/>
      <c r="I649" s="740"/>
      <c r="J649" s="739"/>
      <c r="K649" s="741"/>
      <c r="L649" s="739"/>
      <c r="M649" s="739"/>
      <c r="N649" s="739"/>
      <c r="O649" s="737"/>
    </row>
    <row r="650" spans="1:15" x14ac:dyDescent="0.2">
      <c r="A650" s="705"/>
      <c r="B650" s="737"/>
      <c r="C650" s="737"/>
      <c r="D650" s="737"/>
      <c r="E650" s="738"/>
      <c r="F650" s="739"/>
      <c r="G650" s="739"/>
      <c r="H650" s="739"/>
      <c r="I650" s="740"/>
      <c r="J650" s="739"/>
      <c r="K650" s="741"/>
      <c r="L650" s="739"/>
      <c r="M650" s="739"/>
      <c r="N650" s="739"/>
      <c r="O650" s="737"/>
    </row>
    <row r="651" spans="1:15" x14ac:dyDescent="0.2">
      <c r="A651" s="705"/>
      <c r="B651" s="737"/>
      <c r="C651" s="737"/>
      <c r="D651" s="737"/>
      <c r="E651" s="738"/>
      <c r="F651" s="739"/>
      <c r="G651" s="739"/>
      <c r="H651" s="739"/>
      <c r="I651" s="740"/>
      <c r="J651" s="739"/>
      <c r="K651" s="741"/>
      <c r="L651" s="739"/>
      <c r="M651" s="739"/>
      <c r="N651" s="739"/>
      <c r="O651" s="737"/>
    </row>
    <row r="652" spans="1:15" x14ac:dyDescent="0.2">
      <c r="A652" s="705"/>
      <c r="B652" s="737"/>
      <c r="C652" s="737"/>
      <c r="D652" s="737"/>
      <c r="E652" s="738"/>
      <c r="F652" s="739"/>
      <c r="G652" s="739"/>
      <c r="H652" s="739"/>
      <c r="I652" s="740"/>
      <c r="J652" s="739"/>
      <c r="K652" s="741"/>
      <c r="L652" s="739"/>
      <c r="M652" s="739"/>
      <c r="N652" s="739"/>
      <c r="O652" s="737"/>
    </row>
    <row r="653" spans="1:15" x14ac:dyDescent="0.2">
      <c r="A653" s="705"/>
      <c r="B653" s="737"/>
      <c r="C653" s="737"/>
      <c r="D653" s="737"/>
      <c r="E653" s="738"/>
      <c r="F653" s="739"/>
      <c r="G653" s="739"/>
      <c r="H653" s="739"/>
      <c r="I653" s="740"/>
      <c r="J653" s="739"/>
      <c r="K653" s="741"/>
      <c r="L653" s="739"/>
      <c r="M653" s="739"/>
      <c r="N653" s="739"/>
      <c r="O653" s="737"/>
    </row>
    <row r="654" spans="1:15" x14ac:dyDescent="0.2">
      <c r="A654" s="705"/>
      <c r="B654" s="737"/>
      <c r="C654" s="737"/>
      <c r="D654" s="737"/>
      <c r="E654" s="738"/>
      <c r="F654" s="739"/>
      <c r="G654" s="739"/>
      <c r="H654" s="739"/>
      <c r="I654" s="740"/>
      <c r="J654" s="739"/>
      <c r="K654" s="741"/>
      <c r="L654" s="739"/>
      <c r="M654" s="739"/>
      <c r="N654" s="739"/>
      <c r="O654" s="737"/>
    </row>
    <row r="655" spans="1:15" x14ac:dyDescent="0.2">
      <c r="A655" s="705"/>
      <c r="B655" s="737"/>
      <c r="C655" s="737"/>
      <c r="D655" s="737"/>
      <c r="E655" s="738"/>
      <c r="F655" s="739"/>
      <c r="G655" s="739"/>
      <c r="H655" s="739"/>
      <c r="I655" s="740"/>
      <c r="J655" s="739"/>
      <c r="K655" s="741"/>
      <c r="L655" s="739"/>
      <c r="M655" s="739"/>
      <c r="N655" s="739"/>
      <c r="O655" s="737"/>
    </row>
    <row r="656" spans="1:15" x14ac:dyDescent="0.2">
      <c r="A656" s="705"/>
      <c r="B656" s="737"/>
      <c r="C656" s="737"/>
      <c r="D656" s="737"/>
      <c r="E656" s="738"/>
      <c r="F656" s="739"/>
      <c r="G656" s="739"/>
      <c r="H656" s="739"/>
      <c r="I656" s="740"/>
      <c r="J656" s="739"/>
      <c r="K656" s="741"/>
      <c r="L656" s="739"/>
      <c r="M656" s="739"/>
      <c r="N656" s="739"/>
      <c r="O656" s="737"/>
    </row>
    <row r="657" spans="1:15" x14ac:dyDescent="0.2">
      <c r="A657" s="705"/>
      <c r="B657" s="737"/>
      <c r="C657" s="737"/>
      <c r="D657" s="737"/>
      <c r="E657" s="738"/>
      <c r="F657" s="739"/>
      <c r="G657" s="739"/>
      <c r="H657" s="739"/>
      <c r="I657" s="740"/>
      <c r="J657" s="739"/>
      <c r="K657" s="741"/>
      <c r="L657" s="739"/>
      <c r="M657" s="739"/>
      <c r="N657" s="739"/>
      <c r="O657" s="737"/>
    </row>
    <row r="658" spans="1:15" x14ac:dyDescent="0.2">
      <c r="A658" s="705"/>
      <c r="B658" s="737"/>
      <c r="C658" s="737"/>
      <c r="D658" s="737"/>
      <c r="E658" s="738"/>
      <c r="F658" s="739"/>
      <c r="G658" s="739"/>
      <c r="H658" s="739"/>
      <c r="I658" s="740"/>
      <c r="J658" s="739"/>
      <c r="K658" s="741"/>
      <c r="L658" s="739"/>
      <c r="M658" s="739"/>
      <c r="N658" s="739"/>
      <c r="O658" s="737"/>
    </row>
    <row r="659" spans="1:15" x14ac:dyDescent="0.2">
      <c r="A659" s="705"/>
      <c r="B659" s="737"/>
      <c r="C659" s="737"/>
      <c r="D659" s="737"/>
      <c r="E659" s="738"/>
      <c r="F659" s="739"/>
      <c r="G659" s="739"/>
      <c r="H659" s="739"/>
      <c r="I659" s="740"/>
      <c r="J659" s="739"/>
      <c r="K659" s="741"/>
      <c r="L659" s="739"/>
      <c r="M659" s="739"/>
      <c r="N659" s="739"/>
      <c r="O659" s="737"/>
    </row>
    <row r="660" spans="1:15" x14ac:dyDescent="0.2">
      <c r="A660" s="705"/>
      <c r="B660" s="737"/>
      <c r="C660" s="737"/>
      <c r="D660" s="737"/>
      <c r="E660" s="738"/>
      <c r="F660" s="739"/>
      <c r="G660" s="739"/>
      <c r="H660" s="739"/>
      <c r="I660" s="740"/>
      <c r="J660" s="739"/>
      <c r="K660" s="741"/>
      <c r="L660" s="739"/>
      <c r="M660" s="739"/>
      <c r="N660" s="739"/>
      <c r="O660" s="737"/>
    </row>
    <row r="661" spans="1:15" x14ac:dyDescent="0.2">
      <c r="A661" s="705"/>
      <c r="B661" s="737"/>
      <c r="C661" s="737"/>
      <c r="D661" s="737"/>
      <c r="E661" s="738"/>
      <c r="F661" s="739"/>
      <c r="G661" s="739"/>
      <c r="H661" s="739"/>
      <c r="I661" s="740"/>
      <c r="J661" s="739"/>
      <c r="K661" s="741"/>
      <c r="L661" s="739"/>
      <c r="M661" s="739"/>
      <c r="N661" s="739"/>
      <c r="O661" s="737"/>
    </row>
    <row r="662" spans="1:15" x14ac:dyDescent="0.2">
      <c r="A662" s="705"/>
      <c r="B662" s="737"/>
      <c r="C662" s="737"/>
      <c r="D662" s="737"/>
      <c r="E662" s="738"/>
      <c r="F662" s="739"/>
      <c r="G662" s="739"/>
      <c r="H662" s="739"/>
      <c r="I662" s="740"/>
      <c r="J662" s="739"/>
      <c r="K662" s="741"/>
      <c r="L662" s="739"/>
      <c r="M662" s="739"/>
      <c r="N662" s="739"/>
      <c r="O662" s="737"/>
    </row>
    <row r="663" spans="1:15" x14ac:dyDescent="0.2">
      <c r="A663" s="705"/>
      <c r="B663" s="737"/>
      <c r="C663" s="737"/>
      <c r="D663" s="737"/>
      <c r="E663" s="738"/>
      <c r="F663" s="739"/>
      <c r="G663" s="739"/>
      <c r="H663" s="739"/>
      <c r="I663" s="740"/>
      <c r="J663" s="739"/>
      <c r="K663" s="741"/>
      <c r="L663" s="739"/>
      <c r="M663" s="739"/>
      <c r="N663" s="739"/>
      <c r="O663" s="737"/>
    </row>
    <row r="664" spans="1:15" x14ac:dyDescent="0.2">
      <c r="A664" s="705"/>
      <c r="B664" s="737"/>
      <c r="C664" s="737"/>
      <c r="D664" s="737"/>
      <c r="E664" s="738"/>
      <c r="F664" s="739"/>
      <c r="G664" s="739"/>
      <c r="H664" s="739"/>
      <c r="I664" s="740"/>
      <c r="J664" s="739"/>
      <c r="K664" s="741"/>
      <c r="L664" s="739"/>
      <c r="M664" s="739"/>
      <c r="N664" s="739"/>
      <c r="O664" s="737"/>
    </row>
    <row r="665" spans="1:15" x14ac:dyDescent="0.2">
      <c r="A665" s="705"/>
      <c r="B665" s="737"/>
      <c r="C665" s="737"/>
      <c r="D665" s="737"/>
      <c r="E665" s="738"/>
      <c r="F665" s="739"/>
      <c r="G665" s="739"/>
      <c r="H665" s="739"/>
      <c r="I665" s="740"/>
      <c r="J665" s="739"/>
      <c r="K665" s="741"/>
      <c r="L665" s="739"/>
      <c r="M665" s="739"/>
      <c r="N665" s="739"/>
      <c r="O665" s="737"/>
    </row>
    <row r="666" spans="1:15" x14ac:dyDescent="0.2">
      <c r="A666" s="705"/>
      <c r="B666" s="737"/>
      <c r="C666" s="737"/>
      <c r="D666" s="737"/>
      <c r="E666" s="738"/>
      <c r="F666" s="739"/>
      <c r="G666" s="739"/>
      <c r="H666" s="739"/>
      <c r="I666" s="740"/>
      <c r="J666" s="739"/>
      <c r="K666" s="741"/>
      <c r="L666" s="739"/>
      <c r="M666" s="739"/>
      <c r="N666" s="739"/>
      <c r="O666" s="737"/>
    </row>
    <row r="667" spans="1:15" x14ac:dyDescent="0.2">
      <c r="A667" s="705"/>
      <c r="B667" s="737"/>
      <c r="C667" s="737"/>
      <c r="D667" s="737"/>
      <c r="E667" s="738"/>
      <c r="F667" s="739"/>
      <c r="G667" s="739"/>
      <c r="H667" s="739"/>
      <c r="I667" s="740"/>
      <c r="J667" s="739"/>
      <c r="K667" s="741"/>
      <c r="L667" s="739"/>
      <c r="M667" s="739"/>
      <c r="N667" s="739"/>
      <c r="O667" s="737"/>
    </row>
    <row r="668" spans="1:15" x14ac:dyDescent="0.2">
      <c r="A668" s="705"/>
      <c r="B668" s="737"/>
      <c r="C668" s="737"/>
      <c r="D668" s="737"/>
      <c r="E668" s="738"/>
      <c r="F668" s="739"/>
      <c r="G668" s="739"/>
      <c r="H668" s="739"/>
      <c r="I668" s="740"/>
      <c r="J668" s="739"/>
      <c r="K668" s="741"/>
      <c r="L668" s="739"/>
      <c r="M668" s="739"/>
      <c r="N668" s="739"/>
      <c r="O668" s="737"/>
    </row>
    <row r="669" spans="1:15" x14ac:dyDescent="0.2">
      <c r="A669" s="705"/>
      <c r="B669" s="737"/>
      <c r="C669" s="737"/>
      <c r="D669" s="737"/>
      <c r="E669" s="738"/>
      <c r="F669" s="739"/>
      <c r="G669" s="739"/>
      <c r="H669" s="739"/>
      <c r="I669" s="740"/>
      <c r="J669" s="739"/>
      <c r="K669" s="741"/>
      <c r="L669" s="739"/>
      <c r="M669" s="739"/>
      <c r="N669" s="739"/>
      <c r="O669" s="737"/>
    </row>
    <row r="670" spans="1:15" x14ac:dyDescent="0.2">
      <c r="A670" s="705"/>
      <c r="B670" s="737"/>
      <c r="C670" s="737"/>
      <c r="D670" s="737"/>
      <c r="E670" s="738"/>
      <c r="F670" s="739"/>
      <c r="G670" s="739"/>
      <c r="H670" s="739"/>
      <c r="I670" s="740"/>
      <c r="J670" s="739"/>
      <c r="K670" s="741"/>
      <c r="L670" s="739"/>
      <c r="M670" s="739"/>
      <c r="N670" s="739"/>
      <c r="O670" s="737"/>
    </row>
    <row r="671" spans="1:15" x14ac:dyDescent="0.2">
      <c r="A671" s="705"/>
      <c r="B671" s="737"/>
      <c r="C671" s="737"/>
      <c r="D671" s="737"/>
      <c r="E671" s="738"/>
      <c r="F671" s="739"/>
      <c r="G671" s="739"/>
      <c r="H671" s="739"/>
      <c r="I671" s="740"/>
      <c r="J671" s="739"/>
      <c r="K671" s="741"/>
      <c r="L671" s="739"/>
      <c r="M671" s="739"/>
      <c r="N671" s="739"/>
      <c r="O671" s="737"/>
    </row>
    <row r="672" spans="1:15" x14ac:dyDescent="0.2">
      <c r="A672" s="705"/>
      <c r="B672" s="737"/>
      <c r="C672" s="737"/>
      <c r="D672" s="737"/>
      <c r="E672" s="738"/>
      <c r="F672" s="739"/>
      <c r="G672" s="739"/>
      <c r="H672" s="739"/>
      <c r="I672" s="740"/>
      <c r="J672" s="739"/>
      <c r="K672" s="741"/>
      <c r="L672" s="739"/>
      <c r="M672" s="739"/>
      <c r="N672" s="739"/>
      <c r="O672" s="737"/>
    </row>
    <row r="673" spans="1:15" x14ac:dyDescent="0.2">
      <c r="A673" s="705"/>
      <c r="B673" s="737"/>
      <c r="C673" s="737"/>
      <c r="D673" s="737"/>
      <c r="E673" s="738"/>
      <c r="F673" s="739"/>
      <c r="G673" s="739"/>
      <c r="H673" s="739"/>
      <c r="I673" s="740"/>
      <c r="J673" s="739"/>
      <c r="K673" s="741"/>
      <c r="L673" s="739"/>
      <c r="M673" s="739"/>
      <c r="N673" s="739"/>
      <c r="O673" s="737"/>
    </row>
    <row r="674" spans="1:15" x14ac:dyDescent="0.2">
      <c r="A674" s="705"/>
      <c r="B674" s="737"/>
      <c r="C674" s="737"/>
      <c r="D674" s="737"/>
      <c r="E674" s="738"/>
      <c r="F674" s="739"/>
      <c r="G674" s="739"/>
      <c r="H674" s="739"/>
      <c r="I674" s="740"/>
      <c r="J674" s="739"/>
      <c r="K674" s="741"/>
      <c r="L674" s="739"/>
      <c r="M674" s="739"/>
      <c r="N674" s="739"/>
      <c r="O674" s="737"/>
    </row>
    <row r="675" spans="1:15" x14ac:dyDescent="0.2">
      <c r="A675" s="705"/>
      <c r="B675" s="737"/>
      <c r="C675" s="737"/>
      <c r="D675" s="737"/>
      <c r="E675" s="738"/>
      <c r="F675" s="739"/>
      <c r="G675" s="739"/>
      <c r="H675" s="739"/>
      <c r="I675" s="740"/>
      <c r="J675" s="739"/>
      <c r="K675" s="741"/>
      <c r="L675" s="739"/>
      <c r="M675" s="739"/>
      <c r="N675" s="739"/>
      <c r="O675" s="737"/>
    </row>
    <row r="676" spans="1:15" x14ac:dyDescent="0.2">
      <c r="A676" s="705"/>
      <c r="B676" s="737"/>
      <c r="C676" s="737"/>
      <c r="D676" s="737"/>
      <c r="E676" s="738"/>
      <c r="F676" s="739"/>
      <c r="G676" s="739"/>
      <c r="H676" s="739"/>
      <c r="I676" s="740"/>
      <c r="J676" s="739"/>
      <c r="K676" s="741"/>
      <c r="L676" s="739"/>
      <c r="M676" s="739"/>
      <c r="N676" s="739"/>
      <c r="O676" s="737"/>
    </row>
    <row r="677" spans="1:15" x14ac:dyDescent="0.2">
      <c r="A677" s="705"/>
      <c r="B677" s="737"/>
      <c r="C677" s="737"/>
      <c r="D677" s="737"/>
      <c r="E677" s="738"/>
      <c r="F677" s="739"/>
      <c r="G677" s="739"/>
      <c r="H677" s="739"/>
      <c r="I677" s="740"/>
      <c r="J677" s="739"/>
      <c r="K677" s="741"/>
      <c r="L677" s="739"/>
      <c r="M677" s="739"/>
      <c r="N677" s="739"/>
      <c r="O677" s="737"/>
    </row>
    <row r="678" spans="1:15" x14ac:dyDescent="0.2">
      <c r="A678" s="705"/>
      <c r="B678" s="737"/>
      <c r="C678" s="737"/>
      <c r="D678" s="737"/>
      <c r="E678" s="738"/>
      <c r="F678" s="739"/>
      <c r="G678" s="739"/>
      <c r="H678" s="739"/>
      <c r="I678" s="740"/>
      <c r="J678" s="739"/>
      <c r="K678" s="741"/>
      <c r="L678" s="739"/>
      <c r="M678" s="739"/>
      <c r="N678" s="739"/>
      <c r="O678" s="737"/>
    </row>
    <row r="679" spans="1:15" x14ac:dyDescent="0.2">
      <c r="A679" s="705"/>
      <c r="B679" s="737"/>
      <c r="C679" s="737"/>
      <c r="D679" s="737"/>
      <c r="E679" s="738"/>
      <c r="F679" s="739"/>
      <c r="G679" s="739"/>
      <c r="H679" s="739"/>
      <c r="I679" s="740"/>
      <c r="J679" s="739"/>
      <c r="K679" s="741"/>
      <c r="L679" s="739"/>
      <c r="M679" s="739"/>
      <c r="N679" s="739"/>
      <c r="O679" s="737"/>
    </row>
    <row r="680" spans="1:15" x14ac:dyDescent="0.2">
      <c r="A680" s="705"/>
      <c r="B680" s="737"/>
      <c r="C680" s="737"/>
      <c r="D680" s="737"/>
      <c r="E680" s="738"/>
      <c r="F680" s="739"/>
      <c r="G680" s="739"/>
      <c r="H680" s="739"/>
      <c r="I680" s="740"/>
      <c r="J680" s="739"/>
      <c r="K680" s="741"/>
      <c r="L680" s="739"/>
      <c r="M680" s="739"/>
      <c r="N680" s="739"/>
      <c r="O680" s="737"/>
    </row>
    <row r="681" spans="1:15" x14ac:dyDescent="0.2">
      <c r="A681" s="705"/>
      <c r="B681" s="737"/>
      <c r="C681" s="737"/>
      <c r="D681" s="737"/>
      <c r="E681" s="738"/>
      <c r="F681" s="739"/>
      <c r="G681" s="739"/>
      <c r="H681" s="739"/>
      <c r="I681" s="740"/>
      <c r="J681" s="739"/>
      <c r="K681" s="741"/>
      <c r="L681" s="739"/>
      <c r="M681" s="739"/>
      <c r="N681" s="739"/>
      <c r="O681" s="737"/>
    </row>
    <row r="682" spans="1:15" x14ac:dyDescent="0.2">
      <c r="A682" s="705"/>
      <c r="B682" s="737"/>
      <c r="C682" s="737"/>
      <c r="D682" s="737"/>
      <c r="E682" s="738"/>
      <c r="F682" s="739"/>
      <c r="G682" s="739"/>
      <c r="H682" s="739"/>
      <c r="I682" s="740"/>
      <c r="J682" s="739"/>
      <c r="K682" s="741"/>
      <c r="L682" s="739"/>
      <c r="M682" s="739"/>
      <c r="N682" s="739"/>
      <c r="O682" s="737"/>
    </row>
    <row r="683" spans="1:15" x14ac:dyDescent="0.2">
      <c r="A683" s="705"/>
      <c r="B683" s="737"/>
      <c r="C683" s="737"/>
      <c r="D683" s="737"/>
      <c r="E683" s="738"/>
      <c r="F683" s="739"/>
      <c r="G683" s="739"/>
      <c r="H683" s="739"/>
      <c r="I683" s="740"/>
      <c r="J683" s="739"/>
      <c r="K683" s="741"/>
      <c r="L683" s="739"/>
      <c r="M683" s="739"/>
      <c r="N683" s="739"/>
      <c r="O683" s="737"/>
    </row>
    <row r="684" spans="1:15" x14ac:dyDescent="0.2">
      <c r="A684" s="705"/>
      <c r="B684" s="737"/>
      <c r="C684" s="737"/>
      <c r="D684" s="737"/>
      <c r="E684" s="738"/>
      <c r="F684" s="739"/>
      <c r="G684" s="739"/>
      <c r="H684" s="739"/>
      <c r="I684" s="740"/>
      <c r="J684" s="739"/>
      <c r="K684" s="741"/>
      <c r="L684" s="739"/>
      <c r="M684" s="739"/>
      <c r="N684" s="739"/>
      <c r="O684" s="737"/>
    </row>
    <row r="685" spans="1:15" x14ac:dyDescent="0.2">
      <c r="A685" s="705"/>
      <c r="B685" s="737"/>
      <c r="C685" s="737"/>
      <c r="D685" s="737"/>
      <c r="E685" s="738"/>
      <c r="F685" s="739"/>
      <c r="G685" s="739"/>
      <c r="H685" s="739"/>
      <c r="I685" s="740"/>
      <c r="J685" s="739"/>
      <c r="K685" s="741"/>
      <c r="L685" s="739"/>
      <c r="M685" s="739"/>
      <c r="N685" s="739"/>
      <c r="O685" s="737"/>
    </row>
    <row r="686" spans="1:15" x14ac:dyDescent="0.2">
      <c r="A686" s="705"/>
      <c r="B686" s="737"/>
      <c r="C686" s="737"/>
      <c r="D686" s="737"/>
      <c r="E686" s="738"/>
      <c r="F686" s="739"/>
      <c r="G686" s="739"/>
      <c r="H686" s="739"/>
      <c r="I686" s="740"/>
      <c r="J686" s="739"/>
      <c r="K686" s="741"/>
      <c r="L686" s="739"/>
      <c r="M686" s="739"/>
      <c r="N686" s="739"/>
      <c r="O686" s="737"/>
    </row>
    <row r="687" spans="1:15" x14ac:dyDescent="0.2">
      <c r="A687" s="705"/>
      <c r="B687" s="737"/>
      <c r="C687" s="737"/>
      <c r="D687" s="737"/>
      <c r="E687" s="738"/>
      <c r="F687" s="739"/>
      <c r="G687" s="739"/>
      <c r="H687" s="739"/>
      <c r="I687" s="740"/>
      <c r="J687" s="739"/>
      <c r="K687" s="741"/>
      <c r="L687" s="739"/>
      <c r="M687" s="739"/>
      <c r="N687" s="739"/>
      <c r="O687" s="737"/>
    </row>
    <row r="688" spans="1:15" x14ac:dyDescent="0.2">
      <c r="A688" s="705"/>
      <c r="B688" s="737"/>
      <c r="C688" s="737"/>
      <c r="D688" s="737"/>
      <c r="E688" s="738"/>
      <c r="F688" s="739"/>
      <c r="G688" s="739"/>
      <c r="H688" s="739"/>
      <c r="I688" s="740"/>
      <c r="J688" s="739"/>
      <c r="K688" s="741"/>
      <c r="L688" s="739"/>
      <c r="M688" s="739"/>
      <c r="N688" s="739"/>
      <c r="O688" s="737"/>
    </row>
    <row r="689" spans="1:15" x14ac:dyDescent="0.2">
      <c r="A689" s="705"/>
      <c r="B689" s="737"/>
      <c r="C689" s="737"/>
      <c r="D689" s="737"/>
      <c r="E689" s="738"/>
      <c r="F689" s="739"/>
      <c r="G689" s="739"/>
      <c r="H689" s="739"/>
      <c r="I689" s="740"/>
      <c r="J689" s="739"/>
      <c r="K689" s="741"/>
      <c r="L689" s="739"/>
      <c r="M689" s="739"/>
      <c r="N689" s="739"/>
      <c r="O689" s="737"/>
    </row>
    <row r="690" spans="1:15" x14ac:dyDescent="0.2">
      <c r="A690" s="705"/>
      <c r="B690" s="737"/>
      <c r="C690" s="737"/>
      <c r="D690" s="737"/>
      <c r="E690" s="738"/>
      <c r="F690" s="739"/>
      <c r="G690" s="739"/>
      <c r="H690" s="739"/>
      <c r="I690" s="740"/>
      <c r="J690" s="739"/>
      <c r="K690" s="741"/>
      <c r="L690" s="739"/>
      <c r="M690" s="739"/>
      <c r="N690" s="739"/>
      <c r="O690" s="737"/>
    </row>
    <row r="691" spans="1:15" x14ac:dyDescent="0.2">
      <c r="A691" s="705"/>
      <c r="B691" s="737"/>
      <c r="C691" s="737"/>
      <c r="D691" s="737"/>
      <c r="E691" s="738"/>
      <c r="F691" s="739"/>
      <c r="G691" s="739"/>
      <c r="H691" s="739"/>
      <c r="I691" s="740"/>
      <c r="J691" s="739"/>
      <c r="K691" s="741"/>
      <c r="L691" s="739"/>
      <c r="M691" s="739"/>
      <c r="N691" s="739"/>
      <c r="O691" s="737"/>
    </row>
    <row r="692" spans="1:15" x14ac:dyDescent="0.2">
      <c r="A692" s="705"/>
      <c r="B692" s="737"/>
      <c r="C692" s="737"/>
      <c r="D692" s="737"/>
      <c r="E692" s="738"/>
      <c r="F692" s="739"/>
      <c r="G692" s="739"/>
      <c r="H692" s="739"/>
      <c r="I692" s="740"/>
      <c r="J692" s="739"/>
      <c r="K692" s="741"/>
      <c r="L692" s="739"/>
      <c r="M692" s="739"/>
      <c r="N692" s="739"/>
      <c r="O692" s="737"/>
    </row>
    <row r="693" spans="1:15" x14ac:dyDescent="0.2">
      <c r="A693" s="705"/>
      <c r="B693" s="737"/>
      <c r="C693" s="737"/>
      <c r="D693" s="737"/>
      <c r="E693" s="738"/>
      <c r="F693" s="739"/>
      <c r="G693" s="739"/>
      <c r="H693" s="739"/>
      <c r="I693" s="740"/>
      <c r="J693" s="739"/>
      <c r="K693" s="741"/>
      <c r="L693" s="739"/>
      <c r="M693" s="739"/>
      <c r="N693" s="739"/>
      <c r="O693" s="737"/>
    </row>
    <row r="694" spans="1:15" x14ac:dyDescent="0.2">
      <c r="A694" s="705"/>
      <c r="B694" s="737"/>
      <c r="C694" s="737"/>
      <c r="D694" s="737"/>
      <c r="E694" s="738"/>
      <c r="F694" s="739"/>
      <c r="G694" s="739"/>
      <c r="H694" s="739"/>
      <c r="I694" s="740"/>
      <c r="J694" s="739"/>
      <c r="K694" s="741"/>
      <c r="L694" s="739"/>
      <c r="M694" s="739"/>
      <c r="N694" s="739"/>
      <c r="O694" s="737"/>
    </row>
    <row r="695" spans="1:15" x14ac:dyDescent="0.2">
      <c r="A695" s="705"/>
      <c r="B695" s="737"/>
      <c r="C695" s="737"/>
      <c r="D695" s="737"/>
      <c r="E695" s="738"/>
      <c r="F695" s="739"/>
      <c r="G695" s="739"/>
      <c r="H695" s="739"/>
      <c r="I695" s="740"/>
      <c r="J695" s="739"/>
      <c r="K695" s="741"/>
      <c r="L695" s="739"/>
      <c r="M695" s="739"/>
      <c r="N695" s="739"/>
      <c r="O695" s="737"/>
    </row>
    <row r="696" spans="1:15" x14ac:dyDescent="0.2">
      <c r="A696" s="705"/>
      <c r="B696" s="737"/>
      <c r="C696" s="737"/>
      <c r="D696" s="737"/>
      <c r="E696" s="738"/>
      <c r="F696" s="739"/>
      <c r="G696" s="739"/>
      <c r="H696" s="739"/>
      <c r="I696" s="740"/>
      <c r="J696" s="739"/>
      <c r="K696" s="741"/>
      <c r="L696" s="739"/>
      <c r="M696" s="739"/>
      <c r="N696" s="739"/>
      <c r="O696" s="737"/>
    </row>
    <row r="697" spans="1:15" x14ac:dyDescent="0.2">
      <c r="A697" s="705"/>
      <c r="B697" s="737"/>
      <c r="C697" s="737"/>
      <c r="D697" s="737"/>
      <c r="E697" s="738"/>
      <c r="F697" s="739"/>
      <c r="G697" s="739"/>
      <c r="H697" s="739"/>
      <c r="I697" s="740"/>
      <c r="J697" s="739"/>
      <c r="K697" s="741"/>
      <c r="L697" s="739"/>
      <c r="M697" s="739"/>
      <c r="N697" s="739"/>
      <c r="O697" s="737"/>
    </row>
    <row r="698" spans="1:15" x14ac:dyDescent="0.2">
      <c r="A698" s="705"/>
      <c r="B698" s="737"/>
      <c r="C698" s="737"/>
      <c r="D698" s="737"/>
      <c r="E698" s="738"/>
      <c r="F698" s="739"/>
      <c r="G698" s="739"/>
      <c r="H698" s="739"/>
      <c r="I698" s="740"/>
      <c r="J698" s="739"/>
      <c r="K698" s="741"/>
      <c r="L698" s="739"/>
      <c r="M698" s="739"/>
      <c r="N698" s="739"/>
      <c r="O698" s="737"/>
    </row>
    <row r="699" spans="1:15" x14ac:dyDescent="0.2">
      <c r="A699" s="705"/>
      <c r="B699" s="737"/>
      <c r="C699" s="737"/>
      <c r="D699" s="737"/>
      <c r="E699" s="738"/>
      <c r="F699" s="739"/>
      <c r="G699" s="739"/>
      <c r="H699" s="739"/>
      <c r="I699" s="740"/>
      <c r="J699" s="739"/>
      <c r="K699" s="741"/>
      <c r="L699" s="739"/>
      <c r="M699" s="739"/>
      <c r="N699" s="739"/>
      <c r="O699" s="737"/>
    </row>
    <row r="700" spans="1:15" x14ac:dyDescent="0.2">
      <c r="A700" s="705"/>
      <c r="B700" s="737"/>
      <c r="C700" s="737"/>
      <c r="D700" s="737"/>
      <c r="E700" s="738"/>
      <c r="F700" s="739"/>
      <c r="G700" s="739"/>
      <c r="H700" s="739"/>
      <c r="I700" s="740"/>
      <c r="J700" s="739"/>
      <c r="K700" s="741"/>
      <c r="L700" s="739"/>
      <c r="M700" s="739"/>
      <c r="N700" s="739"/>
      <c r="O700" s="737"/>
    </row>
    <row r="701" spans="1:15" x14ac:dyDescent="0.2">
      <c r="A701" s="705"/>
      <c r="B701" s="737"/>
      <c r="C701" s="737"/>
      <c r="D701" s="737"/>
      <c r="E701" s="738"/>
      <c r="F701" s="739"/>
      <c r="G701" s="739"/>
      <c r="H701" s="739"/>
      <c r="I701" s="740"/>
      <c r="J701" s="739"/>
      <c r="K701" s="741"/>
      <c r="L701" s="739"/>
      <c r="M701" s="739"/>
      <c r="N701" s="739"/>
      <c r="O701" s="737"/>
    </row>
    <row r="702" spans="1:15" x14ac:dyDescent="0.2">
      <c r="A702" s="705"/>
      <c r="B702" s="737"/>
      <c r="C702" s="737"/>
      <c r="D702" s="737"/>
      <c r="E702" s="738"/>
      <c r="F702" s="739"/>
      <c r="G702" s="739"/>
      <c r="H702" s="739"/>
      <c r="I702" s="740"/>
      <c r="J702" s="739"/>
      <c r="K702" s="741"/>
      <c r="L702" s="739"/>
      <c r="M702" s="739"/>
      <c r="N702" s="739"/>
      <c r="O702" s="737"/>
    </row>
    <row r="703" spans="1:15" x14ac:dyDescent="0.2">
      <c r="A703" s="705"/>
      <c r="B703" s="737"/>
      <c r="C703" s="737"/>
      <c r="D703" s="737"/>
      <c r="E703" s="738"/>
      <c r="F703" s="739"/>
      <c r="G703" s="739"/>
      <c r="H703" s="739"/>
      <c r="I703" s="740"/>
      <c r="J703" s="739"/>
      <c r="K703" s="741"/>
      <c r="L703" s="739"/>
      <c r="M703" s="739"/>
      <c r="N703" s="739"/>
      <c r="O703" s="737"/>
    </row>
    <row r="704" spans="1:15" x14ac:dyDescent="0.2">
      <c r="A704" s="705"/>
      <c r="B704" s="737"/>
      <c r="C704" s="737"/>
      <c r="D704" s="737"/>
      <c r="E704" s="738"/>
      <c r="F704" s="739"/>
      <c r="G704" s="739"/>
      <c r="H704" s="739"/>
      <c r="I704" s="740"/>
      <c r="J704" s="739"/>
      <c r="K704" s="741"/>
      <c r="L704" s="739"/>
      <c r="M704" s="739"/>
      <c r="N704" s="739"/>
      <c r="O704" s="737"/>
    </row>
    <row r="705" spans="1:15" x14ac:dyDescent="0.2">
      <c r="A705" s="705"/>
      <c r="B705" s="737"/>
      <c r="C705" s="737"/>
      <c r="D705" s="737"/>
      <c r="E705" s="738"/>
      <c r="F705" s="739"/>
      <c r="G705" s="739"/>
      <c r="H705" s="739"/>
      <c r="I705" s="740"/>
      <c r="J705" s="739"/>
      <c r="K705" s="741"/>
      <c r="L705" s="739"/>
      <c r="M705" s="739"/>
      <c r="N705" s="739"/>
      <c r="O705" s="737"/>
    </row>
    <row r="706" spans="1:15" x14ac:dyDescent="0.2">
      <c r="A706" s="705"/>
      <c r="B706" s="737"/>
      <c r="C706" s="737"/>
      <c r="D706" s="737"/>
      <c r="E706" s="738"/>
      <c r="F706" s="739"/>
      <c r="G706" s="739"/>
      <c r="H706" s="739"/>
      <c r="I706" s="740"/>
      <c r="J706" s="739"/>
      <c r="K706" s="741"/>
      <c r="L706" s="739"/>
      <c r="M706" s="739"/>
      <c r="N706" s="739"/>
      <c r="O706" s="737"/>
    </row>
    <row r="707" spans="1:15" x14ac:dyDescent="0.2">
      <c r="A707" s="705"/>
      <c r="B707" s="737"/>
      <c r="C707" s="737"/>
      <c r="D707" s="737"/>
      <c r="E707" s="738"/>
      <c r="F707" s="739"/>
      <c r="G707" s="739"/>
      <c r="H707" s="739"/>
      <c r="I707" s="740"/>
      <c r="J707" s="739"/>
      <c r="K707" s="741"/>
      <c r="L707" s="739"/>
      <c r="M707" s="739"/>
      <c r="N707" s="739"/>
      <c r="O707" s="737"/>
    </row>
    <row r="708" spans="1:15" x14ac:dyDescent="0.2">
      <c r="A708" s="705"/>
      <c r="B708" s="737"/>
      <c r="C708" s="737"/>
      <c r="D708" s="737"/>
      <c r="E708" s="738"/>
      <c r="F708" s="739"/>
      <c r="G708" s="739"/>
      <c r="H708" s="739"/>
      <c r="I708" s="740"/>
      <c r="J708" s="739"/>
      <c r="K708" s="741"/>
      <c r="L708" s="739"/>
      <c r="M708" s="739"/>
      <c r="N708" s="739"/>
      <c r="O708" s="737"/>
    </row>
    <row r="709" spans="1:15" x14ac:dyDescent="0.2">
      <c r="A709" s="705"/>
      <c r="B709" s="737"/>
      <c r="C709" s="737"/>
      <c r="D709" s="737"/>
      <c r="E709" s="738"/>
      <c r="F709" s="739"/>
      <c r="G709" s="739"/>
      <c r="H709" s="739"/>
      <c r="I709" s="740"/>
      <c r="J709" s="739"/>
      <c r="K709" s="741"/>
      <c r="L709" s="739"/>
      <c r="M709" s="739"/>
      <c r="N709" s="739"/>
      <c r="O709" s="737"/>
    </row>
    <row r="710" spans="1:15" x14ac:dyDescent="0.2">
      <c r="A710" s="705"/>
      <c r="B710" s="737"/>
      <c r="C710" s="737"/>
      <c r="D710" s="737"/>
      <c r="E710" s="738"/>
      <c r="F710" s="739"/>
      <c r="G710" s="739"/>
      <c r="H710" s="739"/>
      <c r="I710" s="740"/>
      <c r="J710" s="739"/>
      <c r="K710" s="741"/>
      <c r="L710" s="739"/>
      <c r="M710" s="739"/>
      <c r="N710" s="739"/>
      <c r="O710" s="737"/>
    </row>
    <row r="711" spans="1:15" x14ac:dyDescent="0.2">
      <c r="A711" s="705"/>
      <c r="B711" s="737"/>
      <c r="C711" s="737"/>
      <c r="D711" s="737"/>
      <c r="E711" s="738"/>
      <c r="F711" s="739"/>
      <c r="G711" s="739"/>
      <c r="H711" s="739"/>
      <c r="I711" s="740"/>
      <c r="J711" s="739"/>
      <c r="K711" s="741"/>
      <c r="L711" s="739"/>
      <c r="M711" s="739"/>
      <c r="N711" s="739"/>
      <c r="O711" s="737"/>
    </row>
    <row r="712" spans="1:15" x14ac:dyDescent="0.2">
      <c r="A712" s="705"/>
      <c r="B712" s="737"/>
      <c r="C712" s="737"/>
      <c r="D712" s="737"/>
      <c r="E712" s="738"/>
      <c r="F712" s="739"/>
      <c r="G712" s="739"/>
      <c r="H712" s="739"/>
      <c r="I712" s="740"/>
      <c r="J712" s="739"/>
      <c r="K712" s="741"/>
      <c r="L712" s="739"/>
      <c r="M712" s="739"/>
      <c r="N712" s="739"/>
      <c r="O712" s="737"/>
    </row>
    <row r="713" spans="1:15" x14ac:dyDescent="0.2">
      <c r="A713" s="705"/>
      <c r="B713" s="737"/>
      <c r="C713" s="737"/>
      <c r="D713" s="737"/>
      <c r="E713" s="738"/>
      <c r="F713" s="739"/>
      <c r="G713" s="739"/>
      <c r="H713" s="739"/>
      <c r="I713" s="740"/>
      <c r="J713" s="739"/>
      <c r="K713" s="741"/>
      <c r="L713" s="739"/>
      <c r="M713" s="739"/>
      <c r="N713" s="739"/>
      <c r="O713" s="737"/>
    </row>
    <row r="714" spans="1:15" x14ac:dyDescent="0.2">
      <c r="A714" s="705"/>
      <c r="B714" s="737"/>
      <c r="C714" s="737"/>
      <c r="D714" s="737"/>
      <c r="E714" s="738"/>
      <c r="F714" s="739"/>
      <c r="G714" s="739"/>
      <c r="H714" s="739"/>
      <c r="I714" s="740"/>
      <c r="J714" s="739"/>
      <c r="K714" s="741"/>
      <c r="L714" s="739"/>
      <c r="M714" s="739"/>
      <c r="N714" s="739"/>
      <c r="O714" s="737"/>
    </row>
    <row r="715" spans="1:15" x14ac:dyDescent="0.2">
      <c r="A715" s="705"/>
      <c r="B715" s="737"/>
      <c r="C715" s="737"/>
      <c r="D715" s="737"/>
      <c r="E715" s="738"/>
      <c r="F715" s="739"/>
      <c r="G715" s="739"/>
      <c r="H715" s="739"/>
      <c r="I715" s="740"/>
      <c r="J715" s="739"/>
      <c r="K715" s="741"/>
      <c r="L715" s="739"/>
      <c r="M715" s="739"/>
      <c r="N715" s="739"/>
      <c r="O715" s="737"/>
    </row>
    <row r="716" spans="1:15" x14ac:dyDescent="0.2">
      <c r="A716" s="705"/>
      <c r="B716" s="737"/>
      <c r="C716" s="737"/>
      <c r="D716" s="737"/>
      <c r="E716" s="738"/>
      <c r="F716" s="739"/>
      <c r="G716" s="739"/>
      <c r="H716" s="739"/>
      <c r="I716" s="740"/>
      <c r="J716" s="739"/>
      <c r="K716" s="741"/>
      <c r="L716" s="739"/>
      <c r="M716" s="739"/>
      <c r="N716" s="739"/>
      <c r="O716" s="737"/>
    </row>
    <row r="717" spans="1:15" x14ac:dyDescent="0.2">
      <c r="A717" s="705"/>
      <c r="B717" s="737"/>
      <c r="C717" s="737"/>
      <c r="D717" s="737"/>
      <c r="E717" s="738"/>
      <c r="F717" s="739"/>
      <c r="G717" s="739"/>
      <c r="H717" s="739"/>
      <c r="I717" s="740"/>
      <c r="J717" s="739"/>
      <c r="K717" s="741"/>
      <c r="L717" s="739"/>
      <c r="M717" s="739"/>
      <c r="N717" s="739"/>
      <c r="O717" s="737"/>
    </row>
    <row r="718" spans="1:15" x14ac:dyDescent="0.2">
      <c r="A718" s="705"/>
      <c r="B718" s="737"/>
      <c r="C718" s="737"/>
      <c r="D718" s="737"/>
      <c r="E718" s="738"/>
      <c r="F718" s="739"/>
      <c r="G718" s="739"/>
      <c r="H718" s="739"/>
      <c r="I718" s="740"/>
      <c r="J718" s="739"/>
      <c r="K718" s="741"/>
      <c r="L718" s="739"/>
      <c r="M718" s="739"/>
      <c r="N718" s="739"/>
      <c r="O718" s="737"/>
    </row>
    <row r="719" spans="1:15" x14ac:dyDescent="0.2">
      <c r="A719" s="705"/>
      <c r="B719" s="737"/>
      <c r="C719" s="737"/>
      <c r="D719" s="737"/>
      <c r="E719" s="738"/>
      <c r="F719" s="739"/>
      <c r="G719" s="739"/>
      <c r="H719" s="739"/>
      <c r="I719" s="740"/>
      <c r="J719" s="739"/>
      <c r="K719" s="741"/>
      <c r="L719" s="739"/>
      <c r="M719" s="739"/>
      <c r="N719" s="739"/>
      <c r="O719" s="737"/>
    </row>
    <row r="720" spans="1:15" x14ac:dyDescent="0.2">
      <c r="A720" s="705"/>
      <c r="B720" s="737"/>
      <c r="C720" s="737"/>
      <c r="D720" s="737"/>
      <c r="E720" s="738"/>
      <c r="F720" s="739"/>
      <c r="G720" s="739"/>
      <c r="H720" s="739"/>
      <c r="I720" s="740"/>
      <c r="J720" s="739"/>
      <c r="K720" s="741"/>
      <c r="L720" s="739"/>
      <c r="M720" s="739"/>
      <c r="N720" s="739"/>
      <c r="O720" s="737"/>
    </row>
    <row r="721" spans="1:15" x14ac:dyDescent="0.2">
      <c r="A721" s="705"/>
      <c r="B721" s="737"/>
      <c r="C721" s="737"/>
      <c r="D721" s="737"/>
      <c r="E721" s="738"/>
      <c r="F721" s="739"/>
      <c r="G721" s="739"/>
      <c r="H721" s="739"/>
      <c r="I721" s="740"/>
      <c r="J721" s="739"/>
      <c r="K721" s="741"/>
      <c r="L721" s="739"/>
      <c r="M721" s="739"/>
      <c r="N721" s="739"/>
      <c r="O721" s="737"/>
    </row>
    <row r="722" spans="1:15" x14ac:dyDescent="0.2">
      <c r="A722" s="705"/>
      <c r="B722" s="737"/>
      <c r="C722" s="737"/>
      <c r="D722" s="737"/>
      <c r="E722" s="738"/>
      <c r="F722" s="739"/>
      <c r="G722" s="739"/>
      <c r="H722" s="739"/>
      <c r="I722" s="740"/>
      <c r="J722" s="739"/>
      <c r="K722" s="741"/>
      <c r="L722" s="739"/>
      <c r="M722" s="739"/>
      <c r="N722" s="739"/>
      <c r="O722" s="737"/>
    </row>
    <row r="723" spans="1:15" x14ac:dyDescent="0.2">
      <c r="A723" s="705"/>
      <c r="B723" s="737"/>
      <c r="C723" s="737"/>
      <c r="D723" s="737"/>
      <c r="E723" s="738"/>
      <c r="F723" s="739"/>
      <c r="G723" s="739"/>
      <c r="H723" s="739"/>
      <c r="I723" s="740"/>
      <c r="J723" s="739"/>
      <c r="K723" s="741"/>
      <c r="L723" s="739"/>
      <c r="M723" s="739"/>
      <c r="N723" s="739"/>
      <c r="O723" s="737"/>
    </row>
    <row r="724" spans="1:15" x14ac:dyDescent="0.2">
      <c r="A724" s="705"/>
      <c r="B724" s="737"/>
      <c r="C724" s="737"/>
      <c r="D724" s="737"/>
      <c r="E724" s="738"/>
      <c r="F724" s="739"/>
      <c r="G724" s="739"/>
      <c r="H724" s="739"/>
      <c r="I724" s="740"/>
      <c r="J724" s="739"/>
      <c r="K724" s="741"/>
      <c r="L724" s="739"/>
      <c r="M724" s="739"/>
      <c r="N724" s="739"/>
      <c r="O724" s="737"/>
    </row>
    <row r="725" spans="1:15" x14ac:dyDescent="0.2">
      <c r="A725" s="705"/>
      <c r="B725" s="737"/>
      <c r="C725" s="737"/>
      <c r="D725" s="737"/>
      <c r="E725" s="738"/>
      <c r="F725" s="739"/>
      <c r="G725" s="739"/>
      <c r="H725" s="739"/>
      <c r="I725" s="740"/>
      <c r="J725" s="739"/>
      <c r="K725" s="741"/>
      <c r="L725" s="739"/>
      <c r="M725" s="739"/>
      <c r="N725" s="739"/>
      <c r="O725" s="737"/>
    </row>
    <row r="726" spans="1:15" x14ac:dyDescent="0.2">
      <c r="A726" s="705"/>
      <c r="B726" s="737"/>
      <c r="C726" s="737"/>
      <c r="D726" s="737"/>
      <c r="E726" s="738"/>
      <c r="F726" s="739"/>
      <c r="G726" s="739"/>
      <c r="H726" s="739"/>
      <c r="I726" s="740"/>
      <c r="J726" s="739"/>
      <c r="K726" s="741"/>
      <c r="L726" s="739"/>
      <c r="M726" s="739"/>
      <c r="N726" s="739"/>
      <c r="O726" s="737"/>
    </row>
    <row r="727" spans="1:15" x14ac:dyDescent="0.2">
      <c r="A727" s="705"/>
      <c r="B727" s="737"/>
      <c r="C727" s="737"/>
      <c r="D727" s="737"/>
      <c r="E727" s="738"/>
      <c r="F727" s="739"/>
      <c r="G727" s="739"/>
      <c r="H727" s="739"/>
      <c r="I727" s="740"/>
      <c r="J727" s="739"/>
      <c r="K727" s="741"/>
      <c r="L727" s="739"/>
      <c r="M727" s="739"/>
      <c r="N727" s="739"/>
      <c r="O727" s="737"/>
    </row>
    <row r="728" spans="1:15" x14ac:dyDescent="0.2">
      <c r="A728" s="705"/>
      <c r="B728" s="737"/>
      <c r="C728" s="737"/>
      <c r="D728" s="737"/>
      <c r="E728" s="738"/>
      <c r="F728" s="739"/>
      <c r="G728" s="739"/>
      <c r="H728" s="739"/>
      <c r="I728" s="740"/>
      <c r="J728" s="739"/>
      <c r="K728" s="741"/>
      <c r="L728" s="739"/>
      <c r="M728" s="739"/>
      <c r="N728" s="739"/>
      <c r="O728" s="737"/>
    </row>
    <row r="729" spans="1:15" x14ac:dyDescent="0.2">
      <c r="A729" s="705"/>
      <c r="B729" s="737"/>
      <c r="C729" s="737"/>
      <c r="D729" s="737"/>
      <c r="E729" s="738"/>
      <c r="F729" s="739"/>
      <c r="G729" s="739"/>
      <c r="H729" s="739"/>
      <c r="I729" s="740"/>
      <c r="J729" s="739"/>
      <c r="K729" s="741"/>
      <c r="L729" s="739"/>
      <c r="M729" s="739"/>
      <c r="N729" s="739"/>
      <c r="O729" s="737"/>
    </row>
    <row r="730" spans="1:15" x14ac:dyDescent="0.2">
      <c r="A730" s="705"/>
      <c r="B730" s="737"/>
      <c r="C730" s="737"/>
      <c r="D730" s="737"/>
      <c r="E730" s="738"/>
      <c r="F730" s="739"/>
      <c r="G730" s="739"/>
      <c r="H730" s="739"/>
      <c r="I730" s="740"/>
      <c r="J730" s="739"/>
      <c r="K730" s="741"/>
      <c r="L730" s="739"/>
      <c r="M730" s="739"/>
      <c r="N730" s="739"/>
      <c r="O730" s="737"/>
    </row>
    <row r="731" spans="1:15" x14ac:dyDescent="0.2">
      <c r="A731" s="705"/>
      <c r="B731" s="737"/>
      <c r="C731" s="737"/>
      <c r="D731" s="737"/>
      <c r="E731" s="738"/>
      <c r="F731" s="739"/>
      <c r="G731" s="739"/>
      <c r="H731" s="739"/>
      <c r="I731" s="740"/>
      <c r="J731" s="739"/>
      <c r="K731" s="741"/>
      <c r="L731" s="739"/>
      <c r="M731" s="739"/>
      <c r="N731" s="739"/>
      <c r="O731" s="737"/>
    </row>
    <row r="732" spans="1:15" x14ac:dyDescent="0.2">
      <c r="A732" s="705"/>
      <c r="B732" s="737"/>
      <c r="C732" s="737"/>
      <c r="D732" s="737"/>
      <c r="E732" s="738"/>
      <c r="F732" s="739"/>
      <c r="G732" s="739"/>
      <c r="H732" s="739"/>
      <c r="I732" s="740"/>
      <c r="J732" s="739"/>
      <c r="K732" s="741"/>
      <c r="L732" s="739"/>
      <c r="M732" s="739"/>
      <c r="N732" s="739"/>
      <c r="O732" s="737"/>
    </row>
    <row r="733" spans="1:15" x14ac:dyDescent="0.2">
      <c r="A733" s="705"/>
      <c r="B733" s="737"/>
      <c r="C733" s="737"/>
      <c r="D733" s="737"/>
      <c r="E733" s="738"/>
      <c r="F733" s="739"/>
      <c r="G733" s="739"/>
      <c r="H733" s="739"/>
      <c r="I733" s="740"/>
      <c r="J733" s="739"/>
      <c r="K733" s="741"/>
      <c r="L733" s="739"/>
      <c r="M733" s="739"/>
      <c r="N733" s="739"/>
      <c r="O733" s="737"/>
    </row>
    <row r="734" spans="1:15" x14ac:dyDescent="0.2">
      <c r="A734" s="705"/>
      <c r="B734" s="737"/>
      <c r="C734" s="737"/>
      <c r="D734" s="737"/>
      <c r="E734" s="738"/>
      <c r="F734" s="739"/>
      <c r="G734" s="739"/>
      <c r="H734" s="739"/>
      <c r="I734" s="740"/>
      <c r="J734" s="739"/>
      <c r="K734" s="741"/>
      <c r="L734" s="739"/>
      <c r="M734" s="739"/>
      <c r="N734" s="739"/>
      <c r="O734" s="737"/>
    </row>
    <row r="735" spans="1:15" x14ac:dyDescent="0.2">
      <c r="A735" s="705"/>
      <c r="B735" s="737"/>
      <c r="C735" s="737"/>
      <c r="D735" s="737"/>
      <c r="E735" s="738"/>
      <c r="F735" s="739"/>
      <c r="G735" s="739"/>
      <c r="H735" s="739"/>
      <c r="I735" s="740"/>
      <c r="J735" s="739"/>
      <c r="K735" s="741"/>
      <c r="L735" s="739"/>
      <c r="M735" s="739"/>
      <c r="N735" s="739"/>
      <c r="O735" s="737"/>
    </row>
    <row r="736" spans="1:15" x14ac:dyDescent="0.2">
      <c r="A736" s="705"/>
      <c r="B736" s="737"/>
      <c r="C736" s="737"/>
      <c r="D736" s="737"/>
      <c r="E736" s="738"/>
      <c r="F736" s="739"/>
      <c r="G736" s="739"/>
      <c r="H736" s="739"/>
      <c r="I736" s="740"/>
      <c r="J736" s="739"/>
      <c r="K736" s="741"/>
      <c r="L736" s="739"/>
      <c r="M736" s="739"/>
      <c r="N736" s="739"/>
      <c r="O736" s="737"/>
    </row>
    <row r="737" spans="1:15" x14ac:dyDescent="0.2">
      <c r="A737" s="705"/>
      <c r="B737" s="737"/>
      <c r="C737" s="737"/>
      <c r="D737" s="737"/>
      <c r="E737" s="738"/>
      <c r="F737" s="739"/>
      <c r="G737" s="739"/>
      <c r="H737" s="739"/>
      <c r="I737" s="740"/>
      <c r="J737" s="739"/>
      <c r="K737" s="741"/>
      <c r="L737" s="739"/>
      <c r="M737" s="739"/>
      <c r="N737" s="739"/>
      <c r="O737" s="737"/>
    </row>
    <row r="738" spans="1:15" x14ac:dyDescent="0.2">
      <c r="A738" s="705"/>
      <c r="B738" s="737"/>
      <c r="C738" s="737"/>
      <c r="D738" s="737"/>
      <c r="E738" s="738"/>
      <c r="F738" s="739"/>
      <c r="G738" s="739"/>
      <c r="H738" s="739"/>
      <c r="I738" s="740"/>
      <c r="J738" s="739"/>
      <c r="K738" s="741"/>
      <c r="L738" s="739"/>
      <c r="M738" s="739"/>
      <c r="N738" s="739"/>
      <c r="O738" s="737"/>
    </row>
    <row r="739" spans="1:15" x14ac:dyDescent="0.2">
      <c r="A739" s="705"/>
      <c r="B739" s="737"/>
      <c r="C739" s="737"/>
      <c r="D739" s="737"/>
      <c r="E739" s="738"/>
      <c r="F739" s="739"/>
      <c r="G739" s="739"/>
      <c r="H739" s="739"/>
      <c r="I739" s="740"/>
      <c r="J739" s="739"/>
      <c r="K739" s="741"/>
      <c r="L739" s="739"/>
      <c r="M739" s="739"/>
      <c r="N739" s="739"/>
      <c r="O739" s="737"/>
    </row>
    <row r="740" spans="1:15" x14ac:dyDescent="0.2">
      <c r="A740" s="705"/>
      <c r="B740" s="737"/>
      <c r="C740" s="737"/>
      <c r="D740" s="737"/>
      <c r="E740" s="738"/>
      <c r="F740" s="739"/>
      <c r="G740" s="739"/>
      <c r="H740" s="739"/>
      <c r="I740" s="740"/>
      <c r="J740" s="739"/>
      <c r="K740" s="741"/>
      <c r="L740" s="739"/>
      <c r="M740" s="739"/>
      <c r="N740" s="739"/>
      <c r="O740" s="737"/>
    </row>
    <row r="741" spans="1:15" x14ac:dyDescent="0.2">
      <c r="A741" s="705"/>
      <c r="B741" s="737"/>
      <c r="C741" s="737"/>
      <c r="D741" s="737"/>
      <c r="E741" s="738"/>
      <c r="F741" s="739"/>
      <c r="G741" s="739"/>
      <c r="H741" s="739"/>
      <c r="I741" s="740"/>
      <c r="J741" s="739"/>
      <c r="K741" s="741"/>
      <c r="L741" s="739"/>
      <c r="M741" s="739"/>
      <c r="N741" s="739"/>
      <c r="O741" s="737"/>
    </row>
    <row r="742" spans="1:15" x14ac:dyDescent="0.2">
      <c r="A742" s="705"/>
      <c r="B742" s="737"/>
      <c r="C742" s="737"/>
      <c r="D742" s="737"/>
      <c r="E742" s="738"/>
      <c r="F742" s="739"/>
      <c r="G742" s="739"/>
      <c r="H742" s="739"/>
      <c r="I742" s="740"/>
      <c r="J742" s="739"/>
      <c r="K742" s="741"/>
      <c r="L742" s="739"/>
      <c r="M742" s="739"/>
      <c r="N742" s="739"/>
      <c r="O742" s="737"/>
    </row>
    <row r="743" spans="1:15" x14ac:dyDescent="0.2">
      <c r="A743" s="705"/>
      <c r="B743" s="737"/>
      <c r="C743" s="737"/>
      <c r="D743" s="737"/>
      <c r="E743" s="738"/>
      <c r="F743" s="739"/>
      <c r="G743" s="739"/>
      <c r="H743" s="739"/>
      <c r="I743" s="740"/>
      <c r="J743" s="739"/>
      <c r="K743" s="741"/>
      <c r="L743" s="739"/>
      <c r="M743" s="739"/>
      <c r="N743" s="739"/>
      <c r="O743" s="737"/>
    </row>
    <row r="744" spans="1:15" x14ac:dyDescent="0.2">
      <c r="A744" s="705"/>
      <c r="B744" s="737"/>
      <c r="C744" s="737"/>
      <c r="D744" s="737"/>
      <c r="E744" s="738"/>
      <c r="F744" s="739"/>
      <c r="G744" s="739"/>
      <c r="H744" s="739"/>
      <c r="I744" s="740"/>
      <c r="J744" s="739"/>
      <c r="K744" s="741"/>
      <c r="L744" s="739"/>
      <c r="M744" s="739"/>
      <c r="N744" s="739"/>
      <c r="O744" s="737"/>
    </row>
    <row r="745" spans="1:15" x14ac:dyDescent="0.2">
      <c r="A745" s="705"/>
      <c r="B745" s="737"/>
      <c r="C745" s="737"/>
      <c r="D745" s="737"/>
      <c r="E745" s="738"/>
      <c r="F745" s="739"/>
      <c r="G745" s="739"/>
      <c r="H745" s="739"/>
      <c r="I745" s="740"/>
      <c r="J745" s="739"/>
      <c r="K745" s="741"/>
      <c r="L745" s="739"/>
      <c r="M745" s="739"/>
      <c r="N745" s="739"/>
      <c r="O745" s="737"/>
    </row>
    <row r="746" spans="1:15" x14ac:dyDescent="0.2">
      <c r="A746" s="705"/>
      <c r="B746" s="737"/>
      <c r="C746" s="737"/>
      <c r="D746" s="737"/>
      <c r="E746" s="738"/>
      <c r="F746" s="739"/>
      <c r="G746" s="739"/>
      <c r="H746" s="739"/>
      <c r="I746" s="740"/>
      <c r="J746" s="739"/>
      <c r="K746" s="741"/>
      <c r="L746" s="739"/>
      <c r="M746" s="739"/>
      <c r="N746" s="739"/>
      <c r="O746" s="737"/>
    </row>
    <row r="747" spans="1:15" x14ac:dyDescent="0.2">
      <c r="A747" s="705"/>
      <c r="B747" s="737"/>
      <c r="C747" s="737"/>
      <c r="D747" s="737"/>
      <c r="E747" s="738"/>
      <c r="F747" s="739"/>
      <c r="G747" s="739"/>
      <c r="H747" s="739"/>
      <c r="I747" s="740"/>
      <c r="J747" s="739"/>
      <c r="K747" s="741"/>
      <c r="L747" s="739"/>
      <c r="M747" s="739"/>
      <c r="N747" s="739"/>
      <c r="O747" s="737"/>
    </row>
    <row r="748" spans="1:15" x14ac:dyDescent="0.2">
      <c r="A748" s="705"/>
      <c r="B748" s="737"/>
      <c r="C748" s="737"/>
      <c r="D748" s="737"/>
      <c r="E748" s="738"/>
      <c r="F748" s="739"/>
      <c r="G748" s="739"/>
      <c r="H748" s="739"/>
      <c r="I748" s="740"/>
      <c r="J748" s="739"/>
      <c r="K748" s="741"/>
      <c r="L748" s="739"/>
      <c r="M748" s="739"/>
      <c r="N748" s="739"/>
      <c r="O748" s="737"/>
    </row>
    <row r="749" spans="1:15" x14ac:dyDescent="0.2">
      <c r="A749" s="705"/>
      <c r="B749" s="737"/>
      <c r="C749" s="737"/>
      <c r="D749" s="737"/>
      <c r="E749" s="738"/>
      <c r="F749" s="739"/>
      <c r="G749" s="739"/>
      <c r="H749" s="739"/>
      <c r="I749" s="740"/>
      <c r="J749" s="739"/>
      <c r="K749" s="741"/>
      <c r="L749" s="739"/>
      <c r="M749" s="739"/>
      <c r="N749" s="739"/>
      <c r="O749" s="737"/>
    </row>
    <row r="750" spans="1:15" x14ac:dyDescent="0.2">
      <c r="A750" s="705"/>
      <c r="B750" s="737"/>
      <c r="C750" s="737"/>
      <c r="D750" s="737"/>
      <c r="E750" s="738"/>
      <c r="F750" s="739"/>
      <c r="G750" s="739"/>
      <c r="H750" s="739"/>
      <c r="I750" s="740"/>
      <c r="J750" s="739"/>
      <c r="K750" s="741"/>
      <c r="L750" s="739"/>
      <c r="M750" s="739"/>
      <c r="N750" s="739"/>
      <c r="O750" s="737"/>
    </row>
    <row r="751" spans="1:15" x14ac:dyDescent="0.2">
      <c r="A751" s="705"/>
      <c r="B751" s="737"/>
      <c r="C751" s="737"/>
      <c r="D751" s="737"/>
      <c r="E751" s="738"/>
      <c r="F751" s="739"/>
      <c r="G751" s="739"/>
      <c r="H751" s="739"/>
      <c r="I751" s="740"/>
      <c r="J751" s="739"/>
      <c r="K751" s="741"/>
      <c r="L751" s="739"/>
      <c r="M751" s="739"/>
      <c r="N751" s="739"/>
      <c r="O751" s="737"/>
    </row>
    <row r="752" spans="1:15" x14ac:dyDescent="0.2">
      <c r="A752" s="705"/>
      <c r="B752" s="737"/>
      <c r="C752" s="737"/>
      <c r="D752" s="737"/>
      <c r="E752" s="738"/>
      <c r="F752" s="739"/>
      <c r="G752" s="739"/>
      <c r="H752" s="739"/>
      <c r="I752" s="740"/>
      <c r="J752" s="739"/>
      <c r="K752" s="741"/>
      <c r="L752" s="739"/>
      <c r="M752" s="739"/>
      <c r="N752" s="739"/>
      <c r="O752" s="737"/>
    </row>
    <row r="753" spans="1:15" x14ac:dyDescent="0.2">
      <c r="A753" s="705"/>
      <c r="B753" s="737"/>
      <c r="C753" s="737"/>
      <c r="D753" s="737"/>
      <c r="E753" s="738"/>
      <c r="F753" s="739"/>
      <c r="G753" s="739"/>
      <c r="H753" s="739"/>
      <c r="I753" s="740"/>
      <c r="J753" s="739"/>
      <c r="K753" s="741"/>
      <c r="L753" s="739"/>
      <c r="M753" s="739"/>
      <c r="N753" s="739"/>
      <c r="O753" s="737"/>
    </row>
    <row r="754" spans="1:15" x14ac:dyDescent="0.2">
      <c r="A754" s="705"/>
      <c r="B754" s="737"/>
      <c r="C754" s="737"/>
      <c r="D754" s="737"/>
      <c r="E754" s="738"/>
      <c r="F754" s="739"/>
      <c r="G754" s="739"/>
      <c r="H754" s="739"/>
      <c r="I754" s="740"/>
      <c r="J754" s="739"/>
      <c r="K754" s="741"/>
      <c r="L754" s="739"/>
      <c r="M754" s="739"/>
      <c r="N754" s="739"/>
      <c r="O754" s="737"/>
    </row>
    <row r="755" spans="1:15" x14ac:dyDescent="0.2">
      <c r="A755" s="705"/>
      <c r="B755" s="737"/>
      <c r="C755" s="737"/>
      <c r="D755" s="737"/>
      <c r="E755" s="738"/>
      <c r="F755" s="739"/>
      <c r="G755" s="739"/>
      <c r="H755" s="739"/>
      <c r="I755" s="740"/>
      <c r="J755" s="739"/>
      <c r="K755" s="741"/>
      <c r="L755" s="739"/>
      <c r="M755" s="739"/>
      <c r="N755" s="739"/>
      <c r="O755" s="737"/>
    </row>
    <row r="756" spans="1:15" x14ac:dyDescent="0.2">
      <c r="A756" s="705"/>
      <c r="B756" s="737"/>
      <c r="C756" s="737"/>
      <c r="D756" s="737"/>
      <c r="E756" s="738"/>
      <c r="F756" s="739"/>
      <c r="G756" s="739"/>
      <c r="H756" s="739"/>
      <c r="I756" s="740"/>
      <c r="J756" s="739"/>
      <c r="K756" s="741"/>
      <c r="L756" s="739"/>
      <c r="M756" s="739"/>
      <c r="N756" s="739"/>
      <c r="O756" s="737"/>
    </row>
    <row r="757" spans="1:15" x14ac:dyDescent="0.2">
      <c r="A757" s="705"/>
      <c r="B757" s="737"/>
      <c r="C757" s="737"/>
      <c r="D757" s="737"/>
      <c r="E757" s="738"/>
      <c r="F757" s="739"/>
      <c r="G757" s="739"/>
      <c r="H757" s="739"/>
      <c r="I757" s="740"/>
      <c r="J757" s="739"/>
      <c r="K757" s="741"/>
      <c r="L757" s="739"/>
      <c r="M757" s="739"/>
      <c r="N757" s="739"/>
      <c r="O757" s="737"/>
    </row>
    <row r="758" spans="1:15" x14ac:dyDescent="0.2">
      <c r="A758" s="705"/>
      <c r="B758" s="737"/>
      <c r="C758" s="737"/>
      <c r="D758" s="737"/>
      <c r="E758" s="738"/>
      <c r="F758" s="739"/>
      <c r="G758" s="739"/>
      <c r="H758" s="739"/>
      <c r="I758" s="740"/>
      <c r="J758" s="739"/>
      <c r="K758" s="741"/>
      <c r="L758" s="739"/>
      <c r="M758" s="739"/>
      <c r="N758" s="739"/>
      <c r="O758" s="737"/>
    </row>
    <row r="759" spans="1:15" x14ac:dyDescent="0.2">
      <c r="A759" s="705"/>
      <c r="B759" s="737"/>
      <c r="C759" s="737"/>
      <c r="D759" s="737"/>
      <c r="E759" s="738"/>
      <c r="F759" s="739"/>
      <c r="G759" s="739"/>
      <c r="H759" s="739"/>
      <c r="I759" s="740"/>
      <c r="J759" s="739"/>
      <c r="K759" s="741"/>
      <c r="L759" s="739"/>
      <c r="M759" s="739"/>
      <c r="N759" s="739"/>
      <c r="O759" s="737"/>
    </row>
    <row r="760" spans="1:15" x14ac:dyDescent="0.2">
      <c r="A760" s="705"/>
      <c r="B760" s="737"/>
      <c r="C760" s="737"/>
      <c r="D760" s="737"/>
      <c r="E760" s="738"/>
      <c r="F760" s="739"/>
      <c r="G760" s="739"/>
      <c r="H760" s="739"/>
      <c r="I760" s="740"/>
      <c r="J760" s="739"/>
      <c r="K760" s="741"/>
      <c r="L760" s="739"/>
      <c r="M760" s="739"/>
      <c r="N760" s="739"/>
      <c r="O760" s="737"/>
    </row>
    <row r="761" spans="1:15" x14ac:dyDescent="0.2">
      <c r="A761" s="705"/>
      <c r="B761" s="737"/>
      <c r="C761" s="737"/>
      <c r="D761" s="737"/>
      <c r="E761" s="738"/>
      <c r="F761" s="739"/>
      <c r="G761" s="739"/>
      <c r="H761" s="739"/>
      <c r="I761" s="740"/>
      <c r="J761" s="739"/>
      <c r="K761" s="741"/>
      <c r="L761" s="739"/>
      <c r="M761" s="739"/>
      <c r="N761" s="739"/>
      <c r="O761" s="737"/>
    </row>
    <row r="762" spans="1:15" x14ac:dyDescent="0.2">
      <c r="A762" s="705"/>
      <c r="B762" s="737"/>
      <c r="C762" s="737"/>
      <c r="D762" s="737"/>
      <c r="E762" s="738"/>
      <c r="F762" s="739"/>
      <c r="G762" s="739"/>
      <c r="H762" s="739"/>
      <c r="I762" s="740"/>
      <c r="J762" s="739"/>
      <c r="K762" s="741"/>
      <c r="L762" s="739"/>
      <c r="M762" s="739"/>
      <c r="N762" s="739"/>
      <c r="O762" s="737"/>
    </row>
    <row r="763" spans="1:15" x14ac:dyDescent="0.2">
      <c r="A763" s="705"/>
      <c r="B763" s="737"/>
      <c r="C763" s="737"/>
      <c r="D763" s="737"/>
      <c r="E763" s="738"/>
      <c r="F763" s="739"/>
      <c r="G763" s="739"/>
      <c r="H763" s="739"/>
      <c r="I763" s="740"/>
      <c r="J763" s="739"/>
      <c r="K763" s="741"/>
      <c r="L763" s="739"/>
      <c r="M763" s="739"/>
      <c r="N763" s="739"/>
      <c r="O763" s="737"/>
    </row>
    <row r="764" spans="1:15" x14ac:dyDescent="0.2">
      <c r="A764" s="705"/>
      <c r="B764" s="737"/>
      <c r="C764" s="737"/>
      <c r="D764" s="737"/>
      <c r="E764" s="738"/>
      <c r="F764" s="739"/>
      <c r="G764" s="739"/>
      <c r="H764" s="739"/>
      <c r="I764" s="740"/>
      <c r="J764" s="739"/>
      <c r="K764" s="741"/>
      <c r="L764" s="739"/>
      <c r="M764" s="739"/>
      <c r="N764" s="739"/>
      <c r="O764" s="737"/>
    </row>
    <row r="765" spans="1:15" x14ac:dyDescent="0.2">
      <c r="A765" s="705"/>
      <c r="B765" s="737"/>
      <c r="C765" s="737"/>
      <c r="D765" s="737"/>
      <c r="E765" s="738"/>
      <c r="F765" s="739"/>
      <c r="G765" s="739"/>
      <c r="H765" s="739"/>
      <c r="I765" s="740"/>
      <c r="J765" s="739"/>
      <c r="K765" s="741"/>
      <c r="L765" s="739"/>
      <c r="M765" s="739"/>
      <c r="N765" s="739"/>
      <c r="O765" s="737"/>
    </row>
    <row r="766" spans="1:15" x14ac:dyDescent="0.2">
      <c r="A766" s="705"/>
      <c r="B766" s="737"/>
      <c r="C766" s="737"/>
      <c r="D766" s="737"/>
      <c r="E766" s="738"/>
      <c r="F766" s="739"/>
      <c r="G766" s="739"/>
      <c r="H766" s="739"/>
      <c r="I766" s="740"/>
      <c r="J766" s="739"/>
      <c r="K766" s="741"/>
      <c r="L766" s="739"/>
      <c r="M766" s="739"/>
      <c r="N766" s="739"/>
      <c r="O766" s="737"/>
    </row>
    <row r="767" spans="1:15" x14ac:dyDescent="0.2">
      <c r="A767" s="705"/>
      <c r="B767" s="737"/>
      <c r="C767" s="737"/>
      <c r="D767" s="737"/>
      <c r="E767" s="738"/>
      <c r="F767" s="739"/>
      <c r="G767" s="739"/>
      <c r="H767" s="739"/>
      <c r="I767" s="740"/>
      <c r="J767" s="739"/>
      <c r="K767" s="741"/>
      <c r="L767" s="739"/>
      <c r="M767" s="739"/>
      <c r="N767" s="739"/>
      <c r="O767" s="737"/>
    </row>
    <row r="768" spans="1:15" x14ac:dyDescent="0.2">
      <c r="A768" s="705"/>
      <c r="B768" s="737"/>
      <c r="C768" s="737"/>
      <c r="D768" s="737"/>
      <c r="E768" s="738"/>
      <c r="F768" s="739"/>
      <c r="G768" s="739"/>
      <c r="H768" s="739"/>
      <c r="I768" s="740"/>
      <c r="J768" s="739"/>
      <c r="K768" s="741"/>
      <c r="L768" s="739"/>
      <c r="M768" s="739"/>
      <c r="N768" s="739"/>
      <c r="O768" s="737"/>
    </row>
    <row r="769" spans="1:15" x14ac:dyDescent="0.2">
      <c r="A769" s="705"/>
      <c r="B769" s="737"/>
      <c r="C769" s="737"/>
      <c r="D769" s="737"/>
      <c r="E769" s="738"/>
      <c r="F769" s="739"/>
      <c r="G769" s="739"/>
      <c r="H769" s="739"/>
      <c r="I769" s="740"/>
      <c r="J769" s="739"/>
      <c r="K769" s="741"/>
      <c r="L769" s="739"/>
      <c r="M769" s="739"/>
      <c r="N769" s="739"/>
      <c r="O769" s="737"/>
    </row>
    <row r="770" spans="1:15" x14ac:dyDescent="0.2">
      <c r="A770" s="705"/>
      <c r="B770" s="737"/>
      <c r="C770" s="737"/>
      <c r="D770" s="737"/>
      <c r="E770" s="738"/>
      <c r="F770" s="739"/>
      <c r="G770" s="739"/>
      <c r="H770" s="739"/>
      <c r="I770" s="740"/>
      <c r="J770" s="739"/>
      <c r="K770" s="741"/>
      <c r="L770" s="739"/>
      <c r="M770" s="739"/>
      <c r="N770" s="739"/>
      <c r="O770" s="737"/>
    </row>
    <row r="771" spans="1:15" x14ac:dyDescent="0.2">
      <c r="A771" s="705"/>
      <c r="B771" s="737"/>
      <c r="C771" s="737"/>
      <c r="D771" s="737"/>
      <c r="E771" s="738"/>
      <c r="F771" s="739"/>
      <c r="G771" s="739"/>
      <c r="H771" s="739"/>
      <c r="I771" s="740"/>
      <c r="J771" s="739"/>
      <c r="K771" s="741"/>
      <c r="L771" s="739"/>
      <c r="M771" s="739"/>
      <c r="N771" s="739"/>
      <c r="O771" s="737"/>
    </row>
    <row r="772" spans="1:15" x14ac:dyDescent="0.2">
      <c r="A772" s="705"/>
      <c r="B772" s="737"/>
      <c r="C772" s="737"/>
      <c r="D772" s="737"/>
      <c r="E772" s="738"/>
      <c r="F772" s="739"/>
      <c r="G772" s="739"/>
      <c r="H772" s="739"/>
      <c r="I772" s="740"/>
      <c r="J772" s="739"/>
      <c r="K772" s="741"/>
      <c r="L772" s="739"/>
      <c r="M772" s="739"/>
      <c r="N772" s="739"/>
      <c r="O772" s="737"/>
    </row>
    <row r="773" spans="1:15" x14ac:dyDescent="0.2">
      <c r="A773" s="705"/>
      <c r="B773" s="737"/>
      <c r="C773" s="737"/>
      <c r="D773" s="737"/>
      <c r="E773" s="738"/>
      <c r="F773" s="739"/>
      <c r="G773" s="739"/>
      <c r="H773" s="739"/>
      <c r="I773" s="740"/>
      <c r="J773" s="739"/>
      <c r="K773" s="741"/>
      <c r="L773" s="739"/>
      <c r="M773" s="739"/>
      <c r="N773" s="739"/>
      <c r="O773" s="737"/>
    </row>
    <row r="774" spans="1:15" x14ac:dyDescent="0.2">
      <c r="A774" s="705"/>
      <c r="B774" s="737"/>
      <c r="C774" s="737"/>
      <c r="D774" s="737"/>
      <c r="E774" s="738"/>
      <c r="F774" s="739"/>
      <c r="G774" s="739"/>
      <c r="H774" s="739"/>
      <c r="I774" s="740"/>
      <c r="J774" s="739"/>
      <c r="K774" s="741"/>
      <c r="L774" s="739"/>
      <c r="M774" s="739"/>
      <c r="N774" s="739"/>
      <c r="O774" s="737"/>
    </row>
    <row r="775" spans="1:15" x14ac:dyDescent="0.2">
      <c r="A775" s="705"/>
      <c r="B775" s="737"/>
      <c r="C775" s="737"/>
      <c r="D775" s="737"/>
      <c r="E775" s="738"/>
      <c r="F775" s="739"/>
      <c r="G775" s="739"/>
      <c r="H775" s="739"/>
      <c r="I775" s="740"/>
      <c r="J775" s="739"/>
      <c r="K775" s="741"/>
      <c r="L775" s="739"/>
      <c r="M775" s="739"/>
      <c r="N775" s="739"/>
      <c r="O775" s="737"/>
    </row>
    <row r="776" spans="1:15" x14ac:dyDescent="0.2">
      <c r="A776" s="705"/>
      <c r="B776" s="737"/>
      <c r="C776" s="737"/>
      <c r="D776" s="737"/>
      <c r="E776" s="738"/>
      <c r="F776" s="739"/>
      <c r="G776" s="739"/>
      <c r="H776" s="739"/>
      <c r="I776" s="740"/>
      <c r="J776" s="739"/>
      <c r="K776" s="741"/>
      <c r="L776" s="739"/>
      <c r="M776" s="739"/>
      <c r="N776" s="739"/>
      <c r="O776" s="737"/>
    </row>
    <row r="777" spans="1:15" x14ac:dyDescent="0.2">
      <c r="A777" s="705"/>
      <c r="B777" s="737"/>
      <c r="C777" s="737"/>
      <c r="D777" s="737"/>
      <c r="E777" s="738"/>
      <c r="F777" s="739"/>
      <c r="G777" s="739"/>
      <c r="H777" s="739"/>
      <c r="I777" s="740"/>
      <c r="J777" s="739"/>
      <c r="K777" s="741"/>
      <c r="L777" s="739"/>
      <c r="M777" s="739"/>
      <c r="N777" s="739"/>
      <c r="O777" s="737"/>
    </row>
    <row r="778" spans="1:15" x14ac:dyDescent="0.2">
      <c r="A778" s="705"/>
      <c r="B778" s="737"/>
      <c r="C778" s="737"/>
      <c r="D778" s="737"/>
      <c r="E778" s="738"/>
      <c r="F778" s="739"/>
      <c r="G778" s="739"/>
      <c r="H778" s="739"/>
      <c r="I778" s="740"/>
      <c r="J778" s="739"/>
      <c r="K778" s="741"/>
      <c r="L778" s="739"/>
      <c r="M778" s="739"/>
      <c r="N778" s="739"/>
      <c r="O778" s="737"/>
    </row>
    <row r="779" spans="1:15" x14ac:dyDescent="0.2">
      <c r="A779" s="705"/>
      <c r="B779" s="737"/>
      <c r="C779" s="737"/>
      <c r="D779" s="737"/>
      <c r="E779" s="738"/>
      <c r="F779" s="739"/>
      <c r="G779" s="739"/>
      <c r="H779" s="739"/>
      <c r="I779" s="740"/>
      <c r="J779" s="739"/>
      <c r="K779" s="741"/>
      <c r="L779" s="739"/>
      <c r="M779" s="739"/>
      <c r="N779" s="739"/>
      <c r="O779" s="737"/>
    </row>
    <row r="780" spans="1:15" x14ac:dyDescent="0.2">
      <c r="A780" s="705"/>
      <c r="B780" s="737"/>
      <c r="C780" s="737"/>
      <c r="D780" s="737"/>
      <c r="E780" s="738"/>
      <c r="F780" s="739"/>
      <c r="G780" s="739"/>
      <c r="H780" s="739"/>
      <c r="I780" s="740"/>
      <c r="J780" s="739"/>
      <c r="K780" s="741"/>
      <c r="L780" s="739"/>
      <c r="M780" s="739"/>
      <c r="N780" s="739"/>
      <c r="O780" s="737"/>
    </row>
    <row r="781" spans="1:15" x14ac:dyDescent="0.2">
      <c r="A781" s="705"/>
      <c r="B781" s="737"/>
      <c r="C781" s="737"/>
      <c r="D781" s="737"/>
      <c r="E781" s="738"/>
      <c r="F781" s="739"/>
      <c r="G781" s="739"/>
      <c r="H781" s="739"/>
      <c r="I781" s="740"/>
      <c r="J781" s="739"/>
      <c r="K781" s="741"/>
      <c r="L781" s="739"/>
      <c r="M781" s="739"/>
      <c r="N781" s="739"/>
      <c r="O781" s="737"/>
    </row>
    <row r="782" spans="1:15" x14ac:dyDescent="0.2">
      <c r="A782" s="705"/>
      <c r="B782" s="737"/>
      <c r="C782" s="737"/>
      <c r="D782" s="737"/>
      <c r="E782" s="738"/>
      <c r="F782" s="739"/>
      <c r="G782" s="739"/>
      <c r="H782" s="739"/>
      <c r="I782" s="740"/>
      <c r="J782" s="739"/>
      <c r="K782" s="741"/>
      <c r="L782" s="739"/>
      <c r="M782" s="739"/>
      <c r="N782" s="739"/>
      <c r="O782" s="737"/>
    </row>
    <row r="783" spans="1:15" x14ac:dyDescent="0.2">
      <c r="A783" s="705"/>
      <c r="B783" s="737"/>
      <c r="C783" s="737"/>
      <c r="D783" s="737"/>
      <c r="E783" s="738"/>
      <c r="F783" s="739"/>
      <c r="G783" s="739"/>
      <c r="H783" s="739"/>
      <c r="I783" s="740"/>
      <c r="J783" s="739"/>
      <c r="K783" s="741"/>
      <c r="L783" s="739"/>
      <c r="M783" s="739"/>
      <c r="N783" s="739"/>
      <c r="O783" s="737"/>
    </row>
    <row r="784" spans="1:15" x14ac:dyDescent="0.2">
      <c r="A784" s="705"/>
      <c r="B784" s="737"/>
      <c r="C784" s="737"/>
      <c r="D784" s="737"/>
      <c r="E784" s="738"/>
      <c r="F784" s="739"/>
      <c r="G784" s="739"/>
      <c r="H784" s="739"/>
      <c r="I784" s="740"/>
      <c r="J784" s="739"/>
      <c r="K784" s="741"/>
      <c r="L784" s="739"/>
      <c r="M784" s="739"/>
      <c r="N784" s="739"/>
      <c r="O784" s="737"/>
    </row>
    <row r="785" spans="1:15" x14ac:dyDescent="0.2">
      <c r="A785" s="705"/>
      <c r="B785" s="737"/>
      <c r="C785" s="737"/>
      <c r="D785" s="737"/>
      <c r="E785" s="738"/>
      <c r="F785" s="739"/>
      <c r="G785" s="739"/>
      <c r="H785" s="739"/>
      <c r="I785" s="740"/>
      <c r="J785" s="739"/>
      <c r="K785" s="741"/>
      <c r="L785" s="739"/>
      <c r="M785" s="739"/>
      <c r="N785" s="739"/>
      <c r="O785" s="737"/>
    </row>
    <row r="786" spans="1:15" x14ac:dyDescent="0.2">
      <c r="A786" s="705"/>
      <c r="B786" s="737"/>
      <c r="C786" s="737"/>
      <c r="D786" s="737"/>
      <c r="E786" s="738"/>
      <c r="F786" s="739"/>
      <c r="G786" s="739"/>
      <c r="H786" s="739"/>
      <c r="I786" s="740"/>
      <c r="J786" s="739"/>
      <c r="K786" s="741"/>
      <c r="L786" s="739"/>
      <c r="M786" s="739"/>
      <c r="N786" s="739"/>
      <c r="O786" s="737"/>
    </row>
    <row r="787" spans="1:15" x14ac:dyDescent="0.2">
      <c r="A787" s="705"/>
      <c r="B787" s="737"/>
      <c r="C787" s="737"/>
      <c r="D787" s="737"/>
      <c r="E787" s="738"/>
      <c r="F787" s="739"/>
      <c r="G787" s="739"/>
      <c r="H787" s="739"/>
      <c r="I787" s="740"/>
      <c r="J787" s="739"/>
      <c r="K787" s="741"/>
      <c r="L787" s="739"/>
      <c r="M787" s="739"/>
      <c r="N787" s="739"/>
      <c r="O787" s="737"/>
    </row>
    <row r="788" spans="1:15" x14ac:dyDescent="0.2">
      <c r="A788" s="705"/>
      <c r="B788" s="737"/>
      <c r="C788" s="737"/>
      <c r="D788" s="737"/>
      <c r="E788" s="738"/>
      <c r="F788" s="739"/>
      <c r="G788" s="739"/>
      <c r="H788" s="739"/>
      <c r="I788" s="740"/>
      <c r="J788" s="739"/>
      <c r="K788" s="741"/>
      <c r="L788" s="739"/>
      <c r="M788" s="739"/>
      <c r="N788" s="739"/>
      <c r="O788" s="737"/>
    </row>
    <row r="789" spans="1:15" x14ac:dyDescent="0.2">
      <c r="A789" s="705"/>
      <c r="B789" s="737"/>
      <c r="C789" s="737"/>
      <c r="D789" s="737"/>
      <c r="E789" s="738"/>
      <c r="F789" s="739"/>
      <c r="G789" s="739"/>
      <c r="H789" s="739"/>
      <c r="I789" s="740"/>
      <c r="J789" s="739"/>
      <c r="K789" s="741"/>
      <c r="L789" s="739"/>
      <c r="M789" s="739"/>
      <c r="N789" s="739"/>
      <c r="O789" s="737"/>
    </row>
    <row r="790" spans="1:15" x14ac:dyDescent="0.2">
      <c r="A790" s="705"/>
      <c r="B790" s="737"/>
      <c r="C790" s="737"/>
      <c r="D790" s="737"/>
      <c r="E790" s="738"/>
      <c r="F790" s="739"/>
      <c r="G790" s="739"/>
      <c r="H790" s="739"/>
      <c r="I790" s="740"/>
      <c r="J790" s="739"/>
      <c r="K790" s="741"/>
      <c r="L790" s="739"/>
      <c r="M790" s="739"/>
      <c r="N790" s="739"/>
      <c r="O790" s="737"/>
    </row>
    <row r="791" spans="1:15" x14ac:dyDescent="0.2">
      <c r="A791" s="705"/>
      <c r="B791" s="737"/>
      <c r="C791" s="737"/>
      <c r="D791" s="737"/>
      <c r="E791" s="738"/>
      <c r="F791" s="739"/>
      <c r="G791" s="739"/>
      <c r="H791" s="739"/>
      <c r="I791" s="740"/>
      <c r="J791" s="739"/>
      <c r="K791" s="741"/>
      <c r="L791" s="739"/>
      <c r="M791" s="739"/>
      <c r="N791" s="739"/>
      <c r="O791" s="737"/>
    </row>
    <row r="792" spans="1:15" x14ac:dyDescent="0.2">
      <c r="A792" s="705"/>
      <c r="B792" s="737"/>
      <c r="C792" s="737"/>
      <c r="D792" s="737"/>
      <c r="E792" s="738"/>
      <c r="F792" s="739"/>
      <c r="G792" s="739"/>
      <c r="H792" s="739"/>
      <c r="I792" s="740"/>
      <c r="J792" s="739"/>
      <c r="K792" s="741"/>
      <c r="L792" s="739"/>
      <c r="M792" s="739"/>
      <c r="N792" s="739"/>
      <c r="O792" s="737"/>
    </row>
    <row r="793" spans="1:15" x14ac:dyDescent="0.2">
      <c r="A793" s="705"/>
      <c r="B793" s="737"/>
      <c r="C793" s="737"/>
      <c r="D793" s="737"/>
      <c r="E793" s="738"/>
      <c r="F793" s="739"/>
      <c r="G793" s="739"/>
      <c r="H793" s="739"/>
      <c r="I793" s="740"/>
      <c r="J793" s="739"/>
      <c r="K793" s="741"/>
      <c r="L793" s="739"/>
      <c r="M793" s="739"/>
      <c r="N793" s="739"/>
      <c r="O793" s="737"/>
    </row>
    <row r="794" spans="1:15" x14ac:dyDescent="0.2">
      <c r="A794" s="705"/>
      <c r="B794" s="737"/>
      <c r="C794" s="737"/>
      <c r="D794" s="737"/>
      <c r="E794" s="738"/>
      <c r="F794" s="739"/>
      <c r="G794" s="739"/>
      <c r="H794" s="739"/>
      <c r="I794" s="740"/>
      <c r="J794" s="739"/>
      <c r="K794" s="741"/>
      <c r="L794" s="739"/>
      <c r="M794" s="739"/>
      <c r="N794" s="739"/>
      <c r="O794" s="737"/>
    </row>
    <row r="795" spans="1:15" x14ac:dyDescent="0.2">
      <c r="A795" s="705"/>
      <c r="B795" s="737"/>
      <c r="C795" s="737"/>
      <c r="D795" s="737"/>
      <c r="E795" s="738"/>
      <c r="F795" s="739"/>
      <c r="G795" s="739"/>
      <c r="H795" s="739"/>
      <c r="I795" s="740"/>
      <c r="J795" s="739"/>
      <c r="K795" s="741"/>
      <c r="L795" s="739"/>
      <c r="M795" s="739"/>
      <c r="N795" s="739"/>
      <c r="O795" s="737"/>
    </row>
    <row r="796" spans="1:15" x14ac:dyDescent="0.2">
      <c r="A796" s="705"/>
      <c r="B796" s="737"/>
      <c r="C796" s="737"/>
      <c r="D796" s="737"/>
      <c r="E796" s="738"/>
      <c r="F796" s="739"/>
      <c r="G796" s="739"/>
      <c r="H796" s="739"/>
      <c r="I796" s="740"/>
      <c r="J796" s="739"/>
      <c r="K796" s="741"/>
      <c r="L796" s="739"/>
      <c r="M796" s="739"/>
      <c r="N796" s="739"/>
      <c r="O796" s="737"/>
    </row>
    <row r="797" spans="1:15" x14ac:dyDescent="0.2">
      <c r="A797" s="705"/>
      <c r="B797" s="737"/>
      <c r="C797" s="737"/>
      <c r="D797" s="737"/>
      <c r="E797" s="738"/>
      <c r="F797" s="739"/>
      <c r="G797" s="739"/>
      <c r="H797" s="739"/>
      <c r="I797" s="740"/>
      <c r="J797" s="739"/>
      <c r="K797" s="741"/>
      <c r="L797" s="739"/>
      <c r="M797" s="739"/>
      <c r="N797" s="739"/>
      <c r="O797" s="737"/>
    </row>
    <row r="798" spans="1:15" x14ac:dyDescent="0.2">
      <c r="A798" s="705"/>
      <c r="B798" s="737"/>
      <c r="C798" s="737"/>
      <c r="D798" s="737"/>
      <c r="E798" s="738"/>
      <c r="F798" s="739"/>
      <c r="G798" s="739"/>
      <c r="H798" s="739"/>
      <c r="I798" s="740"/>
      <c r="J798" s="739"/>
      <c r="K798" s="741"/>
      <c r="L798" s="739"/>
      <c r="M798" s="739"/>
      <c r="N798" s="739"/>
      <c r="O798" s="737"/>
    </row>
    <row r="799" spans="1:15" x14ac:dyDescent="0.2">
      <c r="A799" s="705"/>
      <c r="B799" s="737"/>
      <c r="C799" s="737"/>
      <c r="D799" s="737"/>
      <c r="E799" s="738"/>
      <c r="F799" s="739"/>
      <c r="G799" s="739"/>
      <c r="H799" s="739"/>
      <c r="I799" s="740"/>
      <c r="J799" s="739"/>
      <c r="K799" s="741"/>
      <c r="L799" s="739"/>
      <c r="M799" s="739"/>
      <c r="N799" s="739"/>
      <c r="O799" s="737"/>
    </row>
    <row r="800" spans="1:15" x14ac:dyDescent="0.2">
      <c r="A800" s="705"/>
      <c r="B800" s="737"/>
      <c r="C800" s="737"/>
      <c r="D800" s="737"/>
      <c r="E800" s="738"/>
      <c r="F800" s="739"/>
      <c r="G800" s="739"/>
      <c r="H800" s="739"/>
      <c r="I800" s="740"/>
      <c r="J800" s="739"/>
      <c r="K800" s="741"/>
      <c r="L800" s="739"/>
      <c r="M800" s="739"/>
      <c r="N800" s="739"/>
      <c r="O800" s="737"/>
    </row>
    <row r="801" spans="1:15" x14ac:dyDescent="0.2">
      <c r="A801" s="705"/>
      <c r="B801" s="737"/>
      <c r="C801" s="737"/>
      <c r="D801" s="737"/>
      <c r="E801" s="738"/>
      <c r="F801" s="739"/>
      <c r="G801" s="739"/>
      <c r="H801" s="739"/>
      <c r="I801" s="740"/>
      <c r="J801" s="739"/>
      <c r="K801" s="741"/>
      <c r="L801" s="739"/>
      <c r="M801" s="739"/>
      <c r="N801" s="739"/>
      <c r="O801" s="737"/>
    </row>
    <row r="802" spans="1:15" x14ac:dyDescent="0.2">
      <c r="A802" s="705"/>
      <c r="B802" s="737"/>
      <c r="C802" s="737"/>
      <c r="D802" s="737"/>
      <c r="E802" s="738"/>
      <c r="F802" s="739"/>
      <c r="G802" s="739"/>
      <c r="H802" s="739"/>
      <c r="I802" s="740"/>
      <c r="J802" s="739"/>
      <c r="K802" s="741"/>
      <c r="L802" s="739"/>
      <c r="M802" s="739"/>
      <c r="N802" s="739"/>
      <c r="O802" s="737"/>
    </row>
    <row r="803" spans="1:15" x14ac:dyDescent="0.2">
      <c r="A803" s="705"/>
      <c r="B803" s="737"/>
      <c r="C803" s="737"/>
      <c r="D803" s="737"/>
      <c r="E803" s="738"/>
      <c r="F803" s="739"/>
      <c r="G803" s="739"/>
      <c r="H803" s="739"/>
      <c r="I803" s="740"/>
      <c r="J803" s="739"/>
      <c r="K803" s="741"/>
      <c r="L803" s="739"/>
      <c r="M803" s="739"/>
      <c r="N803" s="739"/>
      <c r="O803" s="737"/>
    </row>
    <row r="804" spans="1:15" x14ac:dyDescent="0.2">
      <c r="A804" s="705"/>
      <c r="B804" s="737"/>
      <c r="C804" s="737"/>
      <c r="D804" s="737"/>
      <c r="E804" s="738"/>
      <c r="F804" s="739"/>
      <c r="G804" s="739"/>
      <c r="H804" s="739"/>
      <c r="I804" s="740"/>
      <c r="J804" s="739"/>
      <c r="K804" s="741"/>
      <c r="L804" s="739"/>
      <c r="M804" s="739"/>
      <c r="N804" s="739"/>
      <c r="O804" s="737"/>
    </row>
    <row r="805" spans="1:15" x14ac:dyDescent="0.2">
      <c r="A805" s="705"/>
      <c r="B805" s="737"/>
      <c r="C805" s="737"/>
      <c r="D805" s="737"/>
      <c r="E805" s="738"/>
      <c r="F805" s="739"/>
      <c r="G805" s="739"/>
      <c r="H805" s="739"/>
      <c r="I805" s="740"/>
      <c r="J805" s="739"/>
      <c r="K805" s="741"/>
      <c r="L805" s="739"/>
      <c r="M805" s="739"/>
      <c r="N805" s="739"/>
      <c r="O805" s="737"/>
    </row>
    <row r="806" spans="1:15" x14ac:dyDescent="0.2">
      <c r="A806" s="705"/>
      <c r="B806" s="737"/>
      <c r="C806" s="737"/>
      <c r="D806" s="737"/>
      <c r="E806" s="738"/>
      <c r="F806" s="739"/>
      <c r="G806" s="739"/>
      <c r="H806" s="739"/>
      <c r="I806" s="740"/>
      <c r="J806" s="739"/>
      <c r="K806" s="741"/>
      <c r="L806" s="739"/>
      <c r="M806" s="739"/>
      <c r="N806" s="739"/>
      <c r="O806" s="737"/>
    </row>
    <row r="807" spans="1:15" x14ac:dyDescent="0.2">
      <c r="A807" s="705"/>
      <c r="B807" s="737"/>
      <c r="C807" s="737"/>
      <c r="D807" s="737"/>
      <c r="E807" s="738"/>
      <c r="F807" s="739"/>
      <c r="G807" s="739"/>
      <c r="H807" s="739"/>
      <c r="I807" s="740"/>
      <c r="J807" s="739"/>
      <c r="K807" s="741"/>
      <c r="L807" s="739"/>
      <c r="M807" s="739"/>
      <c r="N807" s="739"/>
      <c r="O807" s="737"/>
    </row>
    <row r="808" spans="1:15" x14ac:dyDescent="0.2">
      <c r="A808" s="705"/>
      <c r="B808" s="737"/>
      <c r="C808" s="737"/>
      <c r="D808" s="737"/>
      <c r="E808" s="738"/>
      <c r="F808" s="739"/>
      <c r="G808" s="739"/>
      <c r="H808" s="739"/>
      <c r="I808" s="740"/>
      <c r="J808" s="739"/>
      <c r="K808" s="741"/>
      <c r="L808" s="739"/>
      <c r="M808" s="739"/>
      <c r="N808" s="739"/>
      <c r="O808" s="737"/>
    </row>
  </sheetData>
  <autoFilter ref="G1:G808" xr:uid="{3BEDC376-A84F-47B0-B60C-5A3F28359161}"/>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43A74-65AC-416C-81D5-F1EA5D3B3D75}">
  <sheetPr>
    <tabColor rgb="FF7030A0"/>
  </sheetPr>
  <dimension ref="A1:I30"/>
  <sheetViews>
    <sheetView workbookViewId="0">
      <pane ySplit="1" topLeftCell="A2" activePane="bottomLeft" state="frozen"/>
      <selection pane="bottomLeft" activeCell="A2" sqref="A2:E30"/>
    </sheetView>
  </sheetViews>
  <sheetFormatPr baseColWidth="10" defaultColWidth="8.83203125" defaultRowHeight="15" x14ac:dyDescent="0.2"/>
  <cols>
    <col min="1" max="2" width="19.83203125" bestFit="1" customWidth="1"/>
    <col min="3" max="3" width="16.1640625" bestFit="1" customWidth="1"/>
    <col min="4" max="4" width="8" bestFit="1" customWidth="1"/>
    <col min="5" max="5" width="8.1640625" bestFit="1" customWidth="1"/>
    <col min="7" max="7" width="41.33203125" bestFit="1" customWidth="1"/>
    <col min="8" max="8" width="57.5" bestFit="1" customWidth="1"/>
    <col min="9" max="9" width="38.5" bestFit="1" customWidth="1"/>
  </cols>
  <sheetData>
    <row r="1" spans="1:9" s="3" customFormat="1" x14ac:dyDescent="0.2">
      <c r="A1" s="2" t="s">
        <v>20</v>
      </c>
      <c r="B1" s="2" t="s">
        <v>16</v>
      </c>
      <c r="C1" s="2" t="s">
        <v>17</v>
      </c>
      <c r="D1" s="234" t="s">
        <v>216</v>
      </c>
      <c r="E1" s="235" t="s">
        <v>218</v>
      </c>
    </row>
    <row r="2" spans="1:9" x14ac:dyDescent="0.2">
      <c r="A2" s="705"/>
      <c r="D2" s="697"/>
      <c r="E2" s="697"/>
    </row>
    <row r="3" spans="1:9" x14ac:dyDescent="0.2">
      <c r="A3" s="705"/>
      <c r="D3" s="697"/>
      <c r="E3" s="697"/>
    </row>
    <row r="4" spans="1:9" x14ac:dyDescent="0.2">
      <c r="A4" s="705"/>
      <c r="D4" s="697"/>
      <c r="E4" s="697"/>
      <c r="G4" t="s">
        <v>421</v>
      </c>
      <c r="H4" t="s">
        <v>32</v>
      </c>
      <c r="I4" t="s">
        <v>33</v>
      </c>
    </row>
    <row r="5" spans="1:9" x14ac:dyDescent="0.2">
      <c r="A5" s="705"/>
      <c r="D5" s="697"/>
      <c r="E5" s="697"/>
      <c r="G5" s="745" t="s">
        <v>216</v>
      </c>
      <c r="H5" t="s">
        <v>217</v>
      </c>
      <c r="I5" t="s">
        <v>36</v>
      </c>
    </row>
    <row r="6" spans="1:9" x14ac:dyDescent="0.2">
      <c r="A6" s="705"/>
      <c r="D6" s="697"/>
      <c r="E6" s="697"/>
      <c r="G6" s="745" t="s">
        <v>218</v>
      </c>
      <c r="H6" t="s">
        <v>219</v>
      </c>
      <c r="I6" t="s">
        <v>36</v>
      </c>
    </row>
    <row r="7" spans="1:9" x14ac:dyDescent="0.2">
      <c r="A7" s="705"/>
      <c r="D7" s="697"/>
      <c r="E7" s="697"/>
      <c r="G7" s="745" t="s">
        <v>438</v>
      </c>
      <c r="H7" t="s">
        <v>439</v>
      </c>
      <c r="I7" t="s">
        <v>36</v>
      </c>
    </row>
    <row r="8" spans="1:9" x14ac:dyDescent="0.2">
      <c r="A8" s="705"/>
      <c r="D8" s="697"/>
      <c r="E8" s="697"/>
    </row>
    <row r="9" spans="1:9" x14ac:dyDescent="0.2">
      <c r="A9" s="705"/>
      <c r="D9" s="697"/>
      <c r="E9" s="697"/>
      <c r="G9" t="s">
        <v>420</v>
      </c>
    </row>
    <row r="10" spans="1:9" x14ac:dyDescent="0.2">
      <c r="A10" s="705"/>
      <c r="D10" s="697"/>
      <c r="E10" s="697"/>
      <c r="G10" t="str">
        <f>HYPERLINK("https://aimms.getlearnworlds.com/path-player?courseid=strategic-network-design&amp;unit=64c11c5ddde6d4ec3b047a40Unit", "How to add transport trip data")</f>
        <v>How to add transport trip data</v>
      </c>
    </row>
    <row r="11" spans="1:9" x14ac:dyDescent="0.2">
      <c r="A11" s="705"/>
      <c r="D11" s="697"/>
      <c r="E11" s="697"/>
    </row>
    <row r="12" spans="1:9" x14ac:dyDescent="0.2">
      <c r="A12" s="705"/>
      <c r="D12" s="697"/>
      <c r="E12" s="697"/>
    </row>
    <row r="13" spans="1:9" x14ac:dyDescent="0.2">
      <c r="A13" s="705"/>
      <c r="D13" s="697"/>
      <c r="E13" s="697"/>
    </row>
    <row r="14" spans="1:9" x14ac:dyDescent="0.2">
      <c r="A14" s="705"/>
      <c r="D14" s="697"/>
      <c r="E14" s="697"/>
    </row>
    <row r="15" spans="1:9" x14ac:dyDescent="0.2">
      <c r="A15" s="705"/>
      <c r="D15" s="697"/>
      <c r="E15" s="697"/>
    </row>
    <row r="16" spans="1:9" x14ac:dyDescent="0.2">
      <c r="A16" s="705"/>
      <c r="D16" s="697"/>
      <c r="E16" s="697"/>
    </row>
    <row r="17" spans="1:5" x14ac:dyDescent="0.2">
      <c r="A17" s="705"/>
      <c r="D17" s="697"/>
      <c r="E17" s="697"/>
    </row>
    <row r="18" spans="1:5" x14ac:dyDescent="0.2">
      <c r="A18" s="705"/>
      <c r="D18" s="697"/>
      <c r="E18" s="697"/>
    </row>
    <row r="19" spans="1:5" x14ac:dyDescent="0.2">
      <c r="A19" s="705"/>
      <c r="D19" s="697"/>
      <c r="E19" s="697"/>
    </row>
    <row r="20" spans="1:5" x14ac:dyDescent="0.2">
      <c r="A20" s="705"/>
      <c r="D20" s="697"/>
      <c r="E20" s="697"/>
    </row>
    <row r="21" spans="1:5" x14ac:dyDescent="0.2">
      <c r="A21" s="705"/>
      <c r="D21" s="697"/>
      <c r="E21" s="697"/>
    </row>
    <row r="22" spans="1:5" x14ac:dyDescent="0.2">
      <c r="A22" s="705"/>
      <c r="D22" s="697"/>
      <c r="E22" s="697"/>
    </row>
    <row r="23" spans="1:5" x14ac:dyDescent="0.2">
      <c r="A23" s="705"/>
      <c r="D23" s="697"/>
      <c r="E23" s="697"/>
    </row>
    <row r="24" spans="1:5" x14ac:dyDescent="0.2">
      <c r="A24" s="705"/>
      <c r="D24" s="697"/>
      <c r="E24" s="697"/>
    </row>
    <row r="25" spans="1:5" x14ac:dyDescent="0.2">
      <c r="A25" s="705"/>
      <c r="D25" s="697"/>
      <c r="E25" s="697"/>
    </row>
    <row r="26" spans="1:5" x14ac:dyDescent="0.2">
      <c r="A26" s="705"/>
      <c r="D26" s="697"/>
      <c r="E26" s="697"/>
    </row>
    <row r="27" spans="1:5" x14ac:dyDescent="0.2">
      <c r="A27" s="705"/>
      <c r="D27" s="697"/>
      <c r="E27" s="697"/>
    </row>
    <row r="28" spans="1:5" x14ac:dyDescent="0.2">
      <c r="A28" s="705"/>
      <c r="D28" s="697"/>
      <c r="E28" s="697"/>
    </row>
    <row r="29" spans="1:5" x14ac:dyDescent="0.2">
      <c r="A29" s="705"/>
      <c r="D29" s="697"/>
      <c r="E29" s="697"/>
    </row>
    <row r="30" spans="1:5" x14ac:dyDescent="0.2">
      <c r="A30" s="705"/>
      <c r="D30" s="697"/>
      <c r="E30" s="69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968F2-698A-441A-AEC6-7799BB50FEAB}">
  <sheetPr>
    <tabColor theme="5" tint="0.39997558519241921"/>
  </sheetPr>
  <dimension ref="A1:N14"/>
  <sheetViews>
    <sheetView workbookViewId="0">
      <pane xSplit="1" ySplit="2" topLeftCell="B3" activePane="bottomRight" state="frozen"/>
      <selection pane="topRight" activeCell="B1" sqref="B1"/>
      <selection pane="bottomLeft" activeCell="A3" sqref="A3"/>
      <selection pane="bottomRight" activeCell="E18" sqref="E18"/>
    </sheetView>
  </sheetViews>
  <sheetFormatPr baseColWidth="10" defaultColWidth="8.83203125" defaultRowHeight="15" x14ac:dyDescent="0.2"/>
  <cols>
    <col min="1" max="1" width="22.5" bestFit="1" customWidth="1"/>
    <col min="2" max="2" width="5.33203125" bestFit="1" customWidth="1"/>
    <col min="4" max="4" width="74.1640625" bestFit="1" customWidth="1"/>
    <col min="5" max="5" width="156.6640625" bestFit="1" customWidth="1"/>
    <col min="14" max="14" width="36.5" bestFit="1" customWidth="1"/>
  </cols>
  <sheetData>
    <row r="1" spans="1:14" s="3" customFormat="1" x14ac:dyDescent="0.2">
      <c r="A1" s="2" t="s">
        <v>5</v>
      </c>
      <c r="B1" s="2" t="s">
        <v>15</v>
      </c>
    </row>
    <row r="3" spans="1:14" x14ac:dyDescent="0.2">
      <c r="A3" s="31" t="s">
        <v>62</v>
      </c>
      <c r="D3" t="s">
        <v>31</v>
      </c>
      <c r="E3" t="s">
        <v>32</v>
      </c>
      <c r="N3" t="s">
        <v>33</v>
      </c>
    </row>
    <row r="4" spans="1:14" x14ac:dyDescent="0.2">
      <c r="A4" s="33" t="s">
        <v>64</v>
      </c>
      <c r="D4" s="32" t="s">
        <v>62</v>
      </c>
      <c r="E4" t="s">
        <v>63</v>
      </c>
      <c r="N4" t="s">
        <v>36</v>
      </c>
    </row>
    <row r="5" spans="1:14" x14ac:dyDescent="0.2">
      <c r="A5" s="35" t="s">
        <v>66</v>
      </c>
      <c r="D5" s="34" t="s">
        <v>64</v>
      </c>
      <c r="E5" t="s">
        <v>65</v>
      </c>
      <c r="N5" t="s">
        <v>36</v>
      </c>
    </row>
    <row r="6" spans="1:14" x14ac:dyDescent="0.2">
      <c r="A6" s="37" t="s">
        <v>68</v>
      </c>
      <c r="D6" s="36" t="s">
        <v>66</v>
      </c>
      <c r="E6" t="s">
        <v>67</v>
      </c>
      <c r="N6" t="s">
        <v>36</v>
      </c>
    </row>
    <row r="7" spans="1:14" x14ac:dyDescent="0.2">
      <c r="A7" s="39" t="s">
        <v>70</v>
      </c>
      <c r="D7" s="38" t="s">
        <v>68</v>
      </c>
      <c r="E7" t="s">
        <v>69</v>
      </c>
      <c r="N7" t="s">
        <v>36</v>
      </c>
    </row>
    <row r="8" spans="1:14" x14ac:dyDescent="0.2">
      <c r="A8" s="41" t="s">
        <v>72</v>
      </c>
      <c r="D8" s="40" t="s">
        <v>70</v>
      </c>
      <c r="E8" t="s">
        <v>71</v>
      </c>
      <c r="N8" t="s">
        <v>36</v>
      </c>
    </row>
    <row r="9" spans="1:14" x14ac:dyDescent="0.2">
      <c r="A9" s="43" t="s">
        <v>74</v>
      </c>
      <c r="D9" s="42" t="s">
        <v>72</v>
      </c>
      <c r="E9" t="s">
        <v>73</v>
      </c>
      <c r="N9" t="s">
        <v>36</v>
      </c>
    </row>
    <row r="10" spans="1:14" x14ac:dyDescent="0.2">
      <c r="A10" s="45" t="s">
        <v>76</v>
      </c>
      <c r="D10" s="44" t="s">
        <v>74</v>
      </c>
      <c r="E10" t="s">
        <v>75</v>
      </c>
      <c r="N10" t="s">
        <v>36</v>
      </c>
    </row>
    <row r="11" spans="1:14" x14ac:dyDescent="0.2">
      <c r="D11" s="46" t="s">
        <v>76</v>
      </c>
      <c r="E11" t="s">
        <v>77</v>
      </c>
      <c r="N11" t="s">
        <v>36</v>
      </c>
    </row>
    <row r="13" spans="1:14" x14ac:dyDescent="0.2">
      <c r="D13" t="s">
        <v>48</v>
      </c>
    </row>
    <row r="14" spans="1:14" x14ac:dyDescent="0.2">
      <c r="D14" t="s">
        <v>60</v>
      </c>
    </row>
  </sheetData>
  <pageMargins left="0.7" right="0.7" top="0.75" bottom="0.75" header="0.3" footer="0.3"/>
  <pageSetup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ED1A0-C07C-4233-8431-4B15A7E14D83}">
  <sheetPr>
    <tabColor theme="5"/>
  </sheetPr>
  <dimension ref="A1:B23"/>
  <sheetViews>
    <sheetView workbookViewId="0">
      <pane ySplit="1" topLeftCell="A2" activePane="bottomLeft" state="frozen"/>
      <selection pane="bottomLeft" activeCell="K20" sqref="K20"/>
    </sheetView>
  </sheetViews>
  <sheetFormatPr baseColWidth="10" defaultColWidth="8.83203125" defaultRowHeight="15" x14ac:dyDescent="0.2"/>
  <cols>
    <col min="1" max="2" width="14.6640625" bestFit="1" customWidth="1"/>
  </cols>
  <sheetData>
    <row r="1" spans="1:2" s="3" customFormat="1" x14ac:dyDescent="0.2">
      <c r="A1" s="4" t="s">
        <v>3</v>
      </c>
      <c r="B1" s="1" t="s">
        <v>9</v>
      </c>
    </row>
    <row r="2" spans="1:2" x14ac:dyDescent="0.2">
      <c r="A2" s="693" t="s">
        <v>412</v>
      </c>
      <c r="B2" s="693" t="s">
        <v>412</v>
      </c>
    </row>
    <row r="3" spans="1:2" x14ac:dyDescent="0.2">
      <c r="A3" s="693" t="s">
        <v>406</v>
      </c>
      <c r="B3" s="693" t="s">
        <v>406</v>
      </c>
    </row>
    <row r="4" spans="1:2" x14ac:dyDescent="0.2">
      <c r="A4" s="693" t="s">
        <v>394</v>
      </c>
      <c r="B4" s="693" t="s">
        <v>394</v>
      </c>
    </row>
    <row r="5" spans="1:2" x14ac:dyDescent="0.2">
      <c r="A5" s="693" t="s">
        <v>395</v>
      </c>
      <c r="B5" s="693" t="s">
        <v>395</v>
      </c>
    </row>
    <row r="6" spans="1:2" x14ac:dyDescent="0.2">
      <c r="A6" s="693" t="s">
        <v>452</v>
      </c>
      <c r="B6" s="693" t="s">
        <v>452</v>
      </c>
    </row>
    <row r="7" spans="1:2" x14ac:dyDescent="0.2">
      <c r="A7" s="693" t="s">
        <v>393</v>
      </c>
      <c r="B7" s="693" t="s">
        <v>393</v>
      </c>
    </row>
    <row r="8" spans="1:2" x14ac:dyDescent="0.2">
      <c r="A8" s="693" t="s">
        <v>415</v>
      </c>
      <c r="B8" s="693" t="s">
        <v>415</v>
      </c>
    </row>
    <row r="9" spans="1:2" x14ac:dyDescent="0.2">
      <c r="A9" s="693" t="s">
        <v>414</v>
      </c>
      <c r="B9" s="693" t="s">
        <v>414</v>
      </c>
    </row>
    <row r="10" spans="1:2" x14ac:dyDescent="0.2">
      <c r="A10" s="693" t="s">
        <v>411</v>
      </c>
      <c r="B10" s="693" t="s">
        <v>411</v>
      </c>
    </row>
    <row r="11" spans="1:2" x14ac:dyDescent="0.2">
      <c r="A11" s="693" t="s">
        <v>396</v>
      </c>
      <c r="B11" s="693" t="s">
        <v>396</v>
      </c>
    </row>
    <row r="12" spans="1:2" x14ac:dyDescent="0.2">
      <c r="A12" s="693" t="s">
        <v>404</v>
      </c>
      <c r="B12" s="693" t="s">
        <v>404</v>
      </c>
    </row>
    <row r="13" spans="1:2" x14ac:dyDescent="0.2">
      <c r="A13" s="693" t="s">
        <v>397</v>
      </c>
      <c r="B13" s="693" t="s">
        <v>397</v>
      </c>
    </row>
    <row r="14" spans="1:2" x14ac:dyDescent="0.2">
      <c r="A14" s="693" t="s">
        <v>408</v>
      </c>
      <c r="B14" s="693" t="s">
        <v>408</v>
      </c>
    </row>
    <row r="15" spans="1:2" x14ac:dyDescent="0.2">
      <c r="A15" s="693" t="s">
        <v>417</v>
      </c>
      <c r="B15" s="693" t="s">
        <v>417</v>
      </c>
    </row>
    <row r="16" spans="1:2" x14ac:dyDescent="0.2">
      <c r="A16" s="693" t="s">
        <v>399</v>
      </c>
      <c r="B16" s="693" t="s">
        <v>399</v>
      </c>
    </row>
    <row r="17" spans="1:2" x14ac:dyDescent="0.2">
      <c r="A17" s="693" t="s">
        <v>400</v>
      </c>
      <c r="B17" s="693" t="s">
        <v>400</v>
      </c>
    </row>
    <row r="18" spans="1:2" x14ac:dyDescent="0.2">
      <c r="A18" s="693" t="s">
        <v>407</v>
      </c>
      <c r="B18" s="693" t="s">
        <v>407</v>
      </c>
    </row>
    <row r="19" spans="1:2" x14ac:dyDescent="0.2">
      <c r="A19" s="693" t="s">
        <v>416</v>
      </c>
      <c r="B19" s="693" t="s">
        <v>416</v>
      </c>
    </row>
    <row r="20" spans="1:2" x14ac:dyDescent="0.2">
      <c r="A20" s="693" t="s">
        <v>401</v>
      </c>
      <c r="B20" s="693" t="s">
        <v>401</v>
      </c>
    </row>
    <row r="21" spans="1:2" x14ac:dyDescent="0.2">
      <c r="A21" s="693" t="s">
        <v>403</v>
      </c>
      <c r="B21" s="693" t="s">
        <v>403</v>
      </c>
    </row>
    <row r="22" spans="1:2" x14ac:dyDescent="0.2">
      <c r="A22" s="693" t="s">
        <v>392</v>
      </c>
      <c r="B22" s="693" t="s">
        <v>392</v>
      </c>
    </row>
    <row r="23" spans="1:2" x14ac:dyDescent="0.2">
      <c r="A23" s="693" t="s">
        <v>409</v>
      </c>
      <c r="B23" s="693" t="s">
        <v>409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D4289-7ADB-4B4D-8FF6-EE3AF6A5949A}">
  <sheetPr>
    <tabColor theme="5"/>
  </sheetPr>
  <dimension ref="A1:C1"/>
  <sheetViews>
    <sheetView workbookViewId="0">
      <pane ySplit="1" topLeftCell="A2" activePane="bottomLeft" state="frozen"/>
      <selection pane="bottomLeft" activeCell="A2" sqref="A2:C269"/>
    </sheetView>
  </sheetViews>
  <sheetFormatPr baseColWidth="10" defaultColWidth="8.83203125" defaultRowHeight="15" x14ac:dyDescent="0.2"/>
  <cols>
    <col min="1" max="1" width="8.83203125" bestFit="1" customWidth="1"/>
    <col min="2" max="2" width="14.6640625" bestFit="1" customWidth="1"/>
    <col min="3" max="3" width="5.83203125" bestFit="1" customWidth="1"/>
  </cols>
  <sheetData>
    <row r="1" spans="1:3" s="3" customFormat="1" x14ac:dyDescent="0.2">
      <c r="A1" s="2" t="s">
        <v>3</v>
      </c>
      <c r="B1" s="2" t="s">
        <v>18</v>
      </c>
      <c r="C1" s="2" t="s">
        <v>11</v>
      </c>
    </row>
  </sheetData>
  <pageMargins left="0.7" right="0.7" top="0.75" bottom="0.75" header="0.3" footer="0.3"/>
  <pageSetup orientation="portrait" horizontalDpi="0"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5"/>
  </sheetPr>
  <dimension ref="A1:K1611"/>
  <sheetViews>
    <sheetView zoomScale="111" zoomScaleNormal="80" workbookViewId="0">
      <pane xSplit="4" ySplit="1" topLeftCell="E2" activePane="bottomRight" state="frozen"/>
      <selection pane="topRight" activeCell="E1" sqref="E1"/>
      <selection pane="bottomLeft" activeCell="A2" sqref="A2"/>
      <selection pane="bottomRight" activeCell="F2" sqref="F2:F89"/>
    </sheetView>
  </sheetViews>
  <sheetFormatPr baseColWidth="10" defaultColWidth="8.83203125" defaultRowHeight="15" x14ac:dyDescent="0.2"/>
  <cols>
    <col min="1" max="1" width="17.1640625" bestFit="1" customWidth="1"/>
    <col min="2" max="3" width="15.6640625" bestFit="1" customWidth="1"/>
    <col min="4" max="4" width="10" customWidth="1"/>
    <col min="5" max="5" width="7.6640625" customWidth="1"/>
    <col min="6" max="6" width="7.83203125" bestFit="1" customWidth="1"/>
    <col min="7" max="7" width="9.33203125" bestFit="1" customWidth="1"/>
    <col min="8" max="8" width="11.83203125" bestFit="1" customWidth="1"/>
    <col min="10" max="10" width="55.1640625" customWidth="1"/>
    <col min="11" max="11" width="111" bestFit="1" customWidth="1"/>
    <col min="12" max="12" width="38.5" bestFit="1" customWidth="1"/>
  </cols>
  <sheetData>
    <row r="1" spans="1:11" s="3" customFormat="1" x14ac:dyDescent="0.2">
      <c r="A1" s="2" t="s">
        <v>0</v>
      </c>
      <c r="B1" s="2" t="s">
        <v>3</v>
      </c>
      <c r="C1" s="2" t="s">
        <v>1</v>
      </c>
      <c r="D1" s="2" t="s">
        <v>2</v>
      </c>
      <c r="E1" s="657" t="s">
        <v>23</v>
      </c>
      <c r="F1" s="658" t="s">
        <v>365</v>
      </c>
      <c r="G1" s="659" t="s">
        <v>367</v>
      </c>
      <c r="H1" s="660" t="s">
        <v>225</v>
      </c>
    </row>
    <row r="2" spans="1:11" x14ac:dyDescent="0.2">
      <c r="A2" s="773" t="s">
        <v>442</v>
      </c>
      <c r="B2" s="773" t="s">
        <v>412</v>
      </c>
      <c r="C2" s="773" t="s">
        <v>412</v>
      </c>
      <c r="D2" s="739">
        <v>2023</v>
      </c>
      <c r="E2" s="773" t="s">
        <v>454</v>
      </c>
      <c r="F2" s="774">
        <v>550</v>
      </c>
      <c r="G2" s="740">
        <v>12</v>
      </c>
      <c r="H2" s="697"/>
    </row>
    <row r="3" spans="1:11" x14ac:dyDescent="0.2">
      <c r="A3" s="773" t="s">
        <v>443</v>
      </c>
      <c r="B3" s="773" t="s">
        <v>412</v>
      </c>
      <c r="C3" s="773" t="s">
        <v>412</v>
      </c>
      <c r="D3" s="739">
        <v>2023</v>
      </c>
      <c r="E3" s="773" t="s">
        <v>454</v>
      </c>
      <c r="F3" s="774">
        <v>600</v>
      </c>
      <c r="G3" s="740">
        <v>12</v>
      </c>
      <c r="H3" s="697"/>
      <c r="J3" t="s">
        <v>421</v>
      </c>
      <c r="K3" t="s">
        <v>32</v>
      </c>
    </row>
    <row r="4" spans="1:11" x14ac:dyDescent="0.2">
      <c r="A4" s="773" t="s">
        <v>444</v>
      </c>
      <c r="B4" s="773" t="s">
        <v>412</v>
      </c>
      <c r="C4" s="773" t="s">
        <v>412</v>
      </c>
      <c r="D4" s="739">
        <v>2023</v>
      </c>
      <c r="E4" s="773" t="s">
        <v>454</v>
      </c>
      <c r="F4" s="774">
        <v>500</v>
      </c>
      <c r="G4" s="740">
        <v>12</v>
      </c>
      <c r="H4" s="697"/>
      <c r="J4" s="749" t="s">
        <v>23</v>
      </c>
      <c r="K4" t="s">
        <v>90</v>
      </c>
    </row>
    <row r="5" spans="1:11" x14ac:dyDescent="0.2">
      <c r="A5" s="773" t="s">
        <v>445</v>
      </c>
      <c r="B5" s="773" t="s">
        <v>412</v>
      </c>
      <c r="C5" s="773" t="s">
        <v>412</v>
      </c>
      <c r="D5" s="739">
        <v>2023</v>
      </c>
      <c r="E5" s="773" t="s">
        <v>454</v>
      </c>
      <c r="F5" s="774">
        <v>550</v>
      </c>
      <c r="G5" s="740">
        <v>12</v>
      </c>
      <c r="H5" s="697"/>
      <c r="J5" s="750" t="s">
        <v>365</v>
      </c>
      <c r="K5" t="s">
        <v>366</v>
      </c>
    </row>
    <row r="6" spans="1:11" x14ac:dyDescent="0.2">
      <c r="A6" s="773" t="s">
        <v>442</v>
      </c>
      <c r="B6" s="773" t="s">
        <v>406</v>
      </c>
      <c r="C6" s="773" t="s">
        <v>406</v>
      </c>
      <c r="D6" s="739">
        <v>2023</v>
      </c>
      <c r="E6" s="773" t="s">
        <v>454</v>
      </c>
      <c r="F6" s="774">
        <v>960</v>
      </c>
      <c r="G6" s="740">
        <v>12</v>
      </c>
      <c r="H6" s="697"/>
      <c r="J6" s="750" t="s">
        <v>367</v>
      </c>
      <c r="K6" t="s">
        <v>368</v>
      </c>
    </row>
    <row r="7" spans="1:11" x14ac:dyDescent="0.2">
      <c r="A7" s="773" t="s">
        <v>443</v>
      </c>
      <c r="B7" s="773" t="s">
        <v>406</v>
      </c>
      <c r="C7" s="773" t="s">
        <v>406</v>
      </c>
      <c r="D7" s="739">
        <v>2023</v>
      </c>
      <c r="E7" s="773" t="s">
        <v>454</v>
      </c>
      <c r="F7" s="774">
        <v>900</v>
      </c>
      <c r="G7" s="740">
        <v>12</v>
      </c>
      <c r="H7" s="697"/>
      <c r="J7" s="746" t="s">
        <v>225</v>
      </c>
      <c r="K7" t="s">
        <v>369</v>
      </c>
    </row>
    <row r="8" spans="1:11" x14ac:dyDescent="0.2">
      <c r="A8" s="773" t="s">
        <v>444</v>
      </c>
      <c r="B8" s="773" t="s">
        <v>406</v>
      </c>
      <c r="C8" s="773" t="s">
        <v>406</v>
      </c>
      <c r="D8" s="739">
        <v>2023</v>
      </c>
      <c r="E8" s="773" t="s">
        <v>454</v>
      </c>
      <c r="F8" s="774">
        <v>960</v>
      </c>
      <c r="G8" s="740">
        <v>12</v>
      </c>
      <c r="H8" s="697"/>
      <c r="J8" s="746" t="s">
        <v>370</v>
      </c>
      <c r="K8" t="s">
        <v>371</v>
      </c>
    </row>
    <row r="9" spans="1:11" x14ac:dyDescent="0.2">
      <c r="A9" s="773" t="s">
        <v>445</v>
      </c>
      <c r="B9" s="773" t="s">
        <v>406</v>
      </c>
      <c r="C9" s="773" t="s">
        <v>406</v>
      </c>
      <c r="D9" s="739">
        <v>2023</v>
      </c>
      <c r="E9" s="773" t="s">
        <v>454</v>
      </c>
      <c r="F9" s="774">
        <v>1020</v>
      </c>
      <c r="G9" s="740">
        <v>12</v>
      </c>
      <c r="H9" s="697"/>
      <c r="J9" s="745" t="s">
        <v>34</v>
      </c>
      <c r="K9" t="s">
        <v>372</v>
      </c>
    </row>
    <row r="10" spans="1:11" x14ac:dyDescent="0.2">
      <c r="A10" s="773" t="s">
        <v>442</v>
      </c>
      <c r="B10" s="773" t="s">
        <v>394</v>
      </c>
      <c r="C10" s="773" t="s">
        <v>394</v>
      </c>
      <c r="D10" s="739">
        <v>2023</v>
      </c>
      <c r="E10" s="773" t="s">
        <v>454</v>
      </c>
      <c r="F10" s="774">
        <v>400</v>
      </c>
      <c r="G10" s="740">
        <v>12</v>
      </c>
      <c r="H10" s="697"/>
      <c r="J10" s="745" t="s">
        <v>373</v>
      </c>
      <c r="K10" t="s">
        <v>440</v>
      </c>
    </row>
    <row r="11" spans="1:11" x14ac:dyDescent="0.2">
      <c r="A11" s="773" t="s">
        <v>443</v>
      </c>
      <c r="B11" s="773" t="s">
        <v>394</v>
      </c>
      <c r="C11" s="773" t="s">
        <v>394</v>
      </c>
      <c r="D11" s="739">
        <v>2023</v>
      </c>
      <c r="E11" s="773" t="s">
        <v>454</v>
      </c>
      <c r="F11" s="774">
        <v>450</v>
      </c>
      <c r="G11" s="740">
        <v>12</v>
      </c>
      <c r="H11" s="697"/>
      <c r="J11" s="745" t="s">
        <v>37</v>
      </c>
      <c r="K11" t="s">
        <v>376</v>
      </c>
    </row>
    <row r="12" spans="1:11" x14ac:dyDescent="0.2">
      <c r="A12" s="773" t="s">
        <v>444</v>
      </c>
      <c r="B12" s="773" t="s">
        <v>394</v>
      </c>
      <c r="C12" s="773" t="s">
        <v>394</v>
      </c>
      <c r="D12" s="739">
        <v>2023</v>
      </c>
      <c r="E12" s="773" t="s">
        <v>454</v>
      </c>
      <c r="F12" s="774">
        <v>200</v>
      </c>
      <c r="G12" s="740">
        <v>12</v>
      </c>
      <c r="H12" s="697"/>
    </row>
    <row r="13" spans="1:11" x14ac:dyDescent="0.2">
      <c r="A13" s="773" t="s">
        <v>445</v>
      </c>
      <c r="B13" s="773" t="s">
        <v>394</v>
      </c>
      <c r="C13" s="773" t="s">
        <v>394</v>
      </c>
      <c r="D13" s="739">
        <v>2023</v>
      </c>
      <c r="E13" s="773" t="s">
        <v>454</v>
      </c>
      <c r="F13" s="774">
        <v>250</v>
      </c>
      <c r="G13" s="740">
        <v>12</v>
      </c>
      <c r="H13" s="697"/>
      <c r="J13" t="s">
        <v>420</v>
      </c>
    </row>
    <row r="14" spans="1:11" x14ac:dyDescent="0.2">
      <c r="A14" s="773" t="s">
        <v>442</v>
      </c>
      <c r="B14" s="773" t="s">
        <v>395</v>
      </c>
      <c r="C14" s="773" t="s">
        <v>395</v>
      </c>
      <c r="D14" s="739">
        <v>2023</v>
      </c>
      <c r="E14" s="773" t="s">
        <v>454</v>
      </c>
      <c r="F14" s="774">
        <v>425</v>
      </c>
      <c r="G14" s="740">
        <v>12</v>
      </c>
      <c r="H14" s="697"/>
      <c r="J14" t="str">
        <f>HYPERLINK("https://aimms.getlearnworlds.com/path-player?courseid=strategic-network-design&amp;unit=64c11c44e3456753b6048008Unit", "How To Input Customer Demand")</f>
        <v>How To Input Customer Demand</v>
      </c>
    </row>
    <row r="15" spans="1:11" x14ac:dyDescent="0.2">
      <c r="A15" s="773" t="s">
        <v>443</v>
      </c>
      <c r="B15" s="773" t="s">
        <v>395</v>
      </c>
      <c r="C15" s="773" t="s">
        <v>395</v>
      </c>
      <c r="D15" s="739">
        <v>2023</v>
      </c>
      <c r="E15" s="773" t="s">
        <v>454</v>
      </c>
      <c r="F15" s="774">
        <v>475</v>
      </c>
      <c r="G15" s="740">
        <v>12</v>
      </c>
      <c r="H15" s="697"/>
    </row>
    <row r="16" spans="1:11" x14ac:dyDescent="0.2">
      <c r="A16" s="773" t="s">
        <v>444</v>
      </c>
      <c r="B16" s="773" t="s">
        <v>395</v>
      </c>
      <c r="C16" s="773" t="s">
        <v>395</v>
      </c>
      <c r="D16" s="739">
        <v>2023</v>
      </c>
      <c r="E16" s="773" t="s">
        <v>454</v>
      </c>
      <c r="F16" s="774">
        <v>600</v>
      </c>
      <c r="G16" s="740">
        <v>12</v>
      </c>
      <c r="H16" s="697"/>
      <c r="J16" t="s">
        <v>48</v>
      </c>
    </row>
    <row r="17" spans="1:10" x14ac:dyDescent="0.2">
      <c r="A17" s="773" t="s">
        <v>445</v>
      </c>
      <c r="B17" s="773" t="s">
        <v>395</v>
      </c>
      <c r="C17" s="773" t="s">
        <v>395</v>
      </c>
      <c r="D17" s="739">
        <v>2023</v>
      </c>
      <c r="E17" s="773" t="s">
        <v>454</v>
      </c>
      <c r="F17" s="774">
        <v>550</v>
      </c>
      <c r="G17" s="740">
        <v>12</v>
      </c>
      <c r="H17" s="697"/>
      <c r="J17" t="s">
        <v>441</v>
      </c>
    </row>
    <row r="18" spans="1:10" x14ac:dyDescent="0.2">
      <c r="A18" s="773" t="s">
        <v>442</v>
      </c>
      <c r="B18" s="773" t="s">
        <v>452</v>
      </c>
      <c r="C18" s="773" t="s">
        <v>452</v>
      </c>
      <c r="D18" s="739">
        <v>2023</v>
      </c>
      <c r="E18" s="773" t="s">
        <v>454</v>
      </c>
      <c r="F18" s="774">
        <v>400</v>
      </c>
      <c r="G18" s="740">
        <v>12</v>
      </c>
      <c r="H18" s="697"/>
    </row>
    <row r="19" spans="1:10" x14ac:dyDescent="0.2">
      <c r="A19" s="773" t="s">
        <v>443</v>
      </c>
      <c r="B19" s="773" t="s">
        <v>452</v>
      </c>
      <c r="C19" s="773" t="s">
        <v>452</v>
      </c>
      <c r="D19" s="739">
        <v>2023</v>
      </c>
      <c r="E19" s="773" t="s">
        <v>454</v>
      </c>
      <c r="F19" s="774">
        <v>350</v>
      </c>
      <c r="G19" s="740">
        <v>12</v>
      </c>
      <c r="H19" s="697"/>
    </row>
    <row r="20" spans="1:10" x14ac:dyDescent="0.2">
      <c r="A20" s="773" t="s">
        <v>444</v>
      </c>
      <c r="B20" s="773" t="s">
        <v>452</v>
      </c>
      <c r="C20" s="773" t="s">
        <v>452</v>
      </c>
      <c r="D20" s="739">
        <v>2023</v>
      </c>
      <c r="E20" s="773" t="s">
        <v>454</v>
      </c>
      <c r="F20" s="774">
        <v>250</v>
      </c>
      <c r="G20" s="740">
        <v>12</v>
      </c>
      <c r="H20" s="697"/>
      <c r="J20" s="727"/>
    </row>
    <row r="21" spans="1:10" x14ac:dyDescent="0.2">
      <c r="A21" s="773" t="s">
        <v>445</v>
      </c>
      <c r="B21" s="773" t="s">
        <v>452</v>
      </c>
      <c r="C21" s="773" t="s">
        <v>452</v>
      </c>
      <c r="D21" s="739">
        <v>2023</v>
      </c>
      <c r="E21" s="773" t="s">
        <v>454</v>
      </c>
      <c r="F21" s="774">
        <v>350</v>
      </c>
      <c r="G21" s="740">
        <v>12</v>
      </c>
      <c r="H21" s="697"/>
    </row>
    <row r="22" spans="1:10" x14ac:dyDescent="0.2">
      <c r="A22" s="773" t="s">
        <v>442</v>
      </c>
      <c r="B22" s="773" t="s">
        <v>393</v>
      </c>
      <c r="C22" s="773" t="s">
        <v>393</v>
      </c>
      <c r="D22" s="739">
        <v>2023</v>
      </c>
      <c r="E22" s="773" t="s">
        <v>454</v>
      </c>
      <c r="F22" s="774">
        <v>350</v>
      </c>
      <c r="G22" s="740">
        <v>12</v>
      </c>
      <c r="H22" s="697"/>
    </row>
    <row r="23" spans="1:10" x14ac:dyDescent="0.2">
      <c r="A23" s="773" t="s">
        <v>443</v>
      </c>
      <c r="B23" s="773" t="s">
        <v>393</v>
      </c>
      <c r="C23" s="773" t="s">
        <v>393</v>
      </c>
      <c r="D23" s="739">
        <v>2023</v>
      </c>
      <c r="E23" s="773" t="s">
        <v>454</v>
      </c>
      <c r="F23" s="774">
        <v>400</v>
      </c>
      <c r="G23" s="740">
        <v>12</v>
      </c>
      <c r="H23" s="697"/>
    </row>
    <row r="24" spans="1:10" x14ac:dyDescent="0.2">
      <c r="A24" s="773" t="s">
        <v>444</v>
      </c>
      <c r="B24" s="773" t="s">
        <v>393</v>
      </c>
      <c r="C24" s="773" t="s">
        <v>393</v>
      </c>
      <c r="D24" s="739">
        <v>2023</v>
      </c>
      <c r="E24" s="773" t="s">
        <v>454</v>
      </c>
      <c r="F24" s="774">
        <v>150</v>
      </c>
      <c r="G24" s="740">
        <v>12</v>
      </c>
      <c r="H24" s="697"/>
    </row>
    <row r="25" spans="1:10" x14ac:dyDescent="0.2">
      <c r="A25" s="773" t="s">
        <v>445</v>
      </c>
      <c r="B25" s="773" t="s">
        <v>393</v>
      </c>
      <c r="C25" s="773" t="s">
        <v>393</v>
      </c>
      <c r="D25" s="739">
        <v>2023</v>
      </c>
      <c r="E25" s="773" t="s">
        <v>454</v>
      </c>
      <c r="F25" s="774">
        <v>350</v>
      </c>
      <c r="G25" s="740">
        <v>12</v>
      </c>
      <c r="H25" s="697"/>
    </row>
    <row r="26" spans="1:10" x14ac:dyDescent="0.2">
      <c r="A26" s="773" t="s">
        <v>442</v>
      </c>
      <c r="B26" s="773" t="s">
        <v>415</v>
      </c>
      <c r="C26" s="773" t="s">
        <v>415</v>
      </c>
      <c r="D26" s="739">
        <v>2023</v>
      </c>
      <c r="E26" s="773" t="s">
        <v>454</v>
      </c>
      <c r="F26" s="774">
        <v>400</v>
      </c>
      <c r="G26" s="740">
        <v>12</v>
      </c>
      <c r="H26" s="697"/>
    </row>
    <row r="27" spans="1:10" x14ac:dyDescent="0.2">
      <c r="A27" s="773" t="s">
        <v>443</v>
      </c>
      <c r="B27" s="773" t="s">
        <v>415</v>
      </c>
      <c r="C27" s="773" t="s">
        <v>415</v>
      </c>
      <c r="D27" s="739">
        <v>2023</v>
      </c>
      <c r="E27" s="773" t="s">
        <v>454</v>
      </c>
      <c r="F27" s="774">
        <v>350</v>
      </c>
      <c r="G27" s="740">
        <v>12</v>
      </c>
      <c r="H27" s="697"/>
    </row>
    <row r="28" spans="1:10" x14ac:dyDescent="0.2">
      <c r="A28" s="773" t="s">
        <v>444</v>
      </c>
      <c r="B28" s="773" t="s">
        <v>415</v>
      </c>
      <c r="C28" s="773" t="s">
        <v>415</v>
      </c>
      <c r="D28" s="739">
        <v>2023</v>
      </c>
      <c r="E28" s="773" t="s">
        <v>454</v>
      </c>
      <c r="F28" s="774">
        <v>500</v>
      </c>
      <c r="G28" s="740">
        <v>12</v>
      </c>
      <c r="H28" s="697"/>
    </row>
    <row r="29" spans="1:10" x14ac:dyDescent="0.2">
      <c r="A29" s="773" t="s">
        <v>445</v>
      </c>
      <c r="B29" s="773" t="s">
        <v>415</v>
      </c>
      <c r="C29" s="773" t="s">
        <v>415</v>
      </c>
      <c r="D29" s="739">
        <v>2023</v>
      </c>
      <c r="E29" s="773" t="s">
        <v>454</v>
      </c>
      <c r="F29" s="774">
        <v>550</v>
      </c>
      <c r="G29" s="740">
        <v>12</v>
      </c>
      <c r="H29" s="697"/>
    </row>
    <row r="30" spans="1:10" x14ac:dyDescent="0.2">
      <c r="A30" s="773" t="s">
        <v>442</v>
      </c>
      <c r="B30" s="773" t="s">
        <v>414</v>
      </c>
      <c r="C30" s="773" t="s">
        <v>414</v>
      </c>
      <c r="D30" s="739">
        <v>2023</v>
      </c>
      <c r="E30" s="773" t="s">
        <v>454</v>
      </c>
      <c r="F30" s="774">
        <v>100</v>
      </c>
      <c r="G30" s="740">
        <v>12</v>
      </c>
      <c r="H30" s="697"/>
    </row>
    <row r="31" spans="1:10" x14ac:dyDescent="0.2">
      <c r="A31" s="773" t="s">
        <v>443</v>
      </c>
      <c r="B31" s="773" t="s">
        <v>414</v>
      </c>
      <c r="C31" s="773" t="s">
        <v>414</v>
      </c>
      <c r="D31" s="739">
        <v>2023</v>
      </c>
      <c r="E31" s="773" t="s">
        <v>454</v>
      </c>
      <c r="F31" s="774">
        <v>150</v>
      </c>
      <c r="G31" s="740">
        <v>12</v>
      </c>
      <c r="H31" s="697"/>
    </row>
    <row r="32" spans="1:10" x14ac:dyDescent="0.2">
      <c r="A32" s="773" t="s">
        <v>444</v>
      </c>
      <c r="B32" s="773" t="s">
        <v>414</v>
      </c>
      <c r="C32" s="773" t="s">
        <v>414</v>
      </c>
      <c r="D32" s="739">
        <v>2023</v>
      </c>
      <c r="E32" s="773" t="s">
        <v>454</v>
      </c>
      <c r="F32" s="774">
        <v>150</v>
      </c>
      <c r="G32" s="740">
        <v>12</v>
      </c>
      <c r="H32" s="697"/>
    </row>
    <row r="33" spans="1:8" x14ac:dyDescent="0.2">
      <c r="A33" s="773" t="s">
        <v>445</v>
      </c>
      <c r="B33" s="773" t="s">
        <v>414</v>
      </c>
      <c r="C33" s="773" t="s">
        <v>414</v>
      </c>
      <c r="D33" s="739">
        <v>2023</v>
      </c>
      <c r="E33" s="773" t="s">
        <v>454</v>
      </c>
      <c r="F33" s="774">
        <v>200</v>
      </c>
      <c r="G33" s="740">
        <v>12</v>
      </c>
      <c r="H33" s="697"/>
    </row>
    <row r="34" spans="1:8" x14ac:dyDescent="0.2">
      <c r="A34" s="773" t="s">
        <v>442</v>
      </c>
      <c r="B34" s="773" t="s">
        <v>411</v>
      </c>
      <c r="C34" s="773" t="s">
        <v>411</v>
      </c>
      <c r="D34" s="739">
        <v>2023</v>
      </c>
      <c r="E34" s="773" t="s">
        <v>454</v>
      </c>
      <c r="F34" s="774">
        <v>1000</v>
      </c>
      <c r="G34" s="740">
        <v>12</v>
      </c>
      <c r="H34" s="697"/>
    </row>
    <row r="35" spans="1:8" x14ac:dyDescent="0.2">
      <c r="A35" s="773" t="s">
        <v>443</v>
      </c>
      <c r="B35" s="773" t="s">
        <v>411</v>
      </c>
      <c r="C35" s="773" t="s">
        <v>411</v>
      </c>
      <c r="D35" s="739">
        <v>2023</v>
      </c>
      <c r="E35" s="773" t="s">
        <v>454</v>
      </c>
      <c r="F35" s="774">
        <v>1050</v>
      </c>
      <c r="G35" s="740">
        <v>12</v>
      </c>
      <c r="H35" s="697"/>
    </row>
    <row r="36" spans="1:8" x14ac:dyDescent="0.2">
      <c r="A36" s="773" t="s">
        <v>444</v>
      </c>
      <c r="B36" s="773" t="s">
        <v>411</v>
      </c>
      <c r="C36" s="773" t="s">
        <v>411</v>
      </c>
      <c r="D36" s="739">
        <v>2023</v>
      </c>
      <c r="E36" s="773" t="s">
        <v>454</v>
      </c>
      <c r="F36" s="774">
        <v>1200</v>
      </c>
      <c r="G36" s="740">
        <v>12</v>
      </c>
      <c r="H36" s="697"/>
    </row>
    <row r="37" spans="1:8" x14ac:dyDescent="0.2">
      <c r="A37" s="773" t="s">
        <v>445</v>
      </c>
      <c r="B37" s="773" t="s">
        <v>411</v>
      </c>
      <c r="C37" s="773" t="s">
        <v>411</v>
      </c>
      <c r="D37" s="739">
        <v>2023</v>
      </c>
      <c r="E37" s="773" t="s">
        <v>454</v>
      </c>
      <c r="F37" s="774">
        <v>1150</v>
      </c>
      <c r="G37" s="740">
        <v>12</v>
      </c>
      <c r="H37" s="697"/>
    </row>
    <row r="38" spans="1:8" x14ac:dyDescent="0.2">
      <c r="A38" s="773" t="s">
        <v>442</v>
      </c>
      <c r="B38" s="773" t="s">
        <v>396</v>
      </c>
      <c r="C38" s="773" t="s">
        <v>396</v>
      </c>
      <c r="D38" s="739">
        <v>2023</v>
      </c>
      <c r="E38" s="773" t="s">
        <v>454</v>
      </c>
      <c r="F38" s="774">
        <v>250</v>
      </c>
      <c r="G38" s="740">
        <v>12</v>
      </c>
      <c r="H38" s="697"/>
    </row>
    <row r="39" spans="1:8" x14ac:dyDescent="0.2">
      <c r="A39" s="773" t="s">
        <v>443</v>
      </c>
      <c r="B39" s="773" t="s">
        <v>396</v>
      </c>
      <c r="C39" s="773" t="s">
        <v>396</v>
      </c>
      <c r="D39" s="739">
        <v>2023</v>
      </c>
      <c r="E39" s="773" t="s">
        <v>454</v>
      </c>
      <c r="F39" s="774">
        <v>300</v>
      </c>
      <c r="G39" s="740">
        <v>12</v>
      </c>
      <c r="H39" s="697"/>
    </row>
    <row r="40" spans="1:8" x14ac:dyDescent="0.2">
      <c r="A40" s="773" t="s">
        <v>444</v>
      </c>
      <c r="B40" s="773" t="s">
        <v>396</v>
      </c>
      <c r="C40" s="773" t="s">
        <v>396</v>
      </c>
      <c r="D40" s="739">
        <v>2023</v>
      </c>
      <c r="E40" s="773" t="s">
        <v>454</v>
      </c>
      <c r="F40" s="774">
        <v>250</v>
      </c>
      <c r="G40" s="740">
        <v>12</v>
      </c>
      <c r="H40" s="697"/>
    </row>
    <row r="41" spans="1:8" x14ac:dyDescent="0.2">
      <c r="A41" s="773" t="s">
        <v>445</v>
      </c>
      <c r="B41" s="773" t="s">
        <v>396</v>
      </c>
      <c r="C41" s="773" t="s">
        <v>396</v>
      </c>
      <c r="D41" s="739">
        <v>2023</v>
      </c>
      <c r="E41" s="773" t="s">
        <v>454</v>
      </c>
      <c r="F41" s="774">
        <v>250</v>
      </c>
      <c r="G41" s="740">
        <v>12</v>
      </c>
      <c r="H41" s="697"/>
    </row>
    <row r="42" spans="1:8" x14ac:dyDescent="0.2">
      <c r="A42" s="773" t="s">
        <v>442</v>
      </c>
      <c r="B42" s="773" t="s">
        <v>404</v>
      </c>
      <c r="C42" s="773" t="s">
        <v>404</v>
      </c>
      <c r="D42" s="739">
        <v>2023</v>
      </c>
      <c r="E42" s="773" t="s">
        <v>454</v>
      </c>
      <c r="F42" s="774">
        <v>1080</v>
      </c>
      <c r="G42" s="740">
        <v>12</v>
      </c>
      <c r="H42" s="697"/>
    </row>
    <row r="43" spans="1:8" x14ac:dyDescent="0.2">
      <c r="A43" s="773" t="s">
        <v>443</v>
      </c>
      <c r="B43" s="773" t="s">
        <v>404</v>
      </c>
      <c r="C43" s="773" t="s">
        <v>404</v>
      </c>
      <c r="D43" s="739">
        <v>2023</v>
      </c>
      <c r="E43" s="773" t="s">
        <v>454</v>
      </c>
      <c r="F43" s="774">
        <v>1140</v>
      </c>
      <c r="G43" s="740">
        <v>12</v>
      </c>
      <c r="H43" s="697"/>
    </row>
    <row r="44" spans="1:8" x14ac:dyDescent="0.2">
      <c r="A44" s="773" t="s">
        <v>444</v>
      </c>
      <c r="B44" s="773" t="s">
        <v>404</v>
      </c>
      <c r="C44" s="773" t="s">
        <v>404</v>
      </c>
      <c r="D44" s="739">
        <v>2023</v>
      </c>
      <c r="E44" s="773" t="s">
        <v>454</v>
      </c>
      <c r="F44" s="774">
        <v>1020</v>
      </c>
      <c r="G44" s="740">
        <v>12</v>
      </c>
      <c r="H44" s="697"/>
    </row>
    <row r="45" spans="1:8" x14ac:dyDescent="0.2">
      <c r="A45" s="773" t="s">
        <v>445</v>
      </c>
      <c r="B45" s="773" t="s">
        <v>404</v>
      </c>
      <c r="C45" s="773" t="s">
        <v>404</v>
      </c>
      <c r="D45" s="739">
        <v>2023</v>
      </c>
      <c r="E45" s="773" t="s">
        <v>454</v>
      </c>
      <c r="F45" s="774">
        <v>1080</v>
      </c>
      <c r="G45" s="740">
        <v>12</v>
      </c>
      <c r="H45" s="697"/>
    </row>
    <row r="46" spans="1:8" x14ac:dyDescent="0.2">
      <c r="A46" s="773" t="s">
        <v>442</v>
      </c>
      <c r="B46" s="773" t="s">
        <v>397</v>
      </c>
      <c r="C46" s="773" t="s">
        <v>397</v>
      </c>
      <c r="D46" s="739">
        <v>2023</v>
      </c>
      <c r="E46" s="773" t="s">
        <v>454</v>
      </c>
      <c r="F46" s="774">
        <v>450</v>
      </c>
      <c r="G46" s="740">
        <v>12</v>
      </c>
      <c r="H46" s="697"/>
    </row>
    <row r="47" spans="1:8" x14ac:dyDescent="0.2">
      <c r="A47" s="773" t="s">
        <v>443</v>
      </c>
      <c r="B47" s="773" t="s">
        <v>397</v>
      </c>
      <c r="C47" s="773" t="s">
        <v>397</v>
      </c>
      <c r="D47" s="739">
        <v>2023</v>
      </c>
      <c r="E47" s="773" t="s">
        <v>454</v>
      </c>
      <c r="F47" s="774">
        <v>500</v>
      </c>
      <c r="G47" s="740">
        <v>12</v>
      </c>
      <c r="H47" s="697"/>
    </row>
    <row r="48" spans="1:8" x14ac:dyDescent="0.2">
      <c r="A48" s="773" t="s">
        <v>444</v>
      </c>
      <c r="B48" s="773" t="s">
        <v>397</v>
      </c>
      <c r="C48" s="773" t="s">
        <v>397</v>
      </c>
      <c r="D48" s="739">
        <v>2023</v>
      </c>
      <c r="E48" s="773" t="s">
        <v>454</v>
      </c>
      <c r="F48" s="774">
        <v>425</v>
      </c>
      <c r="G48" s="740">
        <v>12</v>
      </c>
      <c r="H48" s="697"/>
    </row>
    <row r="49" spans="1:8" x14ac:dyDescent="0.2">
      <c r="A49" s="773" t="s">
        <v>445</v>
      </c>
      <c r="B49" s="773" t="s">
        <v>397</v>
      </c>
      <c r="C49" s="773" t="s">
        <v>397</v>
      </c>
      <c r="D49" s="739">
        <v>2023</v>
      </c>
      <c r="E49" s="773" t="s">
        <v>454</v>
      </c>
      <c r="F49" s="774">
        <v>350</v>
      </c>
      <c r="G49" s="740">
        <v>12</v>
      </c>
      <c r="H49" s="697"/>
    </row>
    <row r="50" spans="1:8" x14ac:dyDescent="0.2">
      <c r="A50" s="773" t="s">
        <v>442</v>
      </c>
      <c r="B50" s="773" t="s">
        <v>408</v>
      </c>
      <c r="C50" s="773" t="s">
        <v>408</v>
      </c>
      <c r="D50" s="739">
        <v>2023</v>
      </c>
      <c r="E50" s="773" t="s">
        <v>454</v>
      </c>
      <c r="F50" s="774">
        <v>700</v>
      </c>
      <c r="G50" s="740">
        <v>12</v>
      </c>
      <c r="H50" s="697"/>
    </row>
    <row r="51" spans="1:8" x14ac:dyDescent="0.2">
      <c r="A51" s="773" t="s">
        <v>443</v>
      </c>
      <c r="B51" s="773" t="s">
        <v>408</v>
      </c>
      <c r="C51" s="773" t="s">
        <v>408</v>
      </c>
      <c r="D51" s="739">
        <v>2023</v>
      </c>
      <c r="E51" s="773" t="s">
        <v>454</v>
      </c>
      <c r="F51" s="774">
        <v>650</v>
      </c>
      <c r="G51" s="740">
        <v>12</v>
      </c>
      <c r="H51" s="697"/>
    </row>
    <row r="52" spans="1:8" x14ac:dyDescent="0.2">
      <c r="A52" s="773" t="s">
        <v>444</v>
      </c>
      <c r="B52" s="773" t="s">
        <v>408</v>
      </c>
      <c r="C52" s="773" t="s">
        <v>408</v>
      </c>
      <c r="D52" s="739">
        <v>2023</v>
      </c>
      <c r="E52" s="773" t="s">
        <v>454</v>
      </c>
      <c r="F52" s="774">
        <v>625</v>
      </c>
      <c r="G52" s="740">
        <v>12</v>
      </c>
      <c r="H52" s="697"/>
    </row>
    <row r="53" spans="1:8" x14ac:dyDescent="0.2">
      <c r="A53" s="773" t="s">
        <v>445</v>
      </c>
      <c r="B53" s="773" t="s">
        <v>408</v>
      </c>
      <c r="C53" s="773" t="s">
        <v>408</v>
      </c>
      <c r="D53" s="739">
        <v>2023</v>
      </c>
      <c r="E53" s="773" t="s">
        <v>454</v>
      </c>
      <c r="F53" s="774">
        <v>650</v>
      </c>
      <c r="G53" s="740">
        <v>12</v>
      </c>
      <c r="H53" s="697"/>
    </row>
    <row r="54" spans="1:8" x14ac:dyDescent="0.2">
      <c r="A54" s="773" t="s">
        <v>442</v>
      </c>
      <c r="B54" s="773" t="s">
        <v>417</v>
      </c>
      <c r="C54" s="773" t="s">
        <v>417</v>
      </c>
      <c r="D54" s="739">
        <v>2023</v>
      </c>
      <c r="E54" s="773" t="s">
        <v>454</v>
      </c>
      <c r="F54" s="774">
        <v>350</v>
      </c>
      <c r="G54" s="740">
        <v>12</v>
      </c>
      <c r="H54" s="697"/>
    </row>
    <row r="55" spans="1:8" x14ac:dyDescent="0.2">
      <c r="A55" s="773" t="s">
        <v>443</v>
      </c>
      <c r="B55" s="773" t="s">
        <v>417</v>
      </c>
      <c r="C55" s="773" t="s">
        <v>417</v>
      </c>
      <c r="D55" s="739">
        <v>2023</v>
      </c>
      <c r="E55" s="773" t="s">
        <v>454</v>
      </c>
      <c r="F55" s="774">
        <v>300</v>
      </c>
      <c r="G55" s="740">
        <v>12</v>
      </c>
      <c r="H55" s="697"/>
    </row>
    <row r="56" spans="1:8" x14ac:dyDescent="0.2">
      <c r="A56" s="773" t="s">
        <v>444</v>
      </c>
      <c r="B56" s="773" t="s">
        <v>417</v>
      </c>
      <c r="C56" s="773" t="s">
        <v>417</v>
      </c>
      <c r="D56" s="739">
        <v>2023</v>
      </c>
      <c r="E56" s="773" t="s">
        <v>454</v>
      </c>
      <c r="F56" s="774">
        <v>300</v>
      </c>
      <c r="G56" s="740">
        <v>12</v>
      </c>
      <c r="H56" s="697"/>
    </row>
    <row r="57" spans="1:8" x14ac:dyDescent="0.2">
      <c r="A57" s="773" t="s">
        <v>445</v>
      </c>
      <c r="B57" s="773" t="s">
        <v>417</v>
      </c>
      <c r="C57" s="773" t="s">
        <v>417</v>
      </c>
      <c r="D57" s="739">
        <v>2023</v>
      </c>
      <c r="E57" s="773" t="s">
        <v>454</v>
      </c>
      <c r="F57" s="774">
        <v>350</v>
      </c>
      <c r="G57" s="740">
        <v>12</v>
      </c>
      <c r="H57" s="697"/>
    </row>
    <row r="58" spans="1:8" x14ac:dyDescent="0.2">
      <c r="A58" s="773" t="s">
        <v>442</v>
      </c>
      <c r="B58" s="773" t="s">
        <v>399</v>
      </c>
      <c r="C58" s="773" t="s">
        <v>399</v>
      </c>
      <c r="D58" s="739">
        <v>2023</v>
      </c>
      <c r="E58" s="773" t="s">
        <v>454</v>
      </c>
      <c r="F58" s="774">
        <v>850</v>
      </c>
      <c r="G58" s="740">
        <v>12</v>
      </c>
      <c r="H58" s="697"/>
    </row>
    <row r="59" spans="1:8" x14ac:dyDescent="0.2">
      <c r="A59" s="773" t="s">
        <v>443</v>
      </c>
      <c r="B59" s="773" t="s">
        <v>399</v>
      </c>
      <c r="C59" s="773" t="s">
        <v>399</v>
      </c>
      <c r="D59" s="739">
        <v>2023</v>
      </c>
      <c r="E59" s="773" t="s">
        <v>454</v>
      </c>
      <c r="F59" s="774">
        <v>800</v>
      </c>
      <c r="G59" s="740">
        <v>12</v>
      </c>
      <c r="H59" s="697"/>
    </row>
    <row r="60" spans="1:8" x14ac:dyDescent="0.2">
      <c r="A60" s="773" t="s">
        <v>444</v>
      </c>
      <c r="B60" s="773" t="s">
        <v>399</v>
      </c>
      <c r="C60" s="773" t="s">
        <v>399</v>
      </c>
      <c r="D60" s="739">
        <v>2023</v>
      </c>
      <c r="E60" s="773" t="s">
        <v>454</v>
      </c>
      <c r="F60" s="774">
        <v>1000</v>
      </c>
      <c r="G60" s="740">
        <v>12</v>
      </c>
      <c r="H60" s="697"/>
    </row>
    <row r="61" spans="1:8" x14ac:dyDescent="0.2">
      <c r="A61" s="773" t="s">
        <v>445</v>
      </c>
      <c r="B61" s="773" t="s">
        <v>399</v>
      </c>
      <c r="C61" s="773" t="s">
        <v>399</v>
      </c>
      <c r="D61" s="739">
        <v>2023</v>
      </c>
      <c r="E61" s="773" t="s">
        <v>454</v>
      </c>
      <c r="F61" s="774">
        <v>1050</v>
      </c>
      <c r="G61" s="740">
        <v>12</v>
      </c>
      <c r="H61" s="697"/>
    </row>
    <row r="62" spans="1:8" x14ac:dyDescent="0.2">
      <c r="A62" s="773" t="s">
        <v>442</v>
      </c>
      <c r="B62" s="773" t="s">
        <v>400</v>
      </c>
      <c r="C62" s="773" t="s">
        <v>400</v>
      </c>
      <c r="D62" s="739">
        <v>2023</v>
      </c>
      <c r="E62" s="773" t="s">
        <v>454</v>
      </c>
      <c r="F62" s="774">
        <v>315</v>
      </c>
      <c r="G62" s="740">
        <v>12</v>
      </c>
      <c r="H62" s="697"/>
    </row>
    <row r="63" spans="1:8" x14ac:dyDescent="0.2">
      <c r="A63" s="773" t="s">
        <v>443</v>
      </c>
      <c r="B63" s="773" t="s">
        <v>400</v>
      </c>
      <c r="C63" s="773" t="s">
        <v>400</v>
      </c>
      <c r="D63" s="739">
        <v>2023</v>
      </c>
      <c r="E63" s="773" t="s">
        <v>454</v>
      </c>
      <c r="F63" s="774">
        <v>265</v>
      </c>
      <c r="G63" s="740">
        <v>12</v>
      </c>
      <c r="H63" s="697"/>
    </row>
    <row r="64" spans="1:8" x14ac:dyDescent="0.2">
      <c r="A64" s="773" t="s">
        <v>444</v>
      </c>
      <c r="B64" s="773" t="s">
        <v>400</v>
      </c>
      <c r="C64" s="773" t="s">
        <v>400</v>
      </c>
      <c r="D64" s="739">
        <v>2023</v>
      </c>
      <c r="E64" s="773" t="s">
        <v>454</v>
      </c>
      <c r="F64" s="774">
        <v>500</v>
      </c>
      <c r="G64" s="740">
        <v>12</v>
      </c>
      <c r="H64" s="697"/>
    </row>
    <row r="65" spans="1:8" x14ac:dyDescent="0.2">
      <c r="A65" s="773" t="s">
        <v>445</v>
      </c>
      <c r="B65" s="773" t="s">
        <v>400</v>
      </c>
      <c r="C65" s="773" t="s">
        <v>400</v>
      </c>
      <c r="D65" s="739">
        <v>2023</v>
      </c>
      <c r="E65" s="773" t="s">
        <v>454</v>
      </c>
      <c r="F65" s="774">
        <v>550</v>
      </c>
      <c r="G65" s="740">
        <v>12</v>
      </c>
      <c r="H65" s="697"/>
    </row>
    <row r="66" spans="1:8" x14ac:dyDescent="0.2">
      <c r="A66" s="773" t="s">
        <v>442</v>
      </c>
      <c r="B66" s="773" t="s">
        <v>407</v>
      </c>
      <c r="C66" s="773" t="s">
        <v>407</v>
      </c>
      <c r="D66" s="739">
        <v>2023</v>
      </c>
      <c r="E66" s="773" t="s">
        <v>454</v>
      </c>
      <c r="F66" s="774">
        <v>700</v>
      </c>
      <c r="G66" s="740">
        <v>12</v>
      </c>
      <c r="H66" s="697"/>
    </row>
    <row r="67" spans="1:8" x14ac:dyDescent="0.2">
      <c r="A67" s="773" t="s">
        <v>443</v>
      </c>
      <c r="B67" s="773" t="s">
        <v>407</v>
      </c>
      <c r="C67" s="773" t="s">
        <v>407</v>
      </c>
      <c r="D67" s="739">
        <v>2023</v>
      </c>
      <c r="E67" s="773" t="s">
        <v>454</v>
      </c>
      <c r="F67" s="774">
        <v>750</v>
      </c>
      <c r="G67" s="740">
        <v>12</v>
      </c>
      <c r="H67" s="697"/>
    </row>
    <row r="68" spans="1:8" x14ac:dyDescent="0.2">
      <c r="A68" s="773" t="s">
        <v>444</v>
      </c>
      <c r="B68" s="773" t="s">
        <v>407</v>
      </c>
      <c r="C68" s="773" t="s">
        <v>407</v>
      </c>
      <c r="D68" s="739">
        <v>2023</v>
      </c>
      <c r="E68" s="773" t="s">
        <v>454</v>
      </c>
      <c r="F68" s="774">
        <v>750</v>
      </c>
      <c r="G68" s="740">
        <v>12</v>
      </c>
      <c r="H68" s="697"/>
    </row>
    <row r="69" spans="1:8" x14ac:dyDescent="0.2">
      <c r="A69" s="773" t="s">
        <v>445</v>
      </c>
      <c r="B69" s="773" t="s">
        <v>407</v>
      </c>
      <c r="C69" s="773" t="s">
        <v>407</v>
      </c>
      <c r="D69" s="739">
        <v>2023</v>
      </c>
      <c r="E69" s="773" t="s">
        <v>454</v>
      </c>
      <c r="F69" s="774">
        <v>750</v>
      </c>
      <c r="G69" s="740">
        <v>12</v>
      </c>
      <c r="H69" s="697"/>
    </row>
    <row r="70" spans="1:8" x14ac:dyDescent="0.2">
      <c r="A70" s="773" t="s">
        <v>442</v>
      </c>
      <c r="B70" s="773" t="s">
        <v>416</v>
      </c>
      <c r="C70" s="773" t="s">
        <v>416</v>
      </c>
      <c r="D70" s="739">
        <v>2023</v>
      </c>
      <c r="E70" s="773" t="s">
        <v>454</v>
      </c>
      <c r="F70" s="774">
        <v>600</v>
      </c>
      <c r="G70" s="740">
        <v>12</v>
      </c>
      <c r="H70" s="697"/>
    </row>
    <row r="71" spans="1:8" x14ac:dyDescent="0.2">
      <c r="A71" s="773" t="s">
        <v>443</v>
      </c>
      <c r="B71" s="773" t="s">
        <v>416</v>
      </c>
      <c r="C71" s="773" t="s">
        <v>416</v>
      </c>
      <c r="D71" s="739">
        <v>2023</v>
      </c>
      <c r="E71" s="773" t="s">
        <v>454</v>
      </c>
      <c r="F71" s="774">
        <v>650</v>
      </c>
      <c r="G71" s="740">
        <v>12</v>
      </c>
      <c r="H71" s="697"/>
    </row>
    <row r="72" spans="1:8" x14ac:dyDescent="0.2">
      <c r="A72" s="773" t="s">
        <v>444</v>
      </c>
      <c r="B72" s="773" t="s">
        <v>416</v>
      </c>
      <c r="C72" s="773" t="s">
        <v>416</v>
      </c>
      <c r="D72" s="739">
        <v>2023</v>
      </c>
      <c r="E72" s="773" t="s">
        <v>454</v>
      </c>
      <c r="F72" s="774">
        <v>600</v>
      </c>
      <c r="G72" s="740">
        <v>12</v>
      </c>
      <c r="H72" s="697"/>
    </row>
    <row r="73" spans="1:8" x14ac:dyDescent="0.2">
      <c r="A73" s="773" t="s">
        <v>445</v>
      </c>
      <c r="B73" s="773" t="s">
        <v>416</v>
      </c>
      <c r="C73" s="773" t="s">
        <v>416</v>
      </c>
      <c r="D73" s="739">
        <v>2023</v>
      </c>
      <c r="E73" s="773" t="s">
        <v>454</v>
      </c>
      <c r="F73" s="774">
        <v>600</v>
      </c>
      <c r="G73" s="740">
        <v>12</v>
      </c>
      <c r="H73" s="697"/>
    </row>
    <row r="74" spans="1:8" x14ac:dyDescent="0.2">
      <c r="A74" s="773" t="s">
        <v>442</v>
      </c>
      <c r="B74" s="773" t="s">
        <v>401</v>
      </c>
      <c r="C74" s="773" t="s">
        <v>401</v>
      </c>
      <c r="D74" s="739">
        <v>2023</v>
      </c>
      <c r="E74" s="773" t="s">
        <v>454</v>
      </c>
      <c r="F74" s="774">
        <v>250</v>
      </c>
      <c r="G74" s="740">
        <v>12</v>
      </c>
      <c r="H74" s="697"/>
    </row>
    <row r="75" spans="1:8" x14ac:dyDescent="0.2">
      <c r="A75" s="773" t="s">
        <v>443</v>
      </c>
      <c r="B75" s="773" t="s">
        <v>401</v>
      </c>
      <c r="C75" s="773" t="s">
        <v>401</v>
      </c>
      <c r="D75" s="739">
        <v>2023</v>
      </c>
      <c r="E75" s="773" t="s">
        <v>454</v>
      </c>
      <c r="F75" s="774">
        <v>200</v>
      </c>
      <c r="G75" s="740">
        <v>12</v>
      </c>
      <c r="H75" s="697"/>
    </row>
    <row r="76" spans="1:8" x14ac:dyDescent="0.2">
      <c r="A76" s="773" t="s">
        <v>444</v>
      </c>
      <c r="B76" s="773" t="s">
        <v>401</v>
      </c>
      <c r="C76" s="773" t="s">
        <v>401</v>
      </c>
      <c r="D76" s="739">
        <v>2023</v>
      </c>
      <c r="E76" s="773" t="s">
        <v>454</v>
      </c>
      <c r="F76" s="774">
        <v>225</v>
      </c>
      <c r="G76" s="740">
        <v>12</v>
      </c>
      <c r="H76" s="697"/>
    </row>
    <row r="77" spans="1:8" x14ac:dyDescent="0.2">
      <c r="A77" s="773" t="s">
        <v>445</v>
      </c>
      <c r="B77" s="773" t="s">
        <v>401</v>
      </c>
      <c r="C77" s="773" t="s">
        <v>401</v>
      </c>
      <c r="D77" s="739">
        <v>2023</v>
      </c>
      <c r="E77" s="773" t="s">
        <v>454</v>
      </c>
      <c r="F77" s="774">
        <v>250</v>
      </c>
      <c r="G77" s="740">
        <v>12</v>
      </c>
      <c r="H77" s="697"/>
    </row>
    <row r="78" spans="1:8" x14ac:dyDescent="0.2">
      <c r="A78" s="773" t="s">
        <v>442</v>
      </c>
      <c r="B78" s="773" t="s">
        <v>403</v>
      </c>
      <c r="C78" s="773" t="s">
        <v>403</v>
      </c>
      <c r="D78" s="739">
        <v>2023</v>
      </c>
      <c r="E78" s="773" t="s">
        <v>454</v>
      </c>
      <c r="F78" s="774">
        <v>500</v>
      </c>
      <c r="G78" s="740">
        <v>12</v>
      </c>
      <c r="H78" s="697"/>
    </row>
    <row r="79" spans="1:8" x14ac:dyDescent="0.2">
      <c r="A79" s="773" t="s">
        <v>443</v>
      </c>
      <c r="B79" s="773" t="s">
        <v>403</v>
      </c>
      <c r="C79" s="773" t="s">
        <v>403</v>
      </c>
      <c r="D79" s="739">
        <v>2023</v>
      </c>
      <c r="E79" s="773" t="s">
        <v>454</v>
      </c>
      <c r="F79" s="774">
        <v>450</v>
      </c>
      <c r="G79" s="740">
        <v>12</v>
      </c>
      <c r="H79" s="697"/>
    </row>
    <row r="80" spans="1:8" x14ac:dyDescent="0.2">
      <c r="A80" s="773" t="s">
        <v>444</v>
      </c>
      <c r="B80" s="773" t="s">
        <v>403</v>
      </c>
      <c r="C80" s="773" t="s">
        <v>403</v>
      </c>
      <c r="D80" s="739">
        <v>2023</v>
      </c>
      <c r="E80" s="773" t="s">
        <v>454</v>
      </c>
      <c r="F80" s="774">
        <v>445</v>
      </c>
      <c r="G80" s="740">
        <v>12</v>
      </c>
      <c r="H80" s="697"/>
    </row>
    <row r="81" spans="1:8" x14ac:dyDescent="0.2">
      <c r="A81" s="773" t="s">
        <v>445</v>
      </c>
      <c r="B81" s="773" t="s">
        <v>403</v>
      </c>
      <c r="C81" s="773" t="s">
        <v>403</v>
      </c>
      <c r="D81" s="739">
        <v>2023</v>
      </c>
      <c r="E81" s="773" t="s">
        <v>454</v>
      </c>
      <c r="F81" s="774">
        <v>500</v>
      </c>
      <c r="G81" s="740">
        <v>12</v>
      </c>
      <c r="H81" s="697"/>
    </row>
    <row r="82" spans="1:8" x14ac:dyDescent="0.2">
      <c r="A82" s="773" t="s">
        <v>442</v>
      </c>
      <c r="B82" s="773" t="s">
        <v>392</v>
      </c>
      <c r="C82" s="773" t="s">
        <v>392</v>
      </c>
      <c r="D82" s="739">
        <v>2023</v>
      </c>
      <c r="E82" s="773" t="s">
        <v>454</v>
      </c>
      <c r="F82" s="774">
        <v>500</v>
      </c>
      <c r="G82" s="740">
        <v>12</v>
      </c>
      <c r="H82" s="697"/>
    </row>
    <row r="83" spans="1:8" x14ac:dyDescent="0.2">
      <c r="A83" s="773" t="s">
        <v>443</v>
      </c>
      <c r="B83" s="773" t="s">
        <v>392</v>
      </c>
      <c r="C83" s="773" t="s">
        <v>392</v>
      </c>
      <c r="D83" s="739">
        <v>2023</v>
      </c>
      <c r="E83" s="773" t="s">
        <v>454</v>
      </c>
      <c r="F83" s="774">
        <v>450</v>
      </c>
      <c r="G83" s="740">
        <v>12</v>
      </c>
      <c r="H83" s="697"/>
    </row>
    <row r="84" spans="1:8" x14ac:dyDescent="0.2">
      <c r="A84" s="773" t="s">
        <v>444</v>
      </c>
      <c r="B84" s="773" t="s">
        <v>392</v>
      </c>
      <c r="C84" s="773" t="s">
        <v>392</v>
      </c>
      <c r="D84" s="739">
        <v>2023</v>
      </c>
      <c r="E84" s="773" t="s">
        <v>454</v>
      </c>
      <c r="F84" s="774">
        <v>575</v>
      </c>
      <c r="G84" s="740">
        <v>12</v>
      </c>
      <c r="H84" s="697"/>
    </row>
    <row r="85" spans="1:8" x14ac:dyDescent="0.2">
      <c r="A85" s="773" t="s">
        <v>445</v>
      </c>
      <c r="B85" s="773" t="s">
        <v>392</v>
      </c>
      <c r="C85" s="773" t="s">
        <v>392</v>
      </c>
      <c r="D85" s="739">
        <v>2023</v>
      </c>
      <c r="E85" s="773" t="s">
        <v>454</v>
      </c>
      <c r="F85" s="774">
        <v>650</v>
      </c>
      <c r="G85" s="740">
        <v>12</v>
      </c>
      <c r="H85" s="697"/>
    </row>
    <row r="86" spans="1:8" x14ac:dyDescent="0.2">
      <c r="A86" s="773" t="s">
        <v>442</v>
      </c>
      <c r="B86" s="773" t="s">
        <v>409</v>
      </c>
      <c r="C86" s="773" t="s">
        <v>409</v>
      </c>
      <c r="D86" s="739">
        <v>2023</v>
      </c>
      <c r="E86" s="775" t="s">
        <v>454</v>
      </c>
      <c r="F86" s="740">
        <v>300</v>
      </c>
      <c r="G86" s="740">
        <v>12</v>
      </c>
      <c r="H86" s="697"/>
    </row>
    <row r="87" spans="1:8" x14ac:dyDescent="0.2">
      <c r="A87" s="773" t="s">
        <v>443</v>
      </c>
      <c r="B87" s="773" t="s">
        <v>409</v>
      </c>
      <c r="C87" s="773" t="s">
        <v>409</v>
      </c>
      <c r="D87" s="739">
        <v>2023</v>
      </c>
      <c r="E87" s="775" t="s">
        <v>454</v>
      </c>
      <c r="F87" s="740">
        <v>350</v>
      </c>
      <c r="G87" s="740">
        <v>12</v>
      </c>
      <c r="H87" s="697"/>
    </row>
    <row r="88" spans="1:8" x14ac:dyDescent="0.2">
      <c r="A88" s="773" t="s">
        <v>444</v>
      </c>
      <c r="B88" s="773" t="s">
        <v>409</v>
      </c>
      <c r="C88" s="773" t="s">
        <v>409</v>
      </c>
      <c r="D88" s="739">
        <v>2023</v>
      </c>
      <c r="E88" s="775" t="s">
        <v>454</v>
      </c>
      <c r="F88" s="740">
        <v>450</v>
      </c>
      <c r="G88" s="740">
        <v>12</v>
      </c>
      <c r="H88" s="697"/>
    </row>
    <row r="89" spans="1:8" x14ac:dyDescent="0.2">
      <c r="A89" s="773" t="s">
        <v>445</v>
      </c>
      <c r="B89" s="773" t="s">
        <v>409</v>
      </c>
      <c r="C89" s="773" t="s">
        <v>409</v>
      </c>
      <c r="D89" s="739">
        <v>2023</v>
      </c>
      <c r="E89" s="775" t="s">
        <v>454</v>
      </c>
      <c r="F89" s="740">
        <v>400</v>
      </c>
      <c r="G89" s="740">
        <v>12</v>
      </c>
      <c r="H89" s="697"/>
    </row>
    <row r="90" spans="1:8" x14ac:dyDescent="0.2">
      <c r="E90" s="3"/>
      <c r="F90" s="697"/>
      <c r="G90" s="697"/>
      <c r="H90" s="697"/>
    </row>
    <row r="91" spans="1:8" x14ac:dyDescent="0.2">
      <c r="E91" s="3"/>
      <c r="F91" s="697"/>
      <c r="G91" s="697"/>
      <c r="H91" s="697"/>
    </row>
    <row r="92" spans="1:8" x14ac:dyDescent="0.2">
      <c r="E92" s="3"/>
      <c r="F92" s="697"/>
      <c r="G92" s="697"/>
      <c r="H92" s="697"/>
    </row>
    <row r="93" spans="1:8" x14ac:dyDescent="0.2">
      <c r="E93" s="3"/>
      <c r="F93" s="697"/>
      <c r="G93" s="697"/>
      <c r="H93" s="697"/>
    </row>
    <row r="94" spans="1:8" x14ac:dyDescent="0.2">
      <c r="E94" s="3"/>
      <c r="F94" s="697"/>
      <c r="G94" s="697"/>
      <c r="H94" s="697"/>
    </row>
    <row r="95" spans="1:8" x14ac:dyDescent="0.2">
      <c r="E95" s="3"/>
      <c r="F95" s="697"/>
      <c r="G95" s="697"/>
      <c r="H95" s="697"/>
    </row>
    <row r="96" spans="1:8" x14ac:dyDescent="0.2">
      <c r="E96" s="3"/>
      <c r="F96" s="697"/>
      <c r="G96" s="697"/>
      <c r="H96" s="697"/>
    </row>
    <row r="97" spans="5:8" x14ac:dyDescent="0.2">
      <c r="E97" s="3"/>
      <c r="F97" s="697"/>
      <c r="G97" s="697"/>
      <c r="H97" s="697"/>
    </row>
    <row r="98" spans="5:8" x14ac:dyDescent="0.2">
      <c r="E98" s="3"/>
      <c r="F98" s="697"/>
      <c r="G98" s="697"/>
      <c r="H98" s="697"/>
    </row>
    <row r="99" spans="5:8" x14ac:dyDescent="0.2">
      <c r="E99" s="3"/>
      <c r="F99" s="697"/>
      <c r="G99" s="697"/>
      <c r="H99" s="697"/>
    </row>
    <row r="100" spans="5:8" x14ac:dyDescent="0.2">
      <c r="E100" s="3"/>
      <c r="F100" s="697"/>
      <c r="G100" s="697"/>
      <c r="H100" s="697"/>
    </row>
    <row r="101" spans="5:8" x14ac:dyDescent="0.2">
      <c r="E101" s="3"/>
      <c r="F101" s="697"/>
      <c r="G101" s="697"/>
      <c r="H101" s="697"/>
    </row>
    <row r="102" spans="5:8" x14ac:dyDescent="0.2">
      <c r="E102" s="3"/>
      <c r="F102" s="697"/>
      <c r="G102" s="697"/>
      <c r="H102" s="697"/>
    </row>
    <row r="103" spans="5:8" x14ac:dyDescent="0.2">
      <c r="E103" s="3"/>
      <c r="F103" s="697"/>
      <c r="G103" s="697"/>
      <c r="H103" s="697"/>
    </row>
    <row r="104" spans="5:8" x14ac:dyDescent="0.2">
      <c r="E104" s="3"/>
      <c r="F104" s="697"/>
      <c r="G104" s="697"/>
      <c r="H104" s="697"/>
    </row>
    <row r="105" spans="5:8" x14ac:dyDescent="0.2">
      <c r="E105" s="3"/>
      <c r="F105" s="697"/>
      <c r="G105" s="697"/>
      <c r="H105" s="697"/>
    </row>
    <row r="106" spans="5:8" x14ac:dyDescent="0.2">
      <c r="E106" s="3"/>
      <c r="F106" s="697"/>
      <c r="G106" s="697"/>
      <c r="H106" s="697"/>
    </row>
    <row r="107" spans="5:8" x14ac:dyDescent="0.2">
      <c r="E107" s="3"/>
      <c r="F107" s="697"/>
      <c r="G107" s="697"/>
      <c r="H107" s="697"/>
    </row>
    <row r="108" spans="5:8" x14ac:dyDescent="0.2">
      <c r="E108" s="3"/>
      <c r="F108" s="697"/>
      <c r="G108" s="697"/>
      <c r="H108" s="697"/>
    </row>
    <row r="109" spans="5:8" x14ac:dyDescent="0.2">
      <c r="E109" s="3"/>
      <c r="F109" s="697"/>
      <c r="G109" s="697"/>
      <c r="H109" s="697"/>
    </row>
    <row r="110" spans="5:8" x14ac:dyDescent="0.2">
      <c r="E110" s="3"/>
      <c r="F110" s="697"/>
      <c r="G110" s="697"/>
      <c r="H110" s="697"/>
    </row>
    <row r="111" spans="5:8" x14ac:dyDescent="0.2">
      <c r="E111" s="3"/>
      <c r="F111" s="697"/>
      <c r="G111" s="697"/>
      <c r="H111" s="697"/>
    </row>
    <row r="112" spans="5:8" x14ac:dyDescent="0.2">
      <c r="E112" s="3"/>
      <c r="F112" s="697"/>
      <c r="G112" s="697"/>
      <c r="H112" s="697"/>
    </row>
    <row r="113" spans="5:8" x14ac:dyDescent="0.2">
      <c r="E113" s="3"/>
      <c r="F113" s="697"/>
      <c r="G113" s="697"/>
      <c r="H113" s="697"/>
    </row>
    <row r="114" spans="5:8" x14ac:dyDescent="0.2">
      <c r="E114" s="3"/>
      <c r="F114" s="697"/>
      <c r="G114" s="697"/>
      <c r="H114" s="697"/>
    </row>
    <row r="115" spans="5:8" x14ac:dyDescent="0.2">
      <c r="E115" s="3"/>
      <c r="F115" s="697"/>
      <c r="G115" s="697"/>
      <c r="H115" s="697"/>
    </row>
    <row r="116" spans="5:8" x14ac:dyDescent="0.2">
      <c r="E116" s="3"/>
      <c r="F116" s="697"/>
      <c r="G116" s="697"/>
      <c r="H116" s="697"/>
    </row>
    <row r="117" spans="5:8" x14ac:dyDescent="0.2">
      <c r="E117" s="3"/>
      <c r="F117" s="697"/>
      <c r="G117" s="697"/>
      <c r="H117" s="697"/>
    </row>
    <row r="118" spans="5:8" x14ac:dyDescent="0.2">
      <c r="E118" s="3"/>
      <c r="F118" s="697"/>
      <c r="G118" s="697"/>
      <c r="H118" s="697"/>
    </row>
    <row r="119" spans="5:8" x14ac:dyDescent="0.2">
      <c r="E119" s="3"/>
      <c r="F119" s="697"/>
      <c r="G119" s="697"/>
      <c r="H119" s="697"/>
    </row>
    <row r="120" spans="5:8" x14ac:dyDescent="0.2">
      <c r="E120" s="3"/>
      <c r="F120" s="697"/>
      <c r="G120" s="697"/>
      <c r="H120" s="697"/>
    </row>
    <row r="121" spans="5:8" x14ac:dyDescent="0.2">
      <c r="E121" s="3"/>
      <c r="F121" s="697"/>
      <c r="G121" s="697"/>
      <c r="H121" s="697"/>
    </row>
    <row r="122" spans="5:8" x14ac:dyDescent="0.2">
      <c r="E122" s="3"/>
      <c r="F122" s="697"/>
      <c r="G122" s="697"/>
      <c r="H122" s="697"/>
    </row>
    <row r="123" spans="5:8" x14ac:dyDescent="0.2">
      <c r="E123" s="3"/>
      <c r="F123" s="697"/>
      <c r="G123" s="697"/>
      <c r="H123" s="697"/>
    </row>
    <row r="124" spans="5:8" x14ac:dyDescent="0.2">
      <c r="E124" s="3"/>
      <c r="F124" s="697"/>
      <c r="G124" s="697"/>
      <c r="H124" s="697"/>
    </row>
    <row r="125" spans="5:8" x14ac:dyDescent="0.2">
      <c r="E125" s="3"/>
      <c r="F125" s="697"/>
      <c r="G125" s="697"/>
      <c r="H125" s="697"/>
    </row>
    <row r="126" spans="5:8" x14ac:dyDescent="0.2">
      <c r="E126" s="3"/>
      <c r="F126" s="697"/>
      <c r="G126" s="697"/>
      <c r="H126" s="697"/>
    </row>
    <row r="127" spans="5:8" x14ac:dyDescent="0.2">
      <c r="E127" s="3"/>
      <c r="F127" s="697"/>
      <c r="G127" s="697"/>
      <c r="H127" s="697"/>
    </row>
    <row r="128" spans="5:8" x14ac:dyDescent="0.2">
      <c r="E128" s="3"/>
      <c r="F128" s="697"/>
      <c r="G128" s="697"/>
      <c r="H128" s="697"/>
    </row>
    <row r="129" spans="5:8" x14ac:dyDescent="0.2">
      <c r="E129" s="3"/>
      <c r="F129" s="697"/>
      <c r="G129" s="697"/>
      <c r="H129" s="697"/>
    </row>
    <row r="130" spans="5:8" x14ac:dyDescent="0.2">
      <c r="E130" s="3"/>
      <c r="F130" s="697"/>
      <c r="G130" s="697"/>
      <c r="H130" s="697"/>
    </row>
    <row r="131" spans="5:8" x14ac:dyDescent="0.2">
      <c r="E131" s="3"/>
      <c r="F131" s="697"/>
      <c r="G131" s="697"/>
      <c r="H131" s="697"/>
    </row>
    <row r="132" spans="5:8" x14ac:dyDescent="0.2">
      <c r="E132" s="3"/>
      <c r="F132" s="697"/>
      <c r="G132" s="697"/>
      <c r="H132" s="697"/>
    </row>
    <row r="133" spans="5:8" x14ac:dyDescent="0.2">
      <c r="E133" s="3"/>
      <c r="F133" s="697"/>
      <c r="G133" s="697"/>
      <c r="H133" s="697"/>
    </row>
    <row r="134" spans="5:8" x14ac:dyDescent="0.2">
      <c r="E134" s="3"/>
      <c r="F134" s="697"/>
      <c r="G134" s="697"/>
      <c r="H134" s="697"/>
    </row>
    <row r="135" spans="5:8" x14ac:dyDescent="0.2">
      <c r="E135" s="3"/>
      <c r="F135" s="697"/>
      <c r="G135" s="697"/>
      <c r="H135" s="697"/>
    </row>
    <row r="136" spans="5:8" x14ac:dyDescent="0.2">
      <c r="E136" s="3"/>
      <c r="F136" s="697"/>
      <c r="G136" s="697"/>
      <c r="H136" s="697"/>
    </row>
    <row r="137" spans="5:8" x14ac:dyDescent="0.2">
      <c r="E137" s="3"/>
      <c r="F137" s="697"/>
      <c r="G137" s="697"/>
      <c r="H137" s="697"/>
    </row>
    <row r="138" spans="5:8" x14ac:dyDescent="0.2">
      <c r="E138" s="3"/>
      <c r="F138" s="697"/>
      <c r="G138" s="697"/>
      <c r="H138" s="697"/>
    </row>
    <row r="139" spans="5:8" x14ac:dyDescent="0.2">
      <c r="E139" s="3"/>
      <c r="F139" s="697"/>
      <c r="G139" s="697"/>
      <c r="H139" s="697"/>
    </row>
    <row r="140" spans="5:8" x14ac:dyDescent="0.2">
      <c r="E140" s="3"/>
      <c r="F140" s="697"/>
      <c r="G140" s="697"/>
      <c r="H140" s="697"/>
    </row>
    <row r="141" spans="5:8" x14ac:dyDescent="0.2">
      <c r="E141" s="3"/>
      <c r="F141" s="697"/>
      <c r="G141" s="697"/>
      <c r="H141" s="697"/>
    </row>
    <row r="142" spans="5:8" x14ac:dyDescent="0.2">
      <c r="E142" s="3"/>
      <c r="F142" s="697"/>
      <c r="G142" s="697"/>
      <c r="H142" s="697"/>
    </row>
    <row r="143" spans="5:8" x14ac:dyDescent="0.2">
      <c r="E143" s="3"/>
      <c r="F143" s="697"/>
      <c r="G143" s="697"/>
      <c r="H143" s="697"/>
    </row>
    <row r="144" spans="5:8" x14ac:dyDescent="0.2">
      <c r="E144" s="3"/>
      <c r="F144" s="697"/>
      <c r="G144" s="697"/>
      <c r="H144" s="697"/>
    </row>
    <row r="145" spans="5:8" x14ac:dyDescent="0.2">
      <c r="E145" s="3"/>
      <c r="F145" s="697"/>
      <c r="G145" s="697"/>
      <c r="H145" s="697"/>
    </row>
    <row r="146" spans="5:8" x14ac:dyDescent="0.2">
      <c r="E146" s="3"/>
      <c r="F146" s="697"/>
      <c r="G146" s="697"/>
      <c r="H146" s="697"/>
    </row>
    <row r="147" spans="5:8" x14ac:dyDescent="0.2">
      <c r="E147" s="3"/>
      <c r="F147" s="697"/>
      <c r="G147" s="697"/>
      <c r="H147" s="697"/>
    </row>
    <row r="148" spans="5:8" x14ac:dyDescent="0.2">
      <c r="E148" s="3"/>
      <c r="F148" s="697"/>
      <c r="G148" s="697"/>
      <c r="H148" s="697"/>
    </row>
    <row r="149" spans="5:8" x14ac:dyDescent="0.2">
      <c r="E149" s="3"/>
      <c r="F149" s="697"/>
      <c r="G149" s="697"/>
      <c r="H149" s="697"/>
    </row>
    <row r="150" spans="5:8" x14ac:dyDescent="0.2">
      <c r="E150" s="3"/>
      <c r="F150" s="697"/>
      <c r="G150" s="697"/>
      <c r="H150" s="697"/>
    </row>
    <row r="151" spans="5:8" x14ac:dyDescent="0.2">
      <c r="E151" s="3"/>
      <c r="F151" s="697"/>
      <c r="G151" s="697"/>
      <c r="H151" s="697"/>
    </row>
    <row r="152" spans="5:8" x14ac:dyDescent="0.2">
      <c r="E152" s="3"/>
      <c r="F152" s="697"/>
      <c r="G152" s="697"/>
      <c r="H152" s="697"/>
    </row>
    <row r="153" spans="5:8" x14ac:dyDescent="0.2">
      <c r="E153" s="3"/>
      <c r="F153" s="697"/>
      <c r="G153" s="697"/>
      <c r="H153" s="697"/>
    </row>
    <row r="154" spans="5:8" x14ac:dyDescent="0.2">
      <c r="E154" s="3"/>
      <c r="F154" s="697"/>
      <c r="G154" s="697"/>
      <c r="H154" s="697"/>
    </row>
    <row r="155" spans="5:8" x14ac:dyDescent="0.2">
      <c r="E155" s="3"/>
      <c r="F155" s="697"/>
      <c r="G155" s="697"/>
      <c r="H155" s="697"/>
    </row>
    <row r="156" spans="5:8" x14ac:dyDescent="0.2">
      <c r="E156" s="3"/>
      <c r="F156" s="697"/>
      <c r="G156" s="697"/>
      <c r="H156" s="697"/>
    </row>
    <row r="157" spans="5:8" x14ac:dyDescent="0.2">
      <c r="E157" s="3"/>
      <c r="F157" s="697"/>
      <c r="G157" s="697"/>
      <c r="H157" s="697"/>
    </row>
    <row r="158" spans="5:8" x14ac:dyDescent="0.2">
      <c r="E158" s="3"/>
      <c r="F158" s="697"/>
      <c r="G158" s="697"/>
      <c r="H158" s="697"/>
    </row>
    <row r="159" spans="5:8" x14ac:dyDescent="0.2">
      <c r="E159" s="3"/>
      <c r="F159" s="697"/>
      <c r="G159" s="697"/>
      <c r="H159" s="697"/>
    </row>
    <row r="160" spans="5:8" x14ac:dyDescent="0.2">
      <c r="E160" s="3"/>
      <c r="F160" s="697"/>
      <c r="G160" s="697"/>
      <c r="H160" s="697"/>
    </row>
    <row r="161" spans="5:8" x14ac:dyDescent="0.2">
      <c r="E161" s="3"/>
      <c r="F161" s="697"/>
      <c r="G161" s="697"/>
      <c r="H161" s="697"/>
    </row>
    <row r="162" spans="5:8" x14ac:dyDescent="0.2">
      <c r="E162" s="3"/>
      <c r="F162" s="697"/>
      <c r="G162" s="697"/>
      <c r="H162" s="697"/>
    </row>
    <row r="163" spans="5:8" x14ac:dyDescent="0.2">
      <c r="E163" s="3"/>
      <c r="F163" s="697"/>
      <c r="G163" s="697"/>
      <c r="H163" s="697"/>
    </row>
    <row r="164" spans="5:8" x14ac:dyDescent="0.2">
      <c r="E164" s="3"/>
      <c r="F164" s="697"/>
      <c r="G164" s="697"/>
      <c r="H164" s="697"/>
    </row>
    <row r="165" spans="5:8" x14ac:dyDescent="0.2">
      <c r="E165" s="3"/>
      <c r="F165" s="697"/>
      <c r="G165" s="697"/>
      <c r="H165" s="697"/>
    </row>
    <row r="166" spans="5:8" x14ac:dyDescent="0.2">
      <c r="E166" s="3"/>
      <c r="F166" s="697"/>
      <c r="G166" s="697"/>
      <c r="H166" s="697"/>
    </row>
    <row r="167" spans="5:8" x14ac:dyDescent="0.2">
      <c r="E167" s="3"/>
      <c r="F167" s="697"/>
      <c r="G167" s="697"/>
      <c r="H167" s="697"/>
    </row>
    <row r="168" spans="5:8" x14ac:dyDescent="0.2">
      <c r="E168" s="3"/>
      <c r="F168" s="697"/>
      <c r="G168" s="697"/>
      <c r="H168" s="697"/>
    </row>
    <row r="169" spans="5:8" x14ac:dyDescent="0.2">
      <c r="E169" s="3"/>
      <c r="F169" s="697"/>
      <c r="G169" s="697"/>
      <c r="H169" s="697"/>
    </row>
    <row r="170" spans="5:8" x14ac:dyDescent="0.2">
      <c r="E170" s="3"/>
      <c r="F170" s="697"/>
      <c r="G170" s="697"/>
      <c r="H170" s="697"/>
    </row>
    <row r="171" spans="5:8" x14ac:dyDescent="0.2">
      <c r="E171" s="3"/>
      <c r="F171" s="697"/>
      <c r="G171" s="697"/>
      <c r="H171" s="697"/>
    </row>
    <row r="172" spans="5:8" x14ac:dyDescent="0.2">
      <c r="E172" s="3"/>
      <c r="F172" s="697"/>
      <c r="G172" s="697"/>
      <c r="H172" s="697"/>
    </row>
    <row r="173" spans="5:8" x14ac:dyDescent="0.2">
      <c r="E173" s="3"/>
      <c r="F173" s="697"/>
      <c r="G173" s="697"/>
      <c r="H173" s="697"/>
    </row>
    <row r="174" spans="5:8" x14ac:dyDescent="0.2">
      <c r="E174" s="3"/>
      <c r="F174" s="697"/>
      <c r="G174" s="697"/>
      <c r="H174" s="697"/>
    </row>
    <row r="175" spans="5:8" x14ac:dyDescent="0.2">
      <c r="E175" s="3"/>
      <c r="F175" s="697"/>
      <c r="G175" s="697"/>
      <c r="H175" s="697"/>
    </row>
    <row r="176" spans="5:8" x14ac:dyDescent="0.2">
      <c r="E176" s="3"/>
      <c r="F176" s="697"/>
      <c r="G176" s="697"/>
      <c r="H176" s="697"/>
    </row>
    <row r="177" spans="5:8" x14ac:dyDescent="0.2">
      <c r="E177" s="3"/>
      <c r="F177" s="697"/>
      <c r="G177" s="697"/>
      <c r="H177" s="697"/>
    </row>
    <row r="178" spans="5:8" x14ac:dyDescent="0.2">
      <c r="E178" s="3"/>
      <c r="F178" s="697"/>
      <c r="G178" s="697"/>
      <c r="H178" s="697"/>
    </row>
    <row r="179" spans="5:8" x14ac:dyDescent="0.2">
      <c r="E179" s="3"/>
      <c r="F179" s="697"/>
      <c r="G179" s="697"/>
      <c r="H179" s="697"/>
    </row>
    <row r="180" spans="5:8" x14ac:dyDescent="0.2">
      <c r="E180" s="3"/>
      <c r="F180" s="697"/>
      <c r="G180" s="697"/>
      <c r="H180" s="697"/>
    </row>
    <row r="181" spans="5:8" x14ac:dyDescent="0.2">
      <c r="E181" s="3"/>
      <c r="F181" s="697"/>
      <c r="G181" s="697"/>
      <c r="H181" s="697"/>
    </row>
    <row r="182" spans="5:8" x14ac:dyDescent="0.2">
      <c r="E182" s="3"/>
      <c r="F182" s="697"/>
      <c r="G182" s="697"/>
      <c r="H182" s="697"/>
    </row>
    <row r="183" spans="5:8" x14ac:dyDescent="0.2">
      <c r="E183" s="3"/>
      <c r="F183" s="697"/>
      <c r="G183" s="697"/>
      <c r="H183" s="697"/>
    </row>
    <row r="184" spans="5:8" x14ac:dyDescent="0.2">
      <c r="E184" s="3"/>
      <c r="F184" s="697"/>
      <c r="G184" s="697"/>
      <c r="H184" s="697"/>
    </row>
    <row r="185" spans="5:8" x14ac:dyDescent="0.2">
      <c r="E185" s="3"/>
      <c r="F185" s="697"/>
      <c r="G185" s="697"/>
      <c r="H185" s="697"/>
    </row>
    <row r="186" spans="5:8" x14ac:dyDescent="0.2">
      <c r="E186" s="3"/>
      <c r="F186" s="697"/>
      <c r="G186" s="697"/>
      <c r="H186" s="697"/>
    </row>
    <row r="187" spans="5:8" x14ac:dyDescent="0.2">
      <c r="E187" s="3"/>
      <c r="F187" s="697"/>
      <c r="G187" s="697"/>
      <c r="H187" s="697"/>
    </row>
    <row r="188" spans="5:8" x14ac:dyDescent="0.2">
      <c r="E188" s="3"/>
      <c r="F188" s="697"/>
      <c r="G188" s="697"/>
      <c r="H188" s="697"/>
    </row>
    <row r="189" spans="5:8" x14ac:dyDescent="0.2">
      <c r="E189" s="3"/>
      <c r="F189" s="697"/>
      <c r="G189" s="697"/>
      <c r="H189" s="697"/>
    </row>
    <row r="190" spans="5:8" x14ac:dyDescent="0.2">
      <c r="E190" s="3"/>
      <c r="F190" s="697"/>
      <c r="G190" s="697"/>
      <c r="H190" s="697"/>
    </row>
    <row r="191" spans="5:8" x14ac:dyDescent="0.2">
      <c r="E191" s="3"/>
      <c r="F191" s="697"/>
      <c r="G191" s="697"/>
      <c r="H191" s="697"/>
    </row>
    <row r="192" spans="5:8" x14ac:dyDescent="0.2">
      <c r="E192" s="3"/>
      <c r="F192" s="697"/>
      <c r="G192" s="697"/>
      <c r="H192" s="697"/>
    </row>
    <row r="193" spans="5:8" x14ac:dyDescent="0.2">
      <c r="E193" s="3"/>
      <c r="F193" s="697"/>
      <c r="G193" s="697"/>
      <c r="H193" s="697"/>
    </row>
    <row r="194" spans="5:8" x14ac:dyDescent="0.2">
      <c r="E194" s="3"/>
      <c r="F194" s="697"/>
      <c r="G194" s="697"/>
      <c r="H194" s="697"/>
    </row>
    <row r="195" spans="5:8" x14ac:dyDescent="0.2">
      <c r="E195" s="3"/>
      <c r="F195" s="697"/>
      <c r="G195" s="697"/>
      <c r="H195" s="697"/>
    </row>
    <row r="196" spans="5:8" x14ac:dyDescent="0.2">
      <c r="E196" s="3"/>
      <c r="F196" s="697"/>
      <c r="G196" s="697"/>
      <c r="H196" s="697"/>
    </row>
    <row r="197" spans="5:8" x14ac:dyDescent="0.2">
      <c r="E197" s="3"/>
      <c r="F197" s="697"/>
      <c r="G197" s="697"/>
      <c r="H197" s="697"/>
    </row>
    <row r="198" spans="5:8" x14ac:dyDescent="0.2">
      <c r="E198" s="3"/>
      <c r="F198" s="697"/>
      <c r="G198" s="697"/>
      <c r="H198" s="697"/>
    </row>
    <row r="199" spans="5:8" x14ac:dyDescent="0.2">
      <c r="E199" s="3"/>
      <c r="F199" s="697"/>
      <c r="G199" s="697"/>
      <c r="H199" s="697"/>
    </row>
    <row r="200" spans="5:8" x14ac:dyDescent="0.2">
      <c r="E200" s="3"/>
      <c r="F200" s="697"/>
      <c r="G200" s="697"/>
      <c r="H200" s="697"/>
    </row>
    <row r="201" spans="5:8" x14ac:dyDescent="0.2">
      <c r="E201" s="3"/>
      <c r="F201" s="697"/>
      <c r="G201" s="697"/>
      <c r="H201" s="697"/>
    </row>
    <row r="202" spans="5:8" x14ac:dyDescent="0.2">
      <c r="E202" s="3"/>
      <c r="F202" s="697"/>
      <c r="G202" s="697"/>
      <c r="H202" s="697"/>
    </row>
    <row r="203" spans="5:8" x14ac:dyDescent="0.2">
      <c r="E203" s="3"/>
      <c r="F203" s="697"/>
      <c r="G203" s="697"/>
      <c r="H203" s="697"/>
    </row>
    <row r="204" spans="5:8" x14ac:dyDescent="0.2">
      <c r="E204" s="3"/>
      <c r="F204" s="697"/>
      <c r="G204" s="697"/>
      <c r="H204" s="697"/>
    </row>
    <row r="205" spans="5:8" x14ac:dyDescent="0.2">
      <c r="E205" s="3"/>
      <c r="F205" s="697"/>
      <c r="G205" s="697"/>
      <c r="H205" s="697"/>
    </row>
    <row r="206" spans="5:8" x14ac:dyDescent="0.2">
      <c r="E206" s="3"/>
      <c r="F206" s="697"/>
      <c r="G206" s="697"/>
      <c r="H206" s="697"/>
    </row>
    <row r="207" spans="5:8" x14ac:dyDescent="0.2">
      <c r="E207" s="3"/>
      <c r="F207" s="697"/>
      <c r="G207" s="697"/>
      <c r="H207" s="697"/>
    </row>
    <row r="208" spans="5:8" x14ac:dyDescent="0.2">
      <c r="E208" s="3"/>
      <c r="F208" s="697"/>
      <c r="G208" s="697"/>
      <c r="H208" s="697"/>
    </row>
    <row r="209" spans="5:8" x14ac:dyDescent="0.2">
      <c r="E209" s="3"/>
      <c r="F209" s="697"/>
      <c r="G209" s="697"/>
      <c r="H209" s="697"/>
    </row>
    <row r="210" spans="5:8" x14ac:dyDescent="0.2">
      <c r="E210" s="3"/>
      <c r="F210" s="697"/>
      <c r="G210" s="697"/>
      <c r="H210" s="697"/>
    </row>
    <row r="211" spans="5:8" x14ac:dyDescent="0.2">
      <c r="E211" s="3"/>
      <c r="F211" s="697"/>
      <c r="G211" s="697"/>
      <c r="H211" s="697"/>
    </row>
    <row r="212" spans="5:8" x14ac:dyDescent="0.2">
      <c r="E212" s="3"/>
      <c r="F212" s="697"/>
      <c r="G212" s="697"/>
      <c r="H212" s="697"/>
    </row>
    <row r="213" spans="5:8" x14ac:dyDescent="0.2">
      <c r="E213" s="3"/>
      <c r="F213" s="697"/>
      <c r="G213" s="697"/>
      <c r="H213" s="697"/>
    </row>
    <row r="214" spans="5:8" x14ac:dyDescent="0.2">
      <c r="E214" s="3"/>
      <c r="F214" s="697"/>
      <c r="G214" s="697"/>
      <c r="H214" s="697"/>
    </row>
    <row r="215" spans="5:8" x14ac:dyDescent="0.2">
      <c r="E215" s="3"/>
      <c r="F215" s="697"/>
      <c r="G215" s="697"/>
      <c r="H215" s="697"/>
    </row>
    <row r="216" spans="5:8" x14ac:dyDescent="0.2">
      <c r="E216" s="3"/>
      <c r="F216" s="697"/>
      <c r="G216" s="697"/>
      <c r="H216" s="697"/>
    </row>
    <row r="217" spans="5:8" x14ac:dyDescent="0.2">
      <c r="E217" s="3"/>
      <c r="F217" s="697"/>
      <c r="G217" s="697"/>
      <c r="H217" s="697"/>
    </row>
    <row r="218" spans="5:8" x14ac:dyDescent="0.2">
      <c r="E218" s="3"/>
      <c r="F218" s="697"/>
      <c r="G218" s="697"/>
      <c r="H218" s="697"/>
    </row>
    <row r="219" spans="5:8" x14ac:dyDescent="0.2">
      <c r="E219" s="3"/>
      <c r="F219" s="697"/>
      <c r="G219" s="697"/>
      <c r="H219" s="697"/>
    </row>
    <row r="220" spans="5:8" x14ac:dyDescent="0.2">
      <c r="E220" s="3"/>
      <c r="F220" s="697"/>
      <c r="G220" s="697"/>
      <c r="H220" s="697"/>
    </row>
    <row r="221" spans="5:8" x14ac:dyDescent="0.2">
      <c r="E221" s="3"/>
      <c r="F221" s="697"/>
      <c r="G221" s="697"/>
      <c r="H221" s="697"/>
    </row>
    <row r="222" spans="5:8" x14ac:dyDescent="0.2">
      <c r="E222" s="3"/>
      <c r="F222" s="697"/>
      <c r="G222" s="697"/>
      <c r="H222" s="697"/>
    </row>
    <row r="223" spans="5:8" x14ac:dyDescent="0.2">
      <c r="E223" s="3"/>
      <c r="F223" s="697"/>
      <c r="G223" s="697"/>
      <c r="H223" s="697"/>
    </row>
    <row r="224" spans="5:8" x14ac:dyDescent="0.2">
      <c r="E224" s="3"/>
      <c r="F224" s="697"/>
      <c r="G224" s="697"/>
      <c r="H224" s="697"/>
    </row>
    <row r="225" spans="5:8" x14ac:dyDescent="0.2">
      <c r="E225" s="3"/>
      <c r="F225" s="697"/>
      <c r="G225" s="697"/>
      <c r="H225" s="697"/>
    </row>
    <row r="226" spans="5:8" x14ac:dyDescent="0.2">
      <c r="E226" s="3"/>
      <c r="F226" s="697"/>
      <c r="G226" s="697"/>
      <c r="H226" s="697"/>
    </row>
    <row r="227" spans="5:8" x14ac:dyDescent="0.2">
      <c r="E227" s="3"/>
      <c r="F227" s="697"/>
      <c r="G227" s="697"/>
      <c r="H227" s="697"/>
    </row>
    <row r="228" spans="5:8" x14ac:dyDescent="0.2">
      <c r="E228" s="3"/>
      <c r="F228" s="697"/>
      <c r="G228" s="697"/>
      <c r="H228" s="697"/>
    </row>
    <row r="229" spans="5:8" x14ac:dyDescent="0.2">
      <c r="E229" s="3"/>
      <c r="F229" s="697"/>
      <c r="G229" s="697"/>
      <c r="H229" s="697"/>
    </row>
    <row r="230" spans="5:8" x14ac:dyDescent="0.2">
      <c r="E230" s="3"/>
      <c r="F230" s="697"/>
      <c r="G230" s="697"/>
      <c r="H230" s="697"/>
    </row>
    <row r="231" spans="5:8" x14ac:dyDescent="0.2">
      <c r="E231" s="3"/>
      <c r="F231" s="697"/>
      <c r="G231" s="697"/>
      <c r="H231" s="697"/>
    </row>
    <row r="232" spans="5:8" x14ac:dyDescent="0.2">
      <c r="E232" s="3"/>
      <c r="F232" s="697"/>
      <c r="G232" s="697"/>
      <c r="H232" s="697"/>
    </row>
    <row r="233" spans="5:8" x14ac:dyDescent="0.2">
      <c r="E233" s="3"/>
      <c r="F233" s="697"/>
      <c r="G233" s="697"/>
      <c r="H233" s="697"/>
    </row>
    <row r="234" spans="5:8" x14ac:dyDescent="0.2">
      <c r="E234" s="3"/>
      <c r="F234" s="697"/>
      <c r="G234" s="697"/>
      <c r="H234" s="697"/>
    </row>
    <row r="235" spans="5:8" x14ac:dyDescent="0.2">
      <c r="E235" s="3"/>
      <c r="F235" s="697"/>
      <c r="G235" s="697"/>
      <c r="H235" s="697"/>
    </row>
    <row r="236" spans="5:8" x14ac:dyDescent="0.2">
      <c r="E236" s="3"/>
      <c r="F236" s="697"/>
      <c r="G236" s="697"/>
      <c r="H236" s="697"/>
    </row>
    <row r="237" spans="5:8" x14ac:dyDescent="0.2">
      <c r="E237" s="3"/>
      <c r="F237" s="697"/>
      <c r="G237" s="697"/>
      <c r="H237" s="697"/>
    </row>
    <row r="238" spans="5:8" x14ac:dyDescent="0.2">
      <c r="E238" s="3"/>
      <c r="F238" s="697"/>
      <c r="G238" s="697"/>
      <c r="H238" s="697"/>
    </row>
    <row r="239" spans="5:8" x14ac:dyDescent="0.2">
      <c r="E239" s="3"/>
      <c r="F239" s="697"/>
      <c r="G239" s="697"/>
      <c r="H239" s="697"/>
    </row>
    <row r="240" spans="5:8" x14ac:dyDescent="0.2">
      <c r="E240" s="3"/>
      <c r="F240" s="697"/>
      <c r="G240" s="697"/>
      <c r="H240" s="697"/>
    </row>
    <row r="241" spans="5:8" x14ac:dyDescent="0.2">
      <c r="E241" s="3"/>
      <c r="F241" s="697"/>
      <c r="G241" s="697"/>
      <c r="H241" s="697"/>
    </row>
    <row r="242" spans="5:8" x14ac:dyDescent="0.2">
      <c r="E242" s="3"/>
      <c r="F242" s="697"/>
      <c r="G242" s="697"/>
      <c r="H242" s="697"/>
    </row>
    <row r="243" spans="5:8" x14ac:dyDescent="0.2">
      <c r="E243" s="3"/>
      <c r="F243" s="697"/>
      <c r="G243" s="697"/>
      <c r="H243" s="697"/>
    </row>
    <row r="244" spans="5:8" x14ac:dyDescent="0.2">
      <c r="E244" s="3"/>
      <c r="F244" s="697"/>
      <c r="G244" s="697"/>
      <c r="H244" s="697"/>
    </row>
    <row r="245" spans="5:8" x14ac:dyDescent="0.2">
      <c r="E245" s="3"/>
      <c r="F245" s="697"/>
      <c r="G245" s="697"/>
      <c r="H245" s="697"/>
    </row>
    <row r="246" spans="5:8" x14ac:dyDescent="0.2">
      <c r="E246" s="3"/>
      <c r="F246" s="697"/>
      <c r="G246" s="697"/>
      <c r="H246" s="697"/>
    </row>
    <row r="247" spans="5:8" x14ac:dyDescent="0.2">
      <c r="E247" s="3"/>
      <c r="F247" s="697"/>
      <c r="G247" s="697"/>
      <c r="H247" s="697"/>
    </row>
    <row r="248" spans="5:8" x14ac:dyDescent="0.2">
      <c r="E248" s="3"/>
      <c r="F248" s="697"/>
      <c r="G248" s="697"/>
      <c r="H248" s="697"/>
    </row>
    <row r="249" spans="5:8" x14ac:dyDescent="0.2">
      <c r="E249" s="3"/>
      <c r="F249" s="697"/>
      <c r="G249" s="697"/>
      <c r="H249" s="697"/>
    </row>
    <row r="250" spans="5:8" x14ac:dyDescent="0.2">
      <c r="E250" s="3"/>
      <c r="F250" s="697"/>
      <c r="G250" s="697"/>
      <c r="H250" s="697"/>
    </row>
    <row r="251" spans="5:8" x14ac:dyDescent="0.2">
      <c r="E251" s="3"/>
      <c r="F251" s="697"/>
      <c r="G251" s="697"/>
      <c r="H251" s="697"/>
    </row>
    <row r="252" spans="5:8" x14ac:dyDescent="0.2">
      <c r="E252" s="3"/>
      <c r="F252" s="697"/>
      <c r="G252" s="697"/>
      <c r="H252" s="697"/>
    </row>
    <row r="253" spans="5:8" x14ac:dyDescent="0.2">
      <c r="E253" s="3"/>
      <c r="F253" s="697"/>
      <c r="G253" s="697"/>
      <c r="H253" s="697"/>
    </row>
    <row r="254" spans="5:8" x14ac:dyDescent="0.2">
      <c r="E254" s="3"/>
      <c r="F254" s="697"/>
      <c r="G254" s="697"/>
      <c r="H254" s="697"/>
    </row>
    <row r="255" spans="5:8" x14ac:dyDescent="0.2">
      <c r="E255" s="3"/>
      <c r="F255" s="697"/>
      <c r="G255" s="697"/>
      <c r="H255" s="697"/>
    </row>
    <row r="256" spans="5:8" x14ac:dyDescent="0.2">
      <c r="E256" s="3"/>
      <c r="F256" s="697"/>
      <c r="G256" s="697"/>
      <c r="H256" s="697"/>
    </row>
    <row r="257" spans="5:8" x14ac:dyDescent="0.2">
      <c r="E257" s="3"/>
      <c r="F257" s="697"/>
      <c r="G257" s="697"/>
      <c r="H257" s="697"/>
    </row>
    <row r="258" spans="5:8" x14ac:dyDescent="0.2">
      <c r="E258" s="3"/>
      <c r="F258" s="697"/>
      <c r="G258" s="697"/>
      <c r="H258" s="697"/>
    </row>
    <row r="259" spans="5:8" x14ac:dyDescent="0.2">
      <c r="E259" s="3"/>
      <c r="F259" s="697"/>
      <c r="G259" s="697"/>
      <c r="H259" s="697"/>
    </row>
    <row r="260" spans="5:8" x14ac:dyDescent="0.2">
      <c r="E260" s="3"/>
      <c r="F260" s="697"/>
      <c r="G260" s="697"/>
      <c r="H260" s="697"/>
    </row>
    <row r="261" spans="5:8" x14ac:dyDescent="0.2">
      <c r="E261" s="3"/>
      <c r="F261" s="697"/>
      <c r="G261" s="697"/>
      <c r="H261" s="697"/>
    </row>
    <row r="262" spans="5:8" x14ac:dyDescent="0.2">
      <c r="E262" s="3"/>
      <c r="F262" s="697"/>
      <c r="G262" s="697"/>
      <c r="H262" s="697"/>
    </row>
    <row r="263" spans="5:8" x14ac:dyDescent="0.2">
      <c r="E263" s="3"/>
      <c r="F263" s="697"/>
      <c r="G263" s="697"/>
      <c r="H263" s="697"/>
    </row>
    <row r="264" spans="5:8" x14ac:dyDescent="0.2">
      <c r="E264" s="3"/>
      <c r="F264" s="697"/>
      <c r="G264" s="697"/>
      <c r="H264" s="697"/>
    </row>
    <row r="265" spans="5:8" x14ac:dyDescent="0.2">
      <c r="E265" s="3"/>
      <c r="F265" s="697"/>
      <c r="G265" s="697"/>
      <c r="H265" s="697"/>
    </row>
    <row r="266" spans="5:8" x14ac:dyDescent="0.2">
      <c r="E266" s="3"/>
      <c r="F266" s="697"/>
      <c r="G266" s="697"/>
      <c r="H266" s="697"/>
    </row>
    <row r="267" spans="5:8" x14ac:dyDescent="0.2">
      <c r="E267" s="3"/>
      <c r="F267" s="697"/>
      <c r="G267" s="697"/>
      <c r="H267" s="697"/>
    </row>
    <row r="268" spans="5:8" x14ac:dyDescent="0.2">
      <c r="E268" s="3"/>
      <c r="F268" s="697"/>
      <c r="G268" s="697"/>
      <c r="H268" s="697"/>
    </row>
    <row r="269" spans="5:8" x14ac:dyDescent="0.2">
      <c r="E269" s="3"/>
      <c r="F269" s="697"/>
      <c r="G269" s="697"/>
      <c r="H269" s="697"/>
    </row>
    <row r="270" spans="5:8" x14ac:dyDescent="0.2">
      <c r="E270" s="3"/>
      <c r="F270" s="697"/>
      <c r="G270" s="697"/>
      <c r="H270" s="697"/>
    </row>
    <row r="271" spans="5:8" x14ac:dyDescent="0.2">
      <c r="E271" s="3"/>
      <c r="F271" s="697"/>
      <c r="G271" s="697"/>
      <c r="H271" s="697"/>
    </row>
    <row r="272" spans="5:8" x14ac:dyDescent="0.2">
      <c r="E272" s="3"/>
      <c r="F272" s="697"/>
      <c r="G272" s="697"/>
      <c r="H272" s="697"/>
    </row>
    <row r="273" spans="5:8" x14ac:dyDescent="0.2">
      <c r="E273" s="3"/>
      <c r="F273" s="697"/>
      <c r="G273" s="697"/>
      <c r="H273" s="697"/>
    </row>
    <row r="274" spans="5:8" x14ac:dyDescent="0.2">
      <c r="E274" s="3"/>
      <c r="F274" s="697"/>
      <c r="G274" s="697"/>
      <c r="H274" s="697"/>
    </row>
    <row r="275" spans="5:8" x14ac:dyDescent="0.2">
      <c r="E275" s="3"/>
      <c r="F275" s="697"/>
      <c r="G275" s="697"/>
      <c r="H275" s="697"/>
    </row>
    <row r="276" spans="5:8" x14ac:dyDescent="0.2">
      <c r="E276" s="3"/>
      <c r="F276" s="697"/>
      <c r="G276" s="697"/>
      <c r="H276" s="697"/>
    </row>
    <row r="277" spans="5:8" x14ac:dyDescent="0.2">
      <c r="E277" s="3"/>
      <c r="F277" s="697"/>
      <c r="G277" s="697"/>
      <c r="H277" s="697"/>
    </row>
    <row r="278" spans="5:8" x14ac:dyDescent="0.2">
      <c r="E278" s="3"/>
      <c r="F278" s="697"/>
      <c r="G278" s="697"/>
      <c r="H278" s="697"/>
    </row>
    <row r="279" spans="5:8" x14ac:dyDescent="0.2">
      <c r="E279" s="3"/>
      <c r="F279" s="697"/>
      <c r="G279" s="697"/>
      <c r="H279" s="697"/>
    </row>
    <row r="280" spans="5:8" x14ac:dyDescent="0.2">
      <c r="E280" s="3"/>
      <c r="F280" s="697"/>
      <c r="G280" s="697"/>
      <c r="H280" s="697"/>
    </row>
    <row r="281" spans="5:8" x14ac:dyDescent="0.2">
      <c r="E281" s="3"/>
      <c r="F281" s="697"/>
      <c r="G281" s="697"/>
      <c r="H281" s="697"/>
    </row>
    <row r="282" spans="5:8" x14ac:dyDescent="0.2">
      <c r="E282" s="3"/>
      <c r="F282" s="697"/>
      <c r="G282" s="697"/>
      <c r="H282" s="697"/>
    </row>
    <row r="283" spans="5:8" x14ac:dyDescent="0.2">
      <c r="E283" s="3"/>
      <c r="F283" s="697"/>
      <c r="G283" s="697"/>
      <c r="H283" s="697"/>
    </row>
    <row r="284" spans="5:8" x14ac:dyDescent="0.2">
      <c r="E284" s="3"/>
      <c r="F284" s="697"/>
      <c r="G284" s="697"/>
      <c r="H284" s="697"/>
    </row>
    <row r="285" spans="5:8" x14ac:dyDescent="0.2">
      <c r="E285" s="3"/>
      <c r="F285" s="697"/>
      <c r="G285" s="697"/>
      <c r="H285" s="697"/>
    </row>
    <row r="286" spans="5:8" x14ac:dyDescent="0.2">
      <c r="E286" s="3"/>
      <c r="F286" s="697"/>
      <c r="G286" s="697"/>
      <c r="H286" s="697"/>
    </row>
    <row r="287" spans="5:8" x14ac:dyDescent="0.2">
      <c r="E287" s="3"/>
      <c r="F287" s="697"/>
      <c r="G287" s="697"/>
      <c r="H287" s="697"/>
    </row>
    <row r="288" spans="5:8" x14ac:dyDescent="0.2">
      <c r="E288" s="3"/>
      <c r="F288" s="697"/>
      <c r="G288" s="697"/>
      <c r="H288" s="697"/>
    </row>
    <row r="289" spans="5:8" x14ac:dyDescent="0.2">
      <c r="E289" s="3"/>
      <c r="F289" s="697"/>
      <c r="G289" s="697"/>
      <c r="H289" s="697"/>
    </row>
    <row r="290" spans="5:8" x14ac:dyDescent="0.2">
      <c r="E290" s="3"/>
      <c r="F290" s="697"/>
      <c r="G290" s="697"/>
      <c r="H290" s="697"/>
    </row>
    <row r="291" spans="5:8" x14ac:dyDescent="0.2">
      <c r="E291" s="3"/>
      <c r="F291" s="697"/>
      <c r="G291" s="697"/>
      <c r="H291" s="697"/>
    </row>
    <row r="292" spans="5:8" x14ac:dyDescent="0.2">
      <c r="E292" s="3"/>
      <c r="F292" s="697"/>
      <c r="G292" s="697"/>
      <c r="H292" s="697"/>
    </row>
    <row r="293" spans="5:8" x14ac:dyDescent="0.2">
      <c r="E293" s="3"/>
      <c r="F293" s="697"/>
      <c r="G293" s="697"/>
      <c r="H293" s="697"/>
    </row>
    <row r="294" spans="5:8" x14ac:dyDescent="0.2">
      <c r="E294" s="3"/>
      <c r="F294" s="697"/>
      <c r="G294" s="697"/>
      <c r="H294" s="697"/>
    </row>
    <row r="295" spans="5:8" x14ac:dyDescent="0.2">
      <c r="E295" s="3"/>
      <c r="F295" s="697"/>
      <c r="G295" s="697"/>
      <c r="H295" s="697"/>
    </row>
    <row r="296" spans="5:8" x14ac:dyDescent="0.2">
      <c r="E296" s="3"/>
      <c r="F296" s="697"/>
      <c r="G296" s="697"/>
      <c r="H296" s="697"/>
    </row>
    <row r="297" spans="5:8" x14ac:dyDescent="0.2">
      <c r="E297" s="3"/>
      <c r="F297" s="697"/>
      <c r="G297" s="697"/>
      <c r="H297" s="697"/>
    </row>
    <row r="298" spans="5:8" x14ac:dyDescent="0.2">
      <c r="E298" s="3"/>
      <c r="F298" s="697"/>
      <c r="G298" s="697"/>
      <c r="H298" s="697"/>
    </row>
    <row r="299" spans="5:8" x14ac:dyDescent="0.2">
      <c r="E299" s="3"/>
      <c r="F299" s="697"/>
      <c r="G299" s="697"/>
      <c r="H299" s="697"/>
    </row>
    <row r="300" spans="5:8" x14ac:dyDescent="0.2">
      <c r="E300" s="3"/>
      <c r="F300" s="697"/>
      <c r="G300" s="697"/>
      <c r="H300" s="697"/>
    </row>
    <row r="301" spans="5:8" x14ac:dyDescent="0.2">
      <c r="E301" s="3"/>
      <c r="F301" s="697"/>
      <c r="G301" s="697"/>
      <c r="H301" s="697"/>
    </row>
    <row r="302" spans="5:8" x14ac:dyDescent="0.2">
      <c r="E302" s="3"/>
      <c r="F302" s="697"/>
      <c r="G302" s="697"/>
      <c r="H302" s="697"/>
    </row>
    <row r="303" spans="5:8" x14ac:dyDescent="0.2">
      <c r="E303" s="3"/>
      <c r="F303" s="697"/>
      <c r="G303" s="697"/>
      <c r="H303" s="697"/>
    </row>
    <row r="304" spans="5:8" x14ac:dyDescent="0.2">
      <c r="E304" s="3"/>
      <c r="F304" s="697"/>
      <c r="G304" s="697"/>
      <c r="H304" s="697"/>
    </row>
    <row r="305" spans="5:8" x14ac:dyDescent="0.2">
      <c r="E305" s="3"/>
      <c r="F305" s="697"/>
      <c r="G305" s="697"/>
      <c r="H305" s="697"/>
    </row>
    <row r="306" spans="5:8" x14ac:dyDescent="0.2">
      <c r="E306" s="3"/>
      <c r="F306" s="697"/>
      <c r="G306" s="697"/>
      <c r="H306" s="697"/>
    </row>
    <row r="307" spans="5:8" x14ac:dyDescent="0.2">
      <c r="E307" s="3"/>
      <c r="F307" s="697"/>
      <c r="G307" s="697"/>
      <c r="H307" s="697"/>
    </row>
    <row r="308" spans="5:8" x14ac:dyDescent="0.2">
      <c r="E308" s="3"/>
      <c r="F308" s="697"/>
      <c r="G308" s="697"/>
      <c r="H308" s="697"/>
    </row>
    <row r="309" spans="5:8" x14ac:dyDescent="0.2">
      <c r="E309" s="3"/>
      <c r="F309" s="697"/>
      <c r="G309" s="697"/>
      <c r="H309" s="697"/>
    </row>
    <row r="310" spans="5:8" x14ac:dyDescent="0.2">
      <c r="E310" s="3"/>
      <c r="F310" s="697"/>
      <c r="G310" s="697"/>
      <c r="H310" s="697"/>
    </row>
    <row r="311" spans="5:8" x14ac:dyDescent="0.2">
      <c r="E311" s="3"/>
      <c r="F311" s="697"/>
      <c r="G311" s="697"/>
      <c r="H311" s="697"/>
    </row>
    <row r="312" spans="5:8" x14ac:dyDescent="0.2">
      <c r="E312" s="3"/>
      <c r="F312" s="697"/>
      <c r="G312" s="697"/>
      <c r="H312" s="697"/>
    </row>
    <row r="313" spans="5:8" x14ac:dyDescent="0.2">
      <c r="E313" s="3"/>
      <c r="F313" s="697"/>
      <c r="G313" s="697"/>
      <c r="H313" s="697"/>
    </row>
    <row r="314" spans="5:8" x14ac:dyDescent="0.2">
      <c r="E314" s="3"/>
      <c r="F314" s="697"/>
      <c r="G314" s="697"/>
      <c r="H314" s="697"/>
    </row>
    <row r="315" spans="5:8" x14ac:dyDescent="0.2">
      <c r="E315" s="3"/>
      <c r="F315" s="697"/>
      <c r="G315" s="697"/>
      <c r="H315" s="697"/>
    </row>
    <row r="316" spans="5:8" x14ac:dyDescent="0.2">
      <c r="E316" s="3"/>
      <c r="F316" s="697"/>
      <c r="G316" s="697"/>
      <c r="H316" s="697"/>
    </row>
    <row r="317" spans="5:8" x14ac:dyDescent="0.2">
      <c r="E317" s="3"/>
      <c r="F317" s="697"/>
      <c r="G317" s="697"/>
      <c r="H317" s="697"/>
    </row>
    <row r="318" spans="5:8" x14ac:dyDescent="0.2">
      <c r="E318" s="3"/>
      <c r="F318" s="697"/>
      <c r="G318" s="697"/>
      <c r="H318" s="697"/>
    </row>
    <row r="319" spans="5:8" x14ac:dyDescent="0.2">
      <c r="E319" s="3"/>
      <c r="F319" s="697"/>
      <c r="G319" s="697"/>
      <c r="H319" s="697"/>
    </row>
    <row r="320" spans="5:8" x14ac:dyDescent="0.2">
      <c r="E320" s="3"/>
      <c r="F320" s="697"/>
      <c r="G320" s="697"/>
      <c r="H320" s="697"/>
    </row>
    <row r="321" spans="5:8" x14ac:dyDescent="0.2">
      <c r="E321" s="3"/>
      <c r="F321" s="697"/>
      <c r="G321" s="697"/>
      <c r="H321" s="697"/>
    </row>
    <row r="322" spans="5:8" x14ac:dyDescent="0.2">
      <c r="E322" s="3"/>
      <c r="F322" s="697"/>
      <c r="G322" s="697"/>
      <c r="H322" s="697"/>
    </row>
    <row r="323" spans="5:8" x14ac:dyDescent="0.2">
      <c r="E323" s="3"/>
      <c r="F323" s="697"/>
      <c r="G323" s="697"/>
      <c r="H323" s="697"/>
    </row>
    <row r="324" spans="5:8" x14ac:dyDescent="0.2">
      <c r="E324" s="3"/>
      <c r="F324" s="697"/>
      <c r="G324" s="697"/>
      <c r="H324" s="697"/>
    </row>
    <row r="325" spans="5:8" x14ac:dyDescent="0.2">
      <c r="E325" s="3"/>
      <c r="F325" s="697"/>
      <c r="G325" s="697"/>
      <c r="H325" s="697"/>
    </row>
    <row r="326" spans="5:8" x14ac:dyDescent="0.2">
      <c r="E326" s="3"/>
      <c r="F326" s="697"/>
      <c r="G326" s="697"/>
      <c r="H326" s="697"/>
    </row>
    <row r="327" spans="5:8" x14ac:dyDescent="0.2">
      <c r="E327" s="3"/>
      <c r="F327" s="697"/>
      <c r="G327" s="697"/>
      <c r="H327" s="697"/>
    </row>
    <row r="328" spans="5:8" x14ac:dyDescent="0.2">
      <c r="E328" s="3"/>
      <c r="F328" s="697"/>
      <c r="G328" s="697"/>
      <c r="H328" s="697"/>
    </row>
    <row r="329" spans="5:8" x14ac:dyDescent="0.2">
      <c r="E329" s="3"/>
      <c r="F329" s="697"/>
      <c r="G329" s="697"/>
      <c r="H329" s="697"/>
    </row>
    <row r="330" spans="5:8" x14ac:dyDescent="0.2">
      <c r="E330" s="3"/>
      <c r="F330" s="697"/>
      <c r="G330" s="697"/>
      <c r="H330" s="697"/>
    </row>
    <row r="331" spans="5:8" x14ac:dyDescent="0.2">
      <c r="E331" s="3"/>
      <c r="F331" s="697"/>
      <c r="G331" s="697"/>
      <c r="H331" s="697"/>
    </row>
    <row r="332" spans="5:8" x14ac:dyDescent="0.2">
      <c r="E332" s="3"/>
      <c r="F332" s="697"/>
      <c r="G332" s="697"/>
      <c r="H332" s="697"/>
    </row>
    <row r="333" spans="5:8" x14ac:dyDescent="0.2">
      <c r="E333" s="3"/>
      <c r="F333" s="697"/>
      <c r="G333" s="697"/>
      <c r="H333" s="697"/>
    </row>
    <row r="334" spans="5:8" x14ac:dyDescent="0.2">
      <c r="E334" s="3"/>
      <c r="F334" s="697"/>
      <c r="G334" s="697"/>
      <c r="H334" s="697"/>
    </row>
    <row r="335" spans="5:8" x14ac:dyDescent="0.2">
      <c r="E335" s="3"/>
      <c r="F335" s="697"/>
      <c r="G335" s="697"/>
      <c r="H335" s="697"/>
    </row>
    <row r="336" spans="5:8" x14ac:dyDescent="0.2">
      <c r="E336" s="3"/>
      <c r="F336" s="697"/>
      <c r="G336" s="697"/>
      <c r="H336" s="697"/>
    </row>
    <row r="337" spans="5:8" x14ac:dyDescent="0.2">
      <c r="E337" s="3"/>
      <c r="F337" s="697"/>
      <c r="G337" s="697"/>
      <c r="H337" s="697"/>
    </row>
    <row r="338" spans="5:8" x14ac:dyDescent="0.2">
      <c r="E338" s="3"/>
      <c r="F338" s="697"/>
      <c r="G338" s="697"/>
      <c r="H338" s="697"/>
    </row>
    <row r="339" spans="5:8" x14ac:dyDescent="0.2">
      <c r="E339" s="3"/>
      <c r="F339" s="697"/>
      <c r="G339" s="697"/>
      <c r="H339" s="697"/>
    </row>
    <row r="340" spans="5:8" x14ac:dyDescent="0.2">
      <c r="E340" s="3"/>
      <c r="F340" s="697"/>
      <c r="G340" s="697"/>
      <c r="H340" s="697"/>
    </row>
    <row r="341" spans="5:8" x14ac:dyDescent="0.2">
      <c r="E341" s="3"/>
      <c r="F341" s="697"/>
      <c r="G341" s="697"/>
      <c r="H341" s="697"/>
    </row>
    <row r="342" spans="5:8" x14ac:dyDescent="0.2">
      <c r="E342" s="3"/>
      <c r="F342" s="697"/>
      <c r="G342" s="697"/>
      <c r="H342" s="697"/>
    </row>
    <row r="343" spans="5:8" x14ac:dyDescent="0.2">
      <c r="E343" s="3"/>
      <c r="F343" s="697"/>
      <c r="G343" s="697"/>
      <c r="H343" s="697"/>
    </row>
    <row r="344" spans="5:8" x14ac:dyDescent="0.2">
      <c r="E344" s="3"/>
      <c r="F344" s="697"/>
      <c r="G344" s="697"/>
      <c r="H344" s="697"/>
    </row>
    <row r="345" spans="5:8" x14ac:dyDescent="0.2">
      <c r="E345" s="3"/>
      <c r="F345" s="697"/>
      <c r="G345" s="697"/>
      <c r="H345" s="697"/>
    </row>
    <row r="346" spans="5:8" x14ac:dyDescent="0.2">
      <c r="E346" s="3"/>
      <c r="F346" s="697"/>
      <c r="G346" s="697"/>
      <c r="H346" s="697"/>
    </row>
    <row r="347" spans="5:8" x14ac:dyDescent="0.2">
      <c r="E347" s="3"/>
      <c r="F347" s="697"/>
      <c r="G347" s="697"/>
      <c r="H347" s="697"/>
    </row>
    <row r="348" spans="5:8" x14ac:dyDescent="0.2">
      <c r="E348" s="3"/>
      <c r="F348" s="697"/>
      <c r="G348" s="697"/>
      <c r="H348" s="697"/>
    </row>
    <row r="349" spans="5:8" x14ac:dyDescent="0.2">
      <c r="E349" s="3"/>
      <c r="F349" s="697"/>
      <c r="G349" s="697"/>
      <c r="H349" s="697"/>
    </row>
    <row r="350" spans="5:8" x14ac:dyDescent="0.2">
      <c r="E350" s="3"/>
      <c r="F350" s="697"/>
      <c r="G350" s="697"/>
      <c r="H350" s="697"/>
    </row>
    <row r="351" spans="5:8" x14ac:dyDescent="0.2">
      <c r="E351" s="3"/>
      <c r="F351" s="697"/>
      <c r="G351" s="697"/>
      <c r="H351" s="697"/>
    </row>
    <row r="352" spans="5:8" x14ac:dyDescent="0.2">
      <c r="E352" s="3"/>
      <c r="F352" s="697"/>
      <c r="G352" s="697"/>
      <c r="H352" s="697"/>
    </row>
    <row r="353" spans="5:8" x14ac:dyDescent="0.2">
      <c r="E353" s="3"/>
      <c r="F353" s="697"/>
      <c r="G353" s="697"/>
      <c r="H353" s="697"/>
    </row>
    <row r="354" spans="5:8" x14ac:dyDescent="0.2">
      <c r="E354" s="3"/>
      <c r="F354" s="697"/>
      <c r="G354" s="697"/>
      <c r="H354" s="697"/>
    </row>
    <row r="355" spans="5:8" x14ac:dyDescent="0.2">
      <c r="E355" s="3"/>
      <c r="F355" s="697"/>
      <c r="G355" s="697"/>
      <c r="H355" s="697"/>
    </row>
    <row r="356" spans="5:8" x14ac:dyDescent="0.2">
      <c r="E356" s="3"/>
      <c r="F356" s="697"/>
      <c r="G356" s="697"/>
      <c r="H356" s="697"/>
    </row>
    <row r="357" spans="5:8" x14ac:dyDescent="0.2">
      <c r="E357" s="3"/>
      <c r="F357" s="697"/>
      <c r="G357" s="697"/>
      <c r="H357" s="697"/>
    </row>
    <row r="358" spans="5:8" x14ac:dyDescent="0.2">
      <c r="E358" s="3"/>
      <c r="F358" s="697"/>
      <c r="G358" s="697"/>
      <c r="H358" s="697"/>
    </row>
    <row r="359" spans="5:8" x14ac:dyDescent="0.2">
      <c r="E359" s="3"/>
      <c r="F359" s="697"/>
      <c r="G359" s="697"/>
      <c r="H359" s="697"/>
    </row>
    <row r="360" spans="5:8" x14ac:dyDescent="0.2">
      <c r="E360" s="3"/>
      <c r="F360" s="697"/>
      <c r="G360" s="697"/>
      <c r="H360" s="697"/>
    </row>
    <row r="361" spans="5:8" x14ac:dyDescent="0.2">
      <c r="E361" s="3"/>
      <c r="F361" s="697"/>
      <c r="G361" s="697"/>
      <c r="H361" s="697"/>
    </row>
    <row r="362" spans="5:8" x14ac:dyDescent="0.2">
      <c r="E362" s="3"/>
      <c r="F362" s="697"/>
      <c r="G362" s="697"/>
      <c r="H362" s="697"/>
    </row>
    <row r="363" spans="5:8" x14ac:dyDescent="0.2">
      <c r="E363" s="3"/>
      <c r="F363" s="697"/>
      <c r="G363" s="697"/>
      <c r="H363" s="697"/>
    </row>
    <row r="364" spans="5:8" x14ac:dyDescent="0.2">
      <c r="E364" s="3"/>
      <c r="F364" s="697"/>
      <c r="G364" s="697"/>
      <c r="H364" s="697"/>
    </row>
    <row r="365" spans="5:8" x14ac:dyDescent="0.2">
      <c r="E365" s="3"/>
      <c r="F365" s="697"/>
      <c r="G365" s="697"/>
      <c r="H365" s="697"/>
    </row>
    <row r="366" spans="5:8" x14ac:dyDescent="0.2">
      <c r="E366" s="3"/>
      <c r="F366" s="697"/>
      <c r="G366" s="697"/>
      <c r="H366" s="697"/>
    </row>
    <row r="367" spans="5:8" x14ac:dyDescent="0.2">
      <c r="E367" s="3"/>
      <c r="F367" s="697"/>
      <c r="G367" s="697"/>
      <c r="H367" s="697"/>
    </row>
    <row r="368" spans="5:8" x14ac:dyDescent="0.2">
      <c r="E368" s="3"/>
      <c r="F368" s="697"/>
      <c r="G368" s="697"/>
      <c r="H368" s="697"/>
    </row>
    <row r="369" spans="5:8" x14ac:dyDescent="0.2">
      <c r="E369" s="3"/>
      <c r="F369" s="697"/>
      <c r="G369" s="697"/>
      <c r="H369" s="697"/>
    </row>
    <row r="370" spans="5:8" x14ac:dyDescent="0.2">
      <c r="E370" s="3"/>
      <c r="F370" s="697"/>
      <c r="G370" s="697"/>
      <c r="H370" s="697"/>
    </row>
    <row r="371" spans="5:8" x14ac:dyDescent="0.2">
      <c r="E371" s="3"/>
      <c r="F371" s="697"/>
      <c r="G371" s="697"/>
      <c r="H371" s="697"/>
    </row>
    <row r="372" spans="5:8" x14ac:dyDescent="0.2">
      <c r="E372" s="3"/>
      <c r="F372" s="697"/>
      <c r="G372" s="697"/>
      <c r="H372" s="697"/>
    </row>
    <row r="373" spans="5:8" x14ac:dyDescent="0.2">
      <c r="E373" s="3"/>
      <c r="F373" s="697"/>
      <c r="G373" s="697"/>
      <c r="H373" s="697"/>
    </row>
    <row r="374" spans="5:8" x14ac:dyDescent="0.2">
      <c r="E374" s="3"/>
      <c r="F374" s="697"/>
      <c r="G374" s="697"/>
      <c r="H374" s="697"/>
    </row>
    <row r="375" spans="5:8" x14ac:dyDescent="0.2">
      <c r="E375" s="3"/>
      <c r="F375" s="697"/>
      <c r="G375" s="697"/>
      <c r="H375" s="697"/>
    </row>
    <row r="376" spans="5:8" x14ac:dyDescent="0.2">
      <c r="E376" s="3"/>
      <c r="F376" s="697"/>
      <c r="G376" s="697"/>
      <c r="H376" s="697"/>
    </row>
    <row r="377" spans="5:8" x14ac:dyDescent="0.2">
      <c r="E377" s="3"/>
      <c r="F377" s="697"/>
      <c r="G377" s="697"/>
      <c r="H377" s="697"/>
    </row>
    <row r="378" spans="5:8" x14ac:dyDescent="0.2">
      <c r="E378" s="3"/>
      <c r="F378" s="697"/>
      <c r="G378" s="697"/>
      <c r="H378" s="697"/>
    </row>
    <row r="379" spans="5:8" x14ac:dyDescent="0.2">
      <c r="E379" s="3"/>
      <c r="F379" s="697"/>
      <c r="G379" s="697"/>
      <c r="H379" s="697"/>
    </row>
    <row r="380" spans="5:8" x14ac:dyDescent="0.2">
      <c r="E380" s="3"/>
      <c r="F380" s="697"/>
      <c r="G380" s="697"/>
      <c r="H380" s="697"/>
    </row>
    <row r="381" spans="5:8" x14ac:dyDescent="0.2">
      <c r="E381" s="3"/>
      <c r="F381" s="697"/>
      <c r="G381" s="697"/>
      <c r="H381" s="697"/>
    </row>
    <row r="382" spans="5:8" x14ac:dyDescent="0.2">
      <c r="E382" s="3"/>
      <c r="F382" s="697"/>
      <c r="G382" s="697"/>
      <c r="H382" s="697"/>
    </row>
    <row r="383" spans="5:8" x14ac:dyDescent="0.2">
      <c r="E383" s="3"/>
      <c r="F383" s="697"/>
      <c r="G383" s="697"/>
      <c r="H383" s="697"/>
    </row>
    <row r="384" spans="5:8" x14ac:dyDescent="0.2">
      <c r="E384" s="3"/>
      <c r="F384" s="697"/>
      <c r="G384" s="697"/>
      <c r="H384" s="697"/>
    </row>
    <row r="385" spans="5:8" x14ac:dyDescent="0.2">
      <c r="E385" s="3"/>
      <c r="F385" s="697"/>
      <c r="G385" s="697"/>
      <c r="H385" s="697"/>
    </row>
    <row r="386" spans="5:8" x14ac:dyDescent="0.2">
      <c r="E386" s="3"/>
      <c r="F386" s="697"/>
      <c r="G386" s="697"/>
      <c r="H386" s="697"/>
    </row>
    <row r="387" spans="5:8" x14ac:dyDescent="0.2">
      <c r="E387" s="3"/>
      <c r="F387" s="697"/>
      <c r="G387" s="697"/>
      <c r="H387" s="697"/>
    </row>
    <row r="388" spans="5:8" x14ac:dyDescent="0.2">
      <c r="E388" s="3"/>
      <c r="F388" s="697"/>
      <c r="G388" s="697"/>
      <c r="H388" s="697"/>
    </row>
    <row r="389" spans="5:8" x14ac:dyDescent="0.2">
      <c r="E389" s="3"/>
      <c r="F389" s="697"/>
      <c r="G389" s="697"/>
      <c r="H389" s="697"/>
    </row>
    <row r="390" spans="5:8" x14ac:dyDescent="0.2">
      <c r="E390" s="3"/>
      <c r="F390" s="697"/>
      <c r="G390" s="697"/>
      <c r="H390" s="697"/>
    </row>
    <row r="391" spans="5:8" x14ac:dyDescent="0.2">
      <c r="E391" s="3"/>
      <c r="F391" s="697"/>
      <c r="G391" s="697"/>
      <c r="H391" s="697"/>
    </row>
    <row r="392" spans="5:8" x14ac:dyDescent="0.2">
      <c r="E392" s="3"/>
      <c r="F392" s="697"/>
      <c r="G392" s="697"/>
      <c r="H392" s="697"/>
    </row>
    <row r="393" spans="5:8" x14ac:dyDescent="0.2">
      <c r="E393" s="3"/>
      <c r="F393" s="697"/>
      <c r="G393" s="697"/>
      <c r="H393" s="697"/>
    </row>
    <row r="394" spans="5:8" x14ac:dyDescent="0.2">
      <c r="E394" s="3"/>
      <c r="F394" s="697"/>
      <c r="G394" s="697"/>
      <c r="H394" s="697"/>
    </row>
    <row r="395" spans="5:8" x14ac:dyDescent="0.2">
      <c r="E395" s="3"/>
      <c r="F395" s="697"/>
      <c r="G395" s="697"/>
      <c r="H395" s="697"/>
    </row>
    <row r="396" spans="5:8" x14ac:dyDescent="0.2">
      <c r="E396" s="3"/>
      <c r="F396" s="697"/>
      <c r="G396" s="697"/>
      <c r="H396" s="697"/>
    </row>
    <row r="397" spans="5:8" x14ac:dyDescent="0.2">
      <c r="E397" s="3"/>
      <c r="F397" s="697"/>
      <c r="G397" s="697"/>
      <c r="H397" s="697"/>
    </row>
    <row r="398" spans="5:8" x14ac:dyDescent="0.2">
      <c r="E398" s="3"/>
      <c r="F398" s="697"/>
      <c r="G398" s="697"/>
      <c r="H398" s="697"/>
    </row>
    <row r="399" spans="5:8" x14ac:dyDescent="0.2">
      <c r="E399" s="3"/>
      <c r="F399" s="697"/>
      <c r="G399" s="697"/>
      <c r="H399" s="697"/>
    </row>
    <row r="400" spans="5:8" x14ac:dyDescent="0.2">
      <c r="E400" s="3"/>
      <c r="F400" s="697"/>
      <c r="G400" s="697"/>
      <c r="H400" s="697"/>
    </row>
    <row r="401" spans="5:8" x14ac:dyDescent="0.2">
      <c r="E401" s="3"/>
      <c r="F401" s="697"/>
      <c r="G401" s="697"/>
      <c r="H401" s="697"/>
    </row>
    <row r="402" spans="5:8" x14ac:dyDescent="0.2">
      <c r="E402" s="3"/>
      <c r="F402" s="697"/>
      <c r="G402" s="697"/>
      <c r="H402" s="697"/>
    </row>
    <row r="403" spans="5:8" x14ac:dyDescent="0.2">
      <c r="E403" s="3"/>
      <c r="F403" s="697"/>
      <c r="G403" s="697"/>
      <c r="H403" s="697"/>
    </row>
    <row r="404" spans="5:8" x14ac:dyDescent="0.2">
      <c r="E404" s="3"/>
      <c r="F404" s="697"/>
      <c r="G404" s="697"/>
      <c r="H404" s="697"/>
    </row>
    <row r="405" spans="5:8" x14ac:dyDescent="0.2">
      <c r="E405" s="3"/>
      <c r="F405" s="697"/>
      <c r="G405" s="697"/>
      <c r="H405" s="697"/>
    </row>
    <row r="406" spans="5:8" x14ac:dyDescent="0.2">
      <c r="E406" s="3"/>
      <c r="F406" s="697"/>
      <c r="G406" s="697"/>
      <c r="H406" s="697"/>
    </row>
    <row r="407" spans="5:8" x14ac:dyDescent="0.2">
      <c r="E407" s="3"/>
      <c r="F407" s="697"/>
      <c r="G407" s="697"/>
      <c r="H407" s="697"/>
    </row>
    <row r="408" spans="5:8" x14ac:dyDescent="0.2">
      <c r="E408" s="3"/>
      <c r="F408" s="697"/>
      <c r="G408" s="697"/>
      <c r="H408" s="697"/>
    </row>
    <row r="409" spans="5:8" x14ac:dyDescent="0.2">
      <c r="E409" s="3"/>
      <c r="F409" s="697"/>
      <c r="G409" s="697"/>
      <c r="H409" s="697"/>
    </row>
    <row r="410" spans="5:8" x14ac:dyDescent="0.2">
      <c r="E410" s="3"/>
      <c r="F410" s="697"/>
      <c r="G410" s="697"/>
      <c r="H410" s="697"/>
    </row>
    <row r="411" spans="5:8" x14ac:dyDescent="0.2">
      <c r="E411" s="3"/>
      <c r="F411" s="697"/>
      <c r="G411" s="697"/>
      <c r="H411" s="697"/>
    </row>
    <row r="412" spans="5:8" x14ac:dyDescent="0.2">
      <c r="E412" s="3"/>
      <c r="F412" s="697"/>
      <c r="G412" s="697"/>
      <c r="H412" s="697"/>
    </row>
    <row r="413" spans="5:8" x14ac:dyDescent="0.2">
      <c r="E413" s="3"/>
      <c r="F413" s="697"/>
      <c r="G413" s="697"/>
      <c r="H413" s="697"/>
    </row>
    <row r="414" spans="5:8" x14ac:dyDescent="0.2">
      <c r="E414" s="3"/>
      <c r="F414" s="697"/>
      <c r="G414" s="697"/>
      <c r="H414" s="697"/>
    </row>
    <row r="415" spans="5:8" x14ac:dyDescent="0.2">
      <c r="E415" s="3"/>
      <c r="F415" s="697"/>
      <c r="G415" s="697"/>
      <c r="H415" s="697"/>
    </row>
    <row r="416" spans="5:8" x14ac:dyDescent="0.2">
      <c r="E416" s="3"/>
      <c r="F416" s="697"/>
      <c r="G416" s="697"/>
      <c r="H416" s="697"/>
    </row>
    <row r="417" spans="5:8" x14ac:dyDescent="0.2">
      <c r="E417" s="3"/>
      <c r="F417" s="697"/>
      <c r="G417" s="697"/>
      <c r="H417" s="697"/>
    </row>
    <row r="418" spans="5:8" x14ac:dyDescent="0.2">
      <c r="E418" s="3"/>
      <c r="F418" s="697"/>
      <c r="G418" s="697"/>
      <c r="H418" s="697"/>
    </row>
    <row r="419" spans="5:8" x14ac:dyDescent="0.2">
      <c r="E419" s="3"/>
      <c r="F419" s="697"/>
      <c r="G419" s="697"/>
      <c r="H419" s="697"/>
    </row>
    <row r="420" spans="5:8" x14ac:dyDescent="0.2">
      <c r="E420" s="3"/>
      <c r="F420" s="697"/>
      <c r="G420" s="697"/>
      <c r="H420" s="697"/>
    </row>
    <row r="421" spans="5:8" x14ac:dyDescent="0.2">
      <c r="E421" s="3"/>
      <c r="F421" s="697"/>
      <c r="G421" s="697"/>
      <c r="H421" s="697"/>
    </row>
    <row r="422" spans="5:8" x14ac:dyDescent="0.2">
      <c r="E422" s="3"/>
      <c r="F422" s="697"/>
      <c r="G422" s="697"/>
      <c r="H422" s="697"/>
    </row>
    <row r="423" spans="5:8" x14ac:dyDescent="0.2">
      <c r="E423" s="3"/>
      <c r="F423" s="697"/>
      <c r="G423" s="697"/>
      <c r="H423" s="697"/>
    </row>
    <row r="424" spans="5:8" x14ac:dyDescent="0.2">
      <c r="E424" s="3"/>
      <c r="F424" s="697"/>
      <c r="G424" s="697"/>
      <c r="H424" s="697"/>
    </row>
    <row r="425" spans="5:8" x14ac:dyDescent="0.2">
      <c r="E425" s="3"/>
      <c r="F425" s="697"/>
      <c r="G425" s="697"/>
      <c r="H425" s="697"/>
    </row>
    <row r="426" spans="5:8" x14ac:dyDescent="0.2">
      <c r="E426" s="3"/>
      <c r="F426" s="697"/>
      <c r="G426" s="697"/>
      <c r="H426" s="697"/>
    </row>
    <row r="427" spans="5:8" x14ac:dyDescent="0.2">
      <c r="E427" s="3"/>
      <c r="F427" s="697"/>
      <c r="G427" s="697"/>
      <c r="H427" s="697"/>
    </row>
    <row r="428" spans="5:8" x14ac:dyDescent="0.2">
      <c r="E428" s="3"/>
      <c r="F428" s="697"/>
      <c r="G428" s="697"/>
      <c r="H428" s="697"/>
    </row>
    <row r="429" spans="5:8" x14ac:dyDescent="0.2">
      <c r="E429" s="3"/>
      <c r="F429" s="697"/>
      <c r="G429" s="697"/>
      <c r="H429" s="697"/>
    </row>
    <row r="430" spans="5:8" x14ac:dyDescent="0.2">
      <c r="E430" s="3"/>
      <c r="F430" s="697"/>
      <c r="G430" s="697"/>
      <c r="H430" s="697"/>
    </row>
    <row r="431" spans="5:8" x14ac:dyDescent="0.2">
      <c r="E431" s="3"/>
      <c r="F431" s="697"/>
      <c r="G431" s="697"/>
      <c r="H431" s="697"/>
    </row>
    <row r="432" spans="5:8" x14ac:dyDescent="0.2">
      <c r="E432" s="3"/>
      <c r="F432" s="697"/>
      <c r="G432" s="697"/>
      <c r="H432" s="697"/>
    </row>
    <row r="433" spans="5:8" x14ac:dyDescent="0.2">
      <c r="E433" s="3"/>
      <c r="F433" s="697"/>
      <c r="G433" s="697"/>
      <c r="H433" s="697"/>
    </row>
    <row r="434" spans="5:8" x14ac:dyDescent="0.2">
      <c r="E434" s="3"/>
      <c r="F434" s="697"/>
      <c r="G434" s="697"/>
      <c r="H434" s="697"/>
    </row>
    <row r="435" spans="5:8" x14ac:dyDescent="0.2">
      <c r="E435" s="3"/>
      <c r="F435" s="697"/>
      <c r="G435" s="697"/>
      <c r="H435" s="697"/>
    </row>
    <row r="436" spans="5:8" x14ac:dyDescent="0.2">
      <c r="E436" s="3"/>
      <c r="F436" s="697"/>
      <c r="G436" s="697"/>
      <c r="H436" s="697"/>
    </row>
    <row r="437" spans="5:8" x14ac:dyDescent="0.2">
      <c r="E437" s="3"/>
      <c r="F437" s="697"/>
      <c r="G437" s="697"/>
      <c r="H437" s="697"/>
    </row>
    <row r="438" spans="5:8" x14ac:dyDescent="0.2">
      <c r="E438" s="3"/>
      <c r="F438" s="697"/>
      <c r="G438" s="697"/>
      <c r="H438" s="697"/>
    </row>
    <row r="439" spans="5:8" x14ac:dyDescent="0.2">
      <c r="E439" s="3"/>
      <c r="F439" s="697"/>
      <c r="G439" s="697"/>
      <c r="H439" s="697"/>
    </row>
    <row r="440" spans="5:8" x14ac:dyDescent="0.2">
      <c r="E440" s="3"/>
      <c r="F440" s="697"/>
      <c r="G440" s="697"/>
      <c r="H440" s="697"/>
    </row>
    <row r="441" spans="5:8" x14ac:dyDescent="0.2">
      <c r="E441" s="3"/>
      <c r="F441" s="697"/>
      <c r="G441" s="697"/>
      <c r="H441" s="697"/>
    </row>
    <row r="442" spans="5:8" x14ac:dyDescent="0.2">
      <c r="E442" s="3"/>
      <c r="F442" s="697"/>
      <c r="G442" s="697"/>
      <c r="H442" s="697"/>
    </row>
    <row r="443" spans="5:8" x14ac:dyDescent="0.2">
      <c r="E443" s="3"/>
      <c r="F443" s="697"/>
      <c r="G443" s="697"/>
      <c r="H443" s="697"/>
    </row>
    <row r="444" spans="5:8" x14ac:dyDescent="0.2">
      <c r="E444" s="3"/>
      <c r="F444" s="697"/>
      <c r="G444" s="697"/>
      <c r="H444" s="697"/>
    </row>
    <row r="445" spans="5:8" x14ac:dyDescent="0.2">
      <c r="E445" s="3"/>
      <c r="F445" s="697"/>
      <c r="G445" s="697"/>
      <c r="H445" s="697"/>
    </row>
    <row r="446" spans="5:8" x14ac:dyDescent="0.2">
      <c r="E446" s="3"/>
      <c r="F446" s="697"/>
      <c r="G446" s="697"/>
      <c r="H446" s="697"/>
    </row>
    <row r="447" spans="5:8" x14ac:dyDescent="0.2">
      <c r="E447" s="3"/>
      <c r="F447" s="697"/>
      <c r="G447" s="697"/>
      <c r="H447" s="697"/>
    </row>
    <row r="448" spans="5:8" x14ac:dyDescent="0.2">
      <c r="E448" s="3"/>
      <c r="F448" s="697"/>
      <c r="G448" s="697"/>
      <c r="H448" s="697"/>
    </row>
    <row r="449" spans="5:8" x14ac:dyDescent="0.2">
      <c r="E449" s="3"/>
      <c r="F449" s="697"/>
      <c r="G449" s="697"/>
      <c r="H449" s="697"/>
    </row>
    <row r="450" spans="5:8" x14ac:dyDescent="0.2">
      <c r="E450" s="3"/>
      <c r="F450" s="697"/>
      <c r="G450" s="697"/>
      <c r="H450" s="697"/>
    </row>
    <row r="451" spans="5:8" x14ac:dyDescent="0.2">
      <c r="E451" s="3"/>
      <c r="F451" s="697"/>
      <c r="G451" s="697"/>
      <c r="H451" s="697"/>
    </row>
    <row r="452" spans="5:8" x14ac:dyDescent="0.2">
      <c r="E452" s="3"/>
      <c r="F452" s="697"/>
      <c r="G452" s="697"/>
      <c r="H452" s="697"/>
    </row>
    <row r="453" spans="5:8" x14ac:dyDescent="0.2">
      <c r="E453" s="3"/>
      <c r="F453" s="697"/>
      <c r="G453" s="697"/>
      <c r="H453" s="697"/>
    </row>
    <row r="454" spans="5:8" x14ac:dyDescent="0.2">
      <c r="E454" s="3"/>
      <c r="F454" s="697"/>
      <c r="G454" s="697"/>
      <c r="H454" s="697"/>
    </row>
    <row r="455" spans="5:8" x14ac:dyDescent="0.2">
      <c r="E455" s="3"/>
      <c r="F455" s="697"/>
      <c r="G455" s="697"/>
      <c r="H455" s="697"/>
    </row>
    <row r="456" spans="5:8" x14ac:dyDescent="0.2">
      <c r="E456" s="3"/>
      <c r="F456" s="697"/>
      <c r="G456" s="697"/>
      <c r="H456" s="697"/>
    </row>
    <row r="457" spans="5:8" x14ac:dyDescent="0.2">
      <c r="E457" s="3"/>
      <c r="F457" s="697"/>
      <c r="G457" s="697"/>
      <c r="H457" s="697"/>
    </row>
    <row r="458" spans="5:8" x14ac:dyDescent="0.2">
      <c r="E458" s="3"/>
      <c r="F458" s="697"/>
      <c r="G458" s="697"/>
      <c r="H458" s="697"/>
    </row>
    <row r="459" spans="5:8" x14ac:dyDescent="0.2">
      <c r="E459" s="3"/>
      <c r="F459" s="697"/>
      <c r="G459" s="697"/>
      <c r="H459" s="697"/>
    </row>
    <row r="460" spans="5:8" x14ac:dyDescent="0.2">
      <c r="E460" s="3"/>
      <c r="F460" s="697"/>
      <c r="G460" s="697"/>
      <c r="H460" s="697"/>
    </row>
    <row r="461" spans="5:8" x14ac:dyDescent="0.2">
      <c r="E461" s="3"/>
      <c r="F461" s="697"/>
      <c r="G461" s="697"/>
      <c r="H461" s="697"/>
    </row>
    <row r="462" spans="5:8" x14ac:dyDescent="0.2">
      <c r="E462" s="3"/>
      <c r="F462" s="697"/>
      <c r="G462" s="697"/>
      <c r="H462" s="697"/>
    </row>
    <row r="463" spans="5:8" x14ac:dyDescent="0.2">
      <c r="E463" s="3"/>
      <c r="F463" s="697"/>
      <c r="G463" s="697"/>
      <c r="H463" s="697"/>
    </row>
    <row r="464" spans="5:8" x14ac:dyDescent="0.2">
      <c r="E464" s="3"/>
      <c r="F464" s="697"/>
      <c r="G464" s="697"/>
      <c r="H464" s="697"/>
    </row>
    <row r="465" spans="5:8" x14ac:dyDescent="0.2">
      <c r="E465" s="3"/>
      <c r="F465" s="697"/>
      <c r="G465" s="697"/>
      <c r="H465" s="697"/>
    </row>
    <row r="466" spans="5:8" x14ac:dyDescent="0.2">
      <c r="E466" s="3"/>
      <c r="F466" s="697"/>
      <c r="G466" s="697"/>
      <c r="H466" s="697"/>
    </row>
    <row r="467" spans="5:8" x14ac:dyDescent="0.2">
      <c r="E467" s="3"/>
      <c r="F467" s="697"/>
      <c r="G467" s="697"/>
      <c r="H467" s="697"/>
    </row>
    <row r="468" spans="5:8" x14ac:dyDescent="0.2">
      <c r="E468" s="3"/>
      <c r="F468" s="697"/>
      <c r="G468" s="697"/>
      <c r="H468" s="697"/>
    </row>
    <row r="469" spans="5:8" x14ac:dyDescent="0.2">
      <c r="E469" s="3"/>
      <c r="F469" s="697"/>
      <c r="G469" s="697"/>
      <c r="H469" s="697"/>
    </row>
    <row r="470" spans="5:8" x14ac:dyDescent="0.2">
      <c r="E470" s="3"/>
      <c r="F470" s="697"/>
      <c r="G470" s="697"/>
      <c r="H470" s="697"/>
    </row>
    <row r="471" spans="5:8" x14ac:dyDescent="0.2">
      <c r="E471" s="3"/>
      <c r="F471" s="697"/>
      <c r="G471" s="697"/>
      <c r="H471" s="697"/>
    </row>
    <row r="472" spans="5:8" x14ac:dyDescent="0.2">
      <c r="E472" s="3"/>
      <c r="F472" s="697"/>
      <c r="G472" s="697"/>
      <c r="H472" s="697"/>
    </row>
    <row r="473" spans="5:8" x14ac:dyDescent="0.2">
      <c r="E473" s="3"/>
      <c r="F473" s="697"/>
      <c r="G473" s="697"/>
      <c r="H473" s="697"/>
    </row>
    <row r="474" spans="5:8" x14ac:dyDescent="0.2">
      <c r="E474" s="3"/>
      <c r="F474" s="697"/>
      <c r="G474" s="697"/>
      <c r="H474" s="697"/>
    </row>
    <row r="475" spans="5:8" x14ac:dyDescent="0.2">
      <c r="E475" s="3"/>
      <c r="F475" s="697"/>
      <c r="G475" s="697"/>
      <c r="H475" s="697"/>
    </row>
    <row r="476" spans="5:8" x14ac:dyDescent="0.2">
      <c r="E476" s="3"/>
      <c r="F476" s="697"/>
      <c r="G476" s="697"/>
      <c r="H476" s="697"/>
    </row>
    <row r="477" spans="5:8" x14ac:dyDescent="0.2">
      <c r="E477" s="3"/>
      <c r="F477" s="697"/>
      <c r="G477" s="697"/>
      <c r="H477" s="697"/>
    </row>
    <row r="478" spans="5:8" x14ac:dyDescent="0.2">
      <c r="E478" s="3"/>
      <c r="F478" s="697"/>
      <c r="G478" s="697"/>
      <c r="H478" s="697"/>
    </row>
    <row r="479" spans="5:8" x14ac:dyDescent="0.2">
      <c r="E479" s="3"/>
      <c r="F479" s="697"/>
      <c r="G479" s="697"/>
      <c r="H479" s="697"/>
    </row>
    <row r="480" spans="5:8" x14ac:dyDescent="0.2">
      <c r="E480" s="3"/>
      <c r="F480" s="697"/>
      <c r="G480" s="697"/>
      <c r="H480" s="697"/>
    </row>
    <row r="481" spans="5:8" x14ac:dyDescent="0.2">
      <c r="E481" s="3"/>
      <c r="F481" s="697"/>
      <c r="G481" s="697"/>
      <c r="H481" s="697"/>
    </row>
    <row r="482" spans="5:8" x14ac:dyDescent="0.2">
      <c r="E482" s="3"/>
      <c r="F482" s="697"/>
      <c r="G482" s="697"/>
      <c r="H482" s="697"/>
    </row>
    <row r="483" spans="5:8" x14ac:dyDescent="0.2">
      <c r="E483" s="3"/>
      <c r="F483" s="697"/>
      <c r="G483" s="697"/>
      <c r="H483" s="697"/>
    </row>
    <row r="484" spans="5:8" x14ac:dyDescent="0.2">
      <c r="E484" s="3"/>
      <c r="F484" s="697"/>
      <c r="G484" s="697"/>
      <c r="H484" s="697"/>
    </row>
    <row r="485" spans="5:8" x14ac:dyDescent="0.2">
      <c r="E485" s="3"/>
      <c r="F485" s="697"/>
      <c r="G485" s="697"/>
      <c r="H485" s="697"/>
    </row>
    <row r="486" spans="5:8" x14ac:dyDescent="0.2">
      <c r="E486" s="3"/>
      <c r="F486" s="697"/>
      <c r="G486" s="697"/>
      <c r="H486" s="697"/>
    </row>
    <row r="487" spans="5:8" x14ac:dyDescent="0.2">
      <c r="E487" s="3"/>
      <c r="F487" s="697"/>
      <c r="G487" s="697"/>
      <c r="H487" s="697"/>
    </row>
    <row r="488" spans="5:8" x14ac:dyDescent="0.2">
      <c r="E488" s="3"/>
      <c r="F488" s="697"/>
      <c r="G488" s="697"/>
      <c r="H488" s="697"/>
    </row>
    <row r="489" spans="5:8" x14ac:dyDescent="0.2">
      <c r="E489" s="3"/>
      <c r="F489" s="697"/>
      <c r="G489" s="697"/>
      <c r="H489" s="697"/>
    </row>
    <row r="490" spans="5:8" x14ac:dyDescent="0.2">
      <c r="E490" s="3"/>
      <c r="F490" s="697"/>
      <c r="G490" s="697"/>
      <c r="H490" s="697"/>
    </row>
    <row r="491" spans="5:8" x14ac:dyDescent="0.2">
      <c r="E491" s="3"/>
      <c r="F491" s="697"/>
      <c r="G491" s="697"/>
      <c r="H491" s="697"/>
    </row>
    <row r="492" spans="5:8" x14ac:dyDescent="0.2">
      <c r="E492" s="3"/>
      <c r="F492" s="697"/>
      <c r="G492" s="697"/>
      <c r="H492" s="697"/>
    </row>
    <row r="493" spans="5:8" x14ac:dyDescent="0.2">
      <c r="E493" s="3"/>
      <c r="F493" s="697"/>
      <c r="G493" s="697"/>
      <c r="H493" s="697"/>
    </row>
    <row r="494" spans="5:8" x14ac:dyDescent="0.2">
      <c r="E494" s="3"/>
      <c r="F494" s="697"/>
      <c r="G494" s="697"/>
      <c r="H494" s="697"/>
    </row>
    <row r="495" spans="5:8" x14ac:dyDescent="0.2">
      <c r="E495" s="3"/>
      <c r="F495" s="697"/>
      <c r="G495" s="697"/>
      <c r="H495" s="697"/>
    </row>
    <row r="496" spans="5:8" x14ac:dyDescent="0.2">
      <c r="E496" s="3"/>
      <c r="F496" s="697"/>
      <c r="G496" s="697"/>
      <c r="H496" s="697"/>
    </row>
    <row r="497" spans="5:8" x14ac:dyDescent="0.2">
      <c r="E497" s="3"/>
      <c r="F497" s="697"/>
      <c r="G497" s="697"/>
      <c r="H497" s="697"/>
    </row>
    <row r="498" spans="5:8" x14ac:dyDescent="0.2">
      <c r="E498" s="3"/>
      <c r="F498" s="697"/>
      <c r="G498" s="697"/>
      <c r="H498" s="697"/>
    </row>
    <row r="499" spans="5:8" x14ac:dyDescent="0.2">
      <c r="E499" s="3"/>
      <c r="F499" s="697"/>
      <c r="G499" s="697"/>
      <c r="H499" s="697"/>
    </row>
    <row r="500" spans="5:8" x14ac:dyDescent="0.2">
      <c r="E500" s="3"/>
      <c r="F500" s="697"/>
      <c r="G500" s="697"/>
      <c r="H500" s="697"/>
    </row>
    <row r="501" spans="5:8" x14ac:dyDescent="0.2">
      <c r="E501" s="3"/>
      <c r="F501" s="697"/>
      <c r="G501" s="697"/>
      <c r="H501" s="697"/>
    </row>
    <row r="502" spans="5:8" x14ac:dyDescent="0.2">
      <c r="E502" s="3"/>
      <c r="F502" s="697"/>
      <c r="G502" s="697"/>
      <c r="H502" s="697"/>
    </row>
    <row r="503" spans="5:8" x14ac:dyDescent="0.2">
      <c r="E503" s="3"/>
      <c r="F503" s="697"/>
      <c r="G503" s="697"/>
      <c r="H503" s="697"/>
    </row>
    <row r="504" spans="5:8" x14ac:dyDescent="0.2">
      <c r="E504" s="3"/>
      <c r="F504" s="697"/>
      <c r="G504" s="697"/>
      <c r="H504" s="697"/>
    </row>
    <row r="505" spans="5:8" x14ac:dyDescent="0.2">
      <c r="E505" s="3"/>
      <c r="F505" s="697"/>
      <c r="G505" s="697"/>
      <c r="H505" s="697"/>
    </row>
    <row r="506" spans="5:8" x14ac:dyDescent="0.2">
      <c r="E506" s="3"/>
      <c r="F506" s="697"/>
      <c r="G506" s="697"/>
      <c r="H506" s="697"/>
    </row>
    <row r="507" spans="5:8" x14ac:dyDescent="0.2">
      <c r="E507" s="3"/>
      <c r="F507" s="697"/>
      <c r="G507" s="697"/>
      <c r="H507" s="697"/>
    </row>
    <row r="508" spans="5:8" x14ac:dyDescent="0.2">
      <c r="E508" s="3"/>
      <c r="F508" s="697"/>
      <c r="G508" s="697"/>
      <c r="H508" s="697"/>
    </row>
    <row r="509" spans="5:8" x14ac:dyDescent="0.2">
      <c r="E509" s="3"/>
      <c r="F509" s="697"/>
      <c r="G509" s="697"/>
      <c r="H509" s="697"/>
    </row>
    <row r="510" spans="5:8" x14ac:dyDescent="0.2">
      <c r="E510" s="3"/>
      <c r="F510" s="697"/>
      <c r="G510" s="697"/>
      <c r="H510" s="697"/>
    </row>
    <row r="511" spans="5:8" x14ac:dyDescent="0.2">
      <c r="E511" s="3"/>
      <c r="F511" s="697"/>
      <c r="G511" s="697"/>
      <c r="H511" s="697"/>
    </row>
    <row r="512" spans="5:8" x14ac:dyDescent="0.2">
      <c r="E512" s="3"/>
      <c r="F512" s="697"/>
      <c r="G512" s="697"/>
      <c r="H512" s="697"/>
    </row>
    <row r="513" spans="5:8" x14ac:dyDescent="0.2">
      <c r="E513" s="3"/>
      <c r="F513" s="697"/>
      <c r="G513" s="697"/>
      <c r="H513" s="697"/>
    </row>
    <row r="514" spans="5:8" x14ac:dyDescent="0.2">
      <c r="E514" s="3"/>
      <c r="F514" s="697"/>
      <c r="G514" s="697"/>
      <c r="H514" s="697"/>
    </row>
    <row r="515" spans="5:8" x14ac:dyDescent="0.2">
      <c r="E515" s="3"/>
      <c r="F515" s="697"/>
      <c r="G515" s="697"/>
      <c r="H515" s="697"/>
    </row>
    <row r="516" spans="5:8" x14ac:dyDescent="0.2">
      <c r="E516" s="3"/>
      <c r="F516" s="697"/>
      <c r="G516" s="697"/>
      <c r="H516" s="697"/>
    </row>
    <row r="517" spans="5:8" x14ac:dyDescent="0.2">
      <c r="E517" s="3"/>
      <c r="F517" s="697"/>
      <c r="G517" s="697"/>
      <c r="H517" s="697"/>
    </row>
    <row r="518" spans="5:8" x14ac:dyDescent="0.2">
      <c r="E518" s="3"/>
      <c r="F518" s="697"/>
      <c r="G518" s="697"/>
      <c r="H518" s="697"/>
    </row>
    <row r="519" spans="5:8" x14ac:dyDescent="0.2">
      <c r="E519" s="3"/>
      <c r="F519" s="697"/>
      <c r="G519" s="697"/>
      <c r="H519" s="697"/>
    </row>
    <row r="520" spans="5:8" x14ac:dyDescent="0.2">
      <c r="E520" s="3"/>
      <c r="F520" s="697"/>
      <c r="G520" s="697"/>
      <c r="H520" s="697"/>
    </row>
    <row r="521" spans="5:8" x14ac:dyDescent="0.2">
      <c r="E521" s="3"/>
      <c r="F521" s="697"/>
      <c r="G521" s="697"/>
      <c r="H521" s="697"/>
    </row>
    <row r="522" spans="5:8" x14ac:dyDescent="0.2">
      <c r="E522" s="3"/>
      <c r="F522" s="697"/>
      <c r="G522" s="697"/>
      <c r="H522" s="697"/>
    </row>
    <row r="523" spans="5:8" x14ac:dyDescent="0.2">
      <c r="E523" s="3"/>
      <c r="F523" s="697"/>
      <c r="G523" s="697"/>
      <c r="H523" s="697"/>
    </row>
    <row r="524" spans="5:8" x14ac:dyDescent="0.2">
      <c r="E524" s="3"/>
      <c r="F524" s="697"/>
      <c r="G524" s="697"/>
      <c r="H524" s="697"/>
    </row>
    <row r="525" spans="5:8" x14ac:dyDescent="0.2">
      <c r="E525" s="3"/>
      <c r="F525" s="697"/>
      <c r="G525" s="697"/>
      <c r="H525" s="697"/>
    </row>
    <row r="526" spans="5:8" x14ac:dyDescent="0.2">
      <c r="E526" s="3"/>
      <c r="F526" s="697"/>
      <c r="G526" s="697"/>
      <c r="H526" s="697"/>
    </row>
    <row r="527" spans="5:8" x14ac:dyDescent="0.2">
      <c r="E527" s="3"/>
      <c r="F527" s="697"/>
      <c r="G527" s="697"/>
      <c r="H527" s="697"/>
    </row>
    <row r="528" spans="5:8" x14ac:dyDescent="0.2">
      <c r="E528" s="3"/>
      <c r="F528" s="697"/>
      <c r="G528" s="697"/>
      <c r="H528" s="697"/>
    </row>
    <row r="529" spans="5:8" x14ac:dyDescent="0.2">
      <c r="E529" s="3"/>
      <c r="F529" s="697"/>
      <c r="G529" s="697"/>
      <c r="H529" s="697"/>
    </row>
    <row r="530" spans="5:8" x14ac:dyDescent="0.2">
      <c r="E530" s="3"/>
      <c r="F530" s="697"/>
      <c r="G530" s="697"/>
      <c r="H530" s="697"/>
    </row>
    <row r="531" spans="5:8" x14ac:dyDescent="0.2">
      <c r="E531" s="3"/>
      <c r="F531" s="697"/>
      <c r="G531" s="697"/>
      <c r="H531" s="697"/>
    </row>
    <row r="532" spans="5:8" x14ac:dyDescent="0.2">
      <c r="E532" s="3"/>
      <c r="F532" s="697"/>
      <c r="G532" s="697"/>
      <c r="H532" s="697"/>
    </row>
    <row r="533" spans="5:8" x14ac:dyDescent="0.2">
      <c r="E533" s="3"/>
      <c r="F533" s="697"/>
      <c r="G533" s="697"/>
      <c r="H533" s="697"/>
    </row>
    <row r="534" spans="5:8" x14ac:dyDescent="0.2">
      <c r="E534" s="3"/>
      <c r="F534" s="697"/>
      <c r="G534" s="697"/>
      <c r="H534" s="697"/>
    </row>
    <row r="535" spans="5:8" x14ac:dyDescent="0.2">
      <c r="E535" s="3"/>
      <c r="F535" s="697"/>
      <c r="G535" s="697"/>
      <c r="H535" s="697"/>
    </row>
    <row r="536" spans="5:8" x14ac:dyDescent="0.2">
      <c r="E536" s="3"/>
      <c r="F536" s="697"/>
      <c r="G536" s="697"/>
      <c r="H536" s="697"/>
    </row>
    <row r="537" spans="5:8" x14ac:dyDescent="0.2">
      <c r="E537" s="3"/>
      <c r="F537" s="697"/>
      <c r="G537" s="697"/>
      <c r="H537" s="697"/>
    </row>
    <row r="538" spans="5:8" x14ac:dyDescent="0.2">
      <c r="E538" s="3"/>
      <c r="F538" s="697"/>
      <c r="G538" s="697"/>
      <c r="H538" s="697"/>
    </row>
    <row r="539" spans="5:8" x14ac:dyDescent="0.2">
      <c r="E539" s="3"/>
      <c r="F539" s="697"/>
      <c r="G539" s="697"/>
      <c r="H539" s="697"/>
    </row>
    <row r="540" spans="5:8" x14ac:dyDescent="0.2">
      <c r="E540" s="3"/>
      <c r="F540" s="697"/>
      <c r="G540" s="697"/>
      <c r="H540" s="697"/>
    </row>
    <row r="541" spans="5:8" x14ac:dyDescent="0.2">
      <c r="E541" s="3"/>
      <c r="F541" s="697"/>
      <c r="G541" s="697"/>
      <c r="H541" s="697"/>
    </row>
    <row r="542" spans="5:8" x14ac:dyDescent="0.2">
      <c r="E542" s="3"/>
      <c r="F542" s="697"/>
      <c r="G542" s="697"/>
      <c r="H542" s="697"/>
    </row>
    <row r="543" spans="5:8" x14ac:dyDescent="0.2">
      <c r="E543" s="3"/>
      <c r="F543" s="697"/>
      <c r="G543" s="697"/>
      <c r="H543" s="697"/>
    </row>
    <row r="544" spans="5:8" x14ac:dyDescent="0.2">
      <c r="E544" s="3"/>
      <c r="F544" s="697"/>
      <c r="G544" s="697"/>
      <c r="H544" s="697"/>
    </row>
    <row r="545" spans="5:8" x14ac:dyDescent="0.2">
      <c r="E545" s="3"/>
      <c r="F545" s="697"/>
      <c r="G545" s="697"/>
      <c r="H545" s="697"/>
    </row>
    <row r="546" spans="5:8" x14ac:dyDescent="0.2">
      <c r="E546" s="3"/>
      <c r="F546" s="697"/>
      <c r="G546" s="697"/>
      <c r="H546" s="697"/>
    </row>
    <row r="547" spans="5:8" x14ac:dyDescent="0.2">
      <c r="E547" s="3"/>
      <c r="F547" s="697"/>
      <c r="G547" s="697"/>
      <c r="H547" s="697"/>
    </row>
    <row r="548" spans="5:8" x14ac:dyDescent="0.2">
      <c r="E548" s="3"/>
      <c r="F548" s="697"/>
      <c r="G548" s="697"/>
      <c r="H548" s="697"/>
    </row>
    <row r="549" spans="5:8" x14ac:dyDescent="0.2">
      <c r="E549" s="3"/>
      <c r="F549" s="697"/>
      <c r="G549" s="697"/>
      <c r="H549" s="697"/>
    </row>
    <row r="550" spans="5:8" x14ac:dyDescent="0.2">
      <c r="E550" s="3"/>
      <c r="F550" s="697"/>
      <c r="G550" s="697"/>
      <c r="H550" s="697"/>
    </row>
    <row r="551" spans="5:8" x14ac:dyDescent="0.2">
      <c r="E551" s="3"/>
      <c r="F551" s="697"/>
      <c r="G551" s="697"/>
      <c r="H551" s="697"/>
    </row>
    <row r="552" spans="5:8" x14ac:dyDescent="0.2">
      <c r="E552" s="3"/>
      <c r="F552" s="697"/>
      <c r="G552" s="697"/>
      <c r="H552" s="697"/>
    </row>
    <row r="553" spans="5:8" x14ac:dyDescent="0.2">
      <c r="E553" s="3"/>
      <c r="F553" s="697"/>
      <c r="G553" s="697"/>
      <c r="H553" s="697"/>
    </row>
    <row r="554" spans="5:8" x14ac:dyDescent="0.2">
      <c r="E554" s="3"/>
      <c r="F554" s="697"/>
      <c r="G554" s="697"/>
      <c r="H554" s="697"/>
    </row>
    <row r="555" spans="5:8" x14ac:dyDescent="0.2">
      <c r="E555" s="3"/>
      <c r="F555" s="697"/>
      <c r="G555" s="697"/>
      <c r="H555" s="697"/>
    </row>
    <row r="556" spans="5:8" x14ac:dyDescent="0.2">
      <c r="E556" s="3"/>
      <c r="F556" s="697"/>
      <c r="G556" s="697"/>
      <c r="H556" s="697"/>
    </row>
    <row r="557" spans="5:8" x14ac:dyDescent="0.2">
      <c r="E557" s="3"/>
      <c r="F557" s="697"/>
      <c r="G557" s="697"/>
      <c r="H557" s="697"/>
    </row>
    <row r="558" spans="5:8" x14ac:dyDescent="0.2">
      <c r="E558" s="3"/>
      <c r="F558" s="697"/>
      <c r="G558" s="697"/>
      <c r="H558" s="697"/>
    </row>
    <row r="559" spans="5:8" x14ac:dyDescent="0.2">
      <c r="E559" s="3"/>
      <c r="F559" s="697"/>
      <c r="G559" s="697"/>
      <c r="H559" s="697"/>
    </row>
    <row r="560" spans="5:8" x14ac:dyDescent="0.2">
      <c r="E560" s="3"/>
      <c r="F560" s="697"/>
      <c r="G560" s="697"/>
      <c r="H560" s="697"/>
    </row>
    <row r="561" spans="5:8" x14ac:dyDescent="0.2">
      <c r="E561" s="3"/>
      <c r="F561" s="697"/>
      <c r="G561" s="697"/>
      <c r="H561" s="697"/>
    </row>
    <row r="562" spans="5:8" x14ac:dyDescent="0.2">
      <c r="E562" s="3"/>
      <c r="F562" s="697"/>
      <c r="G562" s="697"/>
      <c r="H562" s="697"/>
    </row>
    <row r="563" spans="5:8" x14ac:dyDescent="0.2">
      <c r="E563" s="3"/>
      <c r="F563" s="697"/>
      <c r="G563" s="697"/>
      <c r="H563" s="697"/>
    </row>
    <row r="564" spans="5:8" x14ac:dyDescent="0.2">
      <c r="E564" s="3"/>
      <c r="F564" s="697"/>
      <c r="G564" s="697"/>
      <c r="H564" s="697"/>
    </row>
    <row r="565" spans="5:8" x14ac:dyDescent="0.2">
      <c r="E565" s="3"/>
      <c r="F565" s="697"/>
      <c r="G565" s="697"/>
      <c r="H565" s="697"/>
    </row>
    <row r="566" spans="5:8" x14ac:dyDescent="0.2">
      <c r="E566" s="3"/>
      <c r="F566" s="697"/>
      <c r="G566" s="697"/>
      <c r="H566" s="697"/>
    </row>
    <row r="567" spans="5:8" x14ac:dyDescent="0.2">
      <c r="E567" s="3"/>
      <c r="F567" s="697"/>
      <c r="G567" s="697"/>
      <c r="H567" s="697"/>
    </row>
    <row r="568" spans="5:8" x14ac:dyDescent="0.2">
      <c r="E568" s="3"/>
      <c r="F568" s="697"/>
      <c r="G568" s="697"/>
      <c r="H568" s="697"/>
    </row>
    <row r="569" spans="5:8" x14ac:dyDescent="0.2">
      <c r="E569" s="3"/>
      <c r="F569" s="697"/>
      <c r="G569" s="697"/>
      <c r="H569" s="697"/>
    </row>
    <row r="570" spans="5:8" x14ac:dyDescent="0.2">
      <c r="E570" s="3"/>
      <c r="F570" s="697"/>
      <c r="G570" s="697"/>
      <c r="H570" s="697"/>
    </row>
    <row r="571" spans="5:8" x14ac:dyDescent="0.2">
      <c r="E571" s="3"/>
      <c r="F571" s="697"/>
      <c r="G571" s="697"/>
      <c r="H571" s="697"/>
    </row>
    <row r="572" spans="5:8" x14ac:dyDescent="0.2">
      <c r="E572" s="3"/>
      <c r="F572" s="697"/>
      <c r="G572" s="697"/>
      <c r="H572" s="697"/>
    </row>
    <row r="573" spans="5:8" x14ac:dyDescent="0.2">
      <c r="E573" s="3"/>
      <c r="F573" s="697"/>
      <c r="G573" s="697"/>
      <c r="H573" s="697"/>
    </row>
    <row r="574" spans="5:8" x14ac:dyDescent="0.2">
      <c r="E574" s="3"/>
      <c r="F574" s="697"/>
      <c r="G574" s="697"/>
      <c r="H574" s="697"/>
    </row>
    <row r="575" spans="5:8" x14ac:dyDescent="0.2">
      <c r="E575" s="3"/>
      <c r="F575" s="697"/>
      <c r="G575" s="697"/>
      <c r="H575" s="697"/>
    </row>
    <row r="576" spans="5:8" x14ac:dyDescent="0.2">
      <c r="E576" s="3"/>
      <c r="F576" s="697"/>
      <c r="G576" s="697"/>
      <c r="H576" s="697"/>
    </row>
    <row r="577" spans="5:8" x14ac:dyDescent="0.2">
      <c r="E577" s="3"/>
      <c r="F577" s="697"/>
      <c r="G577" s="697"/>
      <c r="H577" s="697"/>
    </row>
    <row r="578" spans="5:8" x14ac:dyDescent="0.2">
      <c r="E578" s="3"/>
      <c r="F578" s="697"/>
      <c r="G578" s="697"/>
      <c r="H578" s="697"/>
    </row>
    <row r="579" spans="5:8" x14ac:dyDescent="0.2">
      <c r="E579" s="3"/>
      <c r="F579" s="697"/>
      <c r="G579" s="697"/>
      <c r="H579" s="697"/>
    </row>
    <row r="580" spans="5:8" x14ac:dyDescent="0.2">
      <c r="E580" s="3"/>
      <c r="F580" s="697"/>
      <c r="G580" s="697"/>
      <c r="H580" s="697"/>
    </row>
    <row r="581" spans="5:8" x14ac:dyDescent="0.2">
      <c r="E581" s="3"/>
      <c r="F581" s="697"/>
      <c r="G581" s="697"/>
      <c r="H581" s="697"/>
    </row>
    <row r="582" spans="5:8" x14ac:dyDescent="0.2">
      <c r="E582" s="3"/>
      <c r="F582" s="697"/>
      <c r="G582" s="697"/>
      <c r="H582" s="697"/>
    </row>
    <row r="583" spans="5:8" x14ac:dyDescent="0.2">
      <c r="E583" s="3"/>
      <c r="F583" s="697"/>
      <c r="G583" s="697"/>
      <c r="H583" s="697"/>
    </row>
    <row r="584" spans="5:8" x14ac:dyDescent="0.2">
      <c r="E584" s="3"/>
      <c r="F584" s="697"/>
      <c r="G584" s="697"/>
      <c r="H584" s="697"/>
    </row>
    <row r="585" spans="5:8" x14ac:dyDescent="0.2">
      <c r="E585" s="3"/>
      <c r="F585" s="697"/>
      <c r="G585" s="697"/>
      <c r="H585" s="697"/>
    </row>
    <row r="586" spans="5:8" x14ac:dyDescent="0.2">
      <c r="E586" s="3"/>
      <c r="F586" s="697"/>
      <c r="G586" s="697"/>
      <c r="H586" s="697"/>
    </row>
    <row r="587" spans="5:8" x14ac:dyDescent="0.2">
      <c r="E587" s="3"/>
      <c r="F587" s="697"/>
      <c r="G587" s="697"/>
      <c r="H587" s="697"/>
    </row>
    <row r="588" spans="5:8" x14ac:dyDescent="0.2">
      <c r="E588" s="3"/>
      <c r="F588" s="697"/>
      <c r="G588" s="697"/>
      <c r="H588" s="697"/>
    </row>
    <row r="589" spans="5:8" x14ac:dyDescent="0.2">
      <c r="E589" s="3"/>
      <c r="F589" s="697"/>
      <c r="G589" s="697"/>
      <c r="H589" s="697"/>
    </row>
    <row r="590" spans="5:8" x14ac:dyDescent="0.2">
      <c r="E590" s="3"/>
      <c r="F590" s="697"/>
      <c r="G590" s="697"/>
      <c r="H590" s="697"/>
    </row>
    <row r="591" spans="5:8" x14ac:dyDescent="0.2">
      <c r="E591" s="3"/>
      <c r="F591" s="697"/>
      <c r="G591" s="697"/>
      <c r="H591" s="697"/>
    </row>
    <row r="592" spans="5:8" x14ac:dyDescent="0.2">
      <c r="E592" s="3"/>
      <c r="F592" s="697"/>
      <c r="G592" s="697"/>
      <c r="H592" s="697"/>
    </row>
    <row r="593" spans="5:8" x14ac:dyDescent="0.2">
      <c r="E593" s="3"/>
      <c r="F593" s="697"/>
      <c r="G593" s="697"/>
      <c r="H593" s="697"/>
    </row>
    <row r="594" spans="5:8" x14ac:dyDescent="0.2">
      <c r="E594" s="3"/>
      <c r="F594" s="697"/>
      <c r="G594" s="697"/>
      <c r="H594" s="697"/>
    </row>
    <row r="595" spans="5:8" x14ac:dyDescent="0.2">
      <c r="E595" s="3"/>
      <c r="F595" s="697"/>
      <c r="G595" s="697"/>
      <c r="H595" s="697"/>
    </row>
    <row r="596" spans="5:8" x14ac:dyDescent="0.2">
      <c r="E596" s="3"/>
      <c r="F596" s="697"/>
      <c r="G596" s="697"/>
      <c r="H596" s="697"/>
    </row>
    <row r="597" spans="5:8" x14ac:dyDescent="0.2">
      <c r="E597" s="3"/>
      <c r="F597" s="697"/>
      <c r="G597" s="697"/>
      <c r="H597" s="697"/>
    </row>
    <row r="598" spans="5:8" x14ac:dyDescent="0.2">
      <c r="E598" s="3"/>
      <c r="F598" s="697"/>
      <c r="G598" s="697"/>
      <c r="H598" s="697"/>
    </row>
    <row r="599" spans="5:8" x14ac:dyDescent="0.2">
      <c r="E599" s="3"/>
      <c r="F599" s="697"/>
      <c r="G599" s="697"/>
      <c r="H599" s="697"/>
    </row>
    <row r="600" spans="5:8" x14ac:dyDescent="0.2">
      <c r="E600" s="3"/>
      <c r="F600" s="697"/>
      <c r="G600" s="697"/>
      <c r="H600" s="697"/>
    </row>
    <row r="601" spans="5:8" x14ac:dyDescent="0.2">
      <c r="E601" s="3"/>
      <c r="F601" s="697"/>
      <c r="G601" s="697"/>
      <c r="H601" s="697"/>
    </row>
    <row r="602" spans="5:8" x14ac:dyDescent="0.2">
      <c r="E602" s="3"/>
      <c r="F602" s="697"/>
      <c r="G602" s="697"/>
      <c r="H602" s="697"/>
    </row>
    <row r="603" spans="5:8" x14ac:dyDescent="0.2">
      <c r="E603" s="3"/>
      <c r="F603" s="697"/>
      <c r="G603" s="697"/>
      <c r="H603" s="697"/>
    </row>
    <row r="604" spans="5:8" x14ac:dyDescent="0.2">
      <c r="E604" s="3"/>
      <c r="F604" s="697"/>
      <c r="G604" s="697"/>
      <c r="H604" s="697"/>
    </row>
    <row r="605" spans="5:8" x14ac:dyDescent="0.2">
      <c r="E605" s="3"/>
      <c r="F605" s="697"/>
      <c r="G605" s="697"/>
      <c r="H605" s="697"/>
    </row>
    <row r="606" spans="5:8" x14ac:dyDescent="0.2">
      <c r="E606" s="3"/>
      <c r="F606" s="697"/>
      <c r="G606" s="697"/>
      <c r="H606" s="697"/>
    </row>
    <row r="607" spans="5:8" x14ac:dyDescent="0.2">
      <c r="E607" s="3"/>
      <c r="F607" s="697"/>
      <c r="G607" s="697"/>
      <c r="H607" s="697"/>
    </row>
    <row r="608" spans="5:8" x14ac:dyDescent="0.2">
      <c r="E608" s="3"/>
      <c r="F608" s="697"/>
      <c r="G608" s="697"/>
      <c r="H608" s="697"/>
    </row>
    <row r="609" spans="5:8" x14ac:dyDescent="0.2">
      <c r="E609" s="3"/>
      <c r="F609" s="697"/>
      <c r="G609" s="697"/>
      <c r="H609" s="697"/>
    </row>
    <row r="610" spans="5:8" x14ac:dyDescent="0.2">
      <c r="E610" s="3"/>
      <c r="F610" s="697"/>
      <c r="G610" s="697"/>
      <c r="H610" s="697"/>
    </row>
    <row r="611" spans="5:8" x14ac:dyDescent="0.2">
      <c r="E611" s="3"/>
      <c r="F611" s="697"/>
      <c r="G611" s="697"/>
      <c r="H611" s="697"/>
    </row>
    <row r="612" spans="5:8" x14ac:dyDescent="0.2">
      <c r="E612" s="3"/>
      <c r="F612" s="697"/>
      <c r="G612" s="697"/>
      <c r="H612" s="697"/>
    </row>
    <row r="613" spans="5:8" x14ac:dyDescent="0.2">
      <c r="E613" s="3"/>
      <c r="F613" s="697"/>
      <c r="G613" s="697"/>
      <c r="H613" s="697"/>
    </row>
    <row r="614" spans="5:8" x14ac:dyDescent="0.2">
      <c r="E614" s="3"/>
      <c r="F614" s="697"/>
      <c r="G614" s="697"/>
      <c r="H614" s="697"/>
    </row>
    <row r="615" spans="5:8" x14ac:dyDescent="0.2">
      <c r="E615" s="3"/>
      <c r="F615" s="697"/>
      <c r="G615" s="697"/>
      <c r="H615" s="697"/>
    </row>
    <row r="616" spans="5:8" x14ac:dyDescent="0.2">
      <c r="E616" s="3"/>
      <c r="F616" s="697"/>
      <c r="G616" s="697"/>
      <c r="H616" s="697"/>
    </row>
    <row r="617" spans="5:8" x14ac:dyDescent="0.2">
      <c r="E617" s="3"/>
      <c r="F617" s="697"/>
      <c r="G617" s="697"/>
      <c r="H617" s="697"/>
    </row>
    <row r="618" spans="5:8" x14ac:dyDescent="0.2">
      <c r="E618" s="3"/>
      <c r="F618" s="697"/>
      <c r="G618" s="697"/>
      <c r="H618" s="697"/>
    </row>
    <row r="619" spans="5:8" x14ac:dyDescent="0.2">
      <c r="E619" s="3"/>
      <c r="F619" s="697"/>
      <c r="G619" s="697"/>
      <c r="H619" s="697"/>
    </row>
    <row r="620" spans="5:8" x14ac:dyDescent="0.2">
      <c r="E620" s="3"/>
      <c r="F620" s="697"/>
      <c r="G620" s="697"/>
      <c r="H620" s="697"/>
    </row>
    <row r="621" spans="5:8" x14ac:dyDescent="0.2">
      <c r="E621" s="3"/>
      <c r="F621" s="697"/>
      <c r="G621" s="697"/>
      <c r="H621" s="697"/>
    </row>
    <row r="622" spans="5:8" x14ac:dyDescent="0.2">
      <c r="E622" s="3"/>
      <c r="F622" s="697"/>
      <c r="G622" s="697"/>
      <c r="H622" s="697"/>
    </row>
    <row r="623" spans="5:8" x14ac:dyDescent="0.2">
      <c r="E623" s="3"/>
      <c r="F623" s="697"/>
      <c r="G623" s="697"/>
      <c r="H623" s="697"/>
    </row>
    <row r="624" spans="5:8" x14ac:dyDescent="0.2">
      <c r="E624" s="3"/>
      <c r="F624" s="697"/>
      <c r="G624" s="697"/>
      <c r="H624" s="697"/>
    </row>
    <row r="625" spans="5:8" x14ac:dyDescent="0.2">
      <c r="E625" s="3"/>
      <c r="F625" s="697"/>
      <c r="G625" s="697"/>
      <c r="H625" s="697"/>
    </row>
    <row r="626" spans="5:8" x14ac:dyDescent="0.2">
      <c r="E626" s="3"/>
      <c r="F626" s="697"/>
      <c r="G626" s="697"/>
      <c r="H626" s="697"/>
    </row>
    <row r="627" spans="5:8" x14ac:dyDescent="0.2">
      <c r="E627" s="3"/>
      <c r="F627" s="697"/>
      <c r="G627" s="697"/>
      <c r="H627" s="697"/>
    </row>
    <row r="628" spans="5:8" x14ac:dyDescent="0.2">
      <c r="E628" s="3"/>
      <c r="F628" s="697"/>
      <c r="G628" s="697"/>
      <c r="H628" s="697"/>
    </row>
    <row r="629" spans="5:8" x14ac:dyDescent="0.2">
      <c r="E629" s="3"/>
      <c r="F629" s="697"/>
      <c r="G629" s="697"/>
      <c r="H629" s="697"/>
    </row>
    <row r="630" spans="5:8" x14ac:dyDescent="0.2">
      <c r="E630" s="3"/>
      <c r="F630" s="697"/>
      <c r="G630" s="697"/>
      <c r="H630" s="697"/>
    </row>
    <row r="631" spans="5:8" x14ac:dyDescent="0.2">
      <c r="E631" s="3"/>
      <c r="F631" s="697"/>
      <c r="G631" s="697"/>
      <c r="H631" s="697"/>
    </row>
    <row r="632" spans="5:8" x14ac:dyDescent="0.2">
      <c r="E632" s="3"/>
      <c r="F632" s="697"/>
      <c r="G632" s="697"/>
      <c r="H632" s="697"/>
    </row>
    <row r="633" spans="5:8" x14ac:dyDescent="0.2">
      <c r="E633" s="3"/>
      <c r="F633" s="697"/>
      <c r="G633" s="697"/>
      <c r="H633" s="697"/>
    </row>
    <row r="634" spans="5:8" x14ac:dyDescent="0.2">
      <c r="E634" s="3"/>
      <c r="F634" s="697"/>
      <c r="G634" s="697"/>
      <c r="H634" s="697"/>
    </row>
    <row r="635" spans="5:8" x14ac:dyDescent="0.2">
      <c r="E635" s="3"/>
      <c r="F635" s="697"/>
      <c r="G635" s="697"/>
      <c r="H635" s="697"/>
    </row>
    <row r="636" spans="5:8" x14ac:dyDescent="0.2">
      <c r="E636" s="3"/>
      <c r="F636" s="697"/>
      <c r="G636" s="697"/>
      <c r="H636" s="697"/>
    </row>
    <row r="637" spans="5:8" x14ac:dyDescent="0.2">
      <c r="E637" s="3"/>
      <c r="F637" s="697"/>
      <c r="G637" s="697"/>
      <c r="H637" s="697"/>
    </row>
    <row r="638" spans="5:8" x14ac:dyDescent="0.2">
      <c r="E638" s="3"/>
      <c r="F638" s="697"/>
      <c r="G638" s="697"/>
      <c r="H638" s="697"/>
    </row>
    <row r="639" spans="5:8" x14ac:dyDescent="0.2">
      <c r="E639" s="3"/>
      <c r="F639" s="697"/>
      <c r="G639" s="697"/>
      <c r="H639" s="697"/>
    </row>
    <row r="640" spans="5:8" x14ac:dyDescent="0.2">
      <c r="E640" s="3"/>
      <c r="F640" s="697"/>
      <c r="G640" s="697"/>
      <c r="H640" s="697"/>
    </row>
    <row r="641" spans="5:8" x14ac:dyDescent="0.2">
      <c r="E641" s="3"/>
      <c r="F641" s="697"/>
      <c r="G641" s="697"/>
      <c r="H641" s="697"/>
    </row>
    <row r="642" spans="5:8" x14ac:dyDescent="0.2">
      <c r="E642" s="3"/>
      <c r="F642" s="697"/>
      <c r="G642" s="697"/>
      <c r="H642" s="697"/>
    </row>
    <row r="643" spans="5:8" x14ac:dyDescent="0.2">
      <c r="E643" s="3"/>
      <c r="F643" s="697"/>
      <c r="G643" s="697"/>
      <c r="H643" s="697"/>
    </row>
    <row r="644" spans="5:8" x14ac:dyDescent="0.2">
      <c r="E644" s="3"/>
      <c r="F644" s="697"/>
      <c r="G644" s="697"/>
      <c r="H644" s="697"/>
    </row>
    <row r="645" spans="5:8" x14ac:dyDescent="0.2">
      <c r="E645" s="3"/>
      <c r="F645" s="697"/>
      <c r="G645" s="697"/>
      <c r="H645" s="697"/>
    </row>
    <row r="646" spans="5:8" x14ac:dyDescent="0.2">
      <c r="E646" s="3"/>
      <c r="F646" s="697"/>
      <c r="G646" s="697"/>
      <c r="H646" s="697"/>
    </row>
    <row r="647" spans="5:8" x14ac:dyDescent="0.2">
      <c r="E647" s="3"/>
      <c r="F647" s="697"/>
      <c r="G647" s="697"/>
      <c r="H647" s="697"/>
    </row>
    <row r="648" spans="5:8" x14ac:dyDescent="0.2">
      <c r="E648" s="3"/>
      <c r="F648" s="697"/>
      <c r="G648" s="697"/>
      <c r="H648" s="697"/>
    </row>
    <row r="649" spans="5:8" x14ac:dyDescent="0.2">
      <c r="E649" s="3"/>
      <c r="F649" s="697"/>
      <c r="G649" s="697"/>
      <c r="H649" s="697"/>
    </row>
    <row r="650" spans="5:8" x14ac:dyDescent="0.2">
      <c r="E650" s="3"/>
      <c r="F650" s="697"/>
      <c r="G650" s="697"/>
      <c r="H650" s="697"/>
    </row>
    <row r="651" spans="5:8" x14ac:dyDescent="0.2">
      <c r="E651" s="3"/>
      <c r="F651" s="697"/>
      <c r="G651" s="697"/>
      <c r="H651" s="697"/>
    </row>
    <row r="652" spans="5:8" x14ac:dyDescent="0.2">
      <c r="E652" s="3"/>
      <c r="F652" s="697"/>
      <c r="G652" s="697"/>
      <c r="H652" s="697"/>
    </row>
    <row r="653" spans="5:8" x14ac:dyDescent="0.2">
      <c r="E653" s="3"/>
      <c r="F653" s="697"/>
      <c r="G653" s="697"/>
      <c r="H653" s="697"/>
    </row>
    <row r="654" spans="5:8" x14ac:dyDescent="0.2">
      <c r="E654" s="3"/>
      <c r="F654" s="697"/>
      <c r="G654" s="697"/>
      <c r="H654" s="697"/>
    </row>
    <row r="655" spans="5:8" x14ac:dyDescent="0.2">
      <c r="E655" s="3"/>
      <c r="F655" s="697"/>
      <c r="G655" s="697"/>
      <c r="H655" s="697"/>
    </row>
    <row r="656" spans="5:8" x14ac:dyDescent="0.2">
      <c r="E656" s="3"/>
      <c r="F656" s="697"/>
      <c r="G656" s="697"/>
      <c r="H656" s="697"/>
    </row>
    <row r="657" spans="5:8" x14ac:dyDescent="0.2">
      <c r="E657" s="3"/>
      <c r="F657" s="697"/>
      <c r="G657" s="697"/>
      <c r="H657" s="697"/>
    </row>
    <row r="658" spans="5:8" x14ac:dyDescent="0.2">
      <c r="E658" s="3"/>
      <c r="F658" s="697"/>
      <c r="G658" s="697"/>
      <c r="H658" s="697"/>
    </row>
    <row r="659" spans="5:8" x14ac:dyDescent="0.2">
      <c r="E659" s="3"/>
      <c r="F659" s="697"/>
      <c r="G659" s="697"/>
      <c r="H659" s="697"/>
    </row>
    <row r="660" spans="5:8" x14ac:dyDescent="0.2">
      <c r="E660" s="3"/>
      <c r="F660" s="697"/>
      <c r="G660" s="697"/>
      <c r="H660" s="697"/>
    </row>
    <row r="661" spans="5:8" x14ac:dyDescent="0.2">
      <c r="E661" s="3"/>
      <c r="F661" s="697"/>
      <c r="G661" s="697"/>
      <c r="H661" s="697"/>
    </row>
    <row r="662" spans="5:8" x14ac:dyDescent="0.2">
      <c r="E662" s="3"/>
      <c r="F662" s="697"/>
      <c r="G662" s="697"/>
      <c r="H662" s="697"/>
    </row>
    <row r="663" spans="5:8" x14ac:dyDescent="0.2">
      <c r="E663" s="3"/>
      <c r="F663" s="697"/>
      <c r="G663" s="697"/>
      <c r="H663" s="697"/>
    </row>
    <row r="664" spans="5:8" x14ac:dyDescent="0.2">
      <c r="E664" s="3"/>
      <c r="F664" s="697"/>
      <c r="G664" s="697"/>
      <c r="H664" s="697"/>
    </row>
    <row r="665" spans="5:8" x14ac:dyDescent="0.2">
      <c r="E665" s="3"/>
      <c r="F665" s="697"/>
      <c r="G665" s="697"/>
      <c r="H665" s="697"/>
    </row>
    <row r="666" spans="5:8" x14ac:dyDescent="0.2">
      <c r="E666" s="3"/>
      <c r="F666" s="697"/>
      <c r="G666" s="697"/>
      <c r="H666" s="697"/>
    </row>
    <row r="667" spans="5:8" x14ac:dyDescent="0.2">
      <c r="E667" s="3"/>
      <c r="F667" s="697"/>
      <c r="G667" s="697"/>
      <c r="H667" s="697"/>
    </row>
    <row r="668" spans="5:8" x14ac:dyDescent="0.2">
      <c r="E668" s="3"/>
      <c r="F668" s="697"/>
      <c r="G668" s="697"/>
      <c r="H668" s="697"/>
    </row>
    <row r="669" spans="5:8" x14ac:dyDescent="0.2">
      <c r="E669" s="3"/>
      <c r="F669" s="697"/>
      <c r="G669" s="697"/>
      <c r="H669" s="697"/>
    </row>
    <row r="670" spans="5:8" x14ac:dyDescent="0.2">
      <c r="E670" s="3"/>
      <c r="F670" s="697"/>
      <c r="G670" s="697"/>
      <c r="H670" s="697"/>
    </row>
    <row r="671" spans="5:8" x14ac:dyDescent="0.2">
      <c r="E671" s="3"/>
      <c r="F671" s="697"/>
      <c r="G671" s="697"/>
      <c r="H671" s="697"/>
    </row>
    <row r="672" spans="5:8" x14ac:dyDescent="0.2">
      <c r="E672" s="3"/>
      <c r="F672" s="697"/>
      <c r="G672" s="697"/>
      <c r="H672" s="697"/>
    </row>
    <row r="673" spans="5:8" x14ac:dyDescent="0.2">
      <c r="E673" s="3"/>
      <c r="F673" s="697"/>
      <c r="G673" s="697"/>
      <c r="H673" s="697"/>
    </row>
    <row r="674" spans="5:8" x14ac:dyDescent="0.2">
      <c r="E674" s="3"/>
      <c r="F674" s="697"/>
      <c r="G674" s="697"/>
      <c r="H674" s="697"/>
    </row>
    <row r="675" spans="5:8" x14ac:dyDescent="0.2">
      <c r="E675" s="3"/>
      <c r="F675" s="697"/>
      <c r="G675" s="697"/>
      <c r="H675" s="697"/>
    </row>
    <row r="676" spans="5:8" x14ac:dyDescent="0.2">
      <c r="E676" s="3"/>
      <c r="F676" s="697"/>
      <c r="G676" s="697"/>
      <c r="H676" s="697"/>
    </row>
    <row r="677" spans="5:8" x14ac:dyDescent="0.2">
      <c r="E677" s="3"/>
      <c r="F677" s="697"/>
      <c r="G677" s="697"/>
      <c r="H677" s="697"/>
    </row>
    <row r="678" spans="5:8" x14ac:dyDescent="0.2">
      <c r="E678" s="3"/>
      <c r="F678" s="697"/>
      <c r="G678" s="697"/>
      <c r="H678" s="697"/>
    </row>
    <row r="679" spans="5:8" x14ac:dyDescent="0.2">
      <c r="E679" s="3"/>
      <c r="F679" s="697"/>
      <c r="G679" s="697"/>
      <c r="H679" s="697"/>
    </row>
    <row r="680" spans="5:8" x14ac:dyDescent="0.2">
      <c r="E680" s="3"/>
      <c r="F680" s="697"/>
      <c r="G680" s="697"/>
      <c r="H680" s="697"/>
    </row>
    <row r="681" spans="5:8" x14ac:dyDescent="0.2">
      <c r="E681" s="3"/>
      <c r="F681" s="697"/>
      <c r="G681" s="697"/>
      <c r="H681" s="697"/>
    </row>
    <row r="682" spans="5:8" x14ac:dyDescent="0.2">
      <c r="E682" s="3"/>
      <c r="F682" s="697"/>
      <c r="G682" s="697"/>
      <c r="H682" s="697"/>
    </row>
    <row r="683" spans="5:8" x14ac:dyDescent="0.2">
      <c r="E683" s="3"/>
      <c r="F683" s="697"/>
      <c r="G683" s="697"/>
      <c r="H683" s="697"/>
    </row>
    <row r="684" spans="5:8" x14ac:dyDescent="0.2">
      <c r="E684" s="3"/>
      <c r="F684" s="697"/>
      <c r="G684" s="697"/>
      <c r="H684" s="697"/>
    </row>
    <row r="685" spans="5:8" x14ac:dyDescent="0.2">
      <c r="E685" s="3"/>
      <c r="F685" s="697"/>
      <c r="G685" s="697"/>
      <c r="H685" s="697"/>
    </row>
    <row r="686" spans="5:8" x14ac:dyDescent="0.2">
      <c r="E686" s="3"/>
      <c r="F686" s="697"/>
      <c r="G686" s="697"/>
      <c r="H686" s="697"/>
    </row>
    <row r="687" spans="5:8" x14ac:dyDescent="0.2">
      <c r="E687" s="3"/>
      <c r="F687" s="697"/>
      <c r="G687" s="697"/>
      <c r="H687" s="697"/>
    </row>
    <row r="688" spans="5:8" x14ac:dyDescent="0.2">
      <c r="E688" s="3"/>
      <c r="F688" s="697"/>
      <c r="G688" s="697"/>
      <c r="H688" s="697"/>
    </row>
    <row r="689" spans="5:8" x14ac:dyDescent="0.2">
      <c r="E689" s="3"/>
      <c r="F689" s="697"/>
      <c r="G689" s="697"/>
      <c r="H689" s="697"/>
    </row>
    <row r="690" spans="5:8" x14ac:dyDescent="0.2">
      <c r="E690" s="3"/>
      <c r="F690" s="697"/>
      <c r="G690" s="697"/>
      <c r="H690" s="697"/>
    </row>
    <row r="691" spans="5:8" x14ac:dyDescent="0.2">
      <c r="E691" s="3"/>
      <c r="F691" s="697"/>
      <c r="G691" s="697"/>
      <c r="H691" s="697"/>
    </row>
    <row r="692" spans="5:8" x14ac:dyDescent="0.2">
      <c r="E692" s="3"/>
      <c r="F692" s="697"/>
      <c r="G692" s="697"/>
      <c r="H692" s="697"/>
    </row>
    <row r="693" spans="5:8" x14ac:dyDescent="0.2">
      <c r="E693" s="3"/>
      <c r="F693" s="697"/>
      <c r="G693" s="697"/>
      <c r="H693" s="697"/>
    </row>
    <row r="694" spans="5:8" x14ac:dyDescent="0.2">
      <c r="E694" s="3"/>
      <c r="F694" s="697"/>
      <c r="G694" s="697"/>
      <c r="H694" s="697"/>
    </row>
    <row r="695" spans="5:8" x14ac:dyDescent="0.2">
      <c r="E695" s="3"/>
      <c r="F695" s="697"/>
      <c r="G695" s="697"/>
      <c r="H695" s="697"/>
    </row>
    <row r="696" spans="5:8" x14ac:dyDescent="0.2">
      <c r="E696" s="3"/>
      <c r="F696" s="697"/>
      <c r="G696" s="697"/>
      <c r="H696" s="697"/>
    </row>
    <row r="697" spans="5:8" x14ac:dyDescent="0.2">
      <c r="E697" s="3"/>
      <c r="F697" s="697"/>
      <c r="G697" s="697"/>
      <c r="H697" s="697"/>
    </row>
    <row r="698" spans="5:8" x14ac:dyDescent="0.2">
      <c r="E698" s="3"/>
      <c r="F698" s="697"/>
      <c r="G698" s="697"/>
      <c r="H698" s="697"/>
    </row>
    <row r="699" spans="5:8" x14ac:dyDescent="0.2">
      <c r="E699" s="3"/>
      <c r="F699" s="697"/>
      <c r="G699" s="697"/>
      <c r="H699" s="697"/>
    </row>
    <row r="700" spans="5:8" x14ac:dyDescent="0.2">
      <c r="E700" s="3"/>
      <c r="F700" s="697"/>
      <c r="G700" s="697"/>
      <c r="H700" s="697"/>
    </row>
    <row r="701" spans="5:8" x14ac:dyDescent="0.2">
      <c r="E701" s="3"/>
      <c r="F701" s="697"/>
      <c r="G701" s="697"/>
      <c r="H701" s="697"/>
    </row>
    <row r="702" spans="5:8" x14ac:dyDescent="0.2">
      <c r="E702" s="3"/>
      <c r="F702" s="697"/>
      <c r="G702" s="697"/>
      <c r="H702" s="697"/>
    </row>
    <row r="703" spans="5:8" x14ac:dyDescent="0.2">
      <c r="E703" s="3"/>
      <c r="F703" s="697"/>
      <c r="G703" s="697"/>
      <c r="H703" s="697"/>
    </row>
    <row r="704" spans="5:8" x14ac:dyDescent="0.2">
      <c r="E704" s="3"/>
      <c r="F704" s="697"/>
      <c r="G704" s="697"/>
      <c r="H704" s="697"/>
    </row>
    <row r="705" spans="5:8" x14ac:dyDescent="0.2">
      <c r="E705" s="3"/>
      <c r="F705" s="697"/>
      <c r="G705" s="697"/>
      <c r="H705" s="697"/>
    </row>
    <row r="706" spans="5:8" x14ac:dyDescent="0.2">
      <c r="E706" s="3"/>
      <c r="F706" s="697"/>
      <c r="G706" s="697"/>
      <c r="H706" s="697"/>
    </row>
    <row r="707" spans="5:8" x14ac:dyDescent="0.2">
      <c r="E707" s="3"/>
      <c r="F707" s="697"/>
      <c r="G707" s="697"/>
      <c r="H707" s="697"/>
    </row>
    <row r="708" spans="5:8" x14ac:dyDescent="0.2">
      <c r="E708" s="3"/>
      <c r="F708" s="697"/>
      <c r="G708" s="697"/>
      <c r="H708" s="697"/>
    </row>
    <row r="709" spans="5:8" x14ac:dyDescent="0.2">
      <c r="E709" s="3"/>
      <c r="F709" s="697"/>
      <c r="G709" s="697"/>
      <c r="H709" s="697"/>
    </row>
    <row r="710" spans="5:8" x14ac:dyDescent="0.2">
      <c r="E710" s="3"/>
      <c r="F710" s="697"/>
      <c r="G710" s="697"/>
      <c r="H710" s="697"/>
    </row>
    <row r="711" spans="5:8" x14ac:dyDescent="0.2">
      <c r="E711" s="3"/>
      <c r="F711" s="697"/>
      <c r="G711" s="697"/>
      <c r="H711" s="697"/>
    </row>
    <row r="712" spans="5:8" x14ac:dyDescent="0.2">
      <c r="E712" s="3"/>
      <c r="F712" s="697"/>
      <c r="G712" s="697"/>
      <c r="H712" s="697"/>
    </row>
    <row r="713" spans="5:8" x14ac:dyDescent="0.2">
      <c r="E713" s="3"/>
      <c r="F713" s="697"/>
      <c r="G713" s="697"/>
      <c r="H713" s="697"/>
    </row>
    <row r="714" spans="5:8" x14ac:dyDescent="0.2">
      <c r="E714" s="3"/>
      <c r="F714" s="697"/>
      <c r="G714" s="697"/>
      <c r="H714" s="697"/>
    </row>
    <row r="715" spans="5:8" x14ac:dyDescent="0.2">
      <c r="E715" s="3"/>
      <c r="F715" s="697"/>
      <c r="G715" s="697"/>
      <c r="H715" s="697"/>
    </row>
    <row r="716" spans="5:8" x14ac:dyDescent="0.2">
      <c r="E716" s="3"/>
      <c r="F716" s="697"/>
      <c r="G716" s="697"/>
      <c r="H716" s="697"/>
    </row>
    <row r="717" spans="5:8" x14ac:dyDescent="0.2">
      <c r="E717" s="3"/>
      <c r="F717" s="697"/>
      <c r="G717" s="697"/>
      <c r="H717" s="697"/>
    </row>
    <row r="718" spans="5:8" x14ac:dyDescent="0.2">
      <c r="E718" s="3"/>
      <c r="F718" s="697"/>
      <c r="G718" s="697"/>
      <c r="H718" s="697"/>
    </row>
    <row r="719" spans="5:8" x14ac:dyDescent="0.2">
      <c r="E719" s="3"/>
      <c r="F719" s="697"/>
      <c r="G719" s="697"/>
      <c r="H719" s="697"/>
    </row>
    <row r="720" spans="5:8" x14ac:dyDescent="0.2">
      <c r="E720" s="3"/>
      <c r="F720" s="697"/>
      <c r="G720" s="697"/>
      <c r="H720" s="697"/>
    </row>
    <row r="721" spans="5:8" x14ac:dyDescent="0.2">
      <c r="E721" s="3"/>
      <c r="F721" s="697"/>
      <c r="G721" s="697"/>
      <c r="H721" s="697"/>
    </row>
    <row r="722" spans="5:8" x14ac:dyDescent="0.2">
      <c r="E722" s="3"/>
      <c r="F722" s="697"/>
      <c r="G722" s="697"/>
      <c r="H722" s="697"/>
    </row>
    <row r="723" spans="5:8" x14ac:dyDescent="0.2">
      <c r="E723" s="3"/>
      <c r="F723" s="697"/>
      <c r="G723" s="697"/>
      <c r="H723" s="697"/>
    </row>
    <row r="724" spans="5:8" x14ac:dyDescent="0.2">
      <c r="E724" s="3"/>
      <c r="F724" s="697"/>
      <c r="G724" s="697"/>
      <c r="H724" s="697"/>
    </row>
    <row r="725" spans="5:8" x14ac:dyDescent="0.2">
      <c r="E725" s="3"/>
      <c r="F725" s="697"/>
      <c r="G725" s="697"/>
      <c r="H725" s="697"/>
    </row>
    <row r="726" spans="5:8" x14ac:dyDescent="0.2">
      <c r="E726" s="3"/>
      <c r="F726" s="697"/>
      <c r="G726" s="697"/>
      <c r="H726" s="697"/>
    </row>
    <row r="727" spans="5:8" x14ac:dyDescent="0.2">
      <c r="E727" s="3"/>
      <c r="F727" s="697"/>
      <c r="G727" s="697"/>
      <c r="H727" s="697"/>
    </row>
    <row r="728" spans="5:8" x14ac:dyDescent="0.2">
      <c r="E728" s="3"/>
      <c r="F728" s="697"/>
      <c r="G728" s="697"/>
      <c r="H728" s="697"/>
    </row>
    <row r="729" spans="5:8" x14ac:dyDescent="0.2">
      <c r="E729" s="3"/>
      <c r="F729" s="697"/>
      <c r="G729" s="697"/>
      <c r="H729" s="697"/>
    </row>
    <row r="730" spans="5:8" x14ac:dyDescent="0.2">
      <c r="E730" s="3"/>
      <c r="F730" s="697"/>
      <c r="G730" s="697"/>
      <c r="H730" s="697"/>
    </row>
    <row r="731" spans="5:8" x14ac:dyDescent="0.2">
      <c r="E731" s="3"/>
      <c r="F731" s="697"/>
      <c r="G731" s="697"/>
      <c r="H731" s="697"/>
    </row>
    <row r="732" spans="5:8" x14ac:dyDescent="0.2">
      <c r="E732" s="3"/>
      <c r="F732" s="697"/>
      <c r="G732" s="697"/>
      <c r="H732" s="697"/>
    </row>
    <row r="733" spans="5:8" x14ac:dyDescent="0.2">
      <c r="E733" s="3"/>
      <c r="F733" s="697"/>
      <c r="G733" s="697"/>
      <c r="H733" s="697"/>
    </row>
    <row r="734" spans="5:8" x14ac:dyDescent="0.2">
      <c r="E734" s="3"/>
      <c r="F734" s="697"/>
      <c r="G734" s="697"/>
      <c r="H734" s="697"/>
    </row>
    <row r="735" spans="5:8" x14ac:dyDescent="0.2">
      <c r="E735" s="3"/>
      <c r="F735" s="697"/>
      <c r="G735" s="697"/>
      <c r="H735" s="697"/>
    </row>
    <row r="736" spans="5:8" x14ac:dyDescent="0.2">
      <c r="E736" s="3"/>
      <c r="F736" s="697"/>
      <c r="G736" s="697"/>
      <c r="H736" s="697"/>
    </row>
    <row r="737" spans="5:8" x14ac:dyDescent="0.2">
      <c r="E737" s="3"/>
      <c r="F737" s="697"/>
      <c r="G737" s="697"/>
      <c r="H737" s="697"/>
    </row>
    <row r="738" spans="5:8" x14ac:dyDescent="0.2">
      <c r="E738" s="3"/>
      <c r="F738" s="697"/>
      <c r="G738" s="697"/>
      <c r="H738" s="697"/>
    </row>
    <row r="739" spans="5:8" x14ac:dyDescent="0.2">
      <c r="E739" s="3"/>
      <c r="F739" s="697"/>
      <c r="G739" s="697"/>
      <c r="H739" s="697"/>
    </row>
    <row r="740" spans="5:8" x14ac:dyDescent="0.2">
      <c r="E740" s="3"/>
      <c r="F740" s="697"/>
      <c r="G740" s="697"/>
      <c r="H740" s="697"/>
    </row>
    <row r="741" spans="5:8" x14ac:dyDescent="0.2">
      <c r="E741" s="3"/>
      <c r="F741" s="697"/>
      <c r="G741" s="697"/>
      <c r="H741" s="697"/>
    </row>
    <row r="742" spans="5:8" x14ac:dyDescent="0.2">
      <c r="E742" s="3"/>
      <c r="F742" s="697"/>
      <c r="G742" s="697"/>
      <c r="H742" s="697"/>
    </row>
    <row r="743" spans="5:8" x14ac:dyDescent="0.2">
      <c r="E743" s="3"/>
      <c r="F743" s="697"/>
      <c r="G743" s="697"/>
      <c r="H743" s="697"/>
    </row>
    <row r="744" spans="5:8" x14ac:dyDescent="0.2">
      <c r="E744" s="3"/>
      <c r="F744" s="697"/>
      <c r="G744" s="697"/>
      <c r="H744" s="697"/>
    </row>
    <row r="745" spans="5:8" x14ac:dyDescent="0.2">
      <c r="E745" s="3"/>
      <c r="F745" s="697"/>
      <c r="G745" s="697"/>
      <c r="H745" s="697"/>
    </row>
    <row r="746" spans="5:8" x14ac:dyDescent="0.2">
      <c r="E746" s="3"/>
      <c r="F746" s="697"/>
      <c r="G746" s="697"/>
      <c r="H746" s="697"/>
    </row>
    <row r="747" spans="5:8" x14ac:dyDescent="0.2">
      <c r="E747" s="3"/>
      <c r="F747" s="697"/>
      <c r="G747" s="697"/>
      <c r="H747" s="697"/>
    </row>
    <row r="748" spans="5:8" x14ac:dyDescent="0.2">
      <c r="E748" s="3"/>
      <c r="F748" s="697"/>
      <c r="G748" s="697"/>
      <c r="H748" s="697"/>
    </row>
    <row r="749" spans="5:8" x14ac:dyDescent="0.2">
      <c r="E749" s="3"/>
      <c r="F749" s="697"/>
      <c r="G749" s="697"/>
      <c r="H749" s="697"/>
    </row>
    <row r="750" spans="5:8" x14ac:dyDescent="0.2">
      <c r="E750" s="3"/>
      <c r="F750" s="697"/>
      <c r="G750" s="697"/>
      <c r="H750" s="697"/>
    </row>
    <row r="751" spans="5:8" x14ac:dyDescent="0.2">
      <c r="E751" s="3"/>
      <c r="F751" s="697"/>
      <c r="G751" s="697"/>
      <c r="H751" s="697"/>
    </row>
    <row r="752" spans="5:8" x14ac:dyDescent="0.2">
      <c r="E752" s="3"/>
      <c r="F752" s="697"/>
      <c r="G752" s="697"/>
      <c r="H752" s="697"/>
    </row>
    <row r="753" spans="5:8" x14ac:dyDescent="0.2">
      <c r="E753" s="3"/>
      <c r="F753" s="697"/>
      <c r="G753" s="697"/>
      <c r="H753" s="697"/>
    </row>
    <row r="754" spans="5:8" x14ac:dyDescent="0.2">
      <c r="E754" s="3"/>
      <c r="F754" s="697"/>
      <c r="G754" s="697"/>
      <c r="H754" s="697"/>
    </row>
    <row r="755" spans="5:8" x14ac:dyDescent="0.2">
      <c r="E755" s="3"/>
      <c r="F755" s="697"/>
      <c r="G755" s="697"/>
      <c r="H755" s="697"/>
    </row>
    <row r="756" spans="5:8" x14ac:dyDescent="0.2">
      <c r="E756" s="3"/>
      <c r="F756" s="697"/>
      <c r="G756" s="697"/>
      <c r="H756" s="697"/>
    </row>
    <row r="757" spans="5:8" x14ac:dyDescent="0.2">
      <c r="E757" s="3"/>
      <c r="F757" s="697"/>
      <c r="G757" s="697"/>
      <c r="H757" s="697"/>
    </row>
    <row r="758" spans="5:8" x14ac:dyDescent="0.2">
      <c r="E758" s="3"/>
      <c r="F758" s="697"/>
      <c r="G758" s="697"/>
      <c r="H758" s="697"/>
    </row>
    <row r="759" spans="5:8" x14ac:dyDescent="0.2">
      <c r="E759" s="3"/>
      <c r="F759" s="697"/>
      <c r="G759" s="697"/>
      <c r="H759" s="697"/>
    </row>
    <row r="760" spans="5:8" x14ac:dyDescent="0.2">
      <c r="E760" s="3"/>
      <c r="F760" s="697"/>
      <c r="G760" s="697"/>
      <c r="H760" s="697"/>
    </row>
    <row r="761" spans="5:8" x14ac:dyDescent="0.2">
      <c r="E761" s="3"/>
      <c r="F761" s="697"/>
      <c r="G761" s="697"/>
      <c r="H761" s="697"/>
    </row>
    <row r="762" spans="5:8" x14ac:dyDescent="0.2">
      <c r="E762" s="3"/>
      <c r="F762" s="697"/>
      <c r="G762" s="697"/>
      <c r="H762" s="697"/>
    </row>
    <row r="763" spans="5:8" x14ac:dyDescent="0.2">
      <c r="E763" s="3"/>
      <c r="F763" s="697"/>
      <c r="G763" s="697"/>
      <c r="H763" s="697"/>
    </row>
    <row r="764" spans="5:8" x14ac:dyDescent="0.2">
      <c r="E764" s="3"/>
      <c r="F764" s="697"/>
      <c r="G764" s="697"/>
      <c r="H764" s="697"/>
    </row>
    <row r="765" spans="5:8" x14ac:dyDescent="0.2">
      <c r="E765" s="3"/>
      <c r="F765" s="697"/>
      <c r="G765" s="697"/>
      <c r="H765" s="697"/>
    </row>
    <row r="766" spans="5:8" x14ac:dyDescent="0.2">
      <c r="E766" s="3"/>
      <c r="F766" s="697"/>
      <c r="G766" s="697"/>
      <c r="H766" s="697"/>
    </row>
    <row r="767" spans="5:8" x14ac:dyDescent="0.2">
      <c r="E767" s="3"/>
      <c r="F767" s="697"/>
      <c r="G767" s="697"/>
      <c r="H767" s="697"/>
    </row>
    <row r="768" spans="5:8" x14ac:dyDescent="0.2">
      <c r="E768" s="3"/>
      <c r="F768" s="697"/>
      <c r="G768" s="697"/>
      <c r="H768" s="697"/>
    </row>
    <row r="769" spans="5:8" x14ac:dyDescent="0.2">
      <c r="E769" s="3"/>
      <c r="F769" s="697"/>
      <c r="G769" s="697"/>
      <c r="H769" s="697"/>
    </row>
    <row r="770" spans="5:8" x14ac:dyDescent="0.2">
      <c r="E770" s="3"/>
      <c r="F770" s="697"/>
      <c r="G770" s="697"/>
      <c r="H770" s="697"/>
    </row>
    <row r="771" spans="5:8" x14ac:dyDescent="0.2">
      <c r="E771" s="3"/>
      <c r="F771" s="697"/>
      <c r="G771" s="697"/>
      <c r="H771" s="697"/>
    </row>
    <row r="772" spans="5:8" x14ac:dyDescent="0.2">
      <c r="E772" s="3"/>
      <c r="F772" s="697"/>
      <c r="G772" s="697"/>
      <c r="H772" s="697"/>
    </row>
    <row r="773" spans="5:8" x14ac:dyDescent="0.2">
      <c r="E773" s="3"/>
      <c r="F773" s="697"/>
      <c r="G773" s="697"/>
      <c r="H773" s="697"/>
    </row>
    <row r="774" spans="5:8" x14ac:dyDescent="0.2">
      <c r="E774" s="3"/>
      <c r="F774" s="697"/>
      <c r="G774" s="697"/>
      <c r="H774" s="697"/>
    </row>
    <row r="775" spans="5:8" x14ac:dyDescent="0.2">
      <c r="E775" s="3"/>
      <c r="F775" s="697"/>
      <c r="G775" s="697"/>
      <c r="H775" s="697"/>
    </row>
    <row r="776" spans="5:8" x14ac:dyDescent="0.2">
      <c r="E776" s="3"/>
      <c r="F776" s="697"/>
      <c r="G776" s="697"/>
      <c r="H776" s="697"/>
    </row>
    <row r="777" spans="5:8" x14ac:dyDescent="0.2">
      <c r="E777" s="3"/>
      <c r="F777" s="697"/>
      <c r="G777" s="697"/>
      <c r="H777" s="697"/>
    </row>
    <row r="778" spans="5:8" x14ac:dyDescent="0.2">
      <c r="E778" s="3"/>
      <c r="F778" s="697"/>
      <c r="G778" s="697"/>
      <c r="H778" s="697"/>
    </row>
    <row r="779" spans="5:8" x14ac:dyDescent="0.2">
      <c r="E779" s="3"/>
      <c r="F779" s="697"/>
      <c r="G779" s="697"/>
      <c r="H779" s="697"/>
    </row>
    <row r="780" spans="5:8" x14ac:dyDescent="0.2">
      <c r="E780" s="3"/>
      <c r="F780" s="697"/>
      <c r="G780" s="697"/>
      <c r="H780" s="697"/>
    </row>
    <row r="781" spans="5:8" x14ac:dyDescent="0.2">
      <c r="E781" s="3"/>
      <c r="F781" s="697"/>
      <c r="G781" s="697"/>
      <c r="H781" s="697"/>
    </row>
    <row r="782" spans="5:8" x14ac:dyDescent="0.2">
      <c r="E782" s="3"/>
      <c r="F782" s="697"/>
      <c r="G782" s="697"/>
      <c r="H782" s="697"/>
    </row>
    <row r="783" spans="5:8" x14ac:dyDescent="0.2">
      <c r="E783" s="3"/>
      <c r="F783" s="697"/>
      <c r="G783" s="697"/>
      <c r="H783" s="697"/>
    </row>
    <row r="784" spans="5:8" x14ac:dyDescent="0.2">
      <c r="E784" s="3"/>
      <c r="F784" s="697"/>
      <c r="G784" s="697"/>
      <c r="H784" s="697"/>
    </row>
    <row r="785" spans="5:8" x14ac:dyDescent="0.2">
      <c r="E785" s="3"/>
      <c r="F785" s="697"/>
      <c r="G785" s="697"/>
      <c r="H785" s="697"/>
    </row>
    <row r="786" spans="5:8" x14ac:dyDescent="0.2">
      <c r="E786" s="3"/>
      <c r="F786" s="697"/>
      <c r="G786" s="697"/>
      <c r="H786" s="697"/>
    </row>
    <row r="787" spans="5:8" x14ac:dyDescent="0.2">
      <c r="E787" s="3"/>
      <c r="F787" s="697"/>
      <c r="G787" s="697"/>
      <c r="H787" s="697"/>
    </row>
    <row r="788" spans="5:8" x14ac:dyDescent="0.2">
      <c r="E788" s="3"/>
      <c r="F788" s="697"/>
      <c r="G788" s="697"/>
      <c r="H788" s="697"/>
    </row>
    <row r="789" spans="5:8" x14ac:dyDescent="0.2">
      <c r="E789" s="3"/>
      <c r="F789" s="697"/>
      <c r="G789" s="697"/>
      <c r="H789" s="697"/>
    </row>
    <row r="790" spans="5:8" x14ac:dyDescent="0.2">
      <c r="E790" s="3"/>
      <c r="F790" s="697"/>
      <c r="G790" s="697"/>
      <c r="H790" s="697"/>
    </row>
    <row r="791" spans="5:8" x14ac:dyDescent="0.2">
      <c r="E791" s="3"/>
      <c r="F791" s="697"/>
      <c r="G791" s="697"/>
      <c r="H791" s="697"/>
    </row>
    <row r="792" spans="5:8" x14ac:dyDescent="0.2">
      <c r="E792" s="3"/>
      <c r="F792" s="697"/>
      <c r="G792" s="697"/>
      <c r="H792" s="697"/>
    </row>
    <row r="793" spans="5:8" x14ac:dyDescent="0.2">
      <c r="E793" s="3"/>
      <c r="F793" s="697"/>
      <c r="G793" s="697"/>
      <c r="H793" s="697"/>
    </row>
    <row r="794" spans="5:8" x14ac:dyDescent="0.2">
      <c r="E794" s="3"/>
      <c r="F794" s="697"/>
      <c r="G794" s="697"/>
      <c r="H794" s="697"/>
    </row>
    <row r="795" spans="5:8" x14ac:dyDescent="0.2">
      <c r="E795" s="3"/>
      <c r="F795" s="697"/>
      <c r="G795" s="697"/>
      <c r="H795" s="697"/>
    </row>
    <row r="796" spans="5:8" x14ac:dyDescent="0.2">
      <c r="E796" s="3"/>
      <c r="F796" s="697"/>
      <c r="G796" s="697"/>
      <c r="H796" s="697"/>
    </row>
    <row r="797" spans="5:8" x14ac:dyDescent="0.2">
      <c r="E797" s="3"/>
      <c r="F797" s="697"/>
      <c r="G797" s="697"/>
      <c r="H797" s="697"/>
    </row>
    <row r="798" spans="5:8" x14ac:dyDescent="0.2">
      <c r="E798" s="3"/>
      <c r="F798" s="697"/>
      <c r="G798" s="697"/>
      <c r="H798" s="697"/>
    </row>
    <row r="799" spans="5:8" x14ac:dyDescent="0.2">
      <c r="E799" s="3"/>
      <c r="F799" s="697"/>
      <c r="G799" s="697"/>
      <c r="H799" s="697"/>
    </row>
    <row r="800" spans="5:8" x14ac:dyDescent="0.2">
      <c r="E800" s="3"/>
      <c r="F800" s="697"/>
      <c r="G800" s="697"/>
      <c r="H800" s="697"/>
    </row>
    <row r="801" spans="5:8" x14ac:dyDescent="0.2">
      <c r="E801" s="3"/>
      <c r="F801" s="697"/>
      <c r="G801" s="697"/>
      <c r="H801" s="697"/>
    </row>
    <row r="802" spans="5:8" x14ac:dyDescent="0.2">
      <c r="E802" s="3"/>
      <c r="F802" s="697"/>
      <c r="G802" s="697"/>
      <c r="H802" s="697"/>
    </row>
    <row r="803" spans="5:8" x14ac:dyDescent="0.2">
      <c r="E803" s="3"/>
      <c r="F803" s="697"/>
      <c r="G803" s="697"/>
      <c r="H803" s="697"/>
    </row>
    <row r="804" spans="5:8" x14ac:dyDescent="0.2">
      <c r="E804" s="3"/>
      <c r="F804" s="697"/>
      <c r="G804" s="697"/>
      <c r="H804" s="697"/>
    </row>
    <row r="805" spans="5:8" x14ac:dyDescent="0.2">
      <c r="E805" s="3"/>
      <c r="F805" s="697"/>
      <c r="G805" s="697"/>
      <c r="H805" s="697"/>
    </row>
    <row r="808" spans="5:8" x14ac:dyDescent="0.2">
      <c r="E808" s="3"/>
      <c r="F808" s="697"/>
      <c r="G808" s="697"/>
      <c r="H808" s="697"/>
    </row>
    <row r="809" spans="5:8" x14ac:dyDescent="0.2">
      <c r="E809" s="3"/>
      <c r="F809" s="697"/>
      <c r="G809" s="697"/>
      <c r="H809" s="697"/>
    </row>
    <row r="810" spans="5:8" x14ac:dyDescent="0.2">
      <c r="E810" s="3"/>
      <c r="F810" s="697"/>
      <c r="G810" s="697"/>
      <c r="H810" s="697"/>
    </row>
    <row r="811" spans="5:8" x14ac:dyDescent="0.2">
      <c r="E811" s="3"/>
      <c r="F811" s="697"/>
      <c r="G811" s="697"/>
      <c r="H811" s="697"/>
    </row>
    <row r="812" spans="5:8" x14ac:dyDescent="0.2">
      <c r="E812" s="3"/>
      <c r="F812" s="697"/>
      <c r="G812" s="697"/>
      <c r="H812" s="697"/>
    </row>
    <row r="813" spans="5:8" x14ac:dyDescent="0.2">
      <c r="E813" s="3"/>
      <c r="F813" s="697"/>
      <c r="G813" s="697"/>
      <c r="H813" s="697"/>
    </row>
    <row r="814" spans="5:8" x14ac:dyDescent="0.2">
      <c r="E814" s="3"/>
      <c r="F814" s="697"/>
      <c r="G814" s="697"/>
      <c r="H814" s="697"/>
    </row>
    <row r="815" spans="5:8" x14ac:dyDescent="0.2">
      <c r="E815" s="3"/>
      <c r="F815" s="697"/>
      <c r="G815" s="697"/>
      <c r="H815" s="697"/>
    </row>
    <row r="816" spans="5:8" x14ac:dyDescent="0.2">
      <c r="E816" s="3"/>
      <c r="F816" s="697"/>
      <c r="G816" s="697"/>
      <c r="H816" s="697"/>
    </row>
    <row r="817" spans="5:8" x14ac:dyDescent="0.2">
      <c r="E817" s="3"/>
      <c r="F817" s="697"/>
      <c r="G817" s="697"/>
      <c r="H817" s="697"/>
    </row>
    <row r="818" spans="5:8" x14ac:dyDescent="0.2">
      <c r="E818" s="3"/>
      <c r="F818" s="697"/>
      <c r="G818" s="697"/>
      <c r="H818" s="697"/>
    </row>
    <row r="819" spans="5:8" x14ac:dyDescent="0.2">
      <c r="E819" s="3"/>
      <c r="F819" s="697"/>
      <c r="G819" s="697"/>
      <c r="H819" s="697"/>
    </row>
    <row r="820" spans="5:8" x14ac:dyDescent="0.2">
      <c r="E820" s="3"/>
      <c r="F820" s="697"/>
      <c r="G820" s="697"/>
      <c r="H820" s="697"/>
    </row>
    <row r="821" spans="5:8" x14ac:dyDescent="0.2">
      <c r="E821" s="3"/>
      <c r="F821" s="697"/>
      <c r="G821" s="697"/>
      <c r="H821" s="697"/>
    </row>
    <row r="822" spans="5:8" x14ac:dyDescent="0.2">
      <c r="E822" s="3"/>
      <c r="F822" s="697"/>
      <c r="G822" s="697"/>
      <c r="H822" s="697"/>
    </row>
    <row r="823" spans="5:8" x14ac:dyDescent="0.2">
      <c r="E823" s="3"/>
      <c r="F823" s="697"/>
      <c r="G823" s="697"/>
      <c r="H823" s="697"/>
    </row>
    <row r="824" spans="5:8" x14ac:dyDescent="0.2">
      <c r="E824" s="3"/>
      <c r="F824" s="697"/>
      <c r="G824" s="697"/>
      <c r="H824" s="697"/>
    </row>
    <row r="825" spans="5:8" x14ac:dyDescent="0.2">
      <c r="E825" s="3"/>
      <c r="F825" s="697"/>
      <c r="G825" s="697"/>
      <c r="H825" s="697"/>
    </row>
    <row r="826" spans="5:8" x14ac:dyDescent="0.2">
      <c r="E826" s="3"/>
      <c r="F826" s="697"/>
      <c r="G826" s="697"/>
      <c r="H826" s="697"/>
    </row>
    <row r="827" spans="5:8" x14ac:dyDescent="0.2">
      <c r="E827" s="3"/>
      <c r="F827" s="697"/>
      <c r="G827" s="697"/>
      <c r="H827" s="697"/>
    </row>
    <row r="828" spans="5:8" x14ac:dyDescent="0.2">
      <c r="E828" s="3"/>
      <c r="F828" s="697"/>
      <c r="G828" s="697"/>
      <c r="H828" s="697"/>
    </row>
    <row r="829" spans="5:8" x14ac:dyDescent="0.2">
      <c r="E829" s="3"/>
      <c r="F829" s="697"/>
      <c r="G829" s="697"/>
      <c r="H829" s="697"/>
    </row>
    <row r="830" spans="5:8" x14ac:dyDescent="0.2">
      <c r="E830" s="3"/>
      <c r="F830" s="697"/>
      <c r="G830" s="697"/>
      <c r="H830" s="697"/>
    </row>
    <row r="831" spans="5:8" x14ac:dyDescent="0.2">
      <c r="E831" s="3"/>
      <c r="F831" s="697"/>
      <c r="G831" s="697"/>
      <c r="H831" s="697"/>
    </row>
    <row r="832" spans="5:8" x14ac:dyDescent="0.2">
      <c r="E832" s="3"/>
      <c r="F832" s="697"/>
      <c r="G832" s="697"/>
      <c r="H832" s="697"/>
    </row>
    <row r="833" spans="5:8" x14ac:dyDescent="0.2">
      <c r="E833" s="3"/>
      <c r="F833" s="697"/>
      <c r="G833" s="697"/>
      <c r="H833" s="697"/>
    </row>
    <row r="834" spans="5:8" x14ac:dyDescent="0.2">
      <c r="E834" s="3"/>
      <c r="F834" s="697"/>
      <c r="G834" s="697"/>
      <c r="H834" s="697"/>
    </row>
    <row r="835" spans="5:8" x14ac:dyDescent="0.2">
      <c r="E835" s="3"/>
      <c r="F835" s="697"/>
      <c r="G835" s="697"/>
      <c r="H835" s="697"/>
    </row>
    <row r="836" spans="5:8" x14ac:dyDescent="0.2">
      <c r="E836" s="3"/>
      <c r="F836" s="697"/>
      <c r="G836" s="697"/>
      <c r="H836" s="697"/>
    </row>
    <row r="837" spans="5:8" x14ac:dyDescent="0.2">
      <c r="E837" s="3"/>
      <c r="F837" s="697"/>
      <c r="G837" s="697"/>
      <c r="H837" s="697"/>
    </row>
    <row r="838" spans="5:8" x14ac:dyDescent="0.2">
      <c r="E838" s="3"/>
      <c r="F838" s="697"/>
      <c r="G838" s="697"/>
      <c r="H838" s="697"/>
    </row>
    <row r="839" spans="5:8" x14ac:dyDescent="0.2">
      <c r="E839" s="3"/>
      <c r="F839" s="697"/>
      <c r="G839" s="697"/>
      <c r="H839" s="697"/>
    </row>
    <row r="840" spans="5:8" x14ac:dyDescent="0.2">
      <c r="E840" s="3"/>
      <c r="F840" s="697"/>
      <c r="G840" s="697"/>
      <c r="H840" s="697"/>
    </row>
    <row r="841" spans="5:8" x14ac:dyDescent="0.2">
      <c r="E841" s="3"/>
      <c r="F841" s="697"/>
      <c r="G841" s="697"/>
      <c r="H841" s="697"/>
    </row>
    <row r="842" spans="5:8" x14ac:dyDescent="0.2">
      <c r="E842" s="3"/>
      <c r="F842" s="697"/>
      <c r="G842" s="697"/>
      <c r="H842" s="697"/>
    </row>
    <row r="843" spans="5:8" x14ac:dyDescent="0.2">
      <c r="E843" s="3"/>
      <c r="F843" s="697"/>
      <c r="G843" s="697"/>
      <c r="H843" s="697"/>
    </row>
    <row r="844" spans="5:8" x14ac:dyDescent="0.2">
      <c r="E844" s="3"/>
      <c r="F844" s="697"/>
      <c r="G844" s="697"/>
      <c r="H844" s="697"/>
    </row>
    <row r="845" spans="5:8" x14ac:dyDescent="0.2">
      <c r="E845" s="3"/>
      <c r="F845" s="697"/>
      <c r="G845" s="697"/>
      <c r="H845" s="697"/>
    </row>
    <row r="846" spans="5:8" x14ac:dyDescent="0.2">
      <c r="E846" s="3"/>
      <c r="F846" s="697"/>
      <c r="G846" s="697"/>
      <c r="H846" s="697"/>
    </row>
    <row r="847" spans="5:8" x14ac:dyDescent="0.2">
      <c r="E847" s="3"/>
      <c r="F847" s="697"/>
      <c r="G847" s="697"/>
      <c r="H847" s="697"/>
    </row>
    <row r="848" spans="5:8" x14ac:dyDescent="0.2">
      <c r="E848" s="3"/>
      <c r="F848" s="697"/>
      <c r="G848" s="697"/>
      <c r="H848" s="697"/>
    </row>
    <row r="849" spans="5:8" x14ac:dyDescent="0.2">
      <c r="E849" s="3"/>
      <c r="F849" s="697"/>
      <c r="G849" s="697"/>
      <c r="H849" s="697"/>
    </row>
    <row r="850" spans="5:8" x14ac:dyDescent="0.2">
      <c r="E850" s="3"/>
      <c r="F850" s="697"/>
      <c r="G850" s="697"/>
      <c r="H850" s="697"/>
    </row>
    <row r="851" spans="5:8" x14ac:dyDescent="0.2">
      <c r="E851" s="3"/>
      <c r="F851" s="697"/>
      <c r="G851" s="697"/>
      <c r="H851" s="697"/>
    </row>
    <row r="852" spans="5:8" x14ac:dyDescent="0.2">
      <c r="E852" s="3"/>
      <c r="F852" s="697"/>
      <c r="G852" s="697"/>
      <c r="H852" s="697"/>
    </row>
    <row r="853" spans="5:8" x14ac:dyDescent="0.2">
      <c r="E853" s="3"/>
      <c r="F853" s="697"/>
      <c r="G853" s="697"/>
      <c r="H853" s="697"/>
    </row>
    <row r="854" spans="5:8" x14ac:dyDescent="0.2">
      <c r="E854" s="3"/>
      <c r="F854" s="697"/>
      <c r="G854" s="697"/>
      <c r="H854" s="697"/>
    </row>
    <row r="855" spans="5:8" x14ac:dyDescent="0.2">
      <c r="E855" s="3"/>
      <c r="F855" s="697"/>
      <c r="G855" s="697"/>
      <c r="H855" s="697"/>
    </row>
    <row r="856" spans="5:8" x14ac:dyDescent="0.2">
      <c r="E856" s="3"/>
      <c r="F856" s="697"/>
      <c r="G856" s="697"/>
      <c r="H856" s="697"/>
    </row>
    <row r="857" spans="5:8" x14ac:dyDescent="0.2">
      <c r="E857" s="3"/>
      <c r="F857" s="697"/>
      <c r="G857" s="697"/>
      <c r="H857" s="697"/>
    </row>
    <row r="858" spans="5:8" x14ac:dyDescent="0.2">
      <c r="E858" s="3"/>
      <c r="F858" s="697"/>
      <c r="G858" s="697"/>
      <c r="H858" s="697"/>
    </row>
    <row r="859" spans="5:8" x14ac:dyDescent="0.2">
      <c r="E859" s="3"/>
      <c r="F859" s="697"/>
      <c r="G859" s="697"/>
      <c r="H859" s="697"/>
    </row>
    <row r="860" spans="5:8" x14ac:dyDescent="0.2">
      <c r="E860" s="3"/>
      <c r="F860" s="697"/>
      <c r="G860" s="697"/>
      <c r="H860" s="697"/>
    </row>
    <row r="861" spans="5:8" x14ac:dyDescent="0.2">
      <c r="E861" s="3"/>
      <c r="F861" s="697"/>
      <c r="G861" s="697"/>
      <c r="H861" s="697"/>
    </row>
    <row r="862" spans="5:8" x14ac:dyDescent="0.2">
      <c r="E862" s="3"/>
      <c r="F862" s="697"/>
      <c r="G862" s="697"/>
      <c r="H862" s="697"/>
    </row>
    <row r="863" spans="5:8" x14ac:dyDescent="0.2">
      <c r="E863" s="3"/>
      <c r="F863" s="697"/>
      <c r="G863" s="697"/>
      <c r="H863" s="697"/>
    </row>
    <row r="864" spans="5:8" x14ac:dyDescent="0.2">
      <c r="E864" s="3"/>
      <c r="F864" s="697"/>
      <c r="G864" s="697"/>
      <c r="H864" s="697"/>
    </row>
    <row r="865" spans="5:8" x14ac:dyDescent="0.2">
      <c r="E865" s="3"/>
      <c r="F865" s="697"/>
      <c r="G865" s="697"/>
      <c r="H865" s="697"/>
    </row>
    <row r="866" spans="5:8" x14ac:dyDescent="0.2">
      <c r="E866" s="3"/>
      <c r="F866" s="697"/>
      <c r="G866" s="697"/>
      <c r="H866" s="697"/>
    </row>
    <row r="867" spans="5:8" x14ac:dyDescent="0.2">
      <c r="E867" s="3"/>
      <c r="F867" s="697"/>
      <c r="G867" s="697"/>
      <c r="H867" s="697"/>
    </row>
    <row r="868" spans="5:8" x14ac:dyDescent="0.2">
      <c r="E868" s="3"/>
      <c r="F868" s="697"/>
      <c r="G868" s="697"/>
      <c r="H868" s="697"/>
    </row>
    <row r="869" spans="5:8" x14ac:dyDescent="0.2">
      <c r="E869" s="3"/>
      <c r="F869" s="697"/>
      <c r="G869" s="697"/>
      <c r="H869" s="697"/>
    </row>
    <row r="870" spans="5:8" x14ac:dyDescent="0.2">
      <c r="E870" s="3"/>
      <c r="F870" s="697"/>
      <c r="G870" s="697"/>
      <c r="H870" s="697"/>
    </row>
    <row r="871" spans="5:8" x14ac:dyDescent="0.2">
      <c r="E871" s="3"/>
      <c r="F871" s="697"/>
      <c r="G871" s="697"/>
      <c r="H871" s="697"/>
    </row>
    <row r="872" spans="5:8" x14ac:dyDescent="0.2">
      <c r="E872" s="3"/>
      <c r="F872" s="697"/>
      <c r="G872" s="697"/>
      <c r="H872" s="697"/>
    </row>
    <row r="873" spans="5:8" x14ac:dyDescent="0.2">
      <c r="E873" s="3"/>
      <c r="F873" s="697"/>
      <c r="G873" s="697"/>
      <c r="H873" s="697"/>
    </row>
    <row r="874" spans="5:8" x14ac:dyDescent="0.2">
      <c r="E874" s="3"/>
      <c r="F874" s="697"/>
      <c r="G874" s="697"/>
      <c r="H874" s="697"/>
    </row>
    <row r="875" spans="5:8" x14ac:dyDescent="0.2">
      <c r="E875" s="3"/>
      <c r="F875" s="697"/>
      <c r="G875" s="697"/>
      <c r="H875" s="697"/>
    </row>
    <row r="876" spans="5:8" x14ac:dyDescent="0.2">
      <c r="E876" s="3"/>
      <c r="F876" s="697"/>
      <c r="G876" s="697"/>
      <c r="H876" s="697"/>
    </row>
    <row r="877" spans="5:8" x14ac:dyDescent="0.2">
      <c r="E877" s="3"/>
      <c r="F877" s="697"/>
      <c r="G877" s="697"/>
      <c r="H877" s="697"/>
    </row>
    <row r="878" spans="5:8" x14ac:dyDescent="0.2">
      <c r="E878" s="3"/>
      <c r="F878" s="697"/>
      <c r="G878" s="697"/>
      <c r="H878" s="697"/>
    </row>
    <row r="879" spans="5:8" x14ac:dyDescent="0.2">
      <c r="E879" s="3"/>
      <c r="F879" s="697"/>
      <c r="G879" s="697"/>
      <c r="H879" s="697"/>
    </row>
    <row r="880" spans="5:8" x14ac:dyDescent="0.2">
      <c r="E880" s="3"/>
      <c r="F880" s="697"/>
      <c r="G880" s="697"/>
      <c r="H880" s="697"/>
    </row>
    <row r="881" spans="5:8" x14ac:dyDescent="0.2">
      <c r="E881" s="3"/>
      <c r="F881" s="697"/>
      <c r="G881" s="697"/>
      <c r="H881" s="697"/>
    </row>
    <row r="882" spans="5:8" x14ac:dyDescent="0.2">
      <c r="E882" s="3"/>
      <c r="F882" s="697"/>
      <c r="G882" s="697"/>
      <c r="H882" s="697"/>
    </row>
    <row r="883" spans="5:8" x14ac:dyDescent="0.2">
      <c r="E883" s="3"/>
      <c r="F883" s="697"/>
      <c r="G883" s="697"/>
      <c r="H883" s="697"/>
    </row>
    <row r="884" spans="5:8" x14ac:dyDescent="0.2">
      <c r="E884" s="3"/>
      <c r="F884" s="697"/>
      <c r="G884" s="697"/>
      <c r="H884" s="697"/>
    </row>
    <row r="885" spans="5:8" x14ac:dyDescent="0.2">
      <c r="E885" s="3"/>
      <c r="F885" s="697"/>
      <c r="G885" s="697"/>
      <c r="H885" s="697"/>
    </row>
    <row r="886" spans="5:8" x14ac:dyDescent="0.2">
      <c r="E886" s="3"/>
      <c r="F886" s="697"/>
      <c r="G886" s="697"/>
      <c r="H886" s="697"/>
    </row>
    <row r="887" spans="5:8" x14ac:dyDescent="0.2">
      <c r="E887" s="3"/>
      <c r="F887" s="697"/>
      <c r="G887" s="697"/>
      <c r="H887" s="697"/>
    </row>
    <row r="888" spans="5:8" x14ac:dyDescent="0.2">
      <c r="E888" s="3"/>
      <c r="F888" s="697"/>
      <c r="G888" s="697"/>
      <c r="H888" s="697"/>
    </row>
    <row r="889" spans="5:8" x14ac:dyDescent="0.2">
      <c r="E889" s="3"/>
      <c r="F889" s="697"/>
      <c r="G889" s="697"/>
      <c r="H889" s="697"/>
    </row>
    <row r="890" spans="5:8" x14ac:dyDescent="0.2">
      <c r="E890" s="3"/>
      <c r="F890" s="697"/>
      <c r="G890" s="697"/>
      <c r="H890" s="697"/>
    </row>
    <row r="891" spans="5:8" x14ac:dyDescent="0.2">
      <c r="E891" s="3"/>
      <c r="F891" s="697"/>
      <c r="G891" s="697"/>
      <c r="H891" s="697"/>
    </row>
    <row r="892" spans="5:8" x14ac:dyDescent="0.2">
      <c r="E892" s="3"/>
      <c r="F892" s="697"/>
      <c r="G892" s="697"/>
      <c r="H892" s="697"/>
    </row>
    <row r="893" spans="5:8" x14ac:dyDescent="0.2">
      <c r="E893" s="3"/>
      <c r="F893" s="697"/>
      <c r="G893" s="697"/>
      <c r="H893" s="697"/>
    </row>
    <row r="894" spans="5:8" x14ac:dyDescent="0.2">
      <c r="E894" s="3"/>
      <c r="F894" s="697"/>
      <c r="G894" s="697"/>
      <c r="H894" s="697"/>
    </row>
    <row r="895" spans="5:8" x14ac:dyDescent="0.2">
      <c r="E895" s="3"/>
      <c r="F895" s="697"/>
      <c r="G895" s="697"/>
      <c r="H895" s="697"/>
    </row>
    <row r="896" spans="5:8" x14ac:dyDescent="0.2">
      <c r="E896" s="3"/>
      <c r="F896" s="697"/>
      <c r="G896" s="697"/>
      <c r="H896" s="697"/>
    </row>
    <row r="897" spans="5:8" x14ac:dyDescent="0.2">
      <c r="E897" s="3"/>
      <c r="F897" s="697"/>
      <c r="G897" s="697"/>
      <c r="H897" s="697"/>
    </row>
    <row r="898" spans="5:8" x14ac:dyDescent="0.2">
      <c r="E898" s="3"/>
      <c r="F898" s="697"/>
      <c r="G898" s="697"/>
      <c r="H898" s="697"/>
    </row>
    <row r="899" spans="5:8" x14ac:dyDescent="0.2">
      <c r="E899" s="3"/>
      <c r="F899" s="697"/>
      <c r="G899" s="697"/>
      <c r="H899" s="697"/>
    </row>
    <row r="900" spans="5:8" x14ac:dyDescent="0.2">
      <c r="E900" s="3"/>
      <c r="F900" s="697"/>
      <c r="G900" s="697"/>
      <c r="H900" s="697"/>
    </row>
    <row r="901" spans="5:8" x14ac:dyDescent="0.2">
      <c r="E901" s="3"/>
      <c r="F901" s="697"/>
      <c r="G901" s="697"/>
      <c r="H901" s="697"/>
    </row>
    <row r="902" spans="5:8" x14ac:dyDescent="0.2">
      <c r="E902" s="3"/>
      <c r="F902" s="697"/>
      <c r="G902" s="697"/>
      <c r="H902" s="697"/>
    </row>
    <row r="903" spans="5:8" x14ac:dyDescent="0.2">
      <c r="E903" s="3"/>
      <c r="F903" s="697"/>
      <c r="G903" s="697"/>
      <c r="H903" s="697"/>
    </row>
    <row r="904" spans="5:8" x14ac:dyDescent="0.2">
      <c r="E904" s="3"/>
      <c r="F904" s="697"/>
      <c r="G904" s="697"/>
      <c r="H904" s="697"/>
    </row>
    <row r="905" spans="5:8" x14ac:dyDescent="0.2">
      <c r="E905" s="3"/>
      <c r="F905" s="697"/>
      <c r="G905" s="697"/>
      <c r="H905" s="697"/>
    </row>
    <row r="906" spans="5:8" x14ac:dyDescent="0.2">
      <c r="E906" s="3"/>
      <c r="F906" s="697"/>
      <c r="G906" s="697"/>
      <c r="H906" s="697"/>
    </row>
    <row r="907" spans="5:8" x14ac:dyDescent="0.2">
      <c r="E907" s="3"/>
      <c r="F907" s="697"/>
      <c r="G907" s="697"/>
      <c r="H907" s="697"/>
    </row>
    <row r="908" spans="5:8" x14ac:dyDescent="0.2">
      <c r="E908" s="3"/>
      <c r="F908" s="697"/>
      <c r="G908" s="697"/>
      <c r="H908" s="697"/>
    </row>
    <row r="909" spans="5:8" x14ac:dyDescent="0.2">
      <c r="E909" s="3"/>
      <c r="F909" s="697"/>
      <c r="G909" s="697"/>
      <c r="H909" s="697"/>
    </row>
    <row r="910" spans="5:8" x14ac:dyDescent="0.2">
      <c r="E910" s="3"/>
      <c r="F910" s="697"/>
      <c r="G910" s="697"/>
      <c r="H910" s="697"/>
    </row>
    <row r="911" spans="5:8" x14ac:dyDescent="0.2">
      <c r="E911" s="3"/>
      <c r="F911" s="697"/>
      <c r="G911" s="697"/>
      <c r="H911" s="697"/>
    </row>
    <row r="912" spans="5:8" x14ac:dyDescent="0.2">
      <c r="E912" s="3"/>
      <c r="F912" s="697"/>
      <c r="G912" s="697"/>
      <c r="H912" s="697"/>
    </row>
    <row r="913" spans="5:8" x14ac:dyDescent="0.2">
      <c r="E913" s="3"/>
      <c r="F913" s="697"/>
      <c r="G913" s="697"/>
      <c r="H913" s="697"/>
    </row>
    <row r="914" spans="5:8" x14ac:dyDescent="0.2">
      <c r="E914" s="3"/>
      <c r="F914" s="697"/>
      <c r="G914" s="697"/>
      <c r="H914" s="697"/>
    </row>
    <row r="915" spans="5:8" x14ac:dyDescent="0.2">
      <c r="E915" s="3"/>
      <c r="F915" s="697"/>
      <c r="G915" s="697"/>
      <c r="H915" s="697"/>
    </row>
    <row r="916" spans="5:8" x14ac:dyDescent="0.2">
      <c r="E916" s="3"/>
      <c r="F916" s="697"/>
      <c r="G916" s="697"/>
      <c r="H916" s="697"/>
    </row>
    <row r="917" spans="5:8" x14ac:dyDescent="0.2">
      <c r="E917" s="3"/>
      <c r="F917" s="697"/>
      <c r="G917" s="697"/>
      <c r="H917" s="697"/>
    </row>
    <row r="918" spans="5:8" x14ac:dyDescent="0.2">
      <c r="E918" s="3"/>
      <c r="F918" s="697"/>
      <c r="G918" s="697"/>
      <c r="H918" s="697"/>
    </row>
    <row r="919" spans="5:8" x14ac:dyDescent="0.2">
      <c r="E919" s="3"/>
      <c r="F919" s="697"/>
      <c r="G919" s="697"/>
      <c r="H919" s="697"/>
    </row>
    <row r="920" spans="5:8" x14ac:dyDescent="0.2">
      <c r="E920" s="3"/>
      <c r="F920" s="697"/>
      <c r="G920" s="697"/>
      <c r="H920" s="697"/>
    </row>
    <row r="921" spans="5:8" x14ac:dyDescent="0.2">
      <c r="E921" s="3"/>
      <c r="F921" s="697"/>
      <c r="G921" s="697"/>
      <c r="H921" s="697"/>
    </row>
    <row r="922" spans="5:8" x14ac:dyDescent="0.2">
      <c r="E922" s="3"/>
      <c r="F922" s="697"/>
      <c r="G922" s="697"/>
      <c r="H922" s="697"/>
    </row>
    <row r="923" spans="5:8" x14ac:dyDescent="0.2">
      <c r="E923" s="3"/>
      <c r="F923" s="697"/>
      <c r="G923" s="697"/>
      <c r="H923" s="697"/>
    </row>
    <row r="924" spans="5:8" x14ac:dyDescent="0.2">
      <c r="E924" s="3"/>
      <c r="F924" s="697"/>
      <c r="G924" s="697"/>
      <c r="H924" s="697"/>
    </row>
    <row r="925" spans="5:8" x14ac:dyDescent="0.2">
      <c r="E925" s="3"/>
      <c r="F925" s="697"/>
      <c r="G925" s="697"/>
      <c r="H925" s="697"/>
    </row>
    <row r="926" spans="5:8" x14ac:dyDescent="0.2">
      <c r="E926" s="3"/>
      <c r="F926" s="697"/>
      <c r="G926" s="697"/>
      <c r="H926" s="697"/>
    </row>
    <row r="927" spans="5:8" x14ac:dyDescent="0.2">
      <c r="E927" s="3"/>
      <c r="F927" s="697"/>
      <c r="G927" s="697"/>
      <c r="H927" s="697"/>
    </row>
    <row r="928" spans="5:8" x14ac:dyDescent="0.2">
      <c r="E928" s="3"/>
      <c r="F928" s="697"/>
      <c r="G928" s="697"/>
      <c r="H928" s="697"/>
    </row>
    <row r="929" spans="5:8" x14ac:dyDescent="0.2">
      <c r="E929" s="3"/>
      <c r="F929" s="697"/>
      <c r="G929" s="697"/>
      <c r="H929" s="697"/>
    </row>
    <row r="930" spans="5:8" x14ac:dyDescent="0.2">
      <c r="E930" s="3"/>
      <c r="F930" s="697"/>
      <c r="G930" s="697"/>
      <c r="H930" s="697"/>
    </row>
    <row r="931" spans="5:8" x14ac:dyDescent="0.2">
      <c r="E931" s="3"/>
      <c r="F931" s="697"/>
      <c r="G931" s="697"/>
      <c r="H931" s="697"/>
    </row>
    <row r="932" spans="5:8" x14ac:dyDescent="0.2">
      <c r="E932" s="3"/>
      <c r="F932" s="697"/>
      <c r="G932" s="697"/>
      <c r="H932" s="697"/>
    </row>
    <row r="933" spans="5:8" x14ac:dyDescent="0.2">
      <c r="E933" s="3"/>
      <c r="F933" s="697"/>
      <c r="G933" s="697"/>
      <c r="H933" s="697"/>
    </row>
    <row r="934" spans="5:8" x14ac:dyDescent="0.2">
      <c r="E934" s="3"/>
      <c r="F934" s="697"/>
      <c r="G934" s="697"/>
      <c r="H934" s="697"/>
    </row>
    <row r="935" spans="5:8" x14ac:dyDescent="0.2">
      <c r="E935" s="3"/>
      <c r="F935" s="697"/>
      <c r="G935" s="697"/>
      <c r="H935" s="697"/>
    </row>
    <row r="936" spans="5:8" x14ac:dyDescent="0.2">
      <c r="E936" s="3"/>
      <c r="F936" s="697"/>
      <c r="G936" s="697"/>
      <c r="H936" s="697"/>
    </row>
    <row r="937" spans="5:8" x14ac:dyDescent="0.2">
      <c r="E937" s="3"/>
      <c r="F937" s="697"/>
      <c r="G937" s="697"/>
      <c r="H937" s="697"/>
    </row>
    <row r="938" spans="5:8" x14ac:dyDescent="0.2">
      <c r="E938" s="3"/>
      <c r="F938" s="697"/>
      <c r="G938" s="697"/>
      <c r="H938" s="697"/>
    </row>
    <row r="939" spans="5:8" x14ac:dyDescent="0.2">
      <c r="E939" s="3"/>
      <c r="F939" s="697"/>
      <c r="G939" s="697"/>
      <c r="H939" s="697"/>
    </row>
    <row r="940" spans="5:8" x14ac:dyDescent="0.2">
      <c r="E940" s="3"/>
      <c r="F940" s="697"/>
      <c r="G940" s="697"/>
      <c r="H940" s="697"/>
    </row>
    <row r="941" spans="5:8" x14ac:dyDescent="0.2">
      <c r="E941" s="3"/>
      <c r="F941" s="697"/>
      <c r="G941" s="697"/>
      <c r="H941" s="697"/>
    </row>
    <row r="942" spans="5:8" x14ac:dyDescent="0.2">
      <c r="E942" s="3"/>
      <c r="F942" s="697"/>
      <c r="G942" s="697"/>
      <c r="H942" s="697"/>
    </row>
    <row r="943" spans="5:8" x14ac:dyDescent="0.2">
      <c r="E943" s="3"/>
      <c r="F943" s="697"/>
      <c r="G943" s="697"/>
      <c r="H943" s="697"/>
    </row>
    <row r="944" spans="5:8" x14ac:dyDescent="0.2">
      <c r="E944" s="3"/>
      <c r="F944" s="697"/>
      <c r="G944" s="697"/>
      <c r="H944" s="697"/>
    </row>
    <row r="945" spans="5:8" x14ac:dyDescent="0.2">
      <c r="E945" s="3"/>
      <c r="F945" s="697"/>
      <c r="G945" s="697"/>
      <c r="H945" s="697"/>
    </row>
    <row r="946" spans="5:8" x14ac:dyDescent="0.2">
      <c r="E946" s="3"/>
      <c r="F946" s="697"/>
      <c r="G946" s="697"/>
      <c r="H946" s="697"/>
    </row>
    <row r="947" spans="5:8" x14ac:dyDescent="0.2">
      <c r="E947" s="3"/>
      <c r="F947" s="697"/>
      <c r="G947" s="697"/>
      <c r="H947" s="697"/>
    </row>
    <row r="948" spans="5:8" x14ac:dyDescent="0.2">
      <c r="E948" s="3"/>
      <c r="F948" s="697"/>
      <c r="G948" s="697"/>
      <c r="H948" s="697"/>
    </row>
    <row r="949" spans="5:8" x14ac:dyDescent="0.2">
      <c r="E949" s="3"/>
      <c r="F949" s="697"/>
      <c r="G949" s="697"/>
      <c r="H949" s="697"/>
    </row>
    <row r="950" spans="5:8" x14ac:dyDescent="0.2">
      <c r="E950" s="3"/>
      <c r="F950" s="697"/>
      <c r="G950" s="697"/>
      <c r="H950" s="697"/>
    </row>
    <row r="951" spans="5:8" x14ac:dyDescent="0.2">
      <c r="E951" s="3"/>
      <c r="F951" s="697"/>
      <c r="G951" s="697"/>
      <c r="H951" s="697"/>
    </row>
    <row r="952" spans="5:8" x14ac:dyDescent="0.2">
      <c r="E952" s="3"/>
      <c r="F952" s="697"/>
      <c r="G952" s="697"/>
      <c r="H952" s="697"/>
    </row>
    <row r="953" spans="5:8" x14ac:dyDescent="0.2">
      <c r="E953" s="3"/>
      <c r="F953" s="697"/>
      <c r="G953" s="697"/>
      <c r="H953" s="697"/>
    </row>
    <row r="954" spans="5:8" x14ac:dyDescent="0.2">
      <c r="E954" s="3"/>
      <c r="F954" s="697"/>
      <c r="G954" s="697"/>
      <c r="H954" s="697"/>
    </row>
    <row r="955" spans="5:8" x14ac:dyDescent="0.2">
      <c r="E955" s="3"/>
      <c r="F955" s="697"/>
      <c r="G955" s="697"/>
      <c r="H955" s="697"/>
    </row>
    <row r="956" spans="5:8" x14ac:dyDescent="0.2">
      <c r="E956" s="3"/>
      <c r="F956" s="697"/>
      <c r="G956" s="697"/>
      <c r="H956" s="697"/>
    </row>
    <row r="957" spans="5:8" x14ac:dyDescent="0.2">
      <c r="E957" s="3"/>
      <c r="F957" s="697"/>
      <c r="G957" s="697"/>
      <c r="H957" s="697"/>
    </row>
    <row r="958" spans="5:8" x14ac:dyDescent="0.2">
      <c r="E958" s="3"/>
      <c r="F958" s="697"/>
      <c r="G958" s="697"/>
      <c r="H958" s="697"/>
    </row>
    <row r="959" spans="5:8" x14ac:dyDescent="0.2">
      <c r="E959" s="3"/>
      <c r="F959" s="697"/>
      <c r="G959" s="697"/>
      <c r="H959" s="697"/>
    </row>
    <row r="960" spans="5:8" x14ac:dyDescent="0.2">
      <c r="E960" s="3"/>
      <c r="F960" s="697"/>
      <c r="G960" s="697"/>
      <c r="H960" s="697"/>
    </row>
    <row r="961" spans="5:8" x14ac:dyDescent="0.2">
      <c r="E961" s="3"/>
      <c r="F961" s="697"/>
      <c r="G961" s="697"/>
      <c r="H961" s="697"/>
    </row>
    <row r="962" spans="5:8" x14ac:dyDescent="0.2">
      <c r="E962" s="3"/>
      <c r="F962" s="697"/>
      <c r="G962" s="697"/>
      <c r="H962" s="697"/>
    </row>
    <row r="963" spans="5:8" x14ac:dyDescent="0.2">
      <c r="E963" s="3"/>
      <c r="F963" s="697"/>
      <c r="G963" s="697"/>
      <c r="H963" s="697"/>
    </row>
    <row r="964" spans="5:8" x14ac:dyDescent="0.2">
      <c r="E964" s="3"/>
      <c r="F964" s="697"/>
      <c r="G964" s="697"/>
      <c r="H964" s="697"/>
    </row>
    <row r="965" spans="5:8" x14ac:dyDescent="0.2">
      <c r="E965" s="3"/>
      <c r="F965" s="697"/>
      <c r="G965" s="697"/>
      <c r="H965" s="697"/>
    </row>
    <row r="966" spans="5:8" x14ac:dyDescent="0.2">
      <c r="E966" s="3"/>
      <c r="F966" s="697"/>
      <c r="G966" s="697"/>
      <c r="H966" s="697"/>
    </row>
    <row r="967" spans="5:8" x14ac:dyDescent="0.2">
      <c r="E967" s="3"/>
      <c r="F967" s="697"/>
      <c r="G967" s="697"/>
      <c r="H967" s="697"/>
    </row>
    <row r="968" spans="5:8" x14ac:dyDescent="0.2">
      <c r="E968" s="3"/>
      <c r="F968" s="697"/>
      <c r="G968" s="697"/>
      <c r="H968" s="697"/>
    </row>
    <row r="969" spans="5:8" x14ac:dyDescent="0.2">
      <c r="E969" s="3"/>
      <c r="F969" s="697"/>
      <c r="G969" s="697"/>
      <c r="H969" s="697"/>
    </row>
    <row r="970" spans="5:8" x14ac:dyDescent="0.2">
      <c r="E970" s="3"/>
      <c r="F970" s="697"/>
      <c r="G970" s="697"/>
      <c r="H970" s="697"/>
    </row>
    <row r="971" spans="5:8" x14ac:dyDescent="0.2">
      <c r="E971" s="3"/>
      <c r="F971" s="697"/>
      <c r="G971" s="697"/>
      <c r="H971" s="697"/>
    </row>
    <row r="972" spans="5:8" x14ac:dyDescent="0.2">
      <c r="E972" s="3"/>
      <c r="F972" s="697"/>
      <c r="G972" s="697"/>
      <c r="H972" s="697"/>
    </row>
    <row r="973" spans="5:8" x14ac:dyDescent="0.2">
      <c r="E973" s="3"/>
      <c r="F973" s="697"/>
      <c r="G973" s="697"/>
      <c r="H973" s="697"/>
    </row>
    <row r="974" spans="5:8" x14ac:dyDescent="0.2">
      <c r="E974" s="3"/>
      <c r="F974" s="697"/>
      <c r="G974" s="697"/>
      <c r="H974" s="697"/>
    </row>
    <row r="975" spans="5:8" x14ac:dyDescent="0.2">
      <c r="E975" s="3"/>
      <c r="F975" s="697"/>
      <c r="G975" s="697"/>
      <c r="H975" s="697"/>
    </row>
    <row r="976" spans="5:8" x14ac:dyDescent="0.2">
      <c r="E976" s="3"/>
      <c r="F976" s="697"/>
      <c r="G976" s="697"/>
      <c r="H976" s="697"/>
    </row>
    <row r="977" spans="5:8" x14ac:dyDescent="0.2">
      <c r="E977" s="3"/>
      <c r="F977" s="697"/>
      <c r="G977" s="697"/>
      <c r="H977" s="697"/>
    </row>
    <row r="978" spans="5:8" x14ac:dyDescent="0.2">
      <c r="E978" s="3"/>
      <c r="F978" s="697"/>
      <c r="G978" s="697"/>
      <c r="H978" s="697"/>
    </row>
    <row r="979" spans="5:8" x14ac:dyDescent="0.2">
      <c r="E979" s="3"/>
      <c r="F979" s="697"/>
      <c r="G979" s="697"/>
      <c r="H979" s="697"/>
    </row>
    <row r="980" spans="5:8" x14ac:dyDescent="0.2">
      <c r="E980" s="3"/>
      <c r="F980" s="697"/>
      <c r="G980" s="697"/>
      <c r="H980" s="697"/>
    </row>
    <row r="981" spans="5:8" x14ac:dyDescent="0.2">
      <c r="E981" s="3"/>
      <c r="F981" s="697"/>
      <c r="G981" s="697"/>
      <c r="H981" s="697"/>
    </row>
    <row r="982" spans="5:8" x14ac:dyDescent="0.2">
      <c r="E982" s="3"/>
      <c r="F982" s="697"/>
      <c r="G982" s="697"/>
      <c r="H982" s="697"/>
    </row>
    <row r="983" spans="5:8" x14ac:dyDescent="0.2">
      <c r="E983" s="3"/>
      <c r="F983" s="697"/>
      <c r="G983" s="697"/>
      <c r="H983" s="697"/>
    </row>
    <row r="984" spans="5:8" x14ac:dyDescent="0.2">
      <c r="E984" s="3"/>
      <c r="F984" s="697"/>
      <c r="G984" s="697"/>
      <c r="H984" s="697"/>
    </row>
    <row r="985" spans="5:8" x14ac:dyDescent="0.2">
      <c r="E985" s="3"/>
      <c r="F985" s="697"/>
      <c r="G985" s="697"/>
      <c r="H985" s="697"/>
    </row>
    <row r="986" spans="5:8" x14ac:dyDescent="0.2">
      <c r="E986" s="3"/>
      <c r="F986" s="697"/>
      <c r="G986" s="697"/>
      <c r="H986" s="697"/>
    </row>
    <row r="987" spans="5:8" x14ac:dyDescent="0.2">
      <c r="E987" s="3"/>
      <c r="F987" s="697"/>
      <c r="G987" s="697"/>
      <c r="H987" s="697"/>
    </row>
    <row r="988" spans="5:8" x14ac:dyDescent="0.2">
      <c r="E988" s="3"/>
      <c r="F988" s="697"/>
      <c r="G988" s="697"/>
      <c r="H988" s="697"/>
    </row>
    <row r="989" spans="5:8" x14ac:dyDescent="0.2">
      <c r="E989" s="3"/>
      <c r="F989" s="697"/>
      <c r="G989" s="697"/>
      <c r="H989" s="697"/>
    </row>
    <row r="990" spans="5:8" x14ac:dyDescent="0.2">
      <c r="E990" s="3"/>
      <c r="F990" s="697"/>
      <c r="G990" s="697"/>
      <c r="H990" s="697"/>
    </row>
    <row r="991" spans="5:8" x14ac:dyDescent="0.2">
      <c r="E991" s="3"/>
      <c r="F991" s="697"/>
      <c r="G991" s="697"/>
      <c r="H991" s="697"/>
    </row>
    <row r="992" spans="5:8" x14ac:dyDescent="0.2">
      <c r="E992" s="3"/>
      <c r="F992" s="697"/>
      <c r="G992" s="697"/>
      <c r="H992" s="697"/>
    </row>
    <row r="993" spans="5:8" x14ac:dyDescent="0.2">
      <c r="E993" s="3"/>
      <c r="F993" s="697"/>
      <c r="G993" s="697"/>
      <c r="H993" s="697"/>
    </row>
    <row r="994" spans="5:8" x14ac:dyDescent="0.2">
      <c r="E994" s="3"/>
      <c r="F994" s="697"/>
      <c r="G994" s="697"/>
      <c r="H994" s="697"/>
    </row>
    <row r="995" spans="5:8" x14ac:dyDescent="0.2">
      <c r="E995" s="3"/>
      <c r="F995" s="697"/>
      <c r="G995" s="697"/>
      <c r="H995" s="697"/>
    </row>
    <row r="996" spans="5:8" x14ac:dyDescent="0.2">
      <c r="E996" s="3"/>
      <c r="F996" s="697"/>
      <c r="G996" s="697"/>
      <c r="H996" s="697"/>
    </row>
    <row r="997" spans="5:8" x14ac:dyDescent="0.2">
      <c r="E997" s="3"/>
      <c r="F997" s="697"/>
      <c r="G997" s="697"/>
      <c r="H997" s="697"/>
    </row>
    <row r="998" spans="5:8" x14ac:dyDescent="0.2">
      <c r="E998" s="3"/>
      <c r="F998" s="697"/>
      <c r="G998" s="697"/>
      <c r="H998" s="697"/>
    </row>
    <row r="999" spans="5:8" x14ac:dyDescent="0.2">
      <c r="E999" s="3"/>
      <c r="F999" s="697"/>
      <c r="G999" s="697"/>
      <c r="H999" s="697"/>
    </row>
    <row r="1000" spans="5:8" x14ac:dyDescent="0.2">
      <c r="E1000" s="3"/>
      <c r="F1000" s="697"/>
      <c r="G1000" s="697"/>
      <c r="H1000" s="697"/>
    </row>
    <row r="1001" spans="5:8" x14ac:dyDescent="0.2">
      <c r="E1001" s="3"/>
      <c r="F1001" s="697"/>
      <c r="G1001" s="697"/>
      <c r="H1001" s="697"/>
    </row>
    <row r="1002" spans="5:8" x14ac:dyDescent="0.2">
      <c r="E1002" s="3"/>
      <c r="F1002" s="697"/>
      <c r="G1002" s="697"/>
      <c r="H1002" s="697"/>
    </row>
    <row r="1003" spans="5:8" x14ac:dyDescent="0.2">
      <c r="E1003" s="3"/>
      <c r="F1003" s="697"/>
      <c r="G1003" s="697"/>
      <c r="H1003" s="697"/>
    </row>
    <row r="1004" spans="5:8" x14ac:dyDescent="0.2">
      <c r="E1004" s="3"/>
      <c r="F1004" s="697"/>
      <c r="G1004" s="697"/>
      <c r="H1004" s="697"/>
    </row>
    <row r="1005" spans="5:8" x14ac:dyDescent="0.2">
      <c r="E1005" s="3"/>
      <c r="F1005" s="697"/>
      <c r="G1005" s="697"/>
      <c r="H1005" s="697"/>
    </row>
    <row r="1006" spans="5:8" x14ac:dyDescent="0.2">
      <c r="E1006" s="3"/>
      <c r="F1006" s="697"/>
      <c r="G1006" s="697"/>
      <c r="H1006" s="697"/>
    </row>
    <row r="1007" spans="5:8" x14ac:dyDescent="0.2">
      <c r="E1007" s="3"/>
      <c r="F1007" s="697"/>
      <c r="G1007" s="697"/>
      <c r="H1007" s="697"/>
    </row>
    <row r="1008" spans="5:8" x14ac:dyDescent="0.2">
      <c r="E1008" s="3"/>
      <c r="F1008" s="697"/>
      <c r="G1008" s="697"/>
      <c r="H1008" s="697"/>
    </row>
    <row r="1009" spans="5:8" x14ac:dyDescent="0.2">
      <c r="E1009" s="3"/>
      <c r="F1009" s="697"/>
      <c r="G1009" s="697"/>
      <c r="H1009" s="697"/>
    </row>
    <row r="1010" spans="5:8" x14ac:dyDescent="0.2">
      <c r="E1010" s="3"/>
      <c r="F1010" s="697"/>
      <c r="G1010" s="697"/>
      <c r="H1010" s="697"/>
    </row>
    <row r="1011" spans="5:8" x14ac:dyDescent="0.2">
      <c r="E1011" s="3"/>
      <c r="F1011" s="697"/>
      <c r="G1011" s="697"/>
      <c r="H1011" s="697"/>
    </row>
    <row r="1012" spans="5:8" x14ac:dyDescent="0.2">
      <c r="E1012" s="3"/>
      <c r="F1012" s="697"/>
      <c r="G1012" s="697"/>
      <c r="H1012" s="697"/>
    </row>
    <row r="1013" spans="5:8" x14ac:dyDescent="0.2">
      <c r="E1013" s="3"/>
      <c r="F1013" s="697"/>
      <c r="G1013" s="697"/>
      <c r="H1013" s="697"/>
    </row>
    <row r="1014" spans="5:8" x14ac:dyDescent="0.2">
      <c r="E1014" s="3"/>
      <c r="F1014" s="697"/>
      <c r="G1014" s="697"/>
      <c r="H1014" s="697"/>
    </row>
    <row r="1015" spans="5:8" x14ac:dyDescent="0.2">
      <c r="E1015" s="3"/>
      <c r="F1015" s="697"/>
      <c r="G1015" s="697"/>
      <c r="H1015" s="697"/>
    </row>
    <row r="1016" spans="5:8" x14ac:dyDescent="0.2">
      <c r="E1016" s="3"/>
      <c r="F1016" s="697"/>
      <c r="G1016" s="697"/>
      <c r="H1016" s="697"/>
    </row>
    <row r="1017" spans="5:8" x14ac:dyDescent="0.2">
      <c r="E1017" s="3"/>
      <c r="F1017" s="697"/>
      <c r="G1017" s="697"/>
      <c r="H1017" s="697"/>
    </row>
    <row r="1018" spans="5:8" x14ac:dyDescent="0.2">
      <c r="E1018" s="3"/>
      <c r="F1018" s="697"/>
      <c r="G1018" s="697"/>
      <c r="H1018" s="697"/>
    </row>
    <row r="1019" spans="5:8" x14ac:dyDescent="0.2">
      <c r="E1019" s="3"/>
      <c r="F1019" s="697"/>
      <c r="G1019" s="697"/>
      <c r="H1019" s="697"/>
    </row>
    <row r="1020" spans="5:8" x14ac:dyDescent="0.2">
      <c r="E1020" s="3"/>
      <c r="F1020" s="697"/>
      <c r="G1020" s="697"/>
      <c r="H1020" s="697"/>
    </row>
    <row r="1021" spans="5:8" x14ac:dyDescent="0.2">
      <c r="E1021" s="3"/>
      <c r="F1021" s="697"/>
      <c r="G1021" s="697"/>
      <c r="H1021" s="697"/>
    </row>
    <row r="1022" spans="5:8" x14ac:dyDescent="0.2">
      <c r="E1022" s="3"/>
      <c r="F1022" s="697"/>
      <c r="G1022" s="697"/>
      <c r="H1022" s="697"/>
    </row>
    <row r="1023" spans="5:8" x14ac:dyDescent="0.2">
      <c r="E1023" s="3"/>
      <c r="F1023" s="697"/>
      <c r="G1023" s="697"/>
      <c r="H1023" s="697"/>
    </row>
    <row r="1024" spans="5:8" x14ac:dyDescent="0.2">
      <c r="E1024" s="3"/>
      <c r="F1024" s="697"/>
      <c r="G1024" s="697"/>
      <c r="H1024" s="697"/>
    </row>
    <row r="1025" spans="5:8" x14ac:dyDescent="0.2">
      <c r="E1025" s="3"/>
      <c r="F1025" s="697"/>
      <c r="G1025" s="697"/>
      <c r="H1025" s="697"/>
    </row>
    <row r="1026" spans="5:8" x14ac:dyDescent="0.2">
      <c r="E1026" s="3"/>
      <c r="F1026" s="697"/>
      <c r="G1026" s="697"/>
      <c r="H1026" s="697"/>
    </row>
    <row r="1027" spans="5:8" x14ac:dyDescent="0.2">
      <c r="E1027" s="3"/>
      <c r="F1027" s="697"/>
      <c r="G1027" s="697"/>
      <c r="H1027" s="697"/>
    </row>
    <row r="1028" spans="5:8" x14ac:dyDescent="0.2">
      <c r="E1028" s="3"/>
      <c r="F1028" s="697"/>
      <c r="G1028" s="697"/>
      <c r="H1028" s="697"/>
    </row>
    <row r="1029" spans="5:8" x14ac:dyDescent="0.2">
      <c r="E1029" s="3"/>
      <c r="F1029" s="697"/>
      <c r="G1029" s="697"/>
      <c r="H1029" s="697"/>
    </row>
    <row r="1030" spans="5:8" x14ac:dyDescent="0.2">
      <c r="E1030" s="3"/>
      <c r="F1030" s="697"/>
      <c r="G1030" s="697"/>
      <c r="H1030" s="697"/>
    </row>
    <row r="1031" spans="5:8" x14ac:dyDescent="0.2">
      <c r="E1031" s="3"/>
      <c r="F1031" s="697"/>
      <c r="G1031" s="697"/>
      <c r="H1031" s="697"/>
    </row>
    <row r="1032" spans="5:8" x14ac:dyDescent="0.2">
      <c r="E1032" s="3"/>
      <c r="F1032" s="697"/>
      <c r="G1032" s="697"/>
      <c r="H1032" s="697"/>
    </row>
    <row r="1033" spans="5:8" x14ac:dyDescent="0.2">
      <c r="E1033" s="3"/>
      <c r="F1033" s="697"/>
      <c r="G1033" s="697"/>
      <c r="H1033" s="697"/>
    </row>
    <row r="1034" spans="5:8" x14ac:dyDescent="0.2">
      <c r="E1034" s="3"/>
      <c r="F1034" s="697"/>
      <c r="G1034" s="697"/>
      <c r="H1034" s="697"/>
    </row>
    <row r="1035" spans="5:8" x14ac:dyDescent="0.2">
      <c r="E1035" s="3"/>
      <c r="F1035" s="697"/>
      <c r="G1035" s="697"/>
      <c r="H1035" s="697"/>
    </row>
    <row r="1036" spans="5:8" x14ac:dyDescent="0.2">
      <c r="E1036" s="3"/>
      <c r="F1036" s="697"/>
      <c r="G1036" s="697"/>
      <c r="H1036" s="697"/>
    </row>
    <row r="1037" spans="5:8" x14ac:dyDescent="0.2">
      <c r="E1037" s="3"/>
      <c r="F1037" s="697"/>
      <c r="G1037" s="697"/>
      <c r="H1037" s="697"/>
    </row>
    <row r="1038" spans="5:8" x14ac:dyDescent="0.2">
      <c r="E1038" s="3"/>
      <c r="F1038" s="697"/>
      <c r="G1038" s="697"/>
      <c r="H1038" s="697"/>
    </row>
    <row r="1039" spans="5:8" x14ac:dyDescent="0.2">
      <c r="E1039" s="3"/>
      <c r="F1039" s="697"/>
      <c r="G1039" s="697"/>
      <c r="H1039" s="697"/>
    </row>
    <row r="1040" spans="5:8" x14ac:dyDescent="0.2">
      <c r="E1040" s="3"/>
      <c r="F1040" s="697"/>
      <c r="G1040" s="697"/>
      <c r="H1040" s="697"/>
    </row>
    <row r="1041" spans="5:8" x14ac:dyDescent="0.2">
      <c r="E1041" s="3"/>
      <c r="F1041" s="697"/>
      <c r="G1041" s="697"/>
      <c r="H1041" s="697"/>
    </row>
    <row r="1042" spans="5:8" x14ac:dyDescent="0.2">
      <c r="E1042" s="3"/>
      <c r="F1042" s="697"/>
      <c r="G1042" s="697"/>
      <c r="H1042" s="697"/>
    </row>
    <row r="1043" spans="5:8" x14ac:dyDescent="0.2">
      <c r="E1043" s="3"/>
      <c r="F1043" s="697"/>
      <c r="G1043" s="697"/>
      <c r="H1043" s="697"/>
    </row>
    <row r="1044" spans="5:8" x14ac:dyDescent="0.2">
      <c r="E1044" s="3"/>
      <c r="F1044" s="697"/>
      <c r="G1044" s="697"/>
      <c r="H1044" s="697"/>
    </row>
    <row r="1045" spans="5:8" x14ac:dyDescent="0.2">
      <c r="E1045" s="3"/>
      <c r="F1045" s="697"/>
      <c r="G1045" s="697"/>
      <c r="H1045" s="697"/>
    </row>
    <row r="1046" spans="5:8" x14ac:dyDescent="0.2">
      <c r="E1046" s="3"/>
      <c r="F1046" s="697"/>
      <c r="G1046" s="697"/>
      <c r="H1046" s="697"/>
    </row>
    <row r="1047" spans="5:8" x14ac:dyDescent="0.2">
      <c r="E1047" s="3"/>
      <c r="F1047" s="697"/>
      <c r="G1047" s="697"/>
      <c r="H1047" s="697"/>
    </row>
    <row r="1048" spans="5:8" x14ac:dyDescent="0.2">
      <c r="E1048" s="3"/>
      <c r="F1048" s="697"/>
      <c r="G1048" s="697"/>
      <c r="H1048" s="697"/>
    </row>
    <row r="1049" spans="5:8" x14ac:dyDescent="0.2">
      <c r="E1049" s="3"/>
      <c r="F1049" s="697"/>
      <c r="G1049" s="697"/>
      <c r="H1049" s="697"/>
    </row>
    <row r="1050" spans="5:8" x14ac:dyDescent="0.2">
      <c r="E1050" s="3"/>
      <c r="F1050" s="697"/>
      <c r="G1050" s="697"/>
      <c r="H1050" s="697"/>
    </row>
    <row r="1051" spans="5:8" x14ac:dyDescent="0.2">
      <c r="E1051" s="3"/>
      <c r="F1051" s="697"/>
      <c r="G1051" s="697"/>
      <c r="H1051" s="697"/>
    </row>
    <row r="1052" spans="5:8" x14ac:dyDescent="0.2">
      <c r="E1052" s="3"/>
      <c r="F1052" s="697"/>
      <c r="G1052" s="697"/>
      <c r="H1052" s="697"/>
    </row>
    <row r="1053" spans="5:8" x14ac:dyDescent="0.2">
      <c r="E1053" s="3"/>
      <c r="F1053" s="697"/>
      <c r="G1053" s="697"/>
      <c r="H1053" s="697"/>
    </row>
    <row r="1054" spans="5:8" x14ac:dyDescent="0.2">
      <c r="E1054" s="3"/>
      <c r="F1054" s="697"/>
      <c r="G1054" s="697"/>
      <c r="H1054" s="697"/>
    </row>
    <row r="1055" spans="5:8" x14ac:dyDescent="0.2">
      <c r="E1055" s="3"/>
      <c r="F1055" s="697"/>
      <c r="G1055" s="697"/>
      <c r="H1055" s="697"/>
    </row>
    <row r="1056" spans="5:8" x14ac:dyDescent="0.2">
      <c r="E1056" s="3"/>
      <c r="F1056" s="697"/>
      <c r="G1056" s="697"/>
      <c r="H1056" s="697"/>
    </row>
    <row r="1057" spans="5:8" x14ac:dyDescent="0.2">
      <c r="E1057" s="3"/>
      <c r="F1057" s="697"/>
      <c r="G1057" s="697"/>
      <c r="H1057" s="697"/>
    </row>
    <row r="1058" spans="5:8" x14ac:dyDescent="0.2">
      <c r="E1058" s="3"/>
      <c r="F1058" s="697"/>
      <c r="G1058" s="697"/>
      <c r="H1058" s="697"/>
    </row>
    <row r="1059" spans="5:8" x14ac:dyDescent="0.2">
      <c r="E1059" s="3"/>
      <c r="F1059" s="697"/>
      <c r="G1059" s="697"/>
      <c r="H1059" s="697"/>
    </row>
    <row r="1060" spans="5:8" x14ac:dyDescent="0.2">
      <c r="E1060" s="3"/>
      <c r="F1060" s="697"/>
      <c r="G1060" s="697"/>
      <c r="H1060" s="697"/>
    </row>
    <row r="1061" spans="5:8" x14ac:dyDescent="0.2">
      <c r="E1061" s="3"/>
      <c r="F1061" s="697"/>
      <c r="G1061" s="697"/>
      <c r="H1061" s="697"/>
    </row>
    <row r="1062" spans="5:8" x14ac:dyDescent="0.2">
      <c r="E1062" s="3"/>
      <c r="F1062" s="697"/>
      <c r="G1062" s="697"/>
      <c r="H1062" s="697"/>
    </row>
    <row r="1063" spans="5:8" x14ac:dyDescent="0.2">
      <c r="E1063" s="3"/>
      <c r="F1063" s="697"/>
      <c r="G1063" s="697"/>
      <c r="H1063" s="697"/>
    </row>
    <row r="1064" spans="5:8" x14ac:dyDescent="0.2">
      <c r="E1064" s="3"/>
      <c r="F1064" s="697"/>
      <c r="G1064" s="697"/>
      <c r="H1064" s="697"/>
    </row>
    <row r="1065" spans="5:8" x14ac:dyDescent="0.2">
      <c r="E1065" s="3"/>
      <c r="F1065" s="697"/>
      <c r="G1065" s="697"/>
      <c r="H1065" s="697"/>
    </row>
    <row r="1066" spans="5:8" x14ac:dyDescent="0.2">
      <c r="E1066" s="3"/>
      <c r="F1066" s="697"/>
      <c r="G1066" s="697"/>
      <c r="H1066" s="697"/>
    </row>
    <row r="1067" spans="5:8" x14ac:dyDescent="0.2">
      <c r="E1067" s="3"/>
      <c r="F1067" s="697"/>
      <c r="G1067" s="697"/>
      <c r="H1067" s="697"/>
    </row>
    <row r="1068" spans="5:8" x14ac:dyDescent="0.2">
      <c r="E1068" s="3"/>
      <c r="F1068" s="697"/>
      <c r="G1068" s="697"/>
      <c r="H1068" s="697"/>
    </row>
    <row r="1069" spans="5:8" x14ac:dyDescent="0.2">
      <c r="E1069" s="3"/>
      <c r="F1069" s="697"/>
      <c r="G1069" s="697"/>
      <c r="H1069" s="697"/>
    </row>
    <row r="1070" spans="5:8" x14ac:dyDescent="0.2">
      <c r="E1070" s="3"/>
      <c r="F1070" s="697"/>
      <c r="G1070" s="697"/>
      <c r="H1070" s="697"/>
    </row>
    <row r="1071" spans="5:8" x14ac:dyDescent="0.2">
      <c r="E1071" s="3"/>
      <c r="F1071" s="697"/>
      <c r="G1071" s="697"/>
      <c r="H1071" s="697"/>
    </row>
    <row r="1072" spans="5:8" x14ac:dyDescent="0.2">
      <c r="E1072" s="3"/>
      <c r="F1072" s="697"/>
      <c r="G1072" s="697"/>
      <c r="H1072" s="697"/>
    </row>
    <row r="1073" spans="5:8" x14ac:dyDescent="0.2">
      <c r="E1073" s="3"/>
      <c r="F1073" s="697"/>
      <c r="G1073" s="697"/>
      <c r="H1073" s="697"/>
    </row>
    <row r="1074" spans="5:8" x14ac:dyDescent="0.2">
      <c r="E1074" s="3"/>
      <c r="F1074" s="697"/>
      <c r="G1074" s="697"/>
      <c r="H1074" s="697"/>
    </row>
    <row r="1075" spans="5:8" x14ac:dyDescent="0.2">
      <c r="E1075" s="3"/>
      <c r="F1075" s="697"/>
      <c r="G1075" s="697"/>
      <c r="H1075" s="697"/>
    </row>
    <row r="1076" spans="5:8" x14ac:dyDescent="0.2">
      <c r="E1076" s="3"/>
      <c r="F1076" s="697"/>
      <c r="G1076" s="697"/>
      <c r="H1076" s="697"/>
    </row>
    <row r="1077" spans="5:8" x14ac:dyDescent="0.2">
      <c r="E1077" s="3"/>
      <c r="F1077" s="697"/>
      <c r="G1077" s="697"/>
      <c r="H1077" s="697"/>
    </row>
    <row r="1078" spans="5:8" x14ac:dyDescent="0.2">
      <c r="E1078" s="3"/>
      <c r="F1078" s="697"/>
      <c r="G1078" s="697"/>
      <c r="H1078" s="697"/>
    </row>
    <row r="1079" spans="5:8" x14ac:dyDescent="0.2">
      <c r="E1079" s="3"/>
      <c r="F1079" s="697"/>
      <c r="G1079" s="697"/>
      <c r="H1079" s="697"/>
    </row>
    <row r="1080" spans="5:8" x14ac:dyDescent="0.2">
      <c r="E1080" s="3"/>
      <c r="F1080" s="697"/>
      <c r="G1080" s="697"/>
      <c r="H1080" s="697"/>
    </row>
    <row r="1081" spans="5:8" x14ac:dyDescent="0.2">
      <c r="E1081" s="3"/>
      <c r="F1081" s="697"/>
      <c r="G1081" s="697"/>
      <c r="H1081" s="697"/>
    </row>
    <row r="1082" spans="5:8" x14ac:dyDescent="0.2">
      <c r="E1082" s="3"/>
      <c r="F1082" s="697"/>
      <c r="G1082" s="697"/>
      <c r="H1082" s="697"/>
    </row>
    <row r="1083" spans="5:8" x14ac:dyDescent="0.2">
      <c r="E1083" s="3"/>
      <c r="F1083" s="697"/>
      <c r="G1083" s="697"/>
      <c r="H1083" s="697"/>
    </row>
    <row r="1084" spans="5:8" x14ac:dyDescent="0.2">
      <c r="E1084" s="3"/>
      <c r="F1084" s="697"/>
      <c r="G1084" s="697"/>
      <c r="H1084" s="697"/>
    </row>
    <row r="1085" spans="5:8" x14ac:dyDescent="0.2">
      <c r="E1085" s="3"/>
      <c r="F1085" s="697"/>
      <c r="G1085" s="697"/>
      <c r="H1085" s="697"/>
    </row>
    <row r="1086" spans="5:8" x14ac:dyDescent="0.2">
      <c r="E1086" s="3"/>
      <c r="F1086" s="697"/>
      <c r="G1086" s="697"/>
      <c r="H1086" s="697"/>
    </row>
    <row r="1087" spans="5:8" x14ac:dyDescent="0.2">
      <c r="E1087" s="3"/>
      <c r="F1087" s="697"/>
      <c r="G1087" s="697"/>
      <c r="H1087" s="697"/>
    </row>
    <row r="1088" spans="5:8" x14ac:dyDescent="0.2">
      <c r="E1088" s="3"/>
      <c r="F1088" s="697"/>
      <c r="G1088" s="697"/>
      <c r="H1088" s="697"/>
    </row>
    <row r="1089" spans="5:8" x14ac:dyDescent="0.2">
      <c r="E1089" s="3"/>
      <c r="F1089" s="697"/>
      <c r="G1089" s="697"/>
      <c r="H1089" s="697"/>
    </row>
    <row r="1090" spans="5:8" x14ac:dyDescent="0.2">
      <c r="E1090" s="3"/>
      <c r="F1090" s="697"/>
      <c r="G1090" s="697"/>
      <c r="H1090" s="697"/>
    </row>
    <row r="1091" spans="5:8" x14ac:dyDescent="0.2">
      <c r="E1091" s="3"/>
      <c r="F1091" s="697"/>
      <c r="G1091" s="697"/>
      <c r="H1091" s="697"/>
    </row>
    <row r="1092" spans="5:8" x14ac:dyDescent="0.2">
      <c r="E1092" s="3"/>
      <c r="F1092" s="697"/>
      <c r="G1092" s="697"/>
      <c r="H1092" s="697"/>
    </row>
    <row r="1093" spans="5:8" x14ac:dyDescent="0.2">
      <c r="E1093" s="3"/>
      <c r="F1093" s="697"/>
      <c r="G1093" s="697"/>
      <c r="H1093" s="697"/>
    </row>
    <row r="1094" spans="5:8" x14ac:dyDescent="0.2">
      <c r="E1094" s="3"/>
      <c r="F1094" s="697"/>
      <c r="G1094" s="697"/>
      <c r="H1094" s="697"/>
    </row>
    <row r="1095" spans="5:8" x14ac:dyDescent="0.2">
      <c r="E1095" s="3"/>
      <c r="F1095" s="697"/>
      <c r="G1095" s="697"/>
      <c r="H1095" s="697"/>
    </row>
    <row r="1096" spans="5:8" x14ac:dyDescent="0.2">
      <c r="E1096" s="3"/>
      <c r="F1096" s="697"/>
      <c r="G1096" s="697"/>
      <c r="H1096" s="697"/>
    </row>
    <row r="1097" spans="5:8" x14ac:dyDescent="0.2">
      <c r="E1097" s="3"/>
      <c r="F1097" s="697"/>
      <c r="G1097" s="697"/>
      <c r="H1097" s="697"/>
    </row>
    <row r="1098" spans="5:8" x14ac:dyDescent="0.2">
      <c r="E1098" s="3"/>
      <c r="F1098" s="697"/>
      <c r="G1098" s="697"/>
      <c r="H1098" s="697"/>
    </row>
    <row r="1099" spans="5:8" x14ac:dyDescent="0.2">
      <c r="E1099" s="3"/>
      <c r="F1099" s="697"/>
      <c r="G1099" s="697"/>
      <c r="H1099" s="697"/>
    </row>
    <row r="1100" spans="5:8" x14ac:dyDescent="0.2">
      <c r="E1100" s="3"/>
      <c r="F1100" s="697"/>
      <c r="G1100" s="697"/>
      <c r="H1100" s="697"/>
    </row>
    <row r="1101" spans="5:8" x14ac:dyDescent="0.2">
      <c r="E1101" s="3"/>
      <c r="F1101" s="697"/>
      <c r="G1101" s="697"/>
      <c r="H1101" s="697"/>
    </row>
    <row r="1102" spans="5:8" x14ac:dyDescent="0.2">
      <c r="E1102" s="3"/>
      <c r="F1102" s="697"/>
      <c r="G1102" s="697"/>
      <c r="H1102" s="697"/>
    </row>
    <row r="1103" spans="5:8" x14ac:dyDescent="0.2">
      <c r="E1103" s="3"/>
      <c r="F1103" s="697"/>
      <c r="G1103" s="697"/>
      <c r="H1103" s="697"/>
    </row>
    <row r="1104" spans="5:8" x14ac:dyDescent="0.2">
      <c r="E1104" s="3"/>
      <c r="F1104" s="697"/>
      <c r="G1104" s="697"/>
      <c r="H1104" s="697"/>
    </row>
    <row r="1105" spans="5:8" x14ac:dyDescent="0.2">
      <c r="E1105" s="3"/>
      <c r="F1105" s="697"/>
      <c r="G1105" s="697"/>
      <c r="H1105" s="697"/>
    </row>
    <row r="1106" spans="5:8" x14ac:dyDescent="0.2">
      <c r="E1106" s="3"/>
      <c r="F1106" s="697"/>
      <c r="G1106" s="697"/>
      <c r="H1106" s="697"/>
    </row>
    <row r="1107" spans="5:8" x14ac:dyDescent="0.2">
      <c r="E1107" s="3"/>
      <c r="F1107" s="697"/>
      <c r="G1107" s="697"/>
      <c r="H1107" s="697"/>
    </row>
    <row r="1108" spans="5:8" x14ac:dyDescent="0.2">
      <c r="E1108" s="3"/>
      <c r="F1108" s="697"/>
      <c r="G1108" s="697"/>
      <c r="H1108" s="697"/>
    </row>
    <row r="1109" spans="5:8" x14ac:dyDescent="0.2">
      <c r="E1109" s="3"/>
      <c r="F1109" s="697"/>
      <c r="G1109" s="697"/>
      <c r="H1109" s="697"/>
    </row>
    <row r="1110" spans="5:8" x14ac:dyDescent="0.2">
      <c r="E1110" s="3"/>
      <c r="F1110" s="697"/>
      <c r="G1110" s="697"/>
      <c r="H1110" s="697"/>
    </row>
    <row r="1111" spans="5:8" x14ac:dyDescent="0.2">
      <c r="E1111" s="3"/>
      <c r="F1111" s="697"/>
      <c r="G1111" s="697"/>
      <c r="H1111" s="697"/>
    </row>
    <row r="1112" spans="5:8" x14ac:dyDescent="0.2">
      <c r="E1112" s="3"/>
      <c r="F1112" s="697"/>
      <c r="G1112" s="697"/>
      <c r="H1112" s="697"/>
    </row>
    <row r="1113" spans="5:8" x14ac:dyDescent="0.2">
      <c r="E1113" s="3"/>
      <c r="F1113" s="697"/>
      <c r="G1113" s="697"/>
      <c r="H1113" s="697"/>
    </row>
    <row r="1114" spans="5:8" x14ac:dyDescent="0.2">
      <c r="E1114" s="3"/>
      <c r="F1114" s="697"/>
      <c r="G1114" s="697"/>
      <c r="H1114" s="697"/>
    </row>
    <row r="1115" spans="5:8" x14ac:dyDescent="0.2">
      <c r="E1115" s="3"/>
      <c r="F1115" s="697"/>
      <c r="G1115" s="697"/>
      <c r="H1115" s="697"/>
    </row>
    <row r="1116" spans="5:8" x14ac:dyDescent="0.2">
      <c r="E1116" s="3"/>
      <c r="F1116" s="697"/>
      <c r="G1116" s="697"/>
      <c r="H1116" s="697"/>
    </row>
    <row r="1117" spans="5:8" x14ac:dyDescent="0.2">
      <c r="E1117" s="3"/>
      <c r="F1117" s="697"/>
      <c r="G1117" s="697"/>
      <c r="H1117" s="697"/>
    </row>
    <row r="1118" spans="5:8" x14ac:dyDescent="0.2">
      <c r="E1118" s="3"/>
      <c r="F1118" s="697"/>
      <c r="G1118" s="697"/>
      <c r="H1118" s="697"/>
    </row>
    <row r="1119" spans="5:8" x14ac:dyDescent="0.2">
      <c r="E1119" s="3"/>
      <c r="F1119" s="697"/>
      <c r="G1119" s="697"/>
      <c r="H1119" s="697"/>
    </row>
    <row r="1120" spans="5:8" x14ac:dyDescent="0.2">
      <c r="E1120" s="3"/>
      <c r="F1120" s="697"/>
      <c r="G1120" s="697"/>
      <c r="H1120" s="697"/>
    </row>
    <row r="1121" spans="5:8" x14ac:dyDescent="0.2">
      <c r="E1121" s="3"/>
      <c r="F1121" s="697"/>
      <c r="G1121" s="697"/>
      <c r="H1121" s="697"/>
    </row>
    <row r="1122" spans="5:8" x14ac:dyDescent="0.2">
      <c r="E1122" s="3"/>
      <c r="F1122" s="697"/>
      <c r="G1122" s="697"/>
      <c r="H1122" s="697"/>
    </row>
    <row r="1123" spans="5:8" x14ac:dyDescent="0.2">
      <c r="E1123" s="3"/>
      <c r="F1123" s="697"/>
      <c r="G1123" s="697"/>
      <c r="H1123" s="697"/>
    </row>
    <row r="1124" spans="5:8" x14ac:dyDescent="0.2">
      <c r="E1124" s="3"/>
      <c r="F1124" s="697"/>
      <c r="G1124" s="697"/>
      <c r="H1124" s="697"/>
    </row>
    <row r="1125" spans="5:8" x14ac:dyDescent="0.2">
      <c r="E1125" s="3"/>
      <c r="F1125" s="697"/>
      <c r="G1125" s="697"/>
      <c r="H1125" s="697"/>
    </row>
    <row r="1126" spans="5:8" x14ac:dyDescent="0.2">
      <c r="E1126" s="3"/>
      <c r="F1126" s="697"/>
      <c r="G1126" s="697"/>
      <c r="H1126" s="697"/>
    </row>
    <row r="1127" spans="5:8" x14ac:dyDescent="0.2">
      <c r="E1127" s="3"/>
      <c r="F1127" s="697"/>
      <c r="G1127" s="697"/>
      <c r="H1127" s="697"/>
    </row>
    <row r="1128" spans="5:8" x14ac:dyDescent="0.2">
      <c r="E1128" s="3"/>
      <c r="F1128" s="697"/>
      <c r="G1128" s="697"/>
      <c r="H1128" s="697"/>
    </row>
    <row r="1129" spans="5:8" x14ac:dyDescent="0.2">
      <c r="E1129" s="3"/>
      <c r="F1129" s="697"/>
      <c r="G1129" s="697"/>
      <c r="H1129" s="697"/>
    </row>
    <row r="1130" spans="5:8" x14ac:dyDescent="0.2">
      <c r="E1130" s="3"/>
      <c r="F1130" s="697"/>
      <c r="G1130" s="697"/>
      <c r="H1130" s="697"/>
    </row>
    <row r="1131" spans="5:8" x14ac:dyDescent="0.2">
      <c r="E1131" s="3"/>
      <c r="F1131" s="697"/>
      <c r="G1131" s="697"/>
      <c r="H1131" s="697"/>
    </row>
    <row r="1132" spans="5:8" x14ac:dyDescent="0.2">
      <c r="E1132" s="3"/>
      <c r="F1132" s="697"/>
      <c r="G1132" s="697"/>
      <c r="H1132" s="697"/>
    </row>
    <row r="1133" spans="5:8" x14ac:dyDescent="0.2">
      <c r="E1133" s="3"/>
      <c r="F1133" s="697"/>
      <c r="G1133" s="697"/>
      <c r="H1133" s="697"/>
    </row>
    <row r="1134" spans="5:8" x14ac:dyDescent="0.2">
      <c r="E1134" s="3"/>
      <c r="F1134" s="697"/>
      <c r="G1134" s="697"/>
      <c r="H1134" s="697"/>
    </row>
    <row r="1135" spans="5:8" x14ac:dyDescent="0.2">
      <c r="E1135" s="3"/>
      <c r="F1135" s="697"/>
      <c r="G1135" s="697"/>
      <c r="H1135" s="697"/>
    </row>
    <row r="1136" spans="5:8" x14ac:dyDescent="0.2">
      <c r="E1136" s="3"/>
      <c r="F1136" s="697"/>
      <c r="G1136" s="697"/>
      <c r="H1136" s="697"/>
    </row>
    <row r="1137" spans="5:8" x14ac:dyDescent="0.2">
      <c r="E1137" s="3"/>
      <c r="F1137" s="697"/>
      <c r="G1137" s="697"/>
      <c r="H1137" s="697"/>
    </row>
    <row r="1138" spans="5:8" x14ac:dyDescent="0.2">
      <c r="E1138" s="3"/>
      <c r="F1138" s="697"/>
      <c r="G1138" s="697"/>
      <c r="H1138" s="697"/>
    </row>
    <row r="1139" spans="5:8" x14ac:dyDescent="0.2">
      <c r="E1139" s="3"/>
      <c r="F1139" s="697"/>
      <c r="G1139" s="697"/>
      <c r="H1139" s="697"/>
    </row>
    <row r="1140" spans="5:8" x14ac:dyDescent="0.2">
      <c r="E1140" s="3"/>
      <c r="F1140" s="697"/>
      <c r="G1140" s="697"/>
      <c r="H1140" s="697"/>
    </row>
    <row r="1141" spans="5:8" x14ac:dyDescent="0.2">
      <c r="E1141" s="3"/>
      <c r="F1141" s="697"/>
      <c r="G1141" s="697"/>
      <c r="H1141" s="697"/>
    </row>
    <row r="1142" spans="5:8" x14ac:dyDescent="0.2">
      <c r="E1142" s="3"/>
      <c r="F1142" s="697"/>
      <c r="G1142" s="697"/>
      <c r="H1142" s="697"/>
    </row>
    <row r="1143" spans="5:8" x14ac:dyDescent="0.2">
      <c r="E1143" s="3"/>
      <c r="F1143" s="697"/>
      <c r="G1143" s="697"/>
      <c r="H1143" s="697"/>
    </row>
    <row r="1144" spans="5:8" x14ac:dyDescent="0.2">
      <c r="E1144" s="3"/>
      <c r="F1144" s="697"/>
      <c r="G1144" s="697"/>
      <c r="H1144" s="697"/>
    </row>
    <row r="1145" spans="5:8" x14ac:dyDescent="0.2">
      <c r="E1145" s="3"/>
      <c r="F1145" s="697"/>
      <c r="G1145" s="697"/>
      <c r="H1145" s="697"/>
    </row>
    <row r="1146" spans="5:8" x14ac:dyDescent="0.2">
      <c r="E1146" s="3"/>
      <c r="F1146" s="697"/>
      <c r="G1146" s="697"/>
      <c r="H1146" s="697"/>
    </row>
    <row r="1147" spans="5:8" x14ac:dyDescent="0.2">
      <c r="E1147" s="3"/>
      <c r="F1147" s="697"/>
      <c r="G1147" s="697"/>
      <c r="H1147" s="697"/>
    </row>
    <row r="1148" spans="5:8" x14ac:dyDescent="0.2">
      <c r="E1148" s="3"/>
      <c r="F1148" s="697"/>
      <c r="G1148" s="697"/>
      <c r="H1148" s="697"/>
    </row>
    <row r="1149" spans="5:8" x14ac:dyDescent="0.2">
      <c r="E1149" s="3"/>
      <c r="F1149" s="697"/>
      <c r="G1149" s="697"/>
      <c r="H1149" s="697"/>
    </row>
    <row r="1150" spans="5:8" x14ac:dyDescent="0.2">
      <c r="E1150" s="3"/>
      <c r="F1150" s="697"/>
      <c r="G1150" s="697"/>
      <c r="H1150" s="697"/>
    </row>
    <row r="1151" spans="5:8" x14ac:dyDescent="0.2">
      <c r="E1151" s="3"/>
      <c r="F1151" s="697"/>
      <c r="G1151" s="697"/>
      <c r="H1151" s="697"/>
    </row>
    <row r="1152" spans="5:8" x14ac:dyDescent="0.2">
      <c r="E1152" s="3"/>
      <c r="F1152" s="697"/>
      <c r="G1152" s="697"/>
      <c r="H1152" s="697"/>
    </row>
    <row r="1153" spans="5:8" x14ac:dyDescent="0.2">
      <c r="E1153" s="3"/>
      <c r="F1153" s="697"/>
      <c r="G1153" s="697"/>
      <c r="H1153" s="697"/>
    </row>
    <row r="1154" spans="5:8" x14ac:dyDescent="0.2">
      <c r="E1154" s="3"/>
      <c r="F1154" s="697"/>
      <c r="G1154" s="697"/>
      <c r="H1154" s="697"/>
    </row>
    <row r="1155" spans="5:8" x14ac:dyDescent="0.2">
      <c r="E1155" s="3"/>
      <c r="F1155" s="697"/>
      <c r="G1155" s="697"/>
      <c r="H1155" s="697"/>
    </row>
    <row r="1156" spans="5:8" x14ac:dyDescent="0.2">
      <c r="E1156" s="3"/>
      <c r="F1156" s="697"/>
      <c r="G1156" s="697"/>
      <c r="H1156" s="697"/>
    </row>
    <row r="1157" spans="5:8" x14ac:dyDescent="0.2">
      <c r="E1157" s="3"/>
      <c r="F1157" s="697"/>
      <c r="G1157" s="697"/>
      <c r="H1157" s="697"/>
    </row>
    <row r="1158" spans="5:8" x14ac:dyDescent="0.2">
      <c r="E1158" s="3"/>
      <c r="F1158" s="697"/>
      <c r="G1158" s="697"/>
      <c r="H1158" s="697"/>
    </row>
    <row r="1159" spans="5:8" x14ac:dyDescent="0.2">
      <c r="E1159" s="3"/>
      <c r="F1159" s="697"/>
      <c r="G1159" s="697"/>
      <c r="H1159" s="697"/>
    </row>
    <row r="1160" spans="5:8" x14ac:dyDescent="0.2">
      <c r="E1160" s="3"/>
      <c r="F1160" s="697"/>
      <c r="G1160" s="697"/>
      <c r="H1160" s="697"/>
    </row>
    <row r="1161" spans="5:8" x14ac:dyDescent="0.2">
      <c r="E1161" s="3"/>
      <c r="F1161" s="697"/>
      <c r="G1161" s="697"/>
      <c r="H1161" s="697"/>
    </row>
    <row r="1162" spans="5:8" x14ac:dyDescent="0.2">
      <c r="E1162" s="3"/>
      <c r="F1162" s="697"/>
      <c r="G1162" s="697"/>
      <c r="H1162" s="697"/>
    </row>
    <row r="1163" spans="5:8" x14ac:dyDescent="0.2">
      <c r="E1163" s="3"/>
      <c r="F1163" s="697"/>
      <c r="G1163" s="697"/>
      <c r="H1163" s="697"/>
    </row>
    <row r="1164" spans="5:8" x14ac:dyDescent="0.2">
      <c r="E1164" s="3"/>
      <c r="F1164" s="697"/>
      <c r="G1164" s="697"/>
      <c r="H1164" s="697"/>
    </row>
    <row r="1165" spans="5:8" x14ac:dyDescent="0.2">
      <c r="E1165" s="3"/>
      <c r="F1165" s="697"/>
      <c r="G1165" s="697"/>
      <c r="H1165" s="697"/>
    </row>
    <row r="1166" spans="5:8" x14ac:dyDescent="0.2">
      <c r="E1166" s="3"/>
      <c r="F1166" s="697"/>
      <c r="G1166" s="697"/>
      <c r="H1166" s="697"/>
    </row>
    <row r="1167" spans="5:8" x14ac:dyDescent="0.2">
      <c r="E1167" s="3"/>
      <c r="F1167" s="697"/>
      <c r="G1167" s="697"/>
      <c r="H1167" s="697"/>
    </row>
    <row r="1168" spans="5:8" x14ac:dyDescent="0.2">
      <c r="E1168" s="3"/>
      <c r="F1168" s="697"/>
      <c r="G1168" s="697"/>
      <c r="H1168" s="697"/>
    </row>
    <row r="1169" spans="5:8" x14ac:dyDescent="0.2">
      <c r="E1169" s="3"/>
      <c r="F1169" s="697"/>
      <c r="G1169" s="697"/>
      <c r="H1169" s="697"/>
    </row>
    <row r="1170" spans="5:8" x14ac:dyDescent="0.2">
      <c r="E1170" s="3"/>
      <c r="F1170" s="697"/>
      <c r="G1170" s="697"/>
      <c r="H1170" s="697"/>
    </row>
    <row r="1171" spans="5:8" x14ac:dyDescent="0.2">
      <c r="E1171" s="3"/>
      <c r="F1171" s="697"/>
      <c r="G1171" s="697"/>
      <c r="H1171" s="697"/>
    </row>
    <row r="1172" spans="5:8" x14ac:dyDescent="0.2">
      <c r="E1172" s="3"/>
      <c r="F1172" s="697"/>
      <c r="G1172" s="697"/>
      <c r="H1172" s="697"/>
    </row>
    <row r="1173" spans="5:8" x14ac:dyDescent="0.2">
      <c r="E1173" s="3"/>
      <c r="F1173" s="697"/>
      <c r="G1173" s="697"/>
      <c r="H1173" s="697"/>
    </row>
    <row r="1174" spans="5:8" x14ac:dyDescent="0.2">
      <c r="E1174" s="3"/>
      <c r="F1174" s="697"/>
      <c r="G1174" s="697"/>
      <c r="H1174" s="697"/>
    </row>
    <row r="1175" spans="5:8" x14ac:dyDescent="0.2">
      <c r="E1175" s="3"/>
      <c r="F1175" s="697"/>
      <c r="G1175" s="697"/>
      <c r="H1175" s="697"/>
    </row>
    <row r="1176" spans="5:8" x14ac:dyDescent="0.2">
      <c r="E1176" s="3"/>
      <c r="F1176" s="697"/>
      <c r="G1176" s="697"/>
      <c r="H1176" s="697"/>
    </row>
    <row r="1177" spans="5:8" x14ac:dyDescent="0.2">
      <c r="E1177" s="3"/>
      <c r="F1177" s="697"/>
      <c r="G1177" s="697"/>
      <c r="H1177" s="697"/>
    </row>
    <row r="1178" spans="5:8" x14ac:dyDescent="0.2">
      <c r="E1178" s="3"/>
      <c r="F1178" s="697"/>
      <c r="G1178" s="697"/>
      <c r="H1178" s="697"/>
    </row>
    <row r="1179" spans="5:8" x14ac:dyDescent="0.2">
      <c r="E1179" s="3"/>
      <c r="F1179" s="697"/>
      <c r="G1179" s="697"/>
      <c r="H1179" s="697"/>
    </row>
    <row r="1180" spans="5:8" x14ac:dyDescent="0.2">
      <c r="E1180" s="3"/>
      <c r="F1180" s="697"/>
      <c r="G1180" s="697"/>
      <c r="H1180" s="697"/>
    </row>
    <row r="1181" spans="5:8" x14ac:dyDescent="0.2">
      <c r="E1181" s="3"/>
      <c r="F1181" s="697"/>
      <c r="G1181" s="697"/>
      <c r="H1181" s="697"/>
    </row>
    <row r="1182" spans="5:8" x14ac:dyDescent="0.2">
      <c r="E1182" s="3"/>
      <c r="F1182" s="697"/>
      <c r="G1182" s="697"/>
      <c r="H1182" s="697"/>
    </row>
    <row r="1183" spans="5:8" x14ac:dyDescent="0.2">
      <c r="E1183" s="3"/>
      <c r="F1183" s="697"/>
      <c r="G1183" s="697"/>
      <c r="H1183" s="697"/>
    </row>
    <row r="1184" spans="5:8" x14ac:dyDescent="0.2">
      <c r="E1184" s="3"/>
      <c r="F1184" s="697"/>
      <c r="G1184" s="697"/>
      <c r="H1184" s="697"/>
    </row>
    <row r="1185" spans="5:8" x14ac:dyDescent="0.2">
      <c r="E1185" s="3"/>
      <c r="F1185" s="697"/>
      <c r="G1185" s="697"/>
      <c r="H1185" s="697"/>
    </row>
    <row r="1186" spans="5:8" x14ac:dyDescent="0.2">
      <c r="E1186" s="3"/>
      <c r="F1186" s="697"/>
      <c r="G1186" s="697"/>
      <c r="H1186" s="697"/>
    </row>
    <row r="1187" spans="5:8" x14ac:dyDescent="0.2">
      <c r="E1187" s="3"/>
      <c r="F1187" s="697"/>
      <c r="G1187" s="697"/>
      <c r="H1187" s="697"/>
    </row>
    <row r="1188" spans="5:8" x14ac:dyDescent="0.2">
      <c r="E1188" s="3"/>
      <c r="F1188" s="697"/>
      <c r="G1188" s="697"/>
      <c r="H1188" s="697"/>
    </row>
    <row r="1189" spans="5:8" x14ac:dyDescent="0.2">
      <c r="E1189" s="3"/>
      <c r="F1189" s="697"/>
      <c r="G1189" s="697"/>
      <c r="H1189" s="697"/>
    </row>
    <row r="1190" spans="5:8" x14ac:dyDescent="0.2">
      <c r="E1190" s="3"/>
      <c r="F1190" s="697"/>
      <c r="G1190" s="697"/>
      <c r="H1190" s="697"/>
    </row>
    <row r="1191" spans="5:8" x14ac:dyDescent="0.2">
      <c r="E1191" s="3"/>
      <c r="F1191" s="697"/>
      <c r="G1191" s="697"/>
      <c r="H1191" s="697"/>
    </row>
    <row r="1192" spans="5:8" x14ac:dyDescent="0.2">
      <c r="E1192" s="3"/>
      <c r="F1192" s="697"/>
      <c r="G1192" s="697"/>
      <c r="H1192" s="697"/>
    </row>
    <row r="1193" spans="5:8" x14ac:dyDescent="0.2">
      <c r="E1193" s="3"/>
      <c r="F1193" s="697"/>
      <c r="G1193" s="697"/>
      <c r="H1193" s="697"/>
    </row>
    <row r="1194" spans="5:8" x14ac:dyDescent="0.2">
      <c r="E1194" s="3"/>
      <c r="F1194" s="697"/>
      <c r="G1194" s="697"/>
      <c r="H1194" s="697"/>
    </row>
    <row r="1195" spans="5:8" x14ac:dyDescent="0.2">
      <c r="E1195" s="3"/>
      <c r="F1195" s="697"/>
      <c r="G1195" s="697"/>
      <c r="H1195" s="697"/>
    </row>
    <row r="1196" spans="5:8" x14ac:dyDescent="0.2">
      <c r="E1196" s="3"/>
      <c r="F1196" s="697"/>
      <c r="G1196" s="697"/>
      <c r="H1196" s="697"/>
    </row>
    <row r="1197" spans="5:8" x14ac:dyDescent="0.2">
      <c r="E1197" s="3"/>
      <c r="F1197" s="697"/>
      <c r="G1197" s="697"/>
      <c r="H1197" s="697"/>
    </row>
    <row r="1198" spans="5:8" x14ac:dyDescent="0.2">
      <c r="E1198" s="3"/>
      <c r="F1198" s="697"/>
      <c r="G1198" s="697"/>
      <c r="H1198" s="697"/>
    </row>
    <row r="1199" spans="5:8" x14ac:dyDescent="0.2">
      <c r="E1199" s="3"/>
      <c r="F1199" s="697"/>
      <c r="G1199" s="697"/>
      <c r="H1199" s="697"/>
    </row>
    <row r="1200" spans="5:8" x14ac:dyDescent="0.2">
      <c r="E1200" s="3"/>
      <c r="F1200" s="697"/>
      <c r="G1200" s="697"/>
      <c r="H1200" s="697"/>
    </row>
    <row r="1201" spans="5:8" x14ac:dyDescent="0.2">
      <c r="E1201" s="3"/>
      <c r="F1201" s="697"/>
      <c r="G1201" s="697"/>
      <c r="H1201" s="697"/>
    </row>
    <row r="1202" spans="5:8" x14ac:dyDescent="0.2">
      <c r="E1202" s="3"/>
      <c r="F1202" s="697"/>
      <c r="G1202" s="697"/>
      <c r="H1202" s="697"/>
    </row>
    <row r="1203" spans="5:8" x14ac:dyDescent="0.2">
      <c r="E1203" s="3"/>
      <c r="F1203" s="697"/>
      <c r="G1203" s="697"/>
      <c r="H1203" s="697"/>
    </row>
    <row r="1204" spans="5:8" x14ac:dyDescent="0.2">
      <c r="E1204" s="3"/>
      <c r="F1204" s="697"/>
      <c r="G1204" s="697"/>
      <c r="H1204" s="697"/>
    </row>
    <row r="1205" spans="5:8" x14ac:dyDescent="0.2">
      <c r="E1205" s="3"/>
      <c r="F1205" s="697"/>
      <c r="G1205" s="697"/>
      <c r="H1205" s="697"/>
    </row>
    <row r="1206" spans="5:8" x14ac:dyDescent="0.2">
      <c r="E1206" s="3"/>
      <c r="F1206" s="697"/>
      <c r="G1206" s="697"/>
      <c r="H1206" s="697"/>
    </row>
    <row r="1207" spans="5:8" x14ac:dyDescent="0.2">
      <c r="E1207" s="3"/>
      <c r="F1207" s="697"/>
      <c r="G1207" s="697"/>
      <c r="H1207" s="697"/>
    </row>
    <row r="1208" spans="5:8" x14ac:dyDescent="0.2">
      <c r="E1208" s="3"/>
      <c r="F1208" s="697"/>
      <c r="G1208" s="697"/>
      <c r="H1208" s="697"/>
    </row>
    <row r="1209" spans="5:8" x14ac:dyDescent="0.2">
      <c r="E1209" s="3"/>
      <c r="F1209" s="697"/>
      <c r="G1209" s="697"/>
      <c r="H1209" s="697"/>
    </row>
    <row r="1210" spans="5:8" x14ac:dyDescent="0.2">
      <c r="E1210" s="3"/>
      <c r="F1210" s="697"/>
      <c r="G1210" s="697"/>
      <c r="H1210" s="697"/>
    </row>
    <row r="1211" spans="5:8" x14ac:dyDescent="0.2">
      <c r="E1211" s="3"/>
      <c r="F1211" s="697"/>
      <c r="G1211" s="697"/>
      <c r="H1211" s="697"/>
    </row>
    <row r="1212" spans="5:8" x14ac:dyDescent="0.2">
      <c r="E1212" s="3"/>
      <c r="F1212" s="697"/>
      <c r="G1212" s="697"/>
      <c r="H1212" s="697"/>
    </row>
    <row r="1213" spans="5:8" x14ac:dyDescent="0.2">
      <c r="E1213" s="3"/>
      <c r="F1213" s="697"/>
      <c r="G1213" s="697"/>
      <c r="H1213" s="697"/>
    </row>
    <row r="1214" spans="5:8" x14ac:dyDescent="0.2">
      <c r="E1214" s="3"/>
      <c r="F1214" s="697"/>
      <c r="G1214" s="697"/>
      <c r="H1214" s="697"/>
    </row>
    <row r="1215" spans="5:8" x14ac:dyDescent="0.2">
      <c r="E1215" s="3"/>
      <c r="F1215" s="697"/>
      <c r="G1215" s="697"/>
      <c r="H1215" s="697"/>
    </row>
    <row r="1216" spans="5:8" x14ac:dyDescent="0.2">
      <c r="E1216" s="3"/>
      <c r="F1216" s="697"/>
      <c r="G1216" s="697"/>
      <c r="H1216" s="697"/>
    </row>
    <row r="1217" spans="5:8" x14ac:dyDescent="0.2">
      <c r="E1217" s="3"/>
      <c r="F1217" s="697"/>
      <c r="G1217" s="697"/>
      <c r="H1217" s="697"/>
    </row>
    <row r="1218" spans="5:8" x14ac:dyDescent="0.2">
      <c r="E1218" s="3"/>
      <c r="F1218" s="697"/>
      <c r="G1218" s="697"/>
      <c r="H1218" s="697"/>
    </row>
    <row r="1219" spans="5:8" x14ac:dyDescent="0.2">
      <c r="E1219" s="3"/>
      <c r="F1219" s="697"/>
      <c r="G1219" s="697"/>
      <c r="H1219" s="697"/>
    </row>
    <row r="1220" spans="5:8" x14ac:dyDescent="0.2">
      <c r="E1220" s="3"/>
      <c r="F1220" s="697"/>
      <c r="G1220" s="697"/>
      <c r="H1220" s="697"/>
    </row>
    <row r="1221" spans="5:8" x14ac:dyDescent="0.2">
      <c r="E1221" s="3"/>
      <c r="F1221" s="697"/>
      <c r="G1221" s="697"/>
      <c r="H1221" s="697"/>
    </row>
    <row r="1222" spans="5:8" x14ac:dyDescent="0.2">
      <c r="E1222" s="3"/>
      <c r="F1222" s="697"/>
      <c r="G1222" s="697"/>
      <c r="H1222" s="697"/>
    </row>
    <row r="1223" spans="5:8" x14ac:dyDescent="0.2">
      <c r="E1223" s="3"/>
      <c r="F1223" s="697"/>
      <c r="G1223" s="697"/>
      <c r="H1223" s="697"/>
    </row>
    <row r="1224" spans="5:8" x14ac:dyDescent="0.2">
      <c r="E1224" s="3"/>
      <c r="F1224" s="697"/>
      <c r="G1224" s="697"/>
      <c r="H1224" s="697"/>
    </row>
    <row r="1225" spans="5:8" x14ac:dyDescent="0.2">
      <c r="E1225" s="3"/>
      <c r="F1225" s="697"/>
      <c r="G1225" s="697"/>
      <c r="H1225" s="697"/>
    </row>
    <row r="1226" spans="5:8" x14ac:dyDescent="0.2">
      <c r="E1226" s="3"/>
      <c r="F1226" s="697"/>
      <c r="G1226" s="697"/>
      <c r="H1226" s="697"/>
    </row>
    <row r="1227" spans="5:8" x14ac:dyDescent="0.2">
      <c r="E1227" s="3"/>
      <c r="F1227" s="697"/>
      <c r="G1227" s="697"/>
      <c r="H1227" s="697"/>
    </row>
    <row r="1228" spans="5:8" x14ac:dyDescent="0.2">
      <c r="E1228" s="3"/>
      <c r="F1228" s="697"/>
      <c r="G1228" s="697"/>
      <c r="H1228" s="697"/>
    </row>
    <row r="1229" spans="5:8" x14ac:dyDescent="0.2">
      <c r="E1229" s="3"/>
      <c r="F1229" s="697"/>
      <c r="G1229" s="697"/>
      <c r="H1229" s="697"/>
    </row>
    <row r="1230" spans="5:8" x14ac:dyDescent="0.2">
      <c r="E1230" s="3"/>
      <c r="F1230" s="697"/>
      <c r="G1230" s="697"/>
      <c r="H1230" s="697"/>
    </row>
    <row r="1231" spans="5:8" x14ac:dyDescent="0.2">
      <c r="E1231" s="3"/>
      <c r="F1231" s="697"/>
      <c r="G1231" s="697"/>
      <c r="H1231" s="697"/>
    </row>
    <row r="1232" spans="5:8" x14ac:dyDescent="0.2">
      <c r="E1232" s="3"/>
      <c r="F1232" s="697"/>
      <c r="G1232" s="697"/>
      <c r="H1232" s="697"/>
    </row>
    <row r="1233" spans="5:8" x14ac:dyDescent="0.2">
      <c r="E1233" s="3"/>
      <c r="F1233" s="697"/>
      <c r="G1233" s="697"/>
      <c r="H1233" s="697"/>
    </row>
    <row r="1234" spans="5:8" x14ac:dyDescent="0.2">
      <c r="E1234" s="3"/>
      <c r="F1234" s="697"/>
      <c r="G1234" s="697"/>
      <c r="H1234" s="697"/>
    </row>
    <row r="1235" spans="5:8" x14ac:dyDescent="0.2">
      <c r="E1235" s="3"/>
      <c r="F1235" s="697"/>
      <c r="G1235" s="697"/>
      <c r="H1235" s="697"/>
    </row>
    <row r="1236" spans="5:8" x14ac:dyDescent="0.2">
      <c r="E1236" s="3"/>
      <c r="F1236" s="697"/>
      <c r="G1236" s="697"/>
      <c r="H1236" s="697"/>
    </row>
    <row r="1237" spans="5:8" x14ac:dyDescent="0.2">
      <c r="E1237" s="3"/>
      <c r="F1237" s="697"/>
      <c r="G1237" s="697"/>
      <c r="H1237" s="697"/>
    </row>
    <row r="1238" spans="5:8" x14ac:dyDescent="0.2">
      <c r="E1238" s="3"/>
      <c r="F1238" s="697"/>
      <c r="G1238" s="697"/>
      <c r="H1238" s="697"/>
    </row>
    <row r="1239" spans="5:8" x14ac:dyDescent="0.2">
      <c r="E1239" s="3"/>
      <c r="F1239" s="697"/>
      <c r="G1239" s="697"/>
      <c r="H1239" s="697"/>
    </row>
    <row r="1240" spans="5:8" x14ac:dyDescent="0.2">
      <c r="E1240" s="3"/>
      <c r="F1240" s="697"/>
      <c r="G1240" s="697"/>
      <c r="H1240" s="697"/>
    </row>
    <row r="1241" spans="5:8" x14ac:dyDescent="0.2">
      <c r="E1241" s="3"/>
      <c r="F1241" s="697"/>
      <c r="G1241" s="697"/>
      <c r="H1241" s="697"/>
    </row>
    <row r="1242" spans="5:8" x14ac:dyDescent="0.2">
      <c r="E1242" s="3"/>
      <c r="F1242" s="697"/>
      <c r="G1242" s="697"/>
      <c r="H1242" s="697"/>
    </row>
    <row r="1243" spans="5:8" x14ac:dyDescent="0.2">
      <c r="E1243" s="3"/>
      <c r="F1243" s="697"/>
      <c r="G1243" s="697"/>
      <c r="H1243" s="697"/>
    </row>
    <row r="1244" spans="5:8" x14ac:dyDescent="0.2">
      <c r="E1244" s="3"/>
      <c r="F1244" s="697"/>
      <c r="G1244" s="697"/>
      <c r="H1244" s="697"/>
    </row>
    <row r="1245" spans="5:8" x14ac:dyDescent="0.2">
      <c r="E1245" s="3"/>
      <c r="F1245" s="697"/>
      <c r="G1245" s="697"/>
      <c r="H1245" s="697"/>
    </row>
    <row r="1246" spans="5:8" x14ac:dyDescent="0.2">
      <c r="E1246" s="3"/>
      <c r="F1246" s="697"/>
      <c r="G1246" s="697"/>
      <c r="H1246" s="697"/>
    </row>
    <row r="1247" spans="5:8" x14ac:dyDescent="0.2">
      <c r="E1247" s="3"/>
      <c r="F1247" s="697"/>
      <c r="G1247" s="697"/>
      <c r="H1247" s="697"/>
    </row>
    <row r="1248" spans="5:8" x14ac:dyDescent="0.2">
      <c r="E1248" s="3"/>
      <c r="F1248" s="697"/>
      <c r="G1248" s="697"/>
      <c r="H1248" s="697"/>
    </row>
    <row r="1249" spans="5:8" x14ac:dyDescent="0.2">
      <c r="E1249" s="3"/>
      <c r="F1249" s="697"/>
      <c r="G1249" s="697"/>
      <c r="H1249" s="697"/>
    </row>
    <row r="1250" spans="5:8" x14ac:dyDescent="0.2">
      <c r="E1250" s="3"/>
      <c r="F1250" s="697"/>
      <c r="G1250" s="697"/>
      <c r="H1250" s="697"/>
    </row>
    <row r="1251" spans="5:8" x14ac:dyDescent="0.2">
      <c r="E1251" s="3"/>
      <c r="F1251" s="697"/>
      <c r="G1251" s="697"/>
      <c r="H1251" s="697"/>
    </row>
    <row r="1252" spans="5:8" x14ac:dyDescent="0.2">
      <c r="E1252" s="3"/>
      <c r="F1252" s="697"/>
      <c r="G1252" s="697"/>
      <c r="H1252" s="697"/>
    </row>
    <row r="1253" spans="5:8" x14ac:dyDescent="0.2">
      <c r="E1253" s="3"/>
      <c r="F1253" s="697"/>
      <c r="G1253" s="697"/>
      <c r="H1253" s="697"/>
    </row>
    <row r="1254" spans="5:8" x14ac:dyDescent="0.2">
      <c r="E1254" s="3"/>
      <c r="F1254" s="697"/>
      <c r="G1254" s="697"/>
      <c r="H1254" s="697"/>
    </row>
    <row r="1255" spans="5:8" x14ac:dyDescent="0.2">
      <c r="E1255" s="3"/>
      <c r="F1255" s="697"/>
      <c r="G1255" s="697"/>
      <c r="H1255" s="697"/>
    </row>
    <row r="1256" spans="5:8" x14ac:dyDescent="0.2">
      <c r="E1256" s="3"/>
      <c r="F1256" s="697"/>
      <c r="G1256" s="697"/>
      <c r="H1256" s="697"/>
    </row>
    <row r="1257" spans="5:8" x14ac:dyDescent="0.2">
      <c r="E1257" s="3"/>
      <c r="F1257" s="697"/>
      <c r="G1257" s="697"/>
      <c r="H1257" s="697"/>
    </row>
    <row r="1258" spans="5:8" x14ac:dyDescent="0.2">
      <c r="E1258" s="3"/>
      <c r="F1258" s="697"/>
      <c r="G1258" s="697"/>
      <c r="H1258" s="697"/>
    </row>
    <row r="1259" spans="5:8" x14ac:dyDescent="0.2">
      <c r="E1259" s="3"/>
      <c r="F1259" s="697"/>
      <c r="G1259" s="697"/>
      <c r="H1259" s="697"/>
    </row>
    <row r="1260" spans="5:8" x14ac:dyDescent="0.2">
      <c r="E1260" s="3"/>
      <c r="F1260" s="697"/>
      <c r="G1260" s="697"/>
      <c r="H1260" s="697"/>
    </row>
    <row r="1261" spans="5:8" x14ac:dyDescent="0.2">
      <c r="E1261" s="3"/>
      <c r="F1261" s="697"/>
      <c r="G1261" s="697"/>
      <c r="H1261" s="697"/>
    </row>
    <row r="1262" spans="5:8" x14ac:dyDescent="0.2">
      <c r="E1262" s="3"/>
      <c r="F1262" s="697"/>
      <c r="G1262" s="697"/>
      <c r="H1262" s="697"/>
    </row>
    <row r="1263" spans="5:8" x14ac:dyDescent="0.2">
      <c r="E1263" s="3"/>
      <c r="F1263" s="697"/>
      <c r="G1263" s="697"/>
      <c r="H1263" s="697"/>
    </row>
    <row r="1264" spans="5:8" x14ac:dyDescent="0.2">
      <c r="E1264" s="3"/>
      <c r="F1264" s="697"/>
      <c r="G1264" s="697"/>
      <c r="H1264" s="697"/>
    </row>
    <row r="1265" spans="5:8" x14ac:dyDescent="0.2">
      <c r="E1265" s="3"/>
      <c r="F1265" s="697"/>
      <c r="G1265" s="697"/>
      <c r="H1265" s="697"/>
    </row>
    <row r="1266" spans="5:8" x14ac:dyDescent="0.2">
      <c r="E1266" s="3"/>
      <c r="F1266" s="697"/>
      <c r="G1266" s="697"/>
      <c r="H1266" s="697"/>
    </row>
    <row r="1267" spans="5:8" x14ac:dyDescent="0.2">
      <c r="E1267" s="3"/>
      <c r="F1267" s="697"/>
      <c r="G1267" s="697"/>
      <c r="H1267" s="697"/>
    </row>
    <row r="1268" spans="5:8" x14ac:dyDescent="0.2">
      <c r="E1268" s="3"/>
      <c r="F1268" s="697"/>
      <c r="G1268" s="697"/>
      <c r="H1268" s="697"/>
    </row>
    <row r="1269" spans="5:8" x14ac:dyDescent="0.2">
      <c r="E1269" s="3"/>
      <c r="F1269" s="697"/>
      <c r="G1269" s="697"/>
      <c r="H1269" s="697"/>
    </row>
    <row r="1270" spans="5:8" x14ac:dyDescent="0.2">
      <c r="E1270" s="3"/>
      <c r="F1270" s="697"/>
      <c r="G1270" s="697"/>
      <c r="H1270" s="697"/>
    </row>
    <row r="1271" spans="5:8" x14ac:dyDescent="0.2">
      <c r="E1271" s="3"/>
      <c r="F1271" s="697"/>
      <c r="G1271" s="697"/>
      <c r="H1271" s="697"/>
    </row>
    <row r="1272" spans="5:8" x14ac:dyDescent="0.2">
      <c r="E1272" s="3"/>
      <c r="F1272" s="697"/>
      <c r="G1272" s="697"/>
      <c r="H1272" s="697"/>
    </row>
    <row r="1273" spans="5:8" x14ac:dyDescent="0.2">
      <c r="E1273" s="3"/>
      <c r="F1273" s="697"/>
      <c r="G1273" s="697"/>
      <c r="H1273" s="697"/>
    </row>
    <row r="1274" spans="5:8" x14ac:dyDescent="0.2">
      <c r="E1274" s="3"/>
      <c r="F1274" s="697"/>
      <c r="G1274" s="697"/>
      <c r="H1274" s="697"/>
    </row>
    <row r="1275" spans="5:8" x14ac:dyDescent="0.2">
      <c r="E1275" s="3"/>
      <c r="F1275" s="697"/>
      <c r="G1275" s="697"/>
      <c r="H1275" s="697"/>
    </row>
    <row r="1276" spans="5:8" x14ac:dyDescent="0.2">
      <c r="E1276" s="3"/>
      <c r="F1276" s="697"/>
      <c r="G1276" s="697"/>
      <c r="H1276" s="697"/>
    </row>
    <row r="1277" spans="5:8" x14ac:dyDescent="0.2">
      <c r="E1277" s="3"/>
      <c r="F1277" s="697"/>
      <c r="G1277" s="697"/>
      <c r="H1277" s="697"/>
    </row>
    <row r="1278" spans="5:8" x14ac:dyDescent="0.2">
      <c r="E1278" s="3"/>
      <c r="F1278" s="697"/>
      <c r="G1278" s="697"/>
      <c r="H1278" s="697"/>
    </row>
    <row r="1279" spans="5:8" x14ac:dyDescent="0.2">
      <c r="E1279" s="3"/>
      <c r="F1279" s="697"/>
      <c r="G1279" s="697"/>
      <c r="H1279" s="697"/>
    </row>
    <row r="1280" spans="5:8" x14ac:dyDescent="0.2">
      <c r="E1280" s="3"/>
      <c r="F1280" s="697"/>
      <c r="G1280" s="697"/>
      <c r="H1280" s="697"/>
    </row>
    <row r="1281" spans="5:8" x14ac:dyDescent="0.2">
      <c r="E1281" s="3"/>
      <c r="F1281" s="697"/>
      <c r="G1281" s="697"/>
      <c r="H1281" s="697"/>
    </row>
    <row r="1282" spans="5:8" x14ac:dyDescent="0.2">
      <c r="E1282" s="3"/>
      <c r="F1282" s="697"/>
      <c r="G1282" s="697"/>
      <c r="H1282" s="697"/>
    </row>
    <row r="1283" spans="5:8" x14ac:dyDescent="0.2">
      <c r="E1283" s="3"/>
      <c r="F1283" s="697"/>
      <c r="G1283" s="697"/>
      <c r="H1283" s="697"/>
    </row>
    <row r="1284" spans="5:8" x14ac:dyDescent="0.2">
      <c r="E1284" s="3"/>
      <c r="F1284" s="697"/>
      <c r="G1284" s="697"/>
      <c r="H1284" s="697"/>
    </row>
    <row r="1285" spans="5:8" x14ac:dyDescent="0.2">
      <c r="E1285" s="3"/>
      <c r="F1285" s="697"/>
      <c r="G1285" s="697"/>
      <c r="H1285" s="697"/>
    </row>
    <row r="1286" spans="5:8" x14ac:dyDescent="0.2">
      <c r="E1286" s="3"/>
      <c r="F1286" s="697"/>
      <c r="G1286" s="697"/>
      <c r="H1286" s="697"/>
    </row>
    <row r="1287" spans="5:8" x14ac:dyDescent="0.2">
      <c r="E1287" s="3"/>
      <c r="F1287" s="697"/>
      <c r="G1287" s="697"/>
      <c r="H1287" s="697"/>
    </row>
    <row r="1288" spans="5:8" x14ac:dyDescent="0.2">
      <c r="E1288" s="3"/>
      <c r="F1288" s="697"/>
      <c r="G1288" s="697"/>
      <c r="H1288" s="697"/>
    </row>
    <row r="1289" spans="5:8" x14ac:dyDescent="0.2">
      <c r="E1289" s="3"/>
      <c r="F1289" s="697"/>
      <c r="G1289" s="697"/>
      <c r="H1289" s="697"/>
    </row>
    <row r="1290" spans="5:8" x14ac:dyDescent="0.2">
      <c r="E1290" s="3"/>
      <c r="F1290" s="697"/>
      <c r="G1290" s="697"/>
      <c r="H1290" s="697"/>
    </row>
    <row r="1291" spans="5:8" x14ac:dyDescent="0.2">
      <c r="E1291" s="3"/>
      <c r="F1291" s="697"/>
      <c r="G1291" s="697"/>
      <c r="H1291" s="697"/>
    </row>
    <row r="1292" spans="5:8" x14ac:dyDescent="0.2">
      <c r="E1292" s="3"/>
      <c r="F1292" s="697"/>
      <c r="G1292" s="697"/>
      <c r="H1292" s="697"/>
    </row>
    <row r="1293" spans="5:8" x14ac:dyDescent="0.2">
      <c r="E1293" s="3"/>
      <c r="F1293" s="697"/>
      <c r="G1293" s="697"/>
      <c r="H1293" s="697"/>
    </row>
    <row r="1294" spans="5:8" x14ac:dyDescent="0.2">
      <c r="E1294" s="3"/>
      <c r="F1294" s="697"/>
      <c r="G1294" s="697"/>
      <c r="H1294" s="697"/>
    </row>
    <row r="1295" spans="5:8" x14ac:dyDescent="0.2">
      <c r="E1295" s="3"/>
      <c r="F1295" s="697"/>
      <c r="G1295" s="697"/>
      <c r="H1295" s="697"/>
    </row>
    <row r="1296" spans="5:8" x14ac:dyDescent="0.2">
      <c r="E1296" s="3"/>
      <c r="F1296" s="697"/>
      <c r="G1296" s="697"/>
      <c r="H1296" s="697"/>
    </row>
    <row r="1297" spans="5:8" x14ac:dyDescent="0.2">
      <c r="E1297" s="3"/>
      <c r="F1297" s="697"/>
      <c r="G1297" s="697"/>
      <c r="H1297" s="697"/>
    </row>
    <row r="1298" spans="5:8" x14ac:dyDescent="0.2">
      <c r="E1298" s="3"/>
      <c r="F1298" s="697"/>
      <c r="G1298" s="697"/>
      <c r="H1298" s="697"/>
    </row>
    <row r="1299" spans="5:8" x14ac:dyDescent="0.2">
      <c r="E1299" s="3"/>
      <c r="F1299" s="697"/>
      <c r="G1299" s="697"/>
      <c r="H1299" s="697"/>
    </row>
    <row r="1300" spans="5:8" x14ac:dyDescent="0.2">
      <c r="E1300" s="3"/>
      <c r="F1300" s="697"/>
      <c r="G1300" s="697"/>
      <c r="H1300" s="697"/>
    </row>
    <row r="1301" spans="5:8" x14ac:dyDescent="0.2">
      <c r="E1301" s="3"/>
      <c r="F1301" s="697"/>
      <c r="G1301" s="697"/>
      <c r="H1301" s="697"/>
    </row>
    <row r="1302" spans="5:8" x14ac:dyDescent="0.2">
      <c r="E1302" s="3"/>
      <c r="F1302" s="697"/>
      <c r="G1302" s="697"/>
      <c r="H1302" s="697"/>
    </row>
    <row r="1303" spans="5:8" x14ac:dyDescent="0.2">
      <c r="E1303" s="3"/>
      <c r="F1303" s="697"/>
      <c r="G1303" s="697"/>
      <c r="H1303" s="697"/>
    </row>
    <row r="1304" spans="5:8" x14ac:dyDescent="0.2">
      <c r="E1304" s="3"/>
      <c r="F1304" s="697"/>
      <c r="G1304" s="697"/>
      <c r="H1304" s="697"/>
    </row>
    <row r="1305" spans="5:8" x14ac:dyDescent="0.2">
      <c r="E1305" s="3"/>
      <c r="F1305" s="697"/>
      <c r="G1305" s="697"/>
      <c r="H1305" s="697"/>
    </row>
    <row r="1306" spans="5:8" x14ac:dyDescent="0.2">
      <c r="E1306" s="3"/>
      <c r="F1306" s="697"/>
      <c r="G1306" s="697"/>
      <c r="H1306" s="697"/>
    </row>
    <row r="1307" spans="5:8" x14ac:dyDescent="0.2">
      <c r="E1307" s="3"/>
      <c r="F1307" s="697"/>
      <c r="G1307" s="697"/>
      <c r="H1307" s="697"/>
    </row>
    <row r="1308" spans="5:8" x14ac:dyDescent="0.2">
      <c r="E1308" s="3"/>
      <c r="F1308" s="697"/>
      <c r="G1308" s="697"/>
      <c r="H1308" s="697"/>
    </row>
    <row r="1309" spans="5:8" x14ac:dyDescent="0.2">
      <c r="E1309" s="3"/>
      <c r="F1309" s="697"/>
      <c r="G1309" s="697"/>
      <c r="H1309" s="697"/>
    </row>
    <row r="1310" spans="5:8" x14ac:dyDescent="0.2">
      <c r="E1310" s="3"/>
      <c r="F1310" s="697"/>
      <c r="G1310" s="697"/>
      <c r="H1310" s="697"/>
    </row>
    <row r="1311" spans="5:8" x14ac:dyDescent="0.2">
      <c r="E1311" s="3"/>
      <c r="F1311" s="697"/>
      <c r="G1311" s="697"/>
      <c r="H1311" s="697"/>
    </row>
    <row r="1312" spans="5:8" x14ac:dyDescent="0.2">
      <c r="E1312" s="3"/>
      <c r="F1312" s="697"/>
      <c r="G1312" s="697"/>
      <c r="H1312" s="697"/>
    </row>
    <row r="1313" spans="5:8" x14ac:dyDescent="0.2">
      <c r="E1313" s="3"/>
      <c r="F1313" s="697"/>
      <c r="G1313" s="697"/>
      <c r="H1313" s="697"/>
    </row>
    <row r="1314" spans="5:8" x14ac:dyDescent="0.2">
      <c r="E1314" s="3"/>
      <c r="F1314" s="697"/>
      <c r="G1314" s="697"/>
      <c r="H1314" s="697"/>
    </row>
    <row r="1315" spans="5:8" x14ac:dyDescent="0.2">
      <c r="E1315" s="3"/>
      <c r="F1315" s="697"/>
      <c r="G1315" s="697"/>
      <c r="H1315" s="697"/>
    </row>
    <row r="1316" spans="5:8" x14ac:dyDescent="0.2">
      <c r="E1316" s="3"/>
      <c r="F1316" s="697"/>
      <c r="G1316" s="697"/>
      <c r="H1316" s="697"/>
    </row>
    <row r="1317" spans="5:8" x14ac:dyDescent="0.2">
      <c r="E1317" s="3"/>
      <c r="F1317" s="697"/>
      <c r="G1317" s="697"/>
      <c r="H1317" s="697"/>
    </row>
    <row r="1318" spans="5:8" x14ac:dyDescent="0.2">
      <c r="E1318" s="3"/>
      <c r="F1318" s="697"/>
      <c r="G1318" s="697"/>
      <c r="H1318" s="697"/>
    </row>
    <row r="1319" spans="5:8" x14ac:dyDescent="0.2">
      <c r="E1319" s="3"/>
      <c r="F1319" s="697"/>
      <c r="G1319" s="697"/>
      <c r="H1319" s="697"/>
    </row>
    <row r="1320" spans="5:8" x14ac:dyDescent="0.2">
      <c r="E1320" s="3"/>
      <c r="F1320" s="697"/>
      <c r="G1320" s="697"/>
      <c r="H1320" s="697"/>
    </row>
    <row r="1321" spans="5:8" x14ac:dyDescent="0.2">
      <c r="E1321" s="3"/>
      <c r="F1321" s="697"/>
      <c r="G1321" s="697"/>
      <c r="H1321" s="697"/>
    </row>
    <row r="1322" spans="5:8" x14ac:dyDescent="0.2">
      <c r="E1322" s="3"/>
      <c r="F1322" s="697"/>
      <c r="G1322" s="697"/>
      <c r="H1322" s="697"/>
    </row>
    <row r="1323" spans="5:8" x14ac:dyDescent="0.2">
      <c r="E1323" s="3"/>
      <c r="F1323" s="697"/>
      <c r="G1323" s="697"/>
      <c r="H1323" s="697"/>
    </row>
    <row r="1324" spans="5:8" x14ac:dyDescent="0.2">
      <c r="E1324" s="3"/>
      <c r="F1324" s="697"/>
      <c r="G1324" s="697"/>
      <c r="H1324" s="697"/>
    </row>
    <row r="1325" spans="5:8" x14ac:dyDescent="0.2">
      <c r="E1325" s="3"/>
      <c r="F1325" s="697"/>
      <c r="G1325" s="697"/>
      <c r="H1325" s="697"/>
    </row>
    <row r="1326" spans="5:8" x14ac:dyDescent="0.2">
      <c r="E1326" s="3"/>
      <c r="F1326" s="697"/>
      <c r="G1326" s="697"/>
      <c r="H1326" s="697"/>
    </row>
    <row r="1327" spans="5:8" x14ac:dyDescent="0.2">
      <c r="E1327" s="3"/>
      <c r="F1327" s="697"/>
      <c r="G1327" s="697"/>
      <c r="H1327" s="697"/>
    </row>
    <row r="1328" spans="5:8" x14ac:dyDescent="0.2">
      <c r="E1328" s="3"/>
      <c r="F1328" s="697"/>
      <c r="G1328" s="697"/>
      <c r="H1328" s="697"/>
    </row>
    <row r="1329" spans="5:8" x14ac:dyDescent="0.2">
      <c r="E1329" s="3"/>
      <c r="F1329" s="697"/>
      <c r="G1329" s="697"/>
      <c r="H1329" s="697"/>
    </row>
    <row r="1330" spans="5:8" x14ac:dyDescent="0.2">
      <c r="E1330" s="3"/>
      <c r="F1330" s="697"/>
      <c r="G1330" s="697"/>
      <c r="H1330" s="697"/>
    </row>
    <row r="1331" spans="5:8" x14ac:dyDescent="0.2">
      <c r="E1331" s="3"/>
      <c r="F1331" s="697"/>
      <c r="G1331" s="697"/>
      <c r="H1331" s="697"/>
    </row>
    <row r="1332" spans="5:8" x14ac:dyDescent="0.2">
      <c r="E1332" s="3"/>
      <c r="F1332" s="697"/>
      <c r="G1332" s="697"/>
      <c r="H1332" s="697"/>
    </row>
    <row r="1333" spans="5:8" x14ac:dyDescent="0.2">
      <c r="E1333" s="3"/>
      <c r="F1333" s="697"/>
      <c r="G1333" s="697"/>
      <c r="H1333" s="697"/>
    </row>
    <row r="1334" spans="5:8" x14ac:dyDescent="0.2">
      <c r="E1334" s="3"/>
      <c r="F1334" s="697"/>
      <c r="G1334" s="697"/>
      <c r="H1334" s="697"/>
    </row>
    <row r="1335" spans="5:8" x14ac:dyDescent="0.2">
      <c r="E1335" s="3"/>
      <c r="F1335" s="697"/>
      <c r="G1335" s="697"/>
      <c r="H1335" s="697"/>
    </row>
    <row r="1336" spans="5:8" x14ac:dyDescent="0.2">
      <c r="E1336" s="3"/>
      <c r="F1336" s="697"/>
      <c r="G1336" s="697"/>
      <c r="H1336" s="697"/>
    </row>
    <row r="1337" spans="5:8" x14ac:dyDescent="0.2">
      <c r="E1337" s="3"/>
      <c r="F1337" s="697"/>
      <c r="G1337" s="697"/>
      <c r="H1337" s="697"/>
    </row>
    <row r="1338" spans="5:8" x14ac:dyDescent="0.2">
      <c r="E1338" s="3"/>
      <c r="F1338" s="697"/>
      <c r="G1338" s="697"/>
      <c r="H1338" s="697"/>
    </row>
    <row r="1339" spans="5:8" x14ac:dyDescent="0.2">
      <c r="E1339" s="3"/>
      <c r="F1339" s="697"/>
      <c r="G1339" s="697"/>
      <c r="H1339" s="697"/>
    </row>
    <row r="1340" spans="5:8" x14ac:dyDescent="0.2">
      <c r="E1340" s="3"/>
      <c r="F1340" s="697"/>
      <c r="G1340" s="697"/>
      <c r="H1340" s="697"/>
    </row>
    <row r="1341" spans="5:8" x14ac:dyDescent="0.2">
      <c r="E1341" s="3"/>
      <c r="F1341" s="697"/>
      <c r="G1341" s="697"/>
      <c r="H1341" s="697"/>
    </row>
    <row r="1342" spans="5:8" x14ac:dyDescent="0.2">
      <c r="E1342" s="3"/>
      <c r="F1342" s="697"/>
      <c r="G1342" s="697"/>
      <c r="H1342" s="697"/>
    </row>
    <row r="1343" spans="5:8" x14ac:dyDescent="0.2">
      <c r="E1343" s="3"/>
      <c r="F1343" s="697"/>
      <c r="G1343" s="697"/>
      <c r="H1343" s="697"/>
    </row>
    <row r="1344" spans="5:8" x14ac:dyDescent="0.2">
      <c r="E1344" s="3"/>
      <c r="F1344" s="697"/>
      <c r="G1344" s="697"/>
      <c r="H1344" s="697"/>
    </row>
    <row r="1345" spans="5:8" x14ac:dyDescent="0.2">
      <c r="E1345" s="3"/>
      <c r="F1345" s="697"/>
      <c r="G1345" s="697"/>
      <c r="H1345" s="697"/>
    </row>
    <row r="1346" spans="5:8" x14ac:dyDescent="0.2">
      <c r="E1346" s="3"/>
      <c r="F1346" s="697"/>
      <c r="G1346" s="697"/>
      <c r="H1346" s="697"/>
    </row>
    <row r="1347" spans="5:8" x14ac:dyDescent="0.2">
      <c r="E1347" s="3"/>
      <c r="F1347" s="697"/>
      <c r="G1347" s="697"/>
      <c r="H1347" s="697"/>
    </row>
    <row r="1348" spans="5:8" x14ac:dyDescent="0.2">
      <c r="E1348" s="3"/>
      <c r="F1348" s="697"/>
      <c r="G1348" s="697"/>
      <c r="H1348" s="697"/>
    </row>
    <row r="1349" spans="5:8" x14ac:dyDescent="0.2">
      <c r="E1349" s="3"/>
      <c r="F1349" s="697"/>
      <c r="G1349" s="697"/>
      <c r="H1349" s="697"/>
    </row>
    <row r="1350" spans="5:8" x14ac:dyDescent="0.2">
      <c r="E1350" s="3"/>
      <c r="F1350" s="697"/>
      <c r="G1350" s="697"/>
      <c r="H1350" s="697"/>
    </row>
    <row r="1351" spans="5:8" x14ac:dyDescent="0.2">
      <c r="E1351" s="3"/>
      <c r="F1351" s="697"/>
      <c r="G1351" s="697"/>
      <c r="H1351" s="697"/>
    </row>
    <row r="1352" spans="5:8" x14ac:dyDescent="0.2">
      <c r="E1352" s="3"/>
      <c r="F1352" s="697"/>
      <c r="G1352" s="697"/>
      <c r="H1352" s="697"/>
    </row>
    <row r="1353" spans="5:8" x14ac:dyDescent="0.2">
      <c r="E1353" s="3"/>
      <c r="F1353" s="697"/>
      <c r="G1353" s="697"/>
      <c r="H1353" s="697"/>
    </row>
    <row r="1354" spans="5:8" x14ac:dyDescent="0.2">
      <c r="E1354" s="3"/>
      <c r="F1354" s="697"/>
      <c r="G1354" s="697"/>
      <c r="H1354" s="697"/>
    </row>
    <row r="1355" spans="5:8" x14ac:dyDescent="0.2">
      <c r="E1355" s="3"/>
      <c r="F1355" s="697"/>
      <c r="G1355" s="697"/>
      <c r="H1355" s="697"/>
    </row>
    <row r="1356" spans="5:8" x14ac:dyDescent="0.2">
      <c r="E1356" s="3"/>
      <c r="F1356" s="697"/>
      <c r="G1356" s="697"/>
      <c r="H1356" s="697"/>
    </row>
    <row r="1357" spans="5:8" x14ac:dyDescent="0.2">
      <c r="E1357" s="3"/>
      <c r="F1357" s="697"/>
      <c r="G1357" s="697"/>
      <c r="H1357" s="697"/>
    </row>
    <row r="1358" spans="5:8" x14ac:dyDescent="0.2">
      <c r="E1358" s="3"/>
      <c r="F1358" s="697"/>
      <c r="G1358" s="697"/>
      <c r="H1358" s="697"/>
    </row>
    <row r="1359" spans="5:8" x14ac:dyDescent="0.2">
      <c r="E1359" s="3"/>
      <c r="F1359" s="697"/>
      <c r="G1359" s="697"/>
      <c r="H1359" s="697"/>
    </row>
    <row r="1360" spans="5:8" x14ac:dyDescent="0.2">
      <c r="E1360" s="3"/>
      <c r="F1360" s="697"/>
      <c r="G1360" s="697"/>
      <c r="H1360" s="697"/>
    </row>
    <row r="1361" spans="5:8" x14ac:dyDescent="0.2">
      <c r="E1361" s="3"/>
      <c r="F1361" s="697"/>
      <c r="G1361" s="697"/>
      <c r="H1361" s="697"/>
    </row>
    <row r="1362" spans="5:8" x14ac:dyDescent="0.2">
      <c r="E1362" s="3"/>
      <c r="F1362" s="697"/>
      <c r="G1362" s="697"/>
      <c r="H1362" s="697"/>
    </row>
    <row r="1363" spans="5:8" x14ac:dyDescent="0.2">
      <c r="E1363" s="3"/>
      <c r="F1363" s="697"/>
      <c r="G1363" s="697"/>
      <c r="H1363" s="697"/>
    </row>
    <row r="1364" spans="5:8" x14ac:dyDescent="0.2">
      <c r="E1364" s="3"/>
      <c r="F1364" s="697"/>
      <c r="G1364" s="697"/>
      <c r="H1364" s="697"/>
    </row>
    <row r="1365" spans="5:8" x14ac:dyDescent="0.2">
      <c r="E1365" s="3"/>
      <c r="F1365" s="697"/>
      <c r="G1365" s="697"/>
      <c r="H1365" s="697"/>
    </row>
    <row r="1366" spans="5:8" x14ac:dyDescent="0.2">
      <c r="E1366" s="3"/>
      <c r="F1366" s="697"/>
      <c r="G1366" s="697"/>
      <c r="H1366" s="697"/>
    </row>
    <row r="1367" spans="5:8" x14ac:dyDescent="0.2">
      <c r="E1367" s="3"/>
      <c r="F1367" s="697"/>
      <c r="G1367" s="697"/>
      <c r="H1367" s="697"/>
    </row>
    <row r="1368" spans="5:8" x14ac:dyDescent="0.2">
      <c r="E1368" s="3"/>
      <c r="F1368" s="697"/>
      <c r="G1368" s="697"/>
      <c r="H1368" s="697"/>
    </row>
    <row r="1369" spans="5:8" x14ac:dyDescent="0.2">
      <c r="E1369" s="3"/>
      <c r="F1369" s="697"/>
      <c r="G1369" s="697"/>
      <c r="H1369" s="697"/>
    </row>
    <row r="1370" spans="5:8" x14ac:dyDescent="0.2">
      <c r="E1370" s="3"/>
      <c r="F1370" s="697"/>
      <c r="G1370" s="697"/>
      <c r="H1370" s="697"/>
    </row>
    <row r="1371" spans="5:8" x14ac:dyDescent="0.2">
      <c r="E1371" s="3"/>
      <c r="F1371" s="697"/>
      <c r="G1371" s="697"/>
      <c r="H1371" s="697"/>
    </row>
    <row r="1372" spans="5:8" x14ac:dyDescent="0.2">
      <c r="E1372" s="3"/>
      <c r="F1372" s="697"/>
      <c r="G1372" s="697"/>
      <c r="H1372" s="697"/>
    </row>
    <row r="1373" spans="5:8" x14ac:dyDescent="0.2">
      <c r="E1373" s="3"/>
      <c r="F1373" s="697"/>
      <c r="G1373" s="697"/>
      <c r="H1373" s="697"/>
    </row>
    <row r="1374" spans="5:8" x14ac:dyDescent="0.2">
      <c r="E1374" s="3"/>
      <c r="F1374" s="697"/>
      <c r="G1374" s="697"/>
      <c r="H1374" s="697"/>
    </row>
    <row r="1375" spans="5:8" x14ac:dyDescent="0.2">
      <c r="E1375" s="3"/>
      <c r="F1375" s="697"/>
      <c r="G1375" s="697"/>
      <c r="H1375" s="697"/>
    </row>
    <row r="1376" spans="5:8" x14ac:dyDescent="0.2">
      <c r="E1376" s="3"/>
      <c r="F1376" s="697"/>
      <c r="G1376" s="697"/>
      <c r="H1376" s="697"/>
    </row>
    <row r="1377" spans="5:8" x14ac:dyDescent="0.2">
      <c r="E1377" s="3"/>
      <c r="F1377" s="697"/>
      <c r="G1377" s="697"/>
      <c r="H1377" s="697"/>
    </row>
    <row r="1378" spans="5:8" x14ac:dyDescent="0.2">
      <c r="E1378" s="3"/>
      <c r="F1378" s="697"/>
      <c r="G1378" s="697"/>
      <c r="H1378" s="697"/>
    </row>
    <row r="1379" spans="5:8" x14ac:dyDescent="0.2">
      <c r="E1379" s="3"/>
      <c r="F1379" s="697"/>
      <c r="G1379" s="697"/>
      <c r="H1379" s="697"/>
    </row>
    <row r="1380" spans="5:8" x14ac:dyDescent="0.2">
      <c r="E1380" s="3"/>
      <c r="F1380" s="697"/>
      <c r="G1380" s="697"/>
      <c r="H1380" s="697"/>
    </row>
    <row r="1381" spans="5:8" x14ac:dyDescent="0.2">
      <c r="E1381" s="3"/>
      <c r="F1381" s="697"/>
      <c r="G1381" s="697"/>
      <c r="H1381" s="697"/>
    </row>
    <row r="1382" spans="5:8" x14ac:dyDescent="0.2">
      <c r="E1382" s="3"/>
      <c r="F1382" s="697"/>
      <c r="G1382" s="697"/>
      <c r="H1382" s="697"/>
    </row>
    <row r="1383" spans="5:8" x14ac:dyDescent="0.2">
      <c r="E1383" s="3"/>
      <c r="F1383" s="697"/>
      <c r="G1383" s="697"/>
      <c r="H1383" s="697"/>
    </row>
    <row r="1384" spans="5:8" x14ac:dyDescent="0.2">
      <c r="E1384" s="3"/>
      <c r="F1384" s="697"/>
      <c r="G1384" s="697"/>
      <c r="H1384" s="697"/>
    </row>
    <row r="1385" spans="5:8" x14ac:dyDescent="0.2">
      <c r="E1385" s="3"/>
      <c r="F1385" s="697"/>
      <c r="G1385" s="697"/>
      <c r="H1385" s="697"/>
    </row>
    <row r="1386" spans="5:8" x14ac:dyDescent="0.2">
      <c r="E1386" s="3"/>
      <c r="F1386" s="697"/>
      <c r="G1386" s="697"/>
      <c r="H1386" s="697"/>
    </row>
    <row r="1387" spans="5:8" x14ac:dyDescent="0.2">
      <c r="E1387" s="3"/>
      <c r="F1387" s="697"/>
      <c r="G1387" s="697"/>
      <c r="H1387" s="697"/>
    </row>
    <row r="1388" spans="5:8" x14ac:dyDescent="0.2">
      <c r="E1388" s="3"/>
      <c r="F1388" s="697"/>
      <c r="G1388" s="697"/>
      <c r="H1388" s="697"/>
    </row>
    <row r="1389" spans="5:8" x14ac:dyDescent="0.2">
      <c r="E1389" s="3"/>
      <c r="F1389" s="697"/>
      <c r="G1389" s="697"/>
      <c r="H1389" s="697"/>
    </row>
    <row r="1390" spans="5:8" x14ac:dyDescent="0.2">
      <c r="E1390" s="3"/>
      <c r="F1390" s="697"/>
      <c r="G1390" s="697"/>
      <c r="H1390" s="697"/>
    </row>
    <row r="1391" spans="5:8" x14ac:dyDescent="0.2">
      <c r="E1391" s="3"/>
      <c r="F1391" s="697"/>
      <c r="G1391" s="697"/>
      <c r="H1391" s="697"/>
    </row>
    <row r="1392" spans="5:8" x14ac:dyDescent="0.2">
      <c r="E1392" s="3"/>
      <c r="F1392" s="697"/>
      <c r="G1392" s="697"/>
      <c r="H1392" s="697"/>
    </row>
    <row r="1393" spans="5:8" x14ac:dyDescent="0.2">
      <c r="E1393" s="3"/>
      <c r="F1393" s="697"/>
      <c r="G1393" s="697"/>
      <c r="H1393" s="697"/>
    </row>
    <row r="1394" spans="5:8" x14ac:dyDescent="0.2">
      <c r="E1394" s="3"/>
      <c r="F1394" s="697"/>
      <c r="G1394" s="697"/>
      <c r="H1394" s="697"/>
    </row>
    <row r="1395" spans="5:8" x14ac:dyDescent="0.2">
      <c r="E1395" s="3"/>
      <c r="F1395" s="697"/>
      <c r="G1395" s="697"/>
      <c r="H1395" s="697"/>
    </row>
    <row r="1396" spans="5:8" x14ac:dyDescent="0.2">
      <c r="E1396" s="3"/>
      <c r="F1396" s="697"/>
      <c r="G1396" s="697"/>
      <c r="H1396" s="697"/>
    </row>
    <row r="1397" spans="5:8" x14ac:dyDescent="0.2">
      <c r="E1397" s="3"/>
      <c r="F1397" s="697"/>
      <c r="G1397" s="697"/>
      <c r="H1397" s="697"/>
    </row>
    <row r="1398" spans="5:8" x14ac:dyDescent="0.2">
      <c r="E1398" s="3"/>
      <c r="F1398" s="697"/>
      <c r="G1398" s="697"/>
      <c r="H1398" s="697"/>
    </row>
    <row r="1399" spans="5:8" x14ac:dyDescent="0.2">
      <c r="E1399" s="3"/>
      <c r="F1399" s="697"/>
      <c r="G1399" s="697"/>
      <c r="H1399" s="697"/>
    </row>
    <row r="1400" spans="5:8" x14ac:dyDescent="0.2">
      <c r="E1400" s="3"/>
      <c r="F1400" s="697"/>
      <c r="G1400" s="697"/>
      <c r="H1400" s="697"/>
    </row>
    <row r="1401" spans="5:8" x14ac:dyDescent="0.2">
      <c r="E1401" s="3"/>
      <c r="F1401" s="697"/>
      <c r="G1401" s="697"/>
      <c r="H1401" s="697"/>
    </row>
    <row r="1402" spans="5:8" x14ac:dyDescent="0.2">
      <c r="E1402" s="3"/>
      <c r="F1402" s="697"/>
      <c r="G1402" s="697"/>
      <c r="H1402" s="697"/>
    </row>
    <row r="1403" spans="5:8" x14ac:dyDescent="0.2">
      <c r="E1403" s="3"/>
      <c r="F1403" s="697"/>
      <c r="G1403" s="697"/>
      <c r="H1403" s="697"/>
    </row>
    <row r="1404" spans="5:8" x14ac:dyDescent="0.2">
      <c r="E1404" s="3"/>
      <c r="F1404" s="697"/>
      <c r="G1404" s="697"/>
      <c r="H1404" s="697"/>
    </row>
    <row r="1405" spans="5:8" x14ac:dyDescent="0.2">
      <c r="E1405" s="3"/>
      <c r="F1405" s="697"/>
      <c r="G1405" s="697"/>
      <c r="H1405" s="697"/>
    </row>
    <row r="1406" spans="5:8" x14ac:dyDescent="0.2">
      <c r="E1406" s="3"/>
      <c r="F1406" s="697"/>
      <c r="G1406" s="697"/>
      <c r="H1406" s="697"/>
    </row>
    <row r="1407" spans="5:8" x14ac:dyDescent="0.2">
      <c r="E1407" s="3"/>
      <c r="F1407" s="697"/>
      <c r="G1407" s="697"/>
      <c r="H1407" s="697"/>
    </row>
    <row r="1408" spans="5:8" x14ac:dyDescent="0.2">
      <c r="E1408" s="3"/>
      <c r="F1408" s="697"/>
      <c r="G1408" s="697"/>
      <c r="H1408" s="697"/>
    </row>
    <row r="1409" spans="5:8" x14ac:dyDescent="0.2">
      <c r="E1409" s="3"/>
      <c r="F1409" s="697"/>
      <c r="G1409" s="697"/>
      <c r="H1409" s="697"/>
    </row>
    <row r="1410" spans="5:8" x14ac:dyDescent="0.2">
      <c r="E1410" s="3"/>
      <c r="F1410" s="697"/>
      <c r="G1410" s="697"/>
      <c r="H1410" s="697"/>
    </row>
    <row r="1411" spans="5:8" x14ac:dyDescent="0.2">
      <c r="E1411" s="3"/>
      <c r="F1411" s="697"/>
      <c r="G1411" s="697"/>
      <c r="H1411" s="697"/>
    </row>
    <row r="1412" spans="5:8" x14ac:dyDescent="0.2">
      <c r="E1412" s="3"/>
      <c r="F1412" s="697"/>
      <c r="G1412" s="697"/>
      <c r="H1412" s="697"/>
    </row>
    <row r="1413" spans="5:8" x14ac:dyDescent="0.2">
      <c r="E1413" s="3"/>
      <c r="F1413" s="697"/>
      <c r="G1413" s="697"/>
      <c r="H1413" s="697"/>
    </row>
    <row r="1414" spans="5:8" x14ac:dyDescent="0.2">
      <c r="E1414" s="3"/>
      <c r="F1414" s="697"/>
      <c r="G1414" s="697"/>
      <c r="H1414" s="697"/>
    </row>
    <row r="1415" spans="5:8" x14ac:dyDescent="0.2">
      <c r="E1415" s="3"/>
      <c r="F1415" s="697"/>
      <c r="G1415" s="697"/>
      <c r="H1415" s="697"/>
    </row>
    <row r="1416" spans="5:8" x14ac:dyDescent="0.2">
      <c r="E1416" s="3"/>
      <c r="F1416" s="697"/>
      <c r="G1416" s="697"/>
      <c r="H1416" s="697"/>
    </row>
    <row r="1417" spans="5:8" x14ac:dyDescent="0.2">
      <c r="E1417" s="3"/>
      <c r="F1417" s="697"/>
      <c r="G1417" s="697"/>
      <c r="H1417" s="697"/>
    </row>
    <row r="1418" spans="5:8" x14ac:dyDescent="0.2">
      <c r="E1418" s="3"/>
      <c r="F1418" s="697"/>
      <c r="G1418" s="697"/>
      <c r="H1418" s="697"/>
    </row>
    <row r="1419" spans="5:8" x14ac:dyDescent="0.2">
      <c r="E1419" s="3"/>
      <c r="F1419" s="697"/>
      <c r="G1419" s="697"/>
      <c r="H1419" s="697"/>
    </row>
    <row r="1420" spans="5:8" x14ac:dyDescent="0.2">
      <c r="E1420" s="3"/>
      <c r="F1420" s="697"/>
      <c r="G1420" s="697"/>
      <c r="H1420" s="697"/>
    </row>
    <row r="1421" spans="5:8" x14ac:dyDescent="0.2">
      <c r="E1421" s="3"/>
      <c r="F1421" s="697"/>
      <c r="G1421" s="697"/>
      <c r="H1421" s="697"/>
    </row>
    <row r="1422" spans="5:8" x14ac:dyDescent="0.2">
      <c r="E1422" s="3"/>
      <c r="F1422" s="697"/>
      <c r="G1422" s="697"/>
      <c r="H1422" s="697"/>
    </row>
    <row r="1423" spans="5:8" x14ac:dyDescent="0.2">
      <c r="E1423" s="3"/>
      <c r="F1423" s="697"/>
      <c r="G1423" s="697"/>
      <c r="H1423" s="697"/>
    </row>
    <row r="1424" spans="5:8" x14ac:dyDescent="0.2">
      <c r="E1424" s="3"/>
      <c r="F1424" s="697"/>
      <c r="G1424" s="697"/>
      <c r="H1424" s="697"/>
    </row>
    <row r="1425" spans="5:8" x14ac:dyDescent="0.2">
      <c r="E1425" s="3"/>
      <c r="F1425" s="697"/>
      <c r="G1425" s="697"/>
      <c r="H1425" s="697"/>
    </row>
    <row r="1426" spans="5:8" x14ac:dyDescent="0.2">
      <c r="E1426" s="3"/>
      <c r="F1426" s="697"/>
      <c r="G1426" s="697"/>
      <c r="H1426" s="697"/>
    </row>
    <row r="1427" spans="5:8" x14ac:dyDescent="0.2">
      <c r="E1427" s="3"/>
      <c r="F1427" s="697"/>
      <c r="G1427" s="697"/>
      <c r="H1427" s="697"/>
    </row>
    <row r="1428" spans="5:8" x14ac:dyDescent="0.2">
      <c r="E1428" s="3"/>
      <c r="F1428" s="697"/>
      <c r="G1428" s="697"/>
      <c r="H1428" s="697"/>
    </row>
    <row r="1429" spans="5:8" x14ac:dyDescent="0.2">
      <c r="E1429" s="3"/>
      <c r="F1429" s="697"/>
      <c r="G1429" s="697"/>
      <c r="H1429" s="697"/>
    </row>
    <row r="1430" spans="5:8" x14ac:dyDescent="0.2">
      <c r="E1430" s="3"/>
      <c r="F1430" s="697"/>
      <c r="G1430" s="697"/>
      <c r="H1430" s="697"/>
    </row>
    <row r="1431" spans="5:8" x14ac:dyDescent="0.2">
      <c r="E1431" s="3"/>
      <c r="F1431" s="697"/>
      <c r="G1431" s="697"/>
      <c r="H1431" s="697"/>
    </row>
    <row r="1432" spans="5:8" x14ac:dyDescent="0.2">
      <c r="E1432" s="3"/>
      <c r="F1432" s="697"/>
      <c r="G1432" s="697"/>
      <c r="H1432" s="697"/>
    </row>
    <row r="1433" spans="5:8" x14ac:dyDescent="0.2">
      <c r="E1433" s="3"/>
      <c r="F1433" s="697"/>
      <c r="G1433" s="697"/>
      <c r="H1433" s="697"/>
    </row>
    <row r="1434" spans="5:8" x14ac:dyDescent="0.2">
      <c r="E1434" s="3"/>
      <c r="F1434" s="697"/>
      <c r="G1434" s="697"/>
      <c r="H1434" s="697"/>
    </row>
    <row r="1435" spans="5:8" x14ac:dyDescent="0.2">
      <c r="E1435" s="3"/>
      <c r="F1435" s="697"/>
      <c r="G1435" s="697"/>
      <c r="H1435" s="697"/>
    </row>
    <row r="1436" spans="5:8" x14ac:dyDescent="0.2">
      <c r="E1436" s="3"/>
      <c r="F1436" s="697"/>
      <c r="G1436" s="697"/>
      <c r="H1436" s="697"/>
    </row>
    <row r="1437" spans="5:8" x14ac:dyDescent="0.2">
      <c r="E1437" s="3"/>
      <c r="F1437" s="697"/>
      <c r="G1437" s="697"/>
      <c r="H1437" s="697"/>
    </row>
    <row r="1438" spans="5:8" x14ac:dyDescent="0.2">
      <c r="E1438" s="3"/>
      <c r="F1438" s="697"/>
      <c r="G1438" s="697"/>
      <c r="H1438" s="697"/>
    </row>
    <row r="1439" spans="5:8" x14ac:dyDescent="0.2">
      <c r="E1439" s="3"/>
      <c r="F1439" s="697"/>
      <c r="G1439" s="697"/>
      <c r="H1439" s="697"/>
    </row>
    <row r="1440" spans="5:8" x14ac:dyDescent="0.2">
      <c r="E1440" s="3"/>
      <c r="F1440" s="697"/>
      <c r="G1440" s="697"/>
      <c r="H1440" s="697"/>
    </row>
    <row r="1441" spans="5:8" x14ac:dyDescent="0.2">
      <c r="E1441" s="3"/>
      <c r="F1441" s="697"/>
      <c r="G1441" s="697"/>
      <c r="H1441" s="697"/>
    </row>
    <row r="1442" spans="5:8" x14ac:dyDescent="0.2">
      <c r="E1442" s="3"/>
      <c r="F1442" s="697"/>
      <c r="G1442" s="697"/>
      <c r="H1442" s="697"/>
    </row>
    <row r="1443" spans="5:8" x14ac:dyDescent="0.2">
      <c r="E1443" s="3"/>
      <c r="F1443" s="697"/>
      <c r="G1443" s="697"/>
      <c r="H1443" s="697"/>
    </row>
    <row r="1444" spans="5:8" x14ac:dyDescent="0.2">
      <c r="E1444" s="3"/>
      <c r="F1444" s="697"/>
      <c r="G1444" s="697"/>
      <c r="H1444" s="697"/>
    </row>
    <row r="1445" spans="5:8" x14ac:dyDescent="0.2">
      <c r="E1445" s="3"/>
      <c r="F1445" s="697"/>
      <c r="G1445" s="697"/>
      <c r="H1445" s="697"/>
    </row>
    <row r="1446" spans="5:8" x14ac:dyDescent="0.2">
      <c r="E1446" s="3"/>
      <c r="F1446" s="697"/>
      <c r="G1446" s="697"/>
      <c r="H1446" s="697"/>
    </row>
    <row r="1447" spans="5:8" x14ac:dyDescent="0.2">
      <c r="E1447" s="3"/>
      <c r="F1447" s="697"/>
      <c r="G1447" s="697"/>
      <c r="H1447" s="697"/>
    </row>
    <row r="1448" spans="5:8" x14ac:dyDescent="0.2">
      <c r="E1448" s="3"/>
      <c r="F1448" s="697"/>
      <c r="G1448" s="697"/>
      <c r="H1448" s="697"/>
    </row>
    <row r="1449" spans="5:8" x14ac:dyDescent="0.2">
      <c r="E1449" s="3"/>
      <c r="F1449" s="697"/>
      <c r="G1449" s="697"/>
      <c r="H1449" s="697"/>
    </row>
    <row r="1450" spans="5:8" x14ac:dyDescent="0.2">
      <c r="E1450" s="3"/>
      <c r="F1450" s="697"/>
      <c r="G1450" s="697"/>
      <c r="H1450" s="697"/>
    </row>
    <row r="1451" spans="5:8" x14ac:dyDescent="0.2">
      <c r="E1451" s="3"/>
      <c r="F1451" s="697"/>
      <c r="G1451" s="697"/>
      <c r="H1451" s="697"/>
    </row>
    <row r="1452" spans="5:8" x14ac:dyDescent="0.2">
      <c r="E1452" s="3"/>
      <c r="F1452" s="697"/>
      <c r="G1452" s="697"/>
      <c r="H1452" s="697"/>
    </row>
    <row r="1453" spans="5:8" x14ac:dyDescent="0.2">
      <c r="E1453" s="3"/>
      <c r="F1453" s="697"/>
      <c r="G1453" s="697"/>
      <c r="H1453" s="697"/>
    </row>
    <row r="1454" spans="5:8" x14ac:dyDescent="0.2">
      <c r="E1454" s="3"/>
      <c r="F1454" s="697"/>
      <c r="G1454" s="697"/>
      <c r="H1454" s="697"/>
    </row>
    <row r="1455" spans="5:8" x14ac:dyDescent="0.2">
      <c r="E1455" s="3"/>
      <c r="F1455" s="697"/>
      <c r="G1455" s="697"/>
      <c r="H1455" s="697"/>
    </row>
    <row r="1456" spans="5:8" x14ac:dyDescent="0.2">
      <c r="E1456" s="3"/>
      <c r="F1456" s="697"/>
      <c r="G1456" s="697"/>
      <c r="H1456" s="697"/>
    </row>
    <row r="1457" spans="5:8" x14ac:dyDescent="0.2">
      <c r="E1457" s="3"/>
      <c r="F1457" s="697"/>
      <c r="G1457" s="697"/>
      <c r="H1457" s="697"/>
    </row>
    <row r="1458" spans="5:8" x14ac:dyDescent="0.2">
      <c r="E1458" s="3"/>
      <c r="F1458" s="697"/>
      <c r="G1458" s="697"/>
      <c r="H1458" s="697"/>
    </row>
    <row r="1459" spans="5:8" x14ac:dyDescent="0.2">
      <c r="E1459" s="3"/>
      <c r="F1459" s="697"/>
      <c r="G1459" s="697"/>
      <c r="H1459" s="697"/>
    </row>
    <row r="1460" spans="5:8" x14ac:dyDescent="0.2">
      <c r="E1460" s="3"/>
      <c r="F1460" s="697"/>
      <c r="G1460" s="697"/>
      <c r="H1460" s="697"/>
    </row>
    <row r="1461" spans="5:8" x14ac:dyDescent="0.2">
      <c r="E1461" s="3"/>
      <c r="F1461" s="697"/>
      <c r="G1461" s="697"/>
      <c r="H1461" s="697"/>
    </row>
    <row r="1462" spans="5:8" x14ac:dyDescent="0.2">
      <c r="E1462" s="3"/>
      <c r="F1462" s="697"/>
      <c r="G1462" s="697"/>
      <c r="H1462" s="697"/>
    </row>
    <row r="1463" spans="5:8" x14ac:dyDescent="0.2">
      <c r="E1463" s="3"/>
      <c r="F1463" s="697"/>
      <c r="G1463" s="697"/>
      <c r="H1463" s="697"/>
    </row>
    <row r="1464" spans="5:8" x14ac:dyDescent="0.2">
      <c r="E1464" s="3"/>
      <c r="F1464" s="697"/>
      <c r="G1464" s="697"/>
      <c r="H1464" s="697"/>
    </row>
    <row r="1465" spans="5:8" x14ac:dyDescent="0.2">
      <c r="E1465" s="3"/>
      <c r="F1465" s="697"/>
      <c r="G1465" s="697"/>
      <c r="H1465" s="697"/>
    </row>
    <row r="1466" spans="5:8" x14ac:dyDescent="0.2">
      <c r="E1466" s="3"/>
      <c r="F1466" s="697"/>
      <c r="G1466" s="697"/>
      <c r="H1466" s="697"/>
    </row>
    <row r="1467" spans="5:8" x14ac:dyDescent="0.2">
      <c r="E1467" s="3"/>
      <c r="F1467" s="697"/>
      <c r="G1467" s="697"/>
      <c r="H1467" s="697"/>
    </row>
    <row r="1468" spans="5:8" x14ac:dyDescent="0.2">
      <c r="E1468" s="3"/>
      <c r="F1468" s="697"/>
      <c r="G1468" s="697"/>
      <c r="H1468" s="697"/>
    </row>
    <row r="1469" spans="5:8" x14ac:dyDescent="0.2">
      <c r="E1469" s="3"/>
      <c r="F1469" s="697"/>
      <c r="G1469" s="697"/>
      <c r="H1469" s="697"/>
    </row>
    <row r="1470" spans="5:8" x14ac:dyDescent="0.2">
      <c r="E1470" s="3"/>
      <c r="F1470" s="697"/>
      <c r="G1470" s="697"/>
      <c r="H1470" s="697"/>
    </row>
    <row r="1471" spans="5:8" x14ac:dyDescent="0.2">
      <c r="E1471" s="3"/>
      <c r="F1471" s="697"/>
      <c r="G1471" s="697"/>
      <c r="H1471" s="697"/>
    </row>
    <row r="1472" spans="5:8" x14ac:dyDescent="0.2">
      <c r="E1472" s="3"/>
      <c r="F1472" s="697"/>
      <c r="G1472" s="697"/>
      <c r="H1472" s="697"/>
    </row>
    <row r="1473" spans="5:8" x14ac:dyDescent="0.2">
      <c r="E1473" s="3"/>
      <c r="F1473" s="697"/>
      <c r="G1473" s="697"/>
      <c r="H1473" s="697"/>
    </row>
    <row r="1474" spans="5:8" x14ac:dyDescent="0.2">
      <c r="E1474" s="3"/>
      <c r="F1474" s="697"/>
      <c r="G1474" s="697"/>
      <c r="H1474" s="697"/>
    </row>
    <row r="1475" spans="5:8" x14ac:dyDescent="0.2">
      <c r="E1475" s="3"/>
      <c r="F1475" s="697"/>
      <c r="G1475" s="697"/>
      <c r="H1475" s="697"/>
    </row>
    <row r="1476" spans="5:8" x14ac:dyDescent="0.2">
      <c r="E1476" s="3"/>
      <c r="F1476" s="697"/>
      <c r="G1476" s="697"/>
      <c r="H1476" s="697"/>
    </row>
    <row r="1477" spans="5:8" x14ac:dyDescent="0.2">
      <c r="E1477" s="3"/>
      <c r="F1477" s="697"/>
      <c r="G1477" s="697"/>
      <c r="H1477" s="697"/>
    </row>
    <row r="1478" spans="5:8" x14ac:dyDescent="0.2">
      <c r="E1478" s="3"/>
      <c r="F1478" s="697"/>
      <c r="G1478" s="697"/>
      <c r="H1478" s="697"/>
    </row>
    <row r="1479" spans="5:8" x14ac:dyDescent="0.2">
      <c r="E1479" s="3"/>
      <c r="F1479" s="697"/>
      <c r="G1479" s="697"/>
      <c r="H1479" s="697"/>
    </row>
    <row r="1480" spans="5:8" x14ac:dyDescent="0.2">
      <c r="E1480" s="3"/>
      <c r="F1480" s="697"/>
      <c r="G1480" s="697"/>
      <c r="H1480" s="697"/>
    </row>
    <row r="1481" spans="5:8" x14ac:dyDescent="0.2">
      <c r="E1481" s="3"/>
      <c r="F1481" s="697"/>
      <c r="G1481" s="697"/>
      <c r="H1481" s="697"/>
    </row>
    <row r="1482" spans="5:8" x14ac:dyDescent="0.2">
      <c r="E1482" s="3"/>
      <c r="F1482" s="697"/>
      <c r="G1482" s="697"/>
      <c r="H1482" s="697"/>
    </row>
    <row r="1483" spans="5:8" x14ac:dyDescent="0.2">
      <c r="E1483" s="3"/>
      <c r="F1483" s="697"/>
      <c r="G1483" s="697"/>
      <c r="H1483" s="697"/>
    </row>
    <row r="1484" spans="5:8" x14ac:dyDescent="0.2">
      <c r="E1484" s="3"/>
      <c r="F1484" s="697"/>
      <c r="G1484" s="697"/>
      <c r="H1484" s="697"/>
    </row>
    <row r="1485" spans="5:8" x14ac:dyDescent="0.2">
      <c r="E1485" s="3"/>
      <c r="F1485" s="697"/>
      <c r="G1485" s="697"/>
      <c r="H1485" s="697"/>
    </row>
    <row r="1486" spans="5:8" x14ac:dyDescent="0.2">
      <c r="E1486" s="3"/>
      <c r="F1486" s="697"/>
      <c r="G1486" s="697"/>
      <c r="H1486" s="697"/>
    </row>
    <row r="1487" spans="5:8" x14ac:dyDescent="0.2">
      <c r="E1487" s="3"/>
      <c r="F1487" s="697"/>
      <c r="G1487" s="697"/>
      <c r="H1487" s="697"/>
    </row>
    <row r="1488" spans="5:8" x14ac:dyDescent="0.2">
      <c r="E1488" s="3"/>
      <c r="F1488" s="697"/>
      <c r="G1488" s="697"/>
      <c r="H1488" s="697"/>
    </row>
    <row r="1489" spans="5:8" x14ac:dyDescent="0.2">
      <c r="E1489" s="3"/>
      <c r="F1489" s="697"/>
      <c r="G1489" s="697"/>
      <c r="H1489" s="697"/>
    </row>
    <row r="1490" spans="5:8" x14ac:dyDescent="0.2">
      <c r="E1490" s="3"/>
      <c r="F1490" s="697"/>
      <c r="G1490" s="697"/>
      <c r="H1490" s="697"/>
    </row>
    <row r="1491" spans="5:8" x14ac:dyDescent="0.2">
      <c r="E1491" s="3"/>
      <c r="F1491" s="697"/>
      <c r="G1491" s="697"/>
      <c r="H1491" s="697"/>
    </row>
    <row r="1492" spans="5:8" x14ac:dyDescent="0.2">
      <c r="E1492" s="3"/>
      <c r="F1492" s="697"/>
      <c r="G1492" s="697"/>
      <c r="H1492" s="697"/>
    </row>
    <row r="1493" spans="5:8" x14ac:dyDescent="0.2">
      <c r="E1493" s="3"/>
      <c r="F1493" s="697"/>
      <c r="G1493" s="697"/>
      <c r="H1493" s="697"/>
    </row>
    <row r="1494" spans="5:8" x14ac:dyDescent="0.2">
      <c r="E1494" s="3"/>
      <c r="F1494" s="697"/>
      <c r="G1494" s="697"/>
      <c r="H1494" s="697"/>
    </row>
    <row r="1495" spans="5:8" x14ac:dyDescent="0.2">
      <c r="E1495" s="3"/>
      <c r="F1495" s="697"/>
      <c r="G1495" s="697"/>
      <c r="H1495" s="697"/>
    </row>
    <row r="1496" spans="5:8" x14ac:dyDescent="0.2">
      <c r="E1496" s="3"/>
      <c r="F1496" s="697"/>
      <c r="G1496" s="697"/>
      <c r="H1496" s="697"/>
    </row>
    <row r="1497" spans="5:8" x14ac:dyDescent="0.2">
      <c r="E1497" s="3"/>
      <c r="F1497" s="697"/>
      <c r="G1497" s="697"/>
      <c r="H1497" s="697"/>
    </row>
    <row r="1498" spans="5:8" x14ac:dyDescent="0.2">
      <c r="E1498" s="3"/>
      <c r="F1498" s="697"/>
      <c r="G1498" s="697"/>
      <c r="H1498" s="697"/>
    </row>
    <row r="1499" spans="5:8" x14ac:dyDescent="0.2">
      <c r="E1499" s="3"/>
      <c r="F1499" s="697"/>
      <c r="G1499" s="697"/>
      <c r="H1499" s="697"/>
    </row>
    <row r="1500" spans="5:8" x14ac:dyDescent="0.2">
      <c r="E1500" s="3"/>
      <c r="F1500" s="697"/>
      <c r="G1500" s="697"/>
      <c r="H1500" s="697"/>
    </row>
    <row r="1501" spans="5:8" x14ac:dyDescent="0.2">
      <c r="E1501" s="3"/>
      <c r="F1501" s="697"/>
      <c r="G1501" s="697"/>
      <c r="H1501" s="697"/>
    </row>
    <row r="1502" spans="5:8" x14ac:dyDescent="0.2">
      <c r="E1502" s="3"/>
      <c r="F1502" s="697"/>
      <c r="G1502" s="697"/>
      <c r="H1502" s="697"/>
    </row>
    <row r="1503" spans="5:8" x14ac:dyDescent="0.2">
      <c r="E1503" s="3"/>
      <c r="F1503" s="697"/>
      <c r="G1503" s="697"/>
      <c r="H1503" s="697"/>
    </row>
    <row r="1504" spans="5:8" x14ac:dyDescent="0.2">
      <c r="E1504" s="3"/>
      <c r="F1504" s="697"/>
      <c r="G1504" s="697"/>
      <c r="H1504" s="697"/>
    </row>
    <row r="1505" spans="5:8" x14ac:dyDescent="0.2">
      <c r="E1505" s="3"/>
      <c r="F1505" s="697"/>
      <c r="G1505" s="697"/>
      <c r="H1505" s="697"/>
    </row>
    <row r="1506" spans="5:8" x14ac:dyDescent="0.2">
      <c r="E1506" s="3"/>
      <c r="F1506" s="697"/>
      <c r="G1506" s="697"/>
      <c r="H1506" s="697"/>
    </row>
    <row r="1507" spans="5:8" x14ac:dyDescent="0.2">
      <c r="E1507" s="3"/>
      <c r="F1507" s="697"/>
      <c r="G1507" s="697"/>
      <c r="H1507" s="697"/>
    </row>
    <row r="1508" spans="5:8" x14ac:dyDescent="0.2">
      <c r="E1508" s="3"/>
      <c r="F1508" s="697"/>
      <c r="G1508" s="697"/>
      <c r="H1508" s="697"/>
    </row>
    <row r="1509" spans="5:8" x14ac:dyDescent="0.2">
      <c r="E1509" s="3"/>
      <c r="F1509" s="697"/>
      <c r="G1509" s="697"/>
      <c r="H1509" s="697"/>
    </row>
    <row r="1510" spans="5:8" x14ac:dyDescent="0.2">
      <c r="E1510" s="3"/>
      <c r="F1510" s="697"/>
      <c r="G1510" s="697"/>
      <c r="H1510" s="697"/>
    </row>
    <row r="1511" spans="5:8" x14ac:dyDescent="0.2">
      <c r="E1511" s="3"/>
      <c r="F1511" s="697"/>
      <c r="G1511" s="697"/>
      <c r="H1511" s="697"/>
    </row>
    <row r="1512" spans="5:8" x14ac:dyDescent="0.2">
      <c r="E1512" s="3"/>
      <c r="F1512" s="697"/>
      <c r="G1512" s="697"/>
      <c r="H1512" s="697"/>
    </row>
    <row r="1513" spans="5:8" x14ac:dyDescent="0.2">
      <c r="E1513" s="3"/>
      <c r="F1513" s="697"/>
      <c r="G1513" s="697"/>
      <c r="H1513" s="697"/>
    </row>
    <row r="1514" spans="5:8" x14ac:dyDescent="0.2">
      <c r="E1514" s="3"/>
      <c r="F1514" s="697"/>
      <c r="G1514" s="697"/>
      <c r="H1514" s="697"/>
    </row>
    <row r="1515" spans="5:8" x14ac:dyDescent="0.2">
      <c r="E1515" s="3"/>
      <c r="F1515" s="697"/>
      <c r="G1515" s="697"/>
      <c r="H1515" s="697"/>
    </row>
    <row r="1516" spans="5:8" x14ac:dyDescent="0.2">
      <c r="E1516" s="3"/>
      <c r="F1516" s="697"/>
      <c r="G1516" s="697"/>
      <c r="H1516" s="697"/>
    </row>
    <row r="1517" spans="5:8" x14ac:dyDescent="0.2">
      <c r="E1517" s="3"/>
      <c r="F1517" s="697"/>
      <c r="G1517" s="697"/>
      <c r="H1517" s="697"/>
    </row>
    <row r="1518" spans="5:8" x14ac:dyDescent="0.2">
      <c r="E1518" s="3"/>
      <c r="F1518" s="697"/>
      <c r="G1518" s="697"/>
      <c r="H1518" s="697"/>
    </row>
    <row r="1519" spans="5:8" x14ac:dyDescent="0.2">
      <c r="E1519" s="3"/>
      <c r="F1519" s="697"/>
      <c r="G1519" s="697"/>
      <c r="H1519" s="697"/>
    </row>
    <row r="1520" spans="5:8" x14ac:dyDescent="0.2">
      <c r="E1520" s="3"/>
      <c r="F1520" s="697"/>
      <c r="G1520" s="697"/>
      <c r="H1520" s="697"/>
    </row>
    <row r="1521" spans="5:8" x14ac:dyDescent="0.2">
      <c r="E1521" s="3"/>
      <c r="F1521" s="697"/>
      <c r="G1521" s="697"/>
      <c r="H1521" s="697"/>
    </row>
    <row r="1522" spans="5:8" x14ac:dyDescent="0.2">
      <c r="E1522" s="3"/>
      <c r="F1522" s="697"/>
      <c r="G1522" s="697"/>
      <c r="H1522" s="697"/>
    </row>
    <row r="1523" spans="5:8" x14ac:dyDescent="0.2">
      <c r="E1523" s="3"/>
      <c r="F1523" s="697"/>
      <c r="G1523" s="697"/>
      <c r="H1523" s="697"/>
    </row>
    <row r="1524" spans="5:8" x14ac:dyDescent="0.2">
      <c r="E1524" s="3"/>
      <c r="F1524" s="697"/>
      <c r="G1524" s="697"/>
      <c r="H1524" s="697"/>
    </row>
    <row r="1525" spans="5:8" x14ac:dyDescent="0.2">
      <c r="E1525" s="3"/>
      <c r="F1525" s="697"/>
      <c r="G1525" s="697"/>
      <c r="H1525" s="697"/>
    </row>
    <row r="1526" spans="5:8" x14ac:dyDescent="0.2">
      <c r="E1526" s="3"/>
      <c r="F1526" s="697"/>
      <c r="G1526" s="697"/>
      <c r="H1526" s="697"/>
    </row>
    <row r="1527" spans="5:8" x14ac:dyDescent="0.2">
      <c r="E1527" s="3"/>
      <c r="F1527" s="697"/>
      <c r="G1527" s="697"/>
      <c r="H1527" s="697"/>
    </row>
    <row r="1528" spans="5:8" x14ac:dyDescent="0.2">
      <c r="E1528" s="3"/>
      <c r="F1528" s="697"/>
      <c r="G1528" s="697"/>
      <c r="H1528" s="697"/>
    </row>
    <row r="1529" spans="5:8" x14ac:dyDescent="0.2">
      <c r="E1529" s="3"/>
      <c r="F1529" s="697"/>
      <c r="G1529" s="697"/>
      <c r="H1529" s="697"/>
    </row>
    <row r="1530" spans="5:8" x14ac:dyDescent="0.2">
      <c r="E1530" s="3"/>
      <c r="F1530" s="697"/>
      <c r="G1530" s="697"/>
      <c r="H1530" s="697"/>
    </row>
    <row r="1531" spans="5:8" x14ac:dyDescent="0.2">
      <c r="E1531" s="3"/>
      <c r="F1531" s="697"/>
      <c r="G1531" s="697"/>
      <c r="H1531" s="697"/>
    </row>
    <row r="1532" spans="5:8" x14ac:dyDescent="0.2">
      <c r="E1532" s="3"/>
      <c r="F1532" s="697"/>
      <c r="G1532" s="697"/>
      <c r="H1532" s="697"/>
    </row>
    <row r="1533" spans="5:8" x14ac:dyDescent="0.2">
      <c r="E1533" s="3"/>
      <c r="F1533" s="697"/>
      <c r="G1533" s="697"/>
      <c r="H1533" s="697"/>
    </row>
    <row r="1534" spans="5:8" x14ac:dyDescent="0.2">
      <c r="E1534" s="3"/>
      <c r="F1534" s="697"/>
      <c r="G1534" s="697"/>
      <c r="H1534" s="697"/>
    </row>
    <row r="1535" spans="5:8" x14ac:dyDescent="0.2">
      <c r="E1535" s="3"/>
      <c r="F1535" s="697"/>
      <c r="G1535" s="697"/>
      <c r="H1535" s="697"/>
    </row>
    <row r="1536" spans="5:8" x14ac:dyDescent="0.2">
      <c r="E1536" s="3"/>
      <c r="F1536" s="697"/>
      <c r="G1536" s="697"/>
      <c r="H1536" s="697"/>
    </row>
    <row r="1537" spans="5:8" x14ac:dyDescent="0.2">
      <c r="E1537" s="3"/>
      <c r="F1537" s="697"/>
      <c r="G1537" s="697"/>
      <c r="H1537" s="697"/>
    </row>
    <row r="1538" spans="5:8" x14ac:dyDescent="0.2">
      <c r="E1538" s="3"/>
      <c r="F1538" s="697"/>
      <c r="G1538" s="697"/>
      <c r="H1538" s="697"/>
    </row>
    <row r="1539" spans="5:8" x14ac:dyDescent="0.2">
      <c r="E1539" s="3"/>
      <c r="F1539" s="697"/>
      <c r="G1539" s="697"/>
      <c r="H1539" s="697"/>
    </row>
    <row r="1540" spans="5:8" x14ac:dyDescent="0.2">
      <c r="E1540" s="3"/>
      <c r="F1540" s="697"/>
      <c r="G1540" s="697"/>
      <c r="H1540" s="697"/>
    </row>
    <row r="1541" spans="5:8" x14ac:dyDescent="0.2">
      <c r="E1541" s="3"/>
      <c r="F1541" s="697"/>
      <c r="G1541" s="697"/>
      <c r="H1541" s="697"/>
    </row>
    <row r="1542" spans="5:8" x14ac:dyDescent="0.2">
      <c r="E1542" s="3"/>
      <c r="F1542" s="697"/>
      <c r="G1542" s="697"/>
      <c r="H1542" s="697"/>
    </row>
    <row r="1543" spans="5:8" x14ac:dyDescent="0.2">
      <c r="E1543" s="3"/>
      <c r="F1543" s="697"/>
      <c r="G1543" s="697"/>
      <c r="H1543" s="697"/>
    </row>
    <row r="1544" spans="5:8" x14ac:dyDescent="0.2">
      <c r="E1544" s="3"/>
      <c r="F1544" s="697"/>
      <c r="G1544" s="697"/>
      <c r="H1544" s="697"/>
    </row>
    <row r="1545" spans="5:8" x14ac:dyDescent="0.2">
      <c r="E1545" s="3"/>
      <c r="F1545" s="697"/>
      <c r="G1545" s="697"/>
      <c r="H1545" s="697"/>
    </row>
    <row r="1546" spans="5:8" x14ac:dyDescent="0.2">
      <c r="E1546" s="3"/>
      <c r="F1546" s="697"/>
      <c r="G1546" s="697"/>
      <c r="H1546" s="697"/>
    </row>
    <row r="1547" spans="5:8" x14ac:dyDescent="0.2">
      <c r="E1547" s="3"/>
      <c r="F1547" s="697"/>
      <c r="G1547" s="697"/>
      <c r="H1547" s="697"/>
    </row>
    <row r="1548" spans="5:8" x14ac:dyDescent="0.2">
      <c r="E1548" s="3"/>
      <c r="F1548" s="697"/>
      <c r="G1548" s="697"/>
      <c r="H1548" s="697"/>
    </row>
    <row r="1549" spans="5:8" x14ac:dyDescent="0.2">
      <c r="E1549" s="3"/>
      <c r="F1549" s="697"/>
      <c r="G1549" s="697"/>
      <c r="H1549" s="697"/>
    </row>
    <row r="1550" spans="5:8" x14ac:dyDescent="0.2">
      <c r="E1550" s="3"/>
      <c r="F1550" s="697"/>
      <c r="G1550" s="697"/>
      <c r="H1550" s="697"/>
    </row>
    <row r="1551" spans="5:8" x14ac:dyDescent="0.2">
      <c r="E1551" s="3"/>
      <c r="F1551" s="697"/>
      <c r="G1551" s="697"/>
      <c r="H1551" s="697"/>
    </row>
    <row r="1552" spans="5:8" x14ac:dyDescent="0.2">
      <c r="E1552" s="3"/>
      <c r="F1552" s="697"/>
      <c r="G1552" s="697"/>
      <c r="H1552" s="697"/>
    </row>
    <row r="1553" spans="5:8" x14ac:dyDescent="0.2">
      <c r="E1553" s="3"/>
      <c r="F1553" s="697"/>
      <c r="G1553" s="697"/>
      <c r="H1553" s="697"/>
    </row>
    <row r="1554" spans="5:8" x14ac:dyDescent="0.2">
      <c r="E1554" s="3"/>
      <c r="F1554" s="697"/>
      <c r="G1554" s="697"/>
      <c r="H1554" s="697"/>
    </row>
    <row r="1555" spans="5:8" x14ac:dyDescent="0.2">
      <c r="E1555" s="3"/>
      <c r="F1555" s="697"/>
      <c r="G1555" s="697"/>
      <c r="H1555" s="697"/>
    </row>
    <row r="1556" spans="5:8" x14ac:dyDescent="0.2">
      <c r="E1556" s="3"/>
      <c r="F1556" s="697"/>
      <c r="G1556" s="697"/>
      <c r="H1556" s="697"/>
    </row>
    <row r="1557" spans="5:8" x14ac:dyDescent="0.2">
      <c r="E1557" s="3"/>
      <c r="F1557" s="697"/>
      <c r="G1557" s="697"/>
      <c r="H1557" s="697"/>
    </row>
    <row r="1558" spans="5:8" x14ac:dyDescent="0.2">
      <c r="E1558" s="3"/>
      <c r="F1558" s="697"/>
      <c r="G1558" s="697"/>
      <c r="H1558" s="697"/>
    </row>
    <row r="1559" spans="5:8" x14ac:dyDescent="0.2">
      <c r="E1559" s="3"/>
      <c r="F1559" s="697"/>
      <c r="G1559" s="697"/>
      <c r="H1559" s="697"/>
    </row>
    <row r="1560" spans="5:8" x14ac:dyDescent="0.2">
      <c r="E1560" s="3"/>
      <c r="F1560" s="697"/>
      <c r="G1560" s="697"/>
      <c r="H1560" s="697"/>
    </row>
    <row r="1561" spans="5:8" x14ac:dyDescent="0.2">
      <c r="E1561" s="3"/>
      <c r="F1561" s="697"/>
      <c r="G1561" s="697"/>
      <c r="H1561" s="697"/>
    </row>
    <row r="1562" spans="5:8" x14ac:dyDescent="0.2">
      <c r="E1562" s="3"/>
      <c r="F1562" s="697"/>
      <c r="G1562" s="697"/>
      <c r="H1562" s="697"/>
    </row>
    <row r="1563" spans="5:8" x14ac:dyDescent="0.2">
      <c r="E1563" s="3"/>
      <c r="F1563" s="697"/>
      <c r="G1563" s="697"/>
      <c r="H1563" s="697"/>
    </row>
    <row r="1564" spans="5:8" x14ac:dyDescent="0.2">
      <c r="E1564" s="3"/>
      <c r="F1564" s="697"/>
      <c r="G1564" s="697"/>
      <c r="H1564" s="697"/>
    </row>
    <row r="1565" spans="5:8" x14ac:dyDescent="0.2">
      <c r="E1565" s="3"/>
      <c r="F1565" s="697"/>
      <c r="G1565" s="697"/>
      <c r="H1565" s="697"/>
    </row>
    <row r="1566" spans="5:8" x14ac:dyDescent="0.2">
      <c r="E1566" s="3"/>
      <c r="F1566" s="697"/>
      <c r="G1566" s="697"/>
      <c r="H1566" s="697"/>
    </row>
    <row r="1567" spans="5:8" x14ac:dyDescent="0.2">
      <c r="E1567" s="3"/>
      <c r="F1567" s="697"/>
      <c r="G1567" s="697"/>
      <c r="H1567" s="697"/>
    </row>
    <row r="1568" spans="5:8" x14ac:dyDescent="0.2">
      <c r="E1568" s="3"/>
      <c r="F1568" s="697"/>
      <c r="G1568" s="697"/>
      <c r="H1568" s="697"/>
    </row>
    <row r="1569" spans="5:8" x14ac:dyDescent="0.2">
      <c r="E1569" s="3"/>
      <c r="F1569" s="697"/>
      <c r="G1569" s="697"/>
      <c r="H1569" s="697"/>
    </row>
    <row r="1570" spans="5:8" x14ac:dyDescent="0.2">
      <c r="E1570" s="3"/>
      <c r="F1570" s="697"/>
      <c r="G1570" s="697"/>
      <c r="H1570" s="697"/>
    </row>
    <row r="1571" spans="5:8" x14ac:dyDescent="0.2">
      <c r="E1571" s="3"/>
      <c r="F1571" s="697"/>
      <c r="G1571" s="697"/>
      <c r="H1571" s="697"/>
    </row>
    <row r="1572" spans="5:8" x14ac:dyDescent="0.2">
      <c r="E1572" s="3"/>
      <c r="F1572" s="697"/>
      <c r="G1572" s="697"/>
      <c r="H1572" s="697"/>
    </row>
    <row r="1573" spans="5:8" x14ac:dyDescent="0.2">
      <c r="E1573" s="3"/>
      <c r="F1573" s="697"/>
      <c r="G1573" s="697"/>
      <c r="H1573" s="697"/>
    </row>
    <row r="1574" spans="5:8" x14ac:dyDescent="0.2">
      <c r="E1574" s="3"/>
      <c r="F1574" s="697"/>
      <c r="G1574" s="697"/>
      <c r="H1574" s="697"/>
    </row>
    <row r="1575" spans="5:8" x14ac:dyDescent="0.2">
      <c r="E1575" s="3"/>
      <c r="F1575" s="697"/>
      <c r="G1575" s="697"/>
      <c r="H1575" s="697"/>
    </row>
    <row r="1576" spans="5:8" x14ac:dyDescent="0.2">
      <c r="E1576" s="3"/>
      <c r="F1576" s="697"/>
      <c r="G1576" s="697"/>
      <c r="H1576" s="697"/>
    </row>
    <row r="1577" spans="5:8" x14ac:dyDescent="0.2">
      <c r="E1577" s="3"/>
      <c r="F1577" s="697"/>
      <c r="G1577" s="697"/>
      <c r="H1577" s="697"/>
    </row>
    <row r="1578" spans="5:8" x14ac:dyDescent="0.2">
      <c r="E1578" s="3"/>
      <c r="F1578" s="697"/>
      <c r="G1578" s="697"/>
      <c r="H1578" s="697"/>
    </row>
    <row r="1579" spans="5:8" x14ac:dyDescent="0.2">
      <c r="E1579" s="3"/>
      <c r="F1579" s="697"/>
      <c r="G1579" s="697"/>
      <c r="H1579" s="697"/>
    </row>
    <row r="1580" spans="5:8" x14ac:dyDescent="0.2">
      <c r="E1580" s="3"/>
      <c r="F1580" s="697"/>
      <c r="G1580" s="697"/>
      <c r="H1580" s="697"/>
    </row>
    <row r="1581" spans="5:8" x14ac:dyDescent="0.2">
      <c r="E1581" s="3"/>
      <c r="F1581" s="697"/>
      <c r="G1581" s="697"/>
      <c r="H1581" s="697"/>
    </row>
    <row r="1582" spans="5:8" x14ac:dyDescent="0.2">
      <c r="E1582" s="3"/>
      <c r="F1582" s="697"/>
      <c r="G1582" s="697"/>
      <c r="H1582" s="697"/>
    </row>
    <row r="1583" spans="5:8" x14ac:dyDescent="0.2">
      <c r="E1583" s="3"/>
      <c r="F1583" s="697"/>
      <c r="G1583" s="697"/>
      <c r="H1583" s="697"/>
    </row>
    <row r="1584" spans="5:8" x14ac:dyDescent="0.2">
      <c r="E1584" s="3"/>
      <c r="F1584" s="697"/>
      <c r="G1584" s="697"/>
      <c r="H1584" s="697"/>
    </row>
    <row r="1585" spans="5:8" x14ac:dyDescent="0.2">
      <c r="E1585" s="3"/>
      <c r="F1585" s="697"/>
      <c r="G1585" s="697"/>
      <c r="H1585" s="697"/>
    </row>
    <row r="1586" spans="5:8" x14ac:dyDescent="0.2">
      <c r="E1586" s="3"/>
      <c r="F1586" s="697"/>
      <c r="G1586" s="697"/>
      <c r="H1586" s="697"/>
    </row>
    <row r="1587" spans="5:8" x14ac:dyDescent="0.2">
      <c r="E1587" s="3"/>
      <c r="F1587" s="697"/>
      <c r="G1587" s="697"/>
      <c r="H1587" s="697"/>
    </row>
    <row r="1588" spans="5:8" x14ac:dyDescent="0.2">
      <c r="E1588" s="3"/>
      <c r="F1588" s="697"/>
      <c r="G1588" s="697"/>
      <c r="H1588" s="697"/>
    </row>
    <row r="1589" spans="5:8" x14ac:dyDescent="0.2">
      <c r="E1589" s="3"/>
      <c r="F1589" s="697"/>
      <c r="G1589" s="697"/>
      <c r="H1589" s="697"/>
    </row>
    <row r="1590" spans="5:8" x14ac:dyDescent="0.2">
      <c r="E1590" s="3"/>
      <c r="F1590" s="697"/>
      <c r="G1590" s="697"/>
      <c r="H1590" s="697"/>
    </row>
    <row r="1591" spans="5:8" x14ac:dyDescent="0.2">
      <c r="E1591" s="3"/>
      <c r="F1591" s="697"/>
      <c r="G1591" s="697"/>
      <c r="H1591" s="697"/>
    </row>
    <row r="1592" spans="5:8" x14ac:dyDescent="0.2">
      <c r="E1592" s="3"/>
      <c r="F1592" s="697"/>
      <c r="G1592" s="697"/>
      <c r="H1592" s="697"/>
    </row>
    <row r="1593" spans="5:8" x14ac:dyDescent="0.2">
      <c r="E1593" s="3"/>
      <c r="F1593" s="697"/>
      <c r="G1593" s="697"/>
      <c r="H1593" s="697"/>
    </row>
    <row r="1594" spans="5:8" x14ac:dyDescent="0.2">
      <c r="E1594" s="3"/>
      <c r="F1594" s="697"/>
      <c r="G1594" s="697"/>
      <c r="H1594" s="697"/>
    </row>
    <row r="1595" spans="5:8" x14ac:dyDescent="0.2">
      <c r="E1595" s="3"/>
      <c r="F1595" s="697"/>
      <c r="G1595" s="697"/>
      <c r="H1595" s="697"/>
    </row>
    <row r="1596" spans="5:8" x14ac:dyDescent="0.2">
      <c r="E1596" s="3"/>
      <c r="F1596" s="697"/>
      <c r="G1596" s="697"/>
      <c r="H1596" s="697"/>
    </row>
    <row r="1597" spans="5:8" x14ac:dyDescent="0.2">
      <c r="E1597" s="3"/>
      <c r="F1597" s="697"/>
      <c r="G1597" s="697"/>
      <c r="H1597" s="697"/>
    </row>
    <row r="1598" spans="5:8" x14ac:dyDescent="0.2">
      <c r="E1598" s="3"/>
      <c r="F1598" s="697"/>
      <c r="G1598" s="697"/>
      <c r="H1598" s="697"/>
    </row>
    <row r="1599" spans="5:8" x14ac:dyDescent="0.2">
      <c r="E1599" s="3"/>
      <c r="F1599" s="697"/>
      <c r="G1599" s="697"/>
      <c r="H1599" s="697"/>
    </row>
    <row r="1600" spans="5:8" x14ac:dyDescent="0.2">
      <c r="E1600" s="3"/>
      <c r="F1600" s="697"/>
      <c r="G1600" s="697"/>
      <c r="H1600" s="697"/>
    </row>
    <row r="1601" spans="5:8" x14ac:dyDescent="0.2">
      <c r="E1601" s="3"/>
      <c r="F1601" s="697"/>
      <c r="G1601" s="697"/>
      <c r="H1601" s="697"/>
    </row>
    <row r="1602" spans="5:8" x14ac:dyDescent="0.2">
      <c r="E1602" s="3"/>
      <c r="F1602" s="697"/>
      <c r="G1602" s="697"/>
      <c r="H1602" s="697"/>
    </row>
    <row r="1603" spans="5:8" x14ac:dyDescent="0.2">
      <c r="E1603" s="3"/>
      <c r="F1603" s="697"/>
      <c r="G1603" s="697"/>
      <c r="H1603" s="697"/>
    </row>
    <row r="1604" spans="5:8" x14ac:dyDescent="0.2">
      <c r="E1604" s="3"/>
      <c r="F1604" s="697"/>
      <c r="G1604" s="697"/>
      <c r="H1604" s="697"/>
    </row>
    <row r="1605" spans="5:8" x14ac:dyDescent="0.2">
      <c r="E1605" s="3"/>
      <c r="F1605" s="697"/>
      <c r="G1605" s="697"/>
      <c r="H1605" s="697"/>
    </row>
    <row r="1606" spans="5:8" x14ac:dyDescent="0.2">
      <c r="E1606" s="3"/>
      <c r="F1606" s="697"/>
      <c r="G1606" s="697"/>
      <c r="H1606" s="697"/>
    </row>
    <row r="1607" spans="5:8" x14ac:dyDescent="0.2">
      <c r="E1607" s="3"/>
      <c r="F1607" s="697"/>
      <c r="G1607" s="697"/>
      <c r="H1607" s="697"/>
    </row>
    <row r="1608" spans="5:8" x14ac:dyDescent="0.2">
      <c r="E1608" s="3"/>
      <c r="F1608" s="697"/>
      <c r="G1608" s="697"/>
      <c r="H1608" s="697"/>
    </row>
    <row r="1609" spans="5:8" x14ac:dyDescent="0.2">
      <c r="E1609" s="3"/>
      <c r="F1609" s="697"/>
      <c r="G1609" s="697"/>
      <c r="H1609" s="697"/>
    </row>
    <row r="1610" spans="5:8" x14ac:dyDescent="0.2">
      <c r="E1610" s="3"/>
      <c r="F1610" s="697"/>
      <c r="G1610" s="697"/>
      <c r="H1610" s="697"/>
    </row>
    <row r="1611" spans="5:8" x14ac:dyDescent="0.2">
      <c r="E1611" s="3"/>
      <c r="F1611" s="697"/>
      <c r="G1611" s="697"/>
      <c r="H1611" s="697"/>
    </row>
  </sheetData>
  <autoFilter ref="A1:L1611" xr:uid="{00000000-0001-0000-0E00-000000000000}">
    <sortState xmlns:xlrd2="http://schemas.microsoft.com/office/spreadsheetml/2017/richdata2" ref="A2:L1611">
      <sortCondition descending="1" ref="D1:D161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6E916-5585-4FDB-96CD-7B9590B13DC6}">
  <sheetPr>
    <tabColor theme="5" tint="0.39997558519241921"/>
  </sheetPr>
  <dimension ref="A1:K11"/>
  <sheetViews>
    <sheetView workbookViewId="0">
      <pane xSplit="1" ySplit="2" topLeftCell="B3" activePane="bottomRight" state="frozen"/>
      <selection pane="topRight" activeCell="B1" sqref="B1"/>
      <selection pane="bottomLeft" activeCell="A3" sqref="A3"/>
      <selection pane="bottomRight" activeCell="B6" sqref="B6"/>
    </sheetView>
  </sheetViews>
  <sheetFormatPr baseColWidth="10" defaultColWidth="8.83203125" defaultRowHeight="15" x14ac:dyDescent="0.2"/>
  <cols>
    <col min="1" max="1" width="19.6640625" bestFit="1" customWidth="1"/>
    <col min="2" max="2" width="13.33203125" bestFit="1" customWidth="1"/>
    <col min="4" max="4" width="78.1640625" customWidth="1"/>
    <col min="5" max="5" width="119.5" bestFit="1" customWidth="1"/>
    <col min="11" max="11" width="36.5" bestFit="1" customWidth="1"/>
  </cols>
  <sheetData>
    <row r="1" spans="1:11" s="3" customFormat="1" x14ac:dyDescent="0.2">
      <c r="A1" s="2" t="s">
        <v>5</v>
      </c>
      <c r="B1" s="2" t="s">
        <v>19</v>
      </c>
    </row>
    <row r="3" spans="1:11" x14ac:dyDescent="0.2">
      <c r="A3" s="13" t="s">
        <v>50</v>
      </c>
      <c r="B3" s="3" t="s">
        <v>391</v>
      </c>
      <c r="D3" t="s">
        <v>31</v>
      </c>
      <c r="E3" t="s">
        <v>32</v>
      </c>
      <c r="K3" t="s">
        <v>33</v>
      </c>
    </row>
    <row r="4" spans="1:11" x14ac:dyDescent="0.2">
      <c r="A4" s="15" t="s">
        <v>52</v>
      </c>
      <c r="B4" t="s">
        <v>389</v>
      </c>
      <c r="D4" s="14" t="s">
        <v>50</v>
      </c>
      <c r="E4" s="3" t="s">
        <v>51</v>
      </c>
      <c r="K4" t="s">
        <v>36</v>
      </c>
    </row>
    <row r="5" spans="1:11" x14ac:dyDescent="0.2">
      <c r="A5" s="17" t="s">
        <v>54</v>
      </c>
      <c r="B5" s="3" t="s">
        <v>454</v>
      </c>
      <c r="D5" s="16" t="s">
        <v>52</v>
      </c>
      <c r="E5" t="s">
        <v>53</v>
      </c>
      <c r="K5" t="s">
        <v>36</v>
      </c>
    </row>
    <row r="6" spans="1:11" x14ac:dyDescent="0.2">
      <c r="A6" s="19" t="s">
        <v>56</v>
      </c>
      <c r="B6" s="3" t="s">
        <v>390</v>
      </c>
      <c r="D6" s="18" t="s">
        <v>54</v>
      </c>
      <c r="E6" t="s">
        <v>55</v>
      </c>
      <c r="K6" t="s">
        <v>36</v>
      </c>
    </row>
    <row r="7" spans="1:11" x14ac:dyDescent="0.2">
      <c r="A7" s="728"/>
      <c r="B7" s="3"/>
      <c r="D7" s="20" t="s">
        <v>56</v>
      </c>
      <c r="E7" t="s">
        <v>57</v>
      </c>
      <c r="K7" t="s">
        <v>36</v>
      </c>
    </row>
    <row r="8" spans="1:11" x14ac:dyDescent="0.2">
      <c r="D8" s="21" t="s">
        <v>58</v>
      </c>
      <c r="E8" t="s">
        <v>59</v>
      </c>
      <c r="K8" t="s">
        <v>36</v>
      </c>
    </row>
    <row r="10" spans="1:11" x14ac:dyDescent="0.2">
      <c r="D10" t="s">
        <v>48</v>
      </c>
    </row>
    <row r="11" spans="1:11" x14ac:dyDescent="0.2">
      <c r="D11" t="s">
        <v>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2FE41-CE49-461A-B42C-135A821A54C2}">
  <sheetPr>
    <tabColor theme="7" tint="0.59996337778862885"/>
  </sheetPr>
  <dimension ref="A1:S17"/>
  <sheetViews>
    <sheetView workbookViewId="0">
      <pane xSplit="4" ySplit="1" topLeftCell="E2" activePane="bottomRight" state="frozen"/>
      <selection pane="topRight" activeCell="E1" sqref="E1"/>
      <selection pane="bottomLeft" activeCell="A2" sqref="A2"/>
      <selection pane="bottomRight" activeCell="I7" sqref="I7"/>
    </sheetView>
  </sheetViews>
  <sheetFormatPr baseColWidth="10" defaultColWidth="8.83203125" defaultRowHeight="15" x14ac:dyDescent="0.2"/>
  <cols>
    <col min="1" max="1" width="9.83203125" customWidth="1"/>
    <col min="2" max="3" width="13" bestFit="1" customWidth="1"/>
    <col min="4" max="4" width="12" customWidth="1"/>
    <col min="5" max="5" width="11.33203125" bestFit="1" customWidth="1"/>
    <col min="6" max="6" width="11.6640625" bestFit="1" customWidth="1"/>
    <col min="7" max="7" width="13.6640625" bestFit="1" customWidth="1"/>
    <col min="8" max="9" width="14" bestFit="1" customWidth="1"/>
    <col min="10" max="10" width="14.5" bestFit="1" customWidth="1"/>
    <col min="11" max="11" width="11.83203125" bestFit="1" customWidth="1"/>
    <col min="12" max="12" width="12.1640625" bestFit="1" customWidth="1"/>
    <col min="17" max="17" width="58" bestFit="1" customWidth="1"/>
    <col min="18" max="18" width="32.33203125" bestFit="1" customWidth="1"/>
    <col min="19" max="19" width="36.5" bestFit="1" customWidth="1"/>
  </cols>
  <sheetData>
    <row r="1" spans="1:19" s="3" customFormat="1" x14ac:dyDescent="0.2">
      <c r="A1" s="714" t="s">
        <v>2</v>
      </c>
      <c r="B1" s="715" t="s">
        <v>13</v>
      </c>
      <c r="C1" s="715" t="s">
        <v>14</v>
      </c>
      <c r="D1" s="715" t="s">
        <v>9</v>
      </c>
      <c r="E1" s="716" t="s">
        <v>192</v>
      </c>
      <c r="F1" s="717" t="s">
        <v>194</v>
      </c>
      <c r="G1" s="718" t="s">
        <v>196</v>
      </c>
      <c r="H1" s="719" t="s">
        <v>198</v>
      </c>
      <c r="I1" s="720" t="s">
        <v>200</v>
      </c>
      <c r="J1" s="721" t="s">
        <v>202</v>
      </c>
      <c r="K1" s="722" t="s">
        <v>204</v>
      </c>
      <c r="L1" s="723" t="s">
        <v>206</v>
      </c>
    </row>
    <row r="2" spans="1:19" x14ac:dyDescent="0.2">
      <c r="A2" s="713">
        <v>2023</v>
      </c>
      <c r="B2" s="724">
        <v>44927</v>
      </c>
      <c r="C2" s="724">
        <v>45291</v>
      </c>
      <c r="D2" s="713">
        <v>2023</v>
      </c>
      <c r="E2" s="713">
        <v>5</v>
      </c>
      <c r="F2" s="713">
        <v>5</v>
      </c>
      <c r="G2" s="713"/>
      <c r="H2" s="713"/>
      <c r="I2" s="713">
        <v>6</v>
      </c>
      <c r="J2" s="713">
        <v>6</v>
      </c>
      <c r="K2" s="713"/>
      <c r="L2" s="713"/>
    </row>
    <row r="3" spans="1:19" x14ac:dyDescent="0.2">
      <c r="A3" s="713"/>
      <c r="B3" s="724"/>
      <c r="C3" s="724"/>
      <c r="D3" s="713"/>
      <c r="E3" s="713"/>
      <c r="F3" s="713"/>
      <c r="G3" s="713"/>
      <c r="H3" s="713"/>
      <c r="I3" s="713"/>
      <c r="J3" s="713"/>
      <c r="K3" s="713"/>
      <c r="L3" s="713"/>
      <c r="Q3" t="s">
        <v>31</v>
      </c>
      <c r="R3" t="s">
        <v>32</v>
      </c>
      <c r="S3" t="s">
        <v>33</v>
      </c>
    </row>
    <row r="4" spans="1:19" x14ac:dyDescent="0.2">
      <c r="A4" s="713"/>
      <c r="B4" s="724"/>
      <c r="C4" s="724"/>
      <c r="D4" s="713"/>
      <c r="E4" s="713"/>
      <c r="F4" s="713"/>
      <c r="G4" s="713"/>
      <c r="H4" s="713"/>
      <c r="I4" s="713"/>
      <c r="J4" s="713"/>
      <c r="K4" s="713"/>
      <c r="L4" s="713"/>
      <c r="Q4" s="202" t="s">
        <v>192</v>
      </c>
      <c r="R4" t="s">
        <v>193</v>
      </c>
      <c r="S4" t="s">
        <v>36</v>
      </c>
    </row>
    <row r="5" spans="1:19" x14ac:dyDescent="0.2">
      <c r="Q5" s="203" t="s">
        <v>194</v>
      </c>
      <c r="R5" t="s">
        <v>195</v>
      </c>
      <c r="S5" t="s">
        <v>36</v>
      </c>
    </row>
    <row r="6" spans="1:19" x14ac:dyDescent="0.2">
      <c r="Q6" s="204" t="s">
        <v>196</v>
      </c>
      <c r="R6" t="s">
        <v>197</v>
      </c>
      <c r="S6" t="s">
        <v>36</v>
      </c>
    </row>
    <row r="7" spans="1:19" x14ac:dyDescent="0.2">
      <c r="Q7" s="205" t="s">
        <v>198</v>
      </c>
      <c r="R7" t="s">
        <v>199</v>
      </c>
      <c r="S7" t="s">
        <v>36</v>
      </c>
    </row>
    <row r="8" spans="1:19" x14ac:dyDescent="0.2">
      <c r="Q8" s="206" t="s">
        <v>200</v>
      </c>
      <c r="R8" t="s">
        <v>201</v>
      </c>
      <c r="S8" t="s">
        <v>36</v>
      </c>
    </row>
    <row r="9" spans="1:19" x14ac:dyDescent="0.2">
      <c r="Q9" s="207" t="s">
        <v>202</v>
      </c>
      <c r="R9" t="s">
        <v>203</v>
      </c>
      <c r="S9" t="s">
        <v>36</v>
      </c>
    </row>
    <row r="10" spans="1:19" x14ac:dyDescent="0.2">
      <c r="Q10" s="208" t="s">
        <v>204</v>
      </c>
      <c r="R10" t="s">
        <v>205</v>
      </c>
      <c r="S10" t="s">
        <v>36</v>
      </c>
    </row>
    <row r="11" spans="1:19" x14ac:dyDescent="0.2">
      <c r="Q11" s="209" t="s">
        <v>206</v>
      </c>
      <c r="R11" t="s">
        <v>207</v>
      </c>
      <c r="S11" t="s">
        <v>36</v>
      </c>
    </row>
    <row r="16" spans="1:19" x14ac:dyDescent="0.2">
      <c r="Q16" t="s">
        <v>48</v>
      </c>
    </row>
    <row r="17" spans="17:17" x14ac:dyDescent="0.2">
      <c r="Q17" t="s">
        <v>208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7DFDC-2FF3-4B42-9BAD-5DECADC41EC9}">
  <sheetPr>
    <tabColor theme="4"/>
  </sheetPr>
  <dimension ref="A1:G9"/>
  <sheetViews>
    <sheetView workbookViewId="0">
      <pane ySplit="1" topLeftCell="A2" activePane="bottomLeft" state="frozen"/>
      <selection pane="bottomLeft" activeCell="A3" sqref="A3:A6"/>
    </sheetView>
  </sheetViews>
  <sheetFormatPr baseColWidth="10" defaultColWidth="8.83203125" defaultRowHeight="15" x14ac:dyDescent="0.2"/>
  <cols>
    <col min="1" max="1" width="21" bestFit="1" customWidth="1"/>
    <col min="2" max="2" width="5.1640625" bestFit="1" customWidth="1"/>
    <col min="3" max="3" width="6.83203125" bestFit="1" customWidth="1"/>
    <col min="4" max="4" width="11.83203125" bestFit="1" customWidth="1"/>
    <col min="5" max="5" width="24.5" bestFit="1" customWidth="1"/>
    <col min="7" max="7" width="93.6640625" bestFit="1" customWidth="1"/>
  </cols>
  <sheetData>
    <row r="1" spans="1:7" s="3" customFormat="1" x14ac:dyDescent="0.2">
      <c r="A1" s="4" t="s">
        <v>0</v>
      </c>
      <c r="B1" s="1" t="s">
        <v>6</v>
      </c>
      <c r="C1" s="1" t="s">
        <v>7</v>
      </c>
      <c r="D1" s="1" t="s">
        <v>8</v>
      </c>
      <c r="E1" s="1" t="s">
        <v>9</v>
      </c>
    </row>
    <row r="2" spans="1:7" x14ac:dyDescent="0.2">
      <c r="A2" t="s">
        <v>419</v>
      </c>
      <c r="C2">
        <v>1</v>
      </c>
      <c r="E2" t="s">
        <v>419</v>
      </c>
    </row>
    <row r="3" spans="1:7" x14ac:dyDescent="0.2">
      <c r="A3" s="693" t="s">
        <v>442</v>
      </c>
      <c r="B3">
        <v>1</v>
      </c>
      <c r="E3" s="693" t="s">
        <v>442</v>
      </c>
    </row>
    <row r="4" spans="1:7" x14ac:dyDescent="0.2">
      <c r="A4" s="693" t="s">
        <v>443</v>
      </c>
      <c r="B4">
        <v>1</v>
      </c>
      <c r="E4" s="693" t="s">
        <v>443</v>
      </c>
    </row>
    <row r="5" spans="1:7" x14ac:dyDescent="0.2">
      <c r="A5" s="693" t="s">
        <v>444</v>
      </c>
      <c r="B5">
        <v>1</v>
      </c>
      <c r="E5" s="693" t="s">
        <v>444</v>
      </c>
      <c r="G5" t="s">
        <v>42</v>
      </c>
    </row>
    <row r="6" spans="1:7" x14ac:dyDescent="0.2">
      <c r="A6" s="693" t="s">
        <v>445</v>
      </c>
      <c r="B6">
        <v>1</v>
      </c>
      <c r="E6" s="693" t="s">
        <v>445</v>
      </c>
      <c r="G6" t="str">
        <f>HYPERLINK("https://aimms.getlearnworlds.com/path-player?courseid=strategic-network-design&amp;unit=64c11bf71a022923de0da7d4Unit", "How to create groupings using Relation sheets")</f>
        <v>How to create groupings using Relation sheets</v>
      </c>
    </row>
    <row r="8" spans="1:7" x14ac:dyDescent="0.2">
      <c r="G8" t="s">
        <v>48</v>
      </c>
    </row>
    <row r="9" spans="1:7" x14ac:dyDescent="0.2">
      <c r="G9" t="s">
        <v>174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32A05-8F9B-4A41-9967-B60D0643BE3A}">
  <sheetPr>
    <tabColor theme="4"/>
  </sheetPr>
  <dimension ref="A1:F9"/>
  <sheetViews>
    <sheetView workbookViewId="0">
      <pane ySplit="1" topLeftCell="A2" activePane="bottomLeft" state="frozen"/>
      <selection pane="bottomLeft" activeCell="F14" sqref="F14"/>
    </sheetView>
  </sheetViews>
  <sheetFormatPr baseColWidth="10" defaultColWidth="8.83203125" defaultRowHeight="15" x14ac:dyDescent="0.2"/>
  <cols>
    <col min="1" max="1" width="24.5" bestFit="1" customWidth="1"/>
    <col min="2" max="2" width="16.1640625" bestFit="1" customWidth="1"/>
    <col min="3" max="3" width="5.83203125" bestFit="1" customWidth="1"/>
    <col min="6" max="6" width="77" bestFit="1" customWidth="1"/>
  </cols>
  <sheetData>
    <row r="1" spans="1:6" s="3" customFormat="1" x14ac:dyDescent="0.2">
      <c r="A1" s="4" t="s">
        <v>0</v>
      </c>
      <c r="B1" s="1" t="s">
        <v>10</v>
      </c>
      <c r="C1" s="1" t="s">
        <v>11</v>
      </c>
    </row>
    <row r="2" spans="1:6" x14ac:dyDescent="0.2">
      <c r="A2" s="700" t="s">
        <v>419</v>
      </c>
      <c r="B2" s="693" t="s">
        <v>442</v>
      </c>
      <c r="C2" s="693">
        <v>1</v>
      </c>
    </row>
    <row r="3" spans="1:6" x14ac:dyDescent="0.2">
      <c r="A3" s="693" t="s">
        <v>419</v>
      </c>
      <c r="B3" s="693" t="s">
        <v>443</v>
      </c>
      <c r="C3" s="693">
        <v>1</v>
      </c>
    </row>
    <row r="4" spans="1:6" x14ac:dyDescent="0.2">
      <c r="A4" s="693" t="s">
        <v>419</v>
      </c>
      <c r="B4" s="693" t="s">
        <v>444</v>
      </c>
      <c r="C4" s="693">
        <v>1</v>
      </c>
    </row>
    <row r="5" spans="1:6" x14ac:dyDescent="0.2">
      <c r="A5" s="693" t="s">
        <v>419</v>
      </c>
      <c r="B5" s="693" t="s">
        <v>445</v>
      </c>
      <c r="C5" s="693">
        <v>1</v>
      </c>
      <c r="F5" t="s">
        <v>42</v>
      </c>
    </row>
    <row r="6" spans="1:6" x14ac:dyDescent="0.2">
      <c r="F6" t="str">
        <f>HYPERLINK("https://aimms.getlearnworlds.com/path-player?courseid=strategic-network-design&amp;unit=64c11bf71a022923de0da7d4Unit", "How to create groupings using Relation sheets")</f>
        <v>How to create groupings using Relation sheets</v>
      </c>
    </row>
    <row r="8" spans="1:6" x14ac:dyDescent="0.2">
      <c r="F8" t="s">
        <v>48</v>
      </c>
    </row>
    <row r="9" spans="1:6" x14ac:dyDescent="0.2">
      <c r="F9" t="s">
        <v>381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B4FC7-4D9C-4594-990A-13283E1D177B}">
  <sheetPr>
    <tabColor theme="9"/>
  </sheetPr>
  <dimension ref="A1:O34"/>
  <sheetViews>
    <sheetView tabSelected="1" workbookViewId="0">
      <pane xSplit="2" ySplit="1" topLeftCell="C2" activePane="bottomRight" state="frozen"/>
      <selection pane="topRight" activeCell="C1" sqref="C1"/>
      <selection pane="bottomLeft" activeCell="A2" sqref="A2"/>
      <selection pane="bottomRight" activeCell="A2" sqref="A2"/>
    </sheetView>
  </sheetViews>
  <sheetFormatPr baseColWidth="10" defaultColWidth="8.83203125" defaultRowHeight="15" x14ac:dyDescent="0.2"/>
  <cols>
    <col min="1" max="2" width="19" bestFit="1" customWidth="1"/>
    <col min="3" max="3" width="11.5" bestFit="1" customWidth="1"/>
    <col min="4" max="4" width="12.1640625" bestFit="1" customWidth="1"/>
    <col min="5" max="5" width="5.5" bestFit="1" customWidth="1"/>
    <col min="6" max="6" width="3.6640625" bestFit="1" customWidth="1"/>
    <col min="7" max="7" width="10" bestFit="1" customWidth="1"/>
    <col min="8" max="8" width="4.83203125" bestFit="1" customWidth="1"/>
    <col min="9" max="9" width="7" bestFit="1" customWidth="1"/>
    <col min="10" max="10" width="11.5" bestFit="1" customWidth="1"/>
    <col min="13" max="13" width="103.5" bestFit="1" customWidth="1"/>
    <col min="14" max="14" width="74.83203125" bestFit="1" customWidth="1"/>
    <col min="15" max="15" width="36.5" bestFit="1" customWidth="1"/>
  </cols>
  <sheetData>
    <row r="1" spans="1:15" s="3" customFormat="1" x14ac:dyDescent="0.2">
      <c r="A1" s="4" t="s">
        <v>1</v>
      </c>
      <c r="B1" s="1" t="s">
        <v>9</v>
      </c>
      <c r="C1" s="172" t="s">
        <v>175</v>
      </c>
      <c r="D1" s="174" t="s">
        <v>177</v>
      </c>
      <c r="E1" s="176" t="s">
        <v>179</v>
      </c>
      <c r="F1" s="178" t="s">
        <v>181</v>
      </c>
      <c r="G1" s="180" t="s">
        <v>183</v>
      </c>
      <c r="H1" s="182" t="s">
        <v>185</v>
      </c>
      <c r="I1" s="184" t="s">
        <v>187</v>
      </c>
      <c r="J1" s="185" t="s">
        <v>189</v>
      </c>
    </row>
    <row r="2" spans="1:15" x14ac:dyDescent="0.2">
      <c r="A2" s="759" t="s">
        <v>446</v>
      </c>
      <c r="B2" s="759" t="s">
        <v>446</v>
      </c>
      <c r="C2" s="758">
        <v>8.8071646000000001</v>
      </c>
      <c r="D2" s="758">
        <v>53.075819600000003</v>
      </c>
    </row>
    <row r="3" spans="1:15" x14ac:dyDescent="0.2">
      <c r="A3" s="759" t="s">
        <v>410</v>
      </c>
      <c r="B3" s="759" t="s">
        <v>410</v>
      </c>
      <c r="C3" s="758">
        <v>19.074138000000001</v>
      </c>
      <c r="D3" s="758">
        <v>47.478952</v>
      </c>
    </row>
    <row r="4" spans="1:15" x14ac:dyDescent="0.2">
      <c r="A4" s="759" t="s">
        <v>447</v>
      </c>
      <c r="B4" s="759" t="s">
        <v>447</v>
      </c>
      <c r="C4" s="758">
        <v>13.0001566</v>
      </c>
      <c r="D4" s="758">
        <v>55.605293099999997</v>
      </c>
    </row>
    <row r="5" spans="1:15" x14ac:dyDescent="0.2">
      <c r="A5" s="759" t="s">
        <v>448</v>
      </c>
      <c r="B5" s="759" t="s">
        <v>448</v>
      </c>
      <c r="C5" s="758">
        <v>-1.537574</v>
      </c>
      <c r="D5" s="758">
        <v>47.214773999999998</v>
      </c>
    </row>
    <row r="6" spans="1:15" x14ac:dyDescent="0.2">
      <c r="A6" s="759" t="s">
        <v>405</v>
      </c>
      <c r="B6" s="759" t="s">
        <v>405</v>
      </c>
      <c r="C6" s="758">
        <v>14.26742</v>
      </c>
      <c r="D6" s="758">
        <v>40.850572999999997</v>
      </c>
      <c r="M6" t="s">
        <v>31</v>
      </c>
      <c r="N6" t="s">
        <v>32</v>
      </c>
      <c r="O6" t="s">
        <v>33</v>
      </c>
    </row>
    <row r="7" spans="1:15" x14ac:dyDescent="0.2">
      <c r="A7" s="696" t="s">
        <v>413</v>
      </c>
      <c r="B7" s="696" t="s">
        <v>413</v>
      </c>
      <c r="C7" s="758">
        <v>-1.9026911</v>
      </c>
      <c r="D7" s="758">
        <v>52.479699199999999</v>
      </c>
      <c r="M7" s="173" t="s">
        <v>175</v>
      </c>
      <c r="N7" t="s">
        <v>176</v>
      </c>
      <c r="O7" t="s">
        <v>36</v>
      </c>
    </row>
    <row r="8" spans="1:15" x14ac:dyDescent="0.2">
      <c r="A8" s="696" t="s">
        <v>398</v>
      </c>
      <c r="B8" s="696" t="s">
        <v>398</v>
      </c>
      <c r="C8" s="758">
        <v>11.5753822</v>
      </c>
      <c r="D8" s="758">
        <v>48.137107899999997</v>
      </c>
      <c r="M8" s="175" t="s">
        <v>177</v>
      </c>
      <c r="N8" t="s">
        <v>178</v>
      </c>
      <c r="O8" t="s">
        <v>36</v>
      </c>
    </row>
    <row r="9" spans="1:15" x14ac:dyDescent="0.2">
      <c r="A9" s="696" t="s">
        <v>402</v>
      </c>
      <c r="B9" s="696" t="s">
        <v>402</v>
      </c>
      <c r="C9" s="758">
        <v>1.444293</v>
      </c>
      <c r="D9" s="758">
        <v>43.596358000000002</v>
      </c>
      <c r="M9" s="177" t="s">
        <v>179</v>
      </c>
      <c r="N9" t="s">
        <v>180</v>
      </c>
      <c r="O9" t="s">
        <v>36</v>
      </c>
    </row>
    <row r="10" spans="1:15" x14ac:dyDescent="0.2">
      <c r="A10" s="696" t="s">
        <v>449</v>
      </c>
      <c r="B10" s="696" t="s">
        <v>449</v>
      </c>
      <c r="C10" s="758">
        <v>11.99137</v>
      </c>
      <c r="D10" s="758">
        <v>57.705435999999999</v>
      </c>
      <c r="M10" s="179" t="s">
        <v>181</v>
      </c>
      <c r="N10" t="s">
        <v>182</v>
      </c>
      <c r="O10" t="s">
        <v>36</v>
      </c>
    </row>
    <row r="11" spans="1:15" x14ac:dyDescent="0.2">
      <c r="A11" s="696" t="s">
        <v>450</v>
      </c>
      <c r="B11" s="696" t="s">
        <v>450</v>
      </c>
      <c r="C11" s="758">
        <v>9.7422540000000009</v>
      </c>
      <c r="D11" s="758">
        <v>52.372663000000003</v>
      </c>
      <c r="M11" s="181" t="s">
        <v>183</v>
      </c>
      <c r="N11" t="s">
        <v>184</v>
      </c>
      <c r="O11" t="s">
        <v>36</v>
      </c>
    </row>
    <row r="12" spans="1:15" x14ac:dyDescent="0.2">
      <c r="A12" s="696" t="s">
        <v>451</v>
      </c>
      <c r="B12" s="696" t="s">
        <v>451</v>
      </c>
      <c r="C12" s="758">
        <v>19.945706999999999</v>
      </c>
      <c r="D12" s="758">
        <v>50.058455000000002</v>
      </c>
      <c r="M12" s="183" t="s">
        <v>185</v>
      </c>
      <c r="N12" t="s">
        <v>186</v>
      </c>
      <c r="O12" t="s">
        <v>36</v>
      </c>
    </row>
    <row r="13" spans="1:15" x14ac:dyDescent="0.2">
      <c r="A13" s="693" t="s">
        <v>412</v>
      </c>
      <c r="B13" s="693" t="s">
        <v>412</v>
      </c>
      <c r="C13" s="758">
        <v>4.8936041000000001</v>
      </c>
      <c r="D13" s="758">
        <v>52.372759799999997</v>
      </c>
    </row>
    <row r="14" spans="1:15" x14ac:dyDescent="0.2">
      <c r="A14" s="693" t="s">
        <v>406</v>
      </c>
      <c r="B14" s="693" t="s">
        <v>406</v>
      </c>
      <c r="C14" s="758">
        <v>2.1774322000000002</v>
      </c>
      <c r="D14" s="758">
        <v>41.382893899999999</v>
      </c>
    </row>
    <row r="15" spans="1:15" x14ac:dyDescent="0.2">
      <c r="A15" s="693" t="s">
        <v>394</v>
      </c>
      <c r="B15" s="693" t="s">
        <v>394</v>
      </c>
      <c r="C15" s="758">
        <v>13.404444</v>
      </c>
      <c r="D15" s="758">
        <v>52.515067999999999</v>
      </c>
    </row>
    <row r="16" spans="1:15" x14ac:dyDescent="0.2">
      <c r="A16" s="693" t="s">
        <v>395</v>
      </c>
      <c r="B16" s="693" t="s">
        <v>395</v>
      </c>
      <c r="C16" s="758">
        <v>4.3516969999999997</v>
      </c>
      <c r="D16" s="758">
        <v>50.846557300000001</v>
      </c>
    </row>
    <row r="17" spans="1:4" x14ac:dyDescent="0.2">
      <c r="A17" s="693" t="s">
        <v>452</v>
      </c>
      <c r="B17" s="693" t="s">
        <v>452</v>
      </c>
      <c r="C17" s="758">
        <v>6.9599739999999999</v>
      </c>
      <c r="D17" s="758">
        <v>50.938361</v>
      </c>
    </row>
    <row r="18" spans="1:4" x14ac:dyDescent="0.2">
      <c r="A18" s="693" t="s">
        <v>393</v>
      </c>
      <c r="B18" s="693" t="s">
        <v>393</v>
      </c>
      <c r="C18" s="758">
        <v>-6.2602963999999997</v>
      </c>
      <c r="D18" s="758">
        <v>53.349800600000002</v>
      </c>
    </row>
    <row r="19" spans="1:4" x14ac:dyDescent="0.2">
      <c r="A19" s="693" t="s">
        <v>415</v>
      </c>
      <c r="B19" s="693" t="s">
        <v>415</v>
      </c>
      <c r="C19" s="758">
        <v>-4.2488786999999997</v>
      </c>
      <c r="D19" s="758">
        <v>55.860982499999999</v>
      </c>
    </row>
    <row r="20" spans="1:4" x14ac:dyDescent="0.2">
      <c r="A20" s="693" t="s">
        <v>414</v>
      </c>
      <c r="B20" s="693" t="s">
        <v>414</v>
      </c>
      <c r="C20" s="758">
        <v>-1.5437940999999999</v>
      </c>
      <c r="D20" s="758">
        <v>53.797418499999999</v>
      </c>
    </row>
    <row r="21" spans="1:4" x14ac:dyDescent="0.2">
      <c r="A21" s="693" t="s">
        <v>411</v>
      </c>
      <c r="B21" s="693" t="s">
        <v>411</v>
      </c>
      <c r="C21" s="758">
        <v>-0.12764739999999999</v>
      </c>
      <c r="D21" s="758">
        <v>51.507321900000001</v>
      </c>
    </row>
    <row r="22" spans="1:4" x14ac:dyDescent="0.2">
      <c r="A22" s="693" t="s">
        <v>396</v>
      </c>
      <c r="B22" s="693" t="s">
        <v>396</v>
      </c>
      <c r="C22" s="758">
        <v>4.8320113999999998</v>
      </c>
      <c r="D22" s="758">
        <v>45.7578137</v>
      </c>
    </row>
    <row r="23" spans="1:4" x14ac:dyDescent="0.2">
      <c r="A23" s="693" t="s">
        <v>404</v>
      </c>
      <c r="B23" s="693" t="s">
        <v>404</v>
      </c>
      <c r="C23" s="758">
        <v>-3.7035825</v>
      </c>
      <c r="D23" s="758">
        <v>40.416704699999997</v>
      </c>
    </row>
    <row r="24" spans="1:4" x14ac:dyDescent="0.2">
      <c r="A24" s="693" t="s">
        <v>397</v>
      </c>
      <c r="B24" s="693" t="s">
        <v>397</v>
      </c>
      <c r="C24" s="758">
        <v>5.3699525000000001</v>
      </c>
      <c r="D24" s="758">
        <v>43.296174299999997</v>
      </c>
    </row>
    <row r="25" spans="1:4" x14ac:dyDescent="0.2">
      <c r="A25" s="693" t="s">
        <v>408</v>
      </c>
      <c r="B25" s="693" t="s">
        <v>408</v>
      </c>
      <c r="C25" s="758">
        <v>9.1896345999999998</v>
      </c>
      <c r="D25" s="758">
        <v>45.464194300000003</v>
      </c>
    </row>
    <row r="26" spans="1:4" x14ac:dyDescent="0.2">
      <c r="A26" s="693" t="s">
        <v>417</v>
      </c>
      <c r="B26" s="693" t="s">
        <v>417</v>
      </c>
      <c r="C26" s="758">
        <v>10.753738</v>
      </c>
      <c r="D26" s="758">
        <v>59.912134999999999</v>
      </c>
    </row>
    <row r="27" spans="1:4" x14ac:dyDescent="0.2">
      <c r="A27" s="693" t="s">
        <v>399</v>
      </c>
      <c r="B27" s="693" t="s">
        <v>399</v>
      </c>
      <c r="C27" s="758">
        <v>2.3496549999999998</v>
      </c>
      <c r="D27" s="758">
        <v>48.848419999999997</v>
      </c>
    </row>
    <row r="28" spans="1:4" x14ac:dyDescent="0.2">
      <c r="A28" s="693" t="s">
        <v>400</v>
      </c>
      <c r="B28" s="693" t="s">
        <v>400</v>
      </c>
      <c r="C28" s="758">
        <v>14.421253500000001</v>
      </c>
      <c r="D28" s="758">
        <v>50.087465399999999</v>
      </c>
    </row>
    <row r="29" spans="1:4" x14ac:dyDescent="0.2">
      <c r="A29" s="693" t="s">
        <v>407</v>
      </c>
      <c r="B29" s="693" t="s">
        <v>407</v>
      </c>
      <c r="C29" s="758">
        <v>12.482932099999999</v>
      </c>
      <c r="D29" s="758">
        <v>41.893320299999999</v>
      </c>
    </row>
    <row r="30" spans="1:4" x14ac:dyDescent="0.2">
      <c r="A30" s="693" t="s">
        <v>416</v>
      </c>
      <c r="B30" s="693" t="s">
        <v>416</v>
      </c>
      <c r="C30" s="758">
        <v>18.061906</v>
      </c>
      <c r="D30" s="758">
        <v>59.330004000000002</v>
      </c>
    </row>
    <row r="31" spans="1:4" x14ac:dyDescent="0.2">
      <c r="A31" s="693" t="s">
        <v>401</v>
      </c>
      <c r="B31" s="693" t="s">
        <v>401</v>
      </c>
      <c r="C31" s="758">
        <v>9.1800131999999994</v>
      </c>
      <c r="D31" s="758">
        <v>48.778448500000003</v>
      </c>
    </row>
    <row r="32" spans="1:4" x14ac:dyDescent="0.2">
      <c r="A32" s="693" t="s">
        <v>403</v>
      </c>
      <c r="B32" s="693" t="s">
        <v>403</v>
      </c>
      <c r="C32" s="758">
        <v>16.371175000000001</v>
      </c>
      <c r="D32" s="758">
        <v>48.192785000000001</v>
      </c>
    </row>
    <row r="33" spans="1:4" x14ac:dyDescent="0.2">
      <c r="A33" s="693" t="s">
        <v>392</v>
      </c>
      <c r="B33" s="693" t="s">
        <v>392</v>
      </c>
      <c r="C33" s="758">
        <v>21.017776000000001</v>
      </c>
      <c r="D33" s="758">
        <v>52.226852999999998</v>
      </c>
    </row>
    <row r="34" spans="1:4" x14ac:dyDescent="0.2">
      <c r="A34" s="693" t="s">
        <v>409</v>
      </c>
      <c r="B34" s="693" t="s">
        <v>409</v>
      </c>
      <c r="C34" s="758">
        <v>8.5443040000000003</v>
      </c>
      <c r="D34" s="758">
        <v>47.375455000000002</v>
      </c>
    </row>
  </sheetData>
  <autoFilter ref="A1:J34" xr:uid="{3BCB4FC7-4D9C-4594-990A-13283E1D177B}"/>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8C0E3-03A6-4477-AF20-71BE4010D81A}">
  <sheetPr>
    <tabColor theme="9"/>
  </sheetPr>
  <dimension ref="A1:F34"/>
  <sheetViews>
    <sheetView workbookViewId="0">
      <pane ySplit="1" topLeftCell="A2" activePane="bottomLeft" state="frozen"/>
      <selection pane="bottomLeft" activeCell="B13" sqref="B13:B34"/>
    </sheetView>
  </sheetViews>
  <sheetFormatPr baseColWidth="10" defaultColWidth="8.83203125" defaultRowHeight="15" x14ac:dyDescent="0.2"/>
  <cols>
    <col min="1" max="1" width="12.1640625" bestFit="1" customWidth="1"/>
    <col min="2" max="2" width="19" bestFit="1" customWidth="1"/>
    <col min="3" max="3" width="5.83203125" bestFit="1" customWidth="1"/>
    <col min="6" max="6" width="91.83203125" bestFit="1" customWidth="1"/>
  </cols>
  <sheetData>
    <row r="1" spans="1:6" s="3" customFormat="1" x14ac:dyDescent="0.2">
      <c r="A1" s="4" t="s">
        <v>1</v>
      </c>
      <c r="B1" s="1" t="s">
        <v>12</v>
      </c>
      <c r="C1" s="1" t="s">
        <v>11</v>
      </c>
    </row>
    <row r="2" spans="1:6" x14ac:dyDescent="0.2">
      <c r="A2" s="695" t="s">
        <v>418</v>
      </c>
      <c r="B2" s="759" t="s">
        <v>446</v>
      </c>
      <c r="C2">
        <v>1</v>
      </c>
    </row>
    <row r="3" spans="1:6" x14ac:dyDescent="0.2">
      <c r="A3" s="695" t="s">
        <v>418</v>
      </c>
      <c r="B3" s="759" t="s">
        <v>410</v>
      </c>
      <c r="C3">
        <v>1</v>
      </c>
    </row>
    <row r="4" spans="1:6" x14ac:dyDescent="0.2">
      <c r="A4" s="695" t="s">
        <v>418</v>
      </c>
      <c r="B4" s="759" t="s">
        <v>447</v>
      </c>
      <c r="C4">
        <v>1</v>
      </c>
    </row>
    <row r="5" spans="1:6" x14ac:dyDescent="0.2">
      <c r="A5" s="695" t="s">
        <v>418</v>
      </c>
      <c r="B5" s="759" t="s">
        <v>448</v>
      </c>
      <c r="C5">
        <v>1</v>
      </c>
    </row>
    <row r="6" spans="1:6" x14ac:dyDescent="0.2">
      <c r="A6" s="695" t="s">
        <v>418</v>
      </c>
      <c r="B6" s="759" t="s">
        <v>405</v>
      </c>
      <c r="C6">
        <v>1</v>
      </c>
    </row>
    <row r="7" spans="1:6" x14ac:dyDescent="0.2">
      <c r="A7" s="760" t="s">
        <v>453</v>
      </c>
      <c r="B7" s="696" t="s">
        <v>413</v>
      </c>
      <c r="C7">
        <v>1</v>
      </c>
    </row>
    <row r="8" spans="1:6" x14ac:dyDescent="0.2">
      <c r="A8" s="760" t="s">
        <v>453</v>
      </c>
      <c r="B8" s="696" t="s">
        <v>398</v>
      </c>
      <c r="C8">
        <v>1</v>
      </c>
      <c r="F8" t="s">
        <v>420</v>
      </c>
    </row>
    <row r="9" spans="1:6" x14ac:dyDescent="0.2">
      <c r="A9" s="760" t="s">
        <v>453</v>
      </c>
      <c r="B9" s="696" t="s">
        <v>402</v>
      </c>
      <c r="C9">
        <v>1</v>
      </c>
      <c r="F9" t="str">
        <f>HYPERLINK("https://aimms.getlearnworlds.com/path-player?courseid=strategic-network-design&amp;unit=64c11c07dbe0f9285f0096b2Unit", "How To Populate Location Groups")</f>
        <v>How To Populate Location Groups</v>
      </c>
    </row>
    <row r="10" spans="1:6" x14ac:dyDescent="0.2">
      <c r="A10" s="760" t="s">
        <v>453</v>
      </c>
      <c r="B10" s="696" t="s">
        <v>449</v>
      </c>
      <c r="C10">
        <v>1</v>
      </c>
    </row>
    <row r="11" spans="1:6" x14ac:dyDescent="0.2">
      <c r="A11" s="760" t="s">
        <v>453</v>
      </c>
      <c r="B11" s="696" t="s">
        <v>450</v>
      </c>
      <c r="C11">
        <v>1</v>
      </c>
      <c r="F11" t="s">
        <v>48</v>
      </c>
    </row>
    <row r="12" spans="1:6" x14ac:dyDescent="0.2">
      <c r="A12" s="760" t="s">
        <v>453</v>
      </c>
      <c r="B12" s="696" t="s">
        <v>451</v>
      </c>
      <c r="C12">
        <v>1</v>
      </c>
      <c r="F12" t="s">
        <v>378</v>
      </c>
    </row>
    <row r="13" spans="1:6" x14ac:dyDescent="0.2">
      <c r="A13" s="693" t="s">
        <v>181</v>
      </c>
      <c r="B13" s="693" t="s">
        <v>412</v>
      </c>
      <c r="C13">
        <v>1</v>
      </c>
    </row>
    <row r="14" spans="1:6" x14ac:dyDescent="0.2">
      <c r="A14" s="693" t="s">
        <v>181</v>
      </c>
      <c r="B14" s="693" t="s">
        <v>406</v>
      </c>
      <c r="C14">
        <v>1</v>
      </c>
    </row>
    <row r="15" spans="1:6" x14ac:dyDescent="0.2">
      <c r="A15" s="693" t="s">
        <v>181</v>
      </c>
      <c r="B15" s="693" t="s">
        <v>394</v>
      </c>
      <c r="C15">
        <v>1</v>
      </c>
    </row>
    <row r="16" spans="1:6" x14ac:dyDescent="0.2">
      <c r="A16" s="693" t="s">
        <v>181</v>
      </c>
      <c r="B16" s="693" t="s">
        <v>395</v>
      </c>
      <c r="C16">
        <v>1</v>
      </c>
    </row>
    <row r="17" spans="1:3" x14ac:dyDescent="0.2">
      <c r="A17" s="693" t="s">
        <v>181</v>
      </c>
      <c r="B17" s="693" t="s">
        <v>452</v>
      </c>
      <c r="C17">
        <v>1</v>
      </c>
    </row>
    <row r="18" spans="1:3" x14ac:dyDescent="0.2">
      <c r="A18" s="693" t="s">
        <v>181</v>
      </c>
      <c r="B18" s="693" t="s">
        <v>393</v>
      </c>
      <c r="C18">
        <v>1</v>
      </c>
    </row>
    <row r="19" spans="1:3" x14ac:dyDescent="0.2">
      <c r="A19" s="693" t="s">
        <v>181</v>
      </c>
      <c r="B19" s="693" t="s">
        <v>415</v>
      </c>
      <c r="C19">
        <v>1</v>
      </c>
    </row>
    <row r="20" spans="1:3" x14ac:dyDescent="0.2">
      <c r="A20" s="693" t="s">
        <v>181</v>
      </c>
      <c r="B20" s="693" t="s">
        <v>414</v>
      </c>
      <c r="C20">
        <v>1</v>
      </c>
    </row>
    <row r="21" spans="1:3" x14ac:dyDescent="0.2">
      <c r="A21" s="693" t="s">
        <v>181</v>
      </c>
      <c r="B21" s="693" t="s">
        <v>411</v>
      </c>
      <c r="C21">
        <v>1</v>
      </c>
    </row>
    <row r="22" spans="1:3" x14ac:dyDescent="0.2">
      <c r="A22" s="693" t="s">
        <v>181</v>
      </c>
      <c r="B22" s="693" t="s">
        <v>396</v>
      </c>
      <c r="C22">
        <v>1</v>
      </c>
    </row>
    <row r="23" spans="1:3" x14ac:dyDescent="0.2">
      <c r="A23" s="693" t="s">
        <v>181</v>
      </c>
      <c r="B23" s="693" t="s">
        <v>404</v>
      </c>
      <c r="C23">
        <v>1</v>
      </c>
    </row>
    <row r="24" spans="1:3" x14ac:dyDescent="0.2">
      <c r="A24" s="693" t="s">
        <v>181</v>
      </c>
      <c r="B24" s="693" t="s">
        <v>397</v>
      </c>
      <c r="C24">
        <v>1</v>
      </c>
    </row>
    <row r="25" spans="1:3" x14ac:dyDescent="0.2">
      <c r="A25" s="693" t="s">
        <v>181</v>
      </c>
      <c r="B25" s="693" t="s">
        <v>408</v>
      </c>
      <c r="C25">
        <v>1</v>
      </c>
    </row>
    <row r="26" spans="1:3" x14ac:dyDescent="0.2">
      <c r="A26" s="693" t="s">
        <v>181</v>
      </c>
      <c r="B26" s="693" t="s">
        <v>417</v>
      </c>
      <c r="C26">
        <v>1</v>
      </c>
    </row>
    <row r="27" spans="1:3" x14ac:dyDescent="0.2">
      <c r="A27" s="693" t="s">
        <v>181</v>
      </c>
      <c r="B27" s="693" t="s">
        <v>399</v>
      </c>
      <c r="C27">
        <v>1</v>
      </c>
    </row>
    <row r="28" spans="1:3" x14ac:dyDescent="0.2">
      <c r="A28" s="693" t="s">
        <v>181</v>
      </c>
      <c r="B28" s="693" t="s">
        <v>400</v>
      </c>
      <c r="C28">
        <v>1</v>
      </c>
    </row>
    <row r="29" spans="1:3" x14ac:dyDescent="0.2">
      <c r="A29" s="693" t="s">
        <v>181</v>
      </c>
      <c r="B29" s="693" t="s">
        <v>407</v>
      </c>
      <c r="C29">
        <v>1</v>
      </c>
    </row>
    <row r="30" spans="1:3" x14ac:dyDescent="0.2">
      <c r="A30" s="693" t="s">
        <v>181</v>
      </c>
      <c r="B30" s="693" t="s">
        <v>416</v>
      </c>
      <c r="C30">
        <v>1</v>
      </c>
    </row>
    <row r="31" spans="1:3" x14ac:dyDescent="0.2">
      <c r="A31" s="693" t="s">
        <v>181</v>
      </c>
      <c r="B31" s="693" t="s">
        <v>401</v>
      </c>
      <c r="C31">
        <v>1</v>
      </c>
    </row>
    <row r="32" spans="1:3" x14ac:dyDescent="0.2">
      <c r="A32" s="693" t="s">
        <v>181</v>
      </c>
      <c r="B32" s="693" t="s">
        <v>403</v>
      </c>
      <c r="C32">
        <v>1</v>
      </c>
    </row>
    <row r="33" spans="1:3" x14ac:dyDescent="0.2">
      <c r="A33" s="693" t="s">
        <v>181</v>
      </c>
      <c r="B33" s="693" t="s">
        <v>392</v>
      </c>
      <c r="C33">
        <v>1</v>
      </c>
    </row>
    <row r="34" spans="1:3" x14ac:dyDescent="0.2">
      <c r="A34" s="693" t="s">
        <v>181</v>
      </c>
      <c r="B34" s="693" t="s">
        <v>409</v>
      </c>
      <c r="C34">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8908A-5C7C-4D2D-A3EB-1EEE14ABDC59}">
  <sheetPr>
    <tabColor theme="9"/>
  </sheetPr>
  <dimension ref="A1:I34"/>
  <sheetViews>
    <sheetView workbookViewId="0">
      <pane xSplit="2" ySplit="1" topLeftCell="C2" activePane="bottomRight" state="frozen"/>
      <selection pane="topRight" activeCell="C1" sqref="C1"/>
      <selection pane="bottomLeft" activeCell="A2" sqref="A2"/>
      <selection pane="bottomRight" activeCell="G3" sqref="G3:H6"/>
    </sheetView>
  </sheetViews>
  <sheetFormatPr baseColWidth="10" defaultColWidth="8.83203125" defaultRowHeight="15" x14ac:dyDescent="0.2"/>
  <cols>
    <col min="1" max="1" width="18.83203125" bestFit="1" customWidth="1"/>
    <col min="2" max="2" width="7.83203125" bestFit="1" customWidth="1"/>
    <col min="3" max="3" width="10.33203125" bestFit="1" customWidth="1"/>
    <col min="4" max="4" width="10.5" bestFit="1" customWidth="1"/>
    <col min="5" max="5" width="9.33203125" bestFit="1" customWidth="1"/>
    <col min="7" max="7" width="17" customWidth="1"/>
    <col min="8" max="8" width="77.6640625" customWidth="1"/>
    <col min="9" max="9" width="38.5" bestFit="1" customWidth="1"/>
  </cols>
  <sheetData>
    <row r="1" spans="1:9" s="3" customFormat="1" x14ac:dyDescent="0.2">
      <c r="A1" s="2" t="s">
        <v>1</v>
      </c>
      <c r="B1" s="2" t="s">
        <v>2</v>
      </c>
      <c r="C1" s="157" t="s">
        <v>119</v>
      </c>
      <c r="D1" s="158" t="s">
        <v>121</v>
      </c>
      <c r="E1" s="159" t="s">
        <v>165</v>
      </c>
    </row>
    <row r="2" spans="1:9" x14ac:dyDescent="0.2">
      <c r="B2" s="713"/>
    </row>
    <row r="3" spans="1:9" x14ac:dyDescent="0.2">
      <c r="B3" s="713"/>
      <c r="G3" t="s">
        <v>421</v>
      </c>
      <c r="H3" t="s">
        <v>32</v>
      </c>
      <c r="I3" t="s">
        <v>33</v>
      </c>
    </row>
    <row r="4" spans="1:9" x14ac:dyDescent="0.2">
      <c r="B4" s="713"/>
      <c r="G4" s="745" t="s">
        <v>119</v>
      </c>
      <c r="H4" t="s">
        <v>163</v>
      </c>
      <c r="I4" t="s">
        <v>36</v>
      </c>
    </row>
    <row r="5" spans="1:9" x14ac:dyDescent="0.2">
      <c r="B5" s="713"/>
      <c r="G5" s="745" t="s">
        <v>121</v>
      </c>
      <c r="H5" t="s">
        <v>164</v>
      </c>
      <c r="I5" t="s">
        <v>36</v>
      </c>
    </row>
    <row r="6" spans="1:9" x14ac:dyDescent="0.2">
      <c r="B6" s="713"/>
      <c r="G6" s="746" t="s">
        <v>165</v>
      </c>
      <c r="H6" t="s">
        <v>166</v>
      </c>
      <c r="I6" t="s">
        <v>36</v>
      </c>
    </row>
    <row r="7" spans="1:9" x14ac:dyDescent="0.2">
      <c r="B7" s="713"/>
      <c r="G7" s="742"/>
      <c r="I7" t="s">
        <v>36</v>
      </c>
    </row>
    <row r="8" spans="1:9" x14ac:dyDescent="0.2">
      <c r="B8" s="713"/>
      <c r="G8" s="743"/>
      <c r="I8" t="s">
        <v>36</v>
      </c>
    </row>
    <row r="9" spans="1:9" x14ac:dyDescent="0.2">
      <c r="B9" s="713"/>
      <c r="G9" s="744"/>
      <c r="I9" t="s">
        <v>36</v>
      </c>
    </row>
    <row r="10" spans="1:9" x14ac:dyDescent="0.2">
      <c r="B10" s="713"/>
    </row>
    <row r="11" spans="1:9" x14ac:dyDescent="0.2">
      <c r="B11" s="713"/>
    </row>
    <row r="12" spans="1:9" x14ac:dyDescent="0.2">
      <c r="B12" s="713"/>
    </row>
    <row r="13" spans="1:9" x14ac:dyDescent="0.2">
      <c r="B13" s="713"/>
    </row>
    <row r="14" spans="1:9" x14ac:dyDescent="0.2">
      <c r="B14" s="713"/>
    </row>
    <row r="15" spans="1:9" x14ac:dyDescent="0.2">
      <c r="B15" s="713"/>
    </row>
    <row r="16" spans="1:9" x14ac:dyDescent="0.2">
      <c r="B16" s="713"/>
    </row>
    <row r="17" spans="2:2" x14ac:dyDescent="0.2">
      <c r="B17" s="713"/>
    </row>
    <row r="18" spans="2:2" x14ac:dyDescent="0.2">
      <c r="B18" s="713"/>
    </row>
    <row r="19" spans="2:2" x14ac:dyDescent="0.2">
      <c r="B19" s="713"/>
    </row>
    <row r="20" spans="2:2" x14ac:dyDescent="0.2">
      <c r="B20" s="713"/>
    </row>
    <row r="21" spans="2:2" x14ac:dyDescent="0.2">
      <c r="B21" s="713"/>
    </row>
    <row r="22" spans="2:2" x14ac:dyDescent="0.2">
      <c r="B22" s="713"/>
    </row>
    <row r="23" spans="2:2" x14ac:dyDescent="0.2">
      <c r="B23" s="713"/>
    </row>
    <row r="24" spans="2:2" x14ac:dyDescent="0.2">
      <c r="B24" s="713"/>
    </row>
    <row r="25" spans="2:2" x14ac:dyDescent="0.2">
      <c r="B25" s="713"/>
    </row>
    <row r="26" spans="2:2" x14ac:dyDescent="0.2">
      <c r="B26" s="713"/>
    </row>
    <row r="27" spans="2:2" x14ac:dyDescent="0.2">
      <c r="B27" s="713"/>
    </row>
    <row r="28" spans="2:2" x14ac:dyDescent="0.2">
      <c r="B28" s="713"/>
    </row>
    <row r="29" spans="2:2" x14ac:dyDescent="0.2">
      <c r="B29" s="713"/>
    </row>
    <row r="30" spans="2:2" x14ac:dyDescent="0.2">
      <c r="B30" s="713"/>
    </row>
    <row r="31" spans="2:2" x14ac:dyDescent="0.2">
      <c r="B31" s="713"/>
    </row>
    <row r="32" spans="2:2" x14ac:dyDescent="0.2">
      <c r="B32" s="713"/>
    </row>
    <row r="33" spans="2:2" x14ac:dyDescent="0.2">
      <c r="B33" s="713"/>
    </row>
    <row r="34" spans="2:2" x14ac:dyDescent="0.2">
      <c r="B34" s="713"/>
    </row>
  </sheetData>
  <phoneticPr fontId="72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Notes</vt:lpstr>
      <vt:lpstr>Settings</vt:lpstr>
      <vt:lpstr>String Settings</vt:lpstr>
      <vt:lpstr>Periods</vt:lpstr>
      <vt:lpstr>Products</vt:lpstr>
      <vt:lpstr>Product Groups</vt:lpstr>
      <vt:lpstr>Location</vt:lpstr>
      <vt:lpstr>Location Groups</vt:lpstr>
      <vt:lpstr>Location Period</vt:lpstr>
      <vt:lpstr>Supplier Definition</vt:lpstr>
      <vt:lpstr>Supplier</vt:lpstr>
      <vt:lpstr>Supplier Product</vt:lpstr>
      <vt:lpstr>Warehouse Definition</vt:lpstr>
      <vt:lpstr>Warehouse Groups</vt:lpstr>
      <vt:lpstr>Warehouse</vt:lpstr>
      <vt:lpstr>Warehouse Product</vt:lpstr>
      <vt:lpstr>Mode of Transport</vt:lpstr>
      <vt:lpstr>Transport Cost</vt:lpstr>
      <vt:lpstr>Transport Trip Data</vt:lpstr>
      <vt:lpstr>Customers</vt:lpstr>
      <vt:lpstr>Customer Groups</vt:lpstr>
      <vt:lpstr>Customer Product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van Nierop</dc:creator>
  <cp:lastModifiedBy>Savit Upadhyay</cp:lastModifiedBy>
  <dcterms:created xsi:type="dcterms:W3CDTF">2018-08-27T09:26:33Z</dcterms:created>
  <dcterms:modified xsi:type="dcterms:W3CDTF">2025-08-19T23:18:20Z</dcterms:modified>
</cp:coreProperties>
</file>