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jungsehwan/Downloads/"/>
    </mc:Choice>
  </mc:AlternateContent>
  <xr:revisionPtr revIDLastSave="0" documentId="13_ncr:1_{60729917-2421-8040-AB49-FE3BE0CB134A}" xr6:coauthVersionLast="44" xr6:coauthVersionMax="44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definedNames>
    <definedName name="_xlnm.Print_Titles" localSheetId="0">Sheet1!$1:$4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1" l="1"/>
  <c r="C39" i="1" s="1"/>
  <c r="E38" i="1"/>
  <c r="C38" i="1" s="1"/>
  <c r="E37" i="1"/>
  <c r="C37" i="1" s="1"/>
  <c r="E36" i="1"/>
  <c r="C36" i="1" s="1"/>
  <c r="E33" i="1" l="1"/>
  <c r="C33" i="1" s="1"/>
  <c r="E34" i="1"/>
  <c r="C34" i="1" s="1"/>
  <c r="E43" i="1" l="1"/>
  <c r="C43" i="1" s="1"/>
  <c r="E42" i="1"/>
  <c r="C42" i="1" s="1"/>
  <c r="E31" i="1"/>
  <c r="C31" i="1" s="1"/>
  <c r="E32" i="1"/>
  <c r="C32" i="1" s="1"/>
  <c r="E19" i="1"/>
  <c r="C19" i="1" s="1"/>
  <c r="E18" i="1"/>
  <c r="C18" i="1" s="1"/>
  <c r="E17" i="1"/>
  <c r="C17" i="1" s="1"/>
  <c r="E20" i="1"/>
  <c r="C20" i="1" s="1"/>
  <c r="E21" i="1"/>
  <c r="C21" i="1" s="1"/>
  <c r="E22" i="1"/>
  <c r="C22" i="1" s="1"/>
  <c r="E23" i="1"/>
  <c r="C23" i="1" s="1"/>
  <c r="E24" i="1"/>
  <c r="C24" i="1" s="1"/>
  <c r="E27" i="1" l="1"/>
  <c r="C27" i="1" s="1"/>
  <c r="E28" i="1"/>
  <c r="C28" i="1" s="1"/>
  <c r="E35" i="1" l="1"/>
  <c r="C35" i="1" s="1"/>
  <c r="E41" i="1"/>
  <c r="C41" i="1" s="1"/>
  <c r="E30" i="1"/>
  <c r="C30" i="1" s="1"/>
  <c r="E29" i="1"/>
  <c r="C29" i="1" s="1"/>
  <c r="E7" i="1"/>
  <c r="C7" i="1" s="1"/>
  <c r="E8" i="1"/>
  <c r="C8" i="1" s="1"/>
  <c r="E9" i="1"/>
  <c r="C9" i="1" s="1"/>
  <c r="E10" i="1"/>
  <c r="C10" i="1" s="1"/>
  <c r="E11" i="1"/>
  <c r="C11" i="1" s="1"/>
  <c r="E12" i="1"/>
  <c r="C12" i="1" s="1"/>
  <c r="E13" i="1"/>
  <c r="C13" i="1" s="1"/>
  <c r="E14" i="1"/>
  <c r="C14" i="1" s="1"/>
  <c r="E15" i="1"/>
  <c r="C15" i="1" s="1"/>
  <c r="E16" i="1"/>
  <c r="C16" i="1" s="1"/>
  <c r="E26" i="1"/>
  <c r="C26" i="1" s="1"/>
  <c r="E6" i="1" l="1"/>
  <c r="C6" i="1" s="1"/>
  <c r="E25" i="1"/>
  <c r="C25" i="1" s="1"/>
  <c r="E5" i="1"/>
  <c r="C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multicampus</author>
  </authors>
  <commentList>
    <comment ref="B3" authorId="0" shapeId="0" xr:uid="{00000000-0006-0000-0000-000001000000}">
      <text>
        <r>
          <rPr>
            <b/>
            <sz val="9"/>
            <color rgb="FF000000"/>
            <rFont val="돋움"/>
            <family val="2"/>
            <charset val="129"/>
          </rPr>
          <t>아래의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공정은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프로젝트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별로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수정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및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추가하여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작성하고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강사님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확인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필요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<sst xmlns="http://schemas.openxmlformats.org/spreadsheetml/2006/main" count="135" uniqueCount="107">
  <si>
    <t>공정</t>
  </si>
  <si>
    <t>시작 날짜</t>
  </si>
  <si>
    <t>완료 날짜</t>
  </si>
  <si>
    <t>프로젝트 관리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</si>
  <si>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</si>
  <si>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</si>
  <si>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</si>
  <si>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</si>
  <si>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</si>
  <si>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</si>
  <si>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</si>
  <si>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</si>
  <si>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</si>
  <si>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</si>
  <si>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</si>
  <si>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</si>
  <si>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</si>
  <si>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</si>
  <si>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</si>
  <si>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</si>
  <si>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</si>
  <si>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</si>
  <si>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</si>
  <si>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</si>
  <si>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</si>
  <si>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</si>
  <si>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</si>
  <si>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프로젝트 수행</t>
    <phoneticPr fontId="1" type="noConversion"/>
  </si>
  <si>
    <t>Project 명</t>
    <phoneticPr fontId="1" type="noConversion"/>
  </si>
  <si>
    <t>담당자</t>
    <phoneticPr fontId="1" type="noConversion"/>
  </si>
  <si>
    <t>구분</t>
    <phoneticPr fontId="1" type="noConversion"/>
  </si>
  <si>
    <t>완료율</t>
    <phoneticPr fontId="1" type="noConversion"/>
  </si>
  <si>
    <t>산출물</t>
    <phoneticPr fontId="1" type="noConversion"/>
  </si>
  <si>
    <t>기간</t>
    <phoneticPr fontId="1" type="noConversion"/>
  </si>
  <si>
    <t>1차 Proto Type</t>
    <phoneticPr fontId="1" type="noConversion"/>
  </si>
  <si>
    <t>2차 Proto Type</t>
    <phoneticPr fontId="1" type="noConversion"/>
  </si>
  <si>
    <t>Alpha Test</t>
    <phoneticPr fontId="1" type="noConversion"/>
  </si>
  <si>
    <t>Beta Test</t>
    <phoneticPr fontId="1" type="noConversion"/>
  </si>
  <si>
    <t>최종 Test</t>
    <phoneticPr fontId="1" type="noConversion"/>
  </si>
  <si>
    <t>발표</t>
    <phoneticPr fontId="1" type="noConversion"/>
  </si>
  <si>
    <t>시스템 구성 및 업무 분담</t>
    <phoneticPr fontId="1" type="noConversion"/>
  </si>
  <si>
    <t>설계</t>
    <phoneticPr fontId="1" type="noConversion"/>
  </si>
  <si>
    <t>구현</t>
    <phoneticPr fontId="1" type="noConversion"/>
  </si>
  <si>
    <t>현재날짜:</t>
    <phoneticPr fontId="1" type="noConversion"/>
  </si>
  <si>
    <t>전체진행 :</t>
    <phoneticPr fontId="1" type="noConversion"/>
  </si>
  <si>
    <t>플로우 차트 작성</t>
    <phoneticPr fontId="1" type="noConversion"/>
  </si>
  <si>
    <t>타당성 검토</t>
    <phoneticPr fontId="1" type="noConversion"/>
  </si>
  <si>
    <t>서버/DB 구현</t>
    <phoneticPr fontId="1" type="noConversion"/>
  </si>
  <si>
    <t>장비 목록 산출 및 주문 요청</t>
    <phoneticPr fontId="1" type="noConversion"/>
  </si>
  <si>
    <t>문제 정의</t>
    <phoneticPr fontId="1" type="noConversion"/>
  </si>
  <si>
    <t>타당성 검토</t>
    <phoneticPr fontId="1" type="noConversion"/>
  </si>
  <si>
    <t>문제정의서</t>
    <phoneticPr fontId="1" type="noConversion"/>
  </si>
  <si>
    <t>타당성검증</t>
    <phoneticPr fontId="1" type="noConversion"/>
  </si>
  <si>
    <t>공통분석</t>
    <phoneticPr fontId="1" type="noConversion"/>
  </si>
  <si>
    <t>문제 정의</t>
    <phoneticPr fontId="1" type="noConversion"/>
  </si>
  <si>
    <t>문제 정의 개요 작성</t>
    <phoneticPr fontId="1" type="noConversion"/>
  </si>
  <si>
    <t>기능별 시나리오 작성</t>
    <phoneticPr fontId="1" type="noConversion"/>
  </si>
  <si>
    <t>System 구성도 작성</t>
    <phoneticPr fontId="1" type="noConversion"/>
  </si>
  <si>
    <t>문제 해결을 위한 필요 기술 목록 작성</t>
    <phoneticPr fontId="1" type="noConversion"/>
  </si>
  <si>
    <t>필요/시연용 대체 장비 목록 및 용도 작성</t>
    <phoneticPr fontId="1" type="noConversion"/>
  </si>
  <si>
    <t>문제 정의서 작성</t>
    <phoneticPr fontId="1" type="noConversion"/>
  </si>
  <si>
    <t>주제 선정</t>
    <phoneticPr fontId="1" type="noConversion"/>
  </si>
  <si>
    <t>DB 생성 / 테이블 정의</t>
    <phoneticPr fontId="1" type="noConversion"/>
  </si>
  <si>
    <t>안드로이드와 통신</t>
    <phoneticPr fontId="1" type="noConversion"/>
  </si>
  <si>
    <t>기초 UI 구현</t>
    <phoneticPr fontId="1" type="noConversion"/>
  </si>
  <si>
    <t>서버와 통신</t>
    <phoneticPr fontId="1" type="noConversion"/>
  </si>
  <si>
    <t>문제 분석</t>
    <phoneticPr fontId="1" type="noConversion"/>
  </si>
  <si>
    <t>계획</t>
    <phoneticPr fontId="1" type="noConversion"/>
  </si>
  <si>
    <t>진행</t>
    <phoneticPr fontId="1" type="noConversion"/>
  </si>
  <si>
    <t>완료</t>
    <phoneticPr fontId="1" type="noConversion"/>
  </si>
  <si>
    <t>완료</t>
    <phoneticPr fontId="1" type="noConversion"/>
  </si>
  <si>
    <t>Chavis</t>
    <phoneticPr fontId="1" type="noConversion"/>
  </si>
  <si>
    <t>30일</t>
  </si>
  <si>
    <t>31일</t>
  </si>
  <si>
    <t>32일</t>
  </si>
  <si>
    <t>24일</t>
  </si>
  <si>
    <t>25일</t>
  </si>
  <si>
    <t>26일</t>
  </si>
  <si>
    <t>27일</t>
  </si>
  <si>
    <t>28일</t>
  </si>
  <si>
    <t>29일</t>
  </si>
  <si>
    <t>소현우</t>
    <phoneticPr fontId="1" type="noConversion"/>
  </si>
  <si>
    <t>김한석, 오은애</t>
    <phoneticPr fontId="1" type="noConversion"/>
  </si>
  <si>
    <t>정세환, 공선아</t>
    <phoneticPr fontId="1" type="noConversion"/>
  </si>
  <si>
    <t>정세환</t>
    <phoneticPr fontId="1" type="noConversion"/>
  </si>
  <si>
    <t>정세환, 오은애, 황민승, 김한석, 소현우, 공선아, 최재범</t>
    <phoneticPr fontId="1" type="noConversion"/>
  </si>
  <si>
    <t>오은애, 황민승, 공선아</t>
    <phoneticPr fontId="1" type="noConversion"/>
  </si>
  <si>
    <t>정세환, 황민승, 소현우</t>
    <phoneticPr fontId="1" type="noConversion"/>
  </si>
  <si>
    <t>정세환, 오은애</t>
    <phoneticPr fontId="1" type="noConversion"/>
  </si>
  <si>
    <t>조원 전체</t>
  </si>
  <si>
    <t>조원 전체</t>
    <phoneticPr fontId="1" type="noConversion"/>
  </si>
  <si>
    <t>황민승</t>
    <phoneticPr fontId="1" type="noConversion"/>
  </si>
  <si>
    <t>오은애</t>
    <phoneticPr fontId="1" type="noConversion"/>
  </si>
  <si>
    <t>정세환, 소현우, 오은애, 김한석, 공선아</t>
    <phoneticPr fontId="1" type="noConversion"/>
  </si>
  <si>
    <t>황민승, 오은애</t>
    <phoneticPr fontId="1" type="noConversion"/>
  </si>
  <si>
    <t>최재범</t>
    <phoneticPr fontId="1" type="noConversion"/>
  </si>
  <si>
    <t>차량 계기판 대응 앱 개발</t>
    <phoneticPr fontId="1" type="noConversion"/>
  </si>
  <si>
    <t>TCP 서버와의 통신</t>
    <phoneticPr fontId="1" type="noConversion"/>
  </si>
  <si>
    <t>차량 내 어플리케이션 구현</t>
    <phoneticPr fontId="1" type="noConversion"/>
  </si>
  <si>
    <t>최재범,소현우</t>
    <phoneticPr fontId="1" type="noConversion"/>
  </si>
  <si>
    <t>사용자용 어플리케이션 구현</t>
    <phoneticPr fontId="1" type="noConversion"/>
  </si>
  <si>
    <t>차량과의 통신 및 제어</t>
    <phoneticPr fontId="1" type="noConversion"/>
  </si>
  <si>
    <t>정비사용 어플리케이션 구현</t>
    <phoneticPr fontId="1" type="noConversion"/>
  </si>
  <si>
    <t>공선아</t>
    <phoneticPr fontId="1" type="noConversion"/>
  </si>
  <si>
    <t>정비소용 웹사이트 구현</t>
    <phoneticPr fontId="1" type="noConversion"/>
  </si>
  <si>
    <t>로그인 및 대시보드 기능 구현</t>
    <phoneticPr fontId="1" type="noConversion"/>
  </si>
  <si>
    <t>7일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</si>
</sst>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/&quot;d"/>
    <numFmt numFmtId="177" formatCode="0&quot;일&quot;"/>
    <numFmt numFmtId="178" formatCode="0.0%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color theme="0" tint="-0.499984740745262"/>
      <name val="맑은 고딕"/>
      <family val="3"/>
      <charset val="129"/>
      <scheme val="minor"/>
    </font>
    <font>
      <b/>
      <sz val="9"/>
      <color rgb="FF000000"/>
      <name val="돋움"/>
      <family val="2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rgb="FF000000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lightUp"/>
    </fill>
    <fill>
      <patternFill patternType="lightUp">
        <bgColor rgb="FFFFC000"/>
      </patternFill>
    </fill>
    <fill>
      <patternFill patternType="solid">
        <fgColor rgb="FFFFC000"/>
        <bgColor indexed="64"/>
      </patternFill>
    </fill>
    <fill>
      <patternFill patternType="lightUp">
        <fgColor rgb="FF000000"/>
        <bgColor rgb="FFFFC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2"/>
    </xf>
    <xf numFmtId="0" fontId="3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8" fontId="7" fillId="0" borderId="0" xfId="0" applyNumberFormat="1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2" fillId="6" borderId="1" xfId="0" applyFont="1" applyFill="1" applyBorder="1">
      <alignment vertical="center"/>
    </xf>
    <xf numFmtId="0" fontId="12" fillId="0" borderId="1" xfId="0" applyFont="1" applyFill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1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7"/>
  <sheetViews>
    <sheetView tabSelected="1" zoomScaleNormal="100" workbookViewId="0">
      <pane xSplit="8" ySplit="4" topLeftCell="I11" activePane="bottomRight" state="frozen"/>
      <selection pane="topRight" activeCell="I1" sqref="I1"/>
      <selection pane="bottomLeft" activeCell="A4" sqref="A4"/>
      <selection pane="bottomRight" activeCell="H2" sqref="H2"/>
    </sheetView>
  </sheetViews>
  <sheetFormatPr baseColWidth="10" defaultColWidth="5.1640625" defaultRowHeight="17"/>
  <cols>
    <col min="1" max="1" width="10.6640625" customWidth="1"/>
    <col min="2" max="2" width="32.83203125" customWidth="1"/>
    <col min="3" max="3" width="7.6640625" bestFit="1" customWidth="1"/>
    <col min="4" max="4" width="8.33203125" bestFit="1" customWidth="1"/>
    <col min="5" max="5" width="5.1640625" style="2"/>
    <col min="6" max="7" width="8.6640625" style="2" bestFit="1" customWidth="1"/>
    <col min="8" max="8" width="28.5" style="2" customWidth="1"/>
    <col min="9" max="9" width="5.1640625" customWidth="1"/>
    <col min="36" max="37" width="6" bestFit="1" customWidth="1"/>
    <col min="40" max="41" width="6" bestFit="1" customWidth="1"/>
    <col min="16348" max="16348" width="5.1640625" customWidth="1"/>
  </cols>
  <sheetData>
    <row r="1" spans="1:40" ht="27.75" customHeight="1">
      <c r="A1" s="3" t="s">
        <v>28</v>
      </c>
      <c r="B1" s="51" t="s">
        <v>71</v>
      </c>
      <c r="F1" s="38" t="s">
        <v>44</v>
      </c>
      <c r="G1" s="38"/>
      <c r="H1" s="33">
        <v>1</v>
      </c>
      <c r="I1" s="39" t="s">
        <v>43</v>
      </c>
      <c r="J1" s="39"/>
      <c r="K1" s="36">
        <v>43755</v>
      </c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4"/>
      <c r="AC1" s="34"/>
      <c r="AD1" s="1"/>
      <c r="AE1" s="1"/>
      <c r="AF1" s="1" t="s">
        <v>67</v>
      </c>
      <c r="AG1" s="1" t="s">
        <v>68</v>
      </c>
      <c r="AH1" s="1" t="s">
        <v>69</v>
      </c>
    </row>
    <row r="2" spans="1:40" s="24" customFormat="1" ht="18" customHeight="1">
      <c r="A2" s="25"/>
      <c r="B2" s="26"/>
      <c r="E2" s="27"/>
      <c r="F2" s="28"/>
      <c r="G2" s="29"/>
      <c r="H2" s="30"/>
      <c r="I2" s="31"/>
      <c r="J2" s="31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26"/>
      <c r="AC2" s="26"/>
      <c r="AD2" s="26"/>
      <c r="AE2" s="26"/>
      <c r="AF2" s="6"/>
      <c r="AG2" s="16"/>
      <c r="AH2" s="7"/>
    </row>
    <row r="3" spans="1:40" s="2" customFormat="1" ht="13.5" customHeight="1">
      <c r="A3" s="37" t="s">
        <v>30</v>
      </c>
      <c r="B3" s="37" t="s">
        <v>0</v>
      </c>
      <c r="C3" s="37" t="s">
        <v>31</v>
      </c>
      <c r="D3" s="37" t="s">
        <v>32</v>
      </c>
      <c r="E3" s="37" t="s">
        <v>33</v>
      </c>
      <c r="F3" s="40" t="s">
        <v>1</v>
      </c>
      <c r="G3" s="37" t="s">
        <v>2</v>
      </c>
      <c r="H3" s="37" t="s">
        <v>29</v>
      </c>
      <c r="I3" s="18" t="s">
        <v>4</v>
      </c>
      <c r="J3" s="18" t="s">
        <v>5</v>
      </c>
      <c r="K3" s="18" t="s">
        <v>6</v>
      </c>
      <c r="L3" s="18" t="s">
        <v>7</v>
      </c>
      <c r="M3" s="18" t="s">
        <v>8</v>
      </c>
      <c r="N3" s="18" t="s">
        <v>9</v>
      </c>
      <c r="O3" s="18" t="s">
        <v>10</v>
      </c>
      <c r="P3" s="18" t="s">
        <v>11</v>
      </c>
      <c r="Q3" s="18" t="s">
        <v>12</v>
      </c>
      <c r="R3" s="18" t="s">
        <v>13</v>
      </c>
      <c r="S3" s="18" t="s">
        <v>14</v>
      </c>
      <c r="T3" s="18" t="s">
        <v>15</v>
      </c>
      <c r="U3" s="18" t="s">
        <v>16</v>
      </c>
      <c r="V3" s="18" t="s">
        <v>17</v>
      </c>
      <c r="W3" s="18" t="s">
        <v>18</v>
      </c>
      <c r="X3" s="18" t="s">
        <v>19</v>
      </c>
      <c r="Y3" s="18" t="s">
        <v>20</v>
      </c>
      <c r="Z3" s="18" t="s">
        <v>21</v>
      </c>
      <c r="AA3" s="18" t="s">
        <v>22</v>
      </c>
      <c r="AB3" s="18" t="s">
        <v>23</v>
      </c>
      <c r="AC3" s="18" t="s">
        <v>24</v>
      </c>
      <c r="AD3" s="18" t="s">
        <v>25</v>
      </c>
      <c r="AE3" s="18" t="s">
        <v>26</v>
      </c>
      <c r="AF3" s="18" t="s">
        <v>75</v>
      </c>
      <c r="AG3" s="18" t="s">
        <v>76</v>
      </c>
      <c r="AH3" s="18" t="s">
        <v>77</v>
      </c>
      <c r="AI3" s="18" t="s">
        <v>78</v>
      </c>
      <c r="AJ3" s="18" t="s">
        <v>79</v>
      </c>
      <c r="AK3" s="18" t="s">
        <v>80</v>
      </c>
      <c r="AL3" s="18" t="s">
        <v>72</v>
      </c>
      <c r="AM3" s="18" t="s">
        <v>73</v>
      </c>
      <c r="AN3" s="18" t="s">
        <v>74</v>
      </c>
    </row>
    <row r="4" spans="1:40" s="2" customFormat="1" ht="13.5" customHeight="1">
      <c r="A4" s="37"/>
      <c r="B4" s="37"/>
      <c r="C4" s="37"/>
      <c r="D4" s="37"/>
      <c r="E4" s="37"/>
      <c r="F4" s="41"/>
      <c r="G4" s="37"/>
      <c r="H4" s="37"/>
      <c r="I4" s="18">
        <v>43724</v>
      </c>
      <c r="J4" s="18">
        <v>43725</v>
      </c>
      <c r="K4" s="18">
        <v>43726</v>
      </c>
      <c r="L4" s="18">
        <v>43727</v>
      </c>
      <c r="M4" s="18">
        <v>43728</v>
      </c>
      <c r="N4" s="18">
        <v>43729</v>
      </c>
      <c r="O4" s="18">
        <v>43730</v>
      </c>
      <c r="P4" s="18">
        <v>43731</v>
      </c>
      <c r="Q4" s="18">
        <v>43732</v>
      </c>
      <c r="R4" s="18">
        <v>43733</v>
      </c>
      <c r="S4" s="18">
        <v>43734</v>
      </c>
      <c r="T4" s="18">
        <v>43735</v>
      </c>
      <c r="U4" s="18">
        <v>43736</v>
      </c>
      <c r="V4" s="18">
        <v>43737</v>
      </c>
      <c r="W4" s="18">
        <v>43738</v>
      </c>
      <c r="X4" s="18">
        <v>43739</v>
      </c>
      <c r="Y4" s="18">
        <v>43740</v>
      </c>
      <c r="Z4" s="18">
        <v>43741</v>
      </c>
      <c r="AA4" s="18">
        <v>43742</v>
      </c>
      <c r="AB4" s="18">
        <v>43743</v>
      </c>
      <c r="AC4" s="18">
        <v>43744</v>
      </c>
      <c r="AD4" s="18">
        <v>43745</v>
      </c>
      <c r="AE4" s="18">
        <v>43746</v>
      </c>
      <c r="AF4" s="18">
        <v>43747</v>
      </c>
      <c r="AG4" s="18">
        <v>43748</v>
      </c>
      <c r="AH4" s="18">
        <v>43749</v>
      </c>
      <c r="AI4" s="18">
        <v>43750</v>
      </c>
      <c r="AJ4" s="18">
        <v>43751</v>
      </c>
      <c r="AK4" s="18">
        <v>43752</v>
      </c>
      <c r="AL4" s="18">
        <v>43753</v>
      </c>
      <c r="AM4" s="18">
        <v>43754</v>
      </c>
      <c r="AN4" s="18">
        <v>43755</v>
      </c>
    </row>
    <row r="5" spans="1:40">
      <c r="A5" s="42" t="s">
        <v>3</v>
      </c>
      <c r="B5" s="19" t="s">
        <v>49</v>
      </c>
      <c r="C5" s="13">
        <f>IF(($K$1-F5+1)/E5&gt;=1,1,IF(($K$1-F5+1)/E5&lt;0,0, ($K$1-F5+1)/E5))</f>
        <v>1</v>
      </c>
      <c r="D5" s="5" t="s">
        <v>51</v>
      </c>
      <c r="E5" s="10">
        <f>G5+1-F5</f>
        <v>1</v>
      </c>
      <c r="F5" s="4">
        <v>43724</v>
      </c>
      <c r="G5" s="4">
        <v>43724</v>
      </c>
      <c r="H5" s="35" t="s">
        <v>84</v>
      </c>
      <c r="I5" s="7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</row>
    <row r="6" spans="1:40">
      <c r="A6" s="43"/>
      <c r="B6" s="19" t="s">
        <v>50</v>
      </c>
      <c r="C6" s="13">
        <f t="shared" ref="C6:C41" si="0">IF(($K$1-F6+1)/E6&gt;=1,1,IF(($K$1-F6+1)/E6&lt;0,0, ($K$1-F6+1)/E6))</f>
        <v>1</v>
      </c>
      <c r="D6" s="5" t="s">
        <v>52</v>
      </c>
      <c r="E6" s="10">
        <f t="shared" ref="E6:E41" si="1">G6+1-F6</f>
        <v>1</v>
      </c>
      <c r="F6" s="4">
        <v>43730</v>
      </c>
      <c r="G6" s="4">
        <v>43730</v>
      </c>
      <c r="H6" s="35" t="s">
        <v>90</v>
      </c>
      <c r="I6" s="23"/>
      <c r="K6" s="23"/>
      <c r="L6" s="23"/>
      <c r="M6" s="23"/>
      <c r="N6" s="23"/>
      <c r="O6" s="7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</row>
    <row r="7" spans="1:40">
      <c r="A7" s="43"/>
      <c r="B7" s="20" t="s">
        <v>66</v>
      </c>
      <c r="C7" s="13">
        <f t="shared" si="0"/>
        <v>1</v>
      </c>
      <c r="D7" s="5"/>
      <c r="E7" s="10">
        <f t="shared" si="1"/>
        <v>1</v>
      </c>
      <c r="F7" s="4">
        <v>43725</v>
      </c>
      <c r="G7" s="4">
        <v>43725</v>
      </c>
      <c r="H7" s="35" t="s">
        <v>90</v>
      </c>
      <c r="I7" s="5"/>
      <c r="J7" s="7"/>
      <c r="K7" s="5"/>
      <c r="L7" s="5"/>
      <c r="M7" s="5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</row>
    <row r="8" spans="1:40">
      <c r="A8" s="43"/>
      <c r="B8" s="21" t="s">
        <v>34</v>
      </c>
      <c r="C8" s="13">
        <f t="shared" si="0"/>
        <v>1</v>
      </c>
      <c r="D8" s="5"/>
      <c r="E8" s="10">
        <f t="shared" si="1"/>
        <v>3</v>
      </c>
      <c r="F8" s="4">
        <v>43738</v>
      </c>
      <c r="G8" s="4">
        <v>43740</v>
      </c>
      <c r="H8" s="17" t="s">
        <v>86</v>
      </c>
      <c r="I8" s="5"/>
      <c r="J8" s="5"/>
      <c r="K8" s="5"/>
      <c r="L8" s="5"/>
      <c r="M8" s="5"/>
      <c r="N8" s="23"/>
      <c r="O8" s="23"/>
      <c r="P8" s="23"/>
      <c r="Q8" s="23"/>
      <c r="R8" s="23"/>
      <c r="S8" s="23"/>
      <c r="T8" s="23"/>
      <c r="U8" s="23"/>
      <c r="V8" s="23"/>
      <c r="W8" s="16"/>
      <c r="X8" s="16"/>
      <c r="Y8" s="7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</row>
    <row r="9" spans="1:40">
      <c r="A9" s="43"/>
      <c r="B9" s="19" t="s">
        <v>41</v>
      </c>
      <c r="C9" s="13">
        <f t="shared" si="0"/>
        <v>1</v>
      </c>
      <c r="D9" s="5"/>
      <c r="E9" s="10">
        <f t="shared" si="1"/>
        <v>2</v>
      </c>
      <c r="F9" s="4">
        <v>43726</v>
      </c>
      <c r="G9" s="4">
        <v>43727</v>
      </c>
      <c r="H9" s="35" t="s">
        <v>90</v>
      </c>
      <c r="I9" s="6"/>
      <c r="J9" s="6"/>
      <c r="K9" s="6"/>
      <c r="L9" s="16"/>
      <c r="M9" s="7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</row>
    <row r="10" spans="1:40">
      <c r="A10" s="43"/>
      <c r="B10" s="21" t="s">
        <v>35</v>
      </c>
      <c r="C10" s="13">
        <f t="shared" si="0"/>
        <v>1</v>
      </c>
      <c r="D10" s="5"/>
      <c r="E10" s="10">
        <f t="shared" si="1"/>
        <v>5</v>
      </c>
      <c r="F10" s="4">
        <v>43745</v>
      </c>
      <c r="G10" s="4">
        <v>43749</v>
      </c>
      <c r="H10" s="35" t="s">
        <v>90</v>
      </c>
      <c r="I10" s="6"/>
      <c r="J10" s="6"/>
      <c r="K10" s="6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16"/>
      <c r="AE10" s="16"/>
      <c r="AF10" s="16"/>
      <c r="AG10" s="16"/>
      <c r="AH10" s="7"/>
      <c r="AI10" s="23"/>
      <c r="AJ10" s="23"/>
      <c r="AK10" s="23"/>
      <c r="AL10" s="23"/>
      <c r="AM10" s="23"/>
      <c r="AN10" s="23"/>
    </row>
    <row r="11" spans="1:40">
      <c r="A11" s="43"/>
      <c r="B11" s="19" t="s">
        <v>42</v>
      </c>
      <c r="C11" s="13">
        <f t="shared" si="0"/>
        <v>1</v>
      </c>
      <c r="D11" s="5"/>
      <c r="E11" s="10">
        <f t="shared" si="1"/>
        <v>28</v>
      </c>
      <c r="F11" s="4">
        <v>43726</v>
      </c>
      <c r="G11" s="4">
        <v>43753</v>
      </c>
      <c r="H11" s="35" t="s">
        <v>90</v>
      </c>
      <c r="I11" s="6"/>
      <c r="J11" s="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7"/>
      <c r="AM11" s="23"/>
      <c r="AN11" s="23"/>
    </row>
    <row r="12" spans="1:40">
      <c r="A12" s="43"/>
      <c r="B12" s="21" t="s">
        <v>36</v>
      </c>
      <c r="C12" s="13">
        <f t="shared" si="0"/>
        <v>1</v>
      </c>
      <c r="D12" s="5"/>
      <c r="E12" s="10">
        <f t="shared" si="1"/>
        <v>1</v>
      </c>
      <c r="F12" s="4">
        <v>43753</v>
      </c>
      <c r="G12" s="4">
        <v>43753</v>
      </c>
      <c r="H12" s="35" t="s">
        <v>90</v>
      </c>
      <c r="I12" s="6"/>
      <c r="J12" s="6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7"/>
      <c r="AM12" s="23"/>
      <c r="AN12" s="23"/>
    </row>
    <row r="13" spans="1:40">
      <c r="A13" s="43"/>
      <c r="B13" s="21" t="s">
        <v>37</v>
      </c>
      <c r="C13" s="13">
        <f t="shared" si="0"/>
        <v>1</v>
      </c>
      <c r="D13" s="5"/>
      <c r="E13" s="10">
        <f t="shared" si="1"/>
        <v>1</v>
      </c>
      <c r="F13" s="4">
        <v>43754</v>
      </c>
      <c r="G13" s="4">
        <v>43754</v>
      </c>
      <c r="H13" s="35" t="s">
        <v>90</v>
      </c>
      <c r="I13" s="6"/>
      <c r="J13" s="6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7"/>
      <c r="AN13" s="23"/>
    </row>
    <row r="14" spans="1:40">
      <c r="A14" s="43"/>
      <c r="B14" s="19" t="s">
        <v>38</v>
      </c>
      <c r="C14" s="13">
        <f t="shared" si="0"/>
        <v>1</v>
      </c>
      <c r="D14" s="5"/>
      <c r="E14" s="10">
        <f t="shared" si="1"/>
        <v>1</v>
      </c>
      <c r="F14" s="4">
        <v>43755</v>
      </c>
      <c r="G14" s="4">
        <v>43755</v>
      </c>
      <c r="H14" s="35" t="s">
        <v>90</v>
      </c>
      <c r="I14" s="6"/>
      <c r="J14" s="6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7"/>
    </row>
    <row r="15" spans="1:40">
      <c r="A15" s="43"/>
      <c r="B15" s="19" t="s">
        <v>39</v>
      </c>
      <c r="C15" s="13">
        <f t="shared" si="0"/>
        <v>1</v>
      </c>
      <c r="D15" s="5"/>
      <c r="E15" s="10">
        <f t="shared" si="1"/>
        <v>1</v>
      </c>
      <c r="F15" s="4">
        <v>43755</v>
      </c>
      <c r="G15" s="4">
        <v>43755</v>
      </c>
      <c r="H15" s="11" t="s">
        <v>87</v>
      </c>
      <c r="I15" s="6"/>
      <c r="J15" s="6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44"/>
    </row>
    <row r="16" spans="1:40">
      <c r="A16" s="47" t="s">
        <v>27</v>
      </c>
      <c r="B16" s="19" t="s">
        <v>54</v>
      </c>
      <c r="C16" s="13">
        <f t="shared" si="0"/>
        <v>1</v>
      </c>
      <c r="D16" s="5"/>
      <c r="E16" s="10">
        <f t="shared" si="1"/>
        <v>1</v>
      </c>
      <c r="F16" s="4">
        <v>43724</v>
      </c>
      <c r="G16" s="4">
        <v>43724</v>
      </c>
      <c r="H16" s="11" t="s">
        <v>84</v>
      </c>
      <c r="I16" s="7"/>
      <c r="J16" s="6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</row>
    <row r="17" spans="1:40">
      <c r="A17" s="48"/>
      <c r="B17" s="21" t="s">
        <v>61</v>
      </c>
      <c r="C17" s="13">
        <f t="shared" si="0"/>
        <v>1</v>
      </c>
      <c r="D17" s="5"/>
      <c r="E17" s="10">
        <f t="shared" si="1"/>
        <v>1</v>
      </c>
      <c r="F17" s="4">
        <v>43724</v>
      </c>
      <c r="G17" s="4">
        <v>43724</v>
      </c>
      <c r="H17" s="14" t="s">
        <v>88</v>
      </c>
      <c r="I17" s="44"/>
      <c r="J17" s="6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</row>
    <row r="18" spans="1:40">
      <c r="A18" s="48"/>
      <c r="B18" s="21" t="s">
        <v>60</v>
      </c>
      <c r="C18" s="13">
        <f t="shared" si="0"/>
        <v>1</v>
      </c>
      <c r="D18" s="5"/>
      <c r="E18" s="10">
        <f t="shared" si="1"/>
        <v>3</v>
      </c>
      <c r="F18" s="4">
        <v>43725</v>
      </c>
      <c r="G18" s="4">
        <v>43727</v>
      </c>
      <c r="H18" s="46" t="s">
        <v>89</v>
      </c>
      <c r="I18" s="6"/>
      <c r="J18" s="16"/>
      <c r="K18" s="16"/>
      <c r="L18" s="44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</row>
    <row r="19" spans="1:40">
      <c r="A19" s="48"/>
      <c r="B19" s="22" t="s">
        <v>55</v>
      </c>
      <c r="C19" s="13">
        <f t="shared" si="0"/>
        <v>1</v>
      </c>
      <c r="D19" s="5"/>
      <c r="E19" s="10">
        <f t="shared" si="1"/>
        <v>1</v>
      </c>
      <c r="F19" s="4">
        <v>43725</v>
      </c>
      <c r="G19" s="4">
        <v>43725</v>
      </c>
      <c r="H19" s="14" t="s">
        <v>84</v>
      </c>
      <c r="I19" s="6"/>
      <c r="J19" s="44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</row>
    <row r="20" spans="1:40">
      <c r="A20" s="48"/>
      <c r="B20" s="22" t="s">
        <v>56</v>
      </c>
      <c r="C20" s="13">
        <f t="shared" si="0"/>
        <v>1</v>
      </c>
      <c r="D20" s="5"/>
      <c r="E20" s="10">
        <f t="shared" si="1"/>
        <v>2</v>
      </c>
      <c r="F20" s="4">
        <v>43725</v>
      </c>
      <c r="G20" s="4">
        <v>43726</v>
      </c>
      <c r="H20" s="35" t="s">
        <v>90</v>
      </c>
      <c r="I20" s="6"/>
      <c r="J20" s="16"/>
      <c r="K20" s="44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</row>
    <row r="21" spans="1:40">
      <c r="A21" s="48"/>
      <c r="B21" s="22" t="s">
        <v>57</v>
      </c>
      <c r="C21" s="13">
        <f t="shared" si="0"/>
        <v>1</v>
      </c>
      <c r="D21" s="5"/>
      <c r="E21" s="10">
        <f t="shared" si="1"/>
        <v>1</v>
      </c>
      <c r="F21" s="4">
        <v>43726</v>
      </c>
      <c r="G21" s="4">
        <v>43726</v>
      </c>
      <c r="H21" s="14" t="s">
        <v>84</v>
      </c>
      <c r="I21" s="6"/>
      <c r="J21" s="6"/>
      <c r="K21" s="16"/>
      <c r="L21" s="44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</row>
    <row r="22" spans="1:40">
      <c r="A22" s="48"/>
      <c r="B22" s="22" t="s">
        <v>58</v>
      </c>
      <c r="C22" s="13">
        <f t="shared" si="0"/>
        <v>1</v>
      </c>
      <c r="D22" s="5"/>
      <c r="E22" s="10">
        <f t="shared" si="1"/>
        <v>2</v>
      </c>
      <c r="F22" s="4">
        <v>43726</v>
      </c>
      <c r="G22" s="4">
        <v>43727</v>
      </c>
      <c r="H22" s="14" t="s">
        <v>91</v>
      </c>
      <c r="I22" s="6"/>
      <c r="J22" s="6"/>
      <c r="K22" s="6"/>
      <c r="L22" s="44"/>
      <c r="M22" s="45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</row>
    <row r="23" spans="1:40">
      <c r="A23" s="48"/>
      <c r="B23" s="22" t="s">
        <v>59</v>
      </c>
      <c r="C23" s="13">
        <f t="shared" si="0"/>
        <v>1</v>
      </c>
      <c r="D23" s="5"/>
      <c r="E23" s="10">
        <f t="shared" si="1"/>
        <v>1</v>
      </c>
      <c r="F23" s="4">
        <v>43727</v>
      </c>
      <c r="G23" s="4">
        <v>43727</v>
      </c>
      <c r="H23" s="14" t="s">
        <v>92</v>
      </c>
      <c r="I23" s="6"/>
      <c r="J23" s="6"/>
      <c r="K23" s="6"/>
      <c r="L23" s="44"/>
      <c r="M23" s="45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</row>
    <row r="24" spans="1:40">
      <c r="A24" s="48"/>
      <c r="B24" s="19" t="s">
        <v>53</v>
      </c>
      <c r="C24" s="13">
        <f t="shared" si="0"/>
        <v>1</v>
      </c>
      <c r="D24" s="5"/>
      <c r="E24" s="10">
        <f t="shared" si="1"/>
        <v>2</v>
      </c>
      <c r="F24" s="4">
        <v>43728</v>
      </c>
      <c r="G24" s="4">
        <v>43729</v>
      </c>
      <c r="H24" s="35" t="s">
        <v>90</v>
      </c>
      <c r="I24" s="6"/>
      <c r="J24" s="6"/>
      <c r="K24" s="6"/>
      <c r="L24" s="6"/>
      <c r="M24" s="16"/>
      <c r="N24" s="44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</row>
    <row r="25" spans="1:40">
      <c r="A25" s="48"/>
      <c r="B25" s="21" t="s">
        <v>40</v>
      </c>
      <c r="C25" s="13">
        <f t="shared" si="0"/>
        <v>1</v>
      </c>
      <c r="D25" s="5"/>
      <c r="E25" s="10">
        <f t="shared" si="1"/>
        <v>1</v>
      </c>
      <c r="F25" s="4">
        <v>43728</v>
      </c>
      <c r="G25" s="4">
        <v>43728</v>
      </c>
      <c r="H25" s="35" t="s">
        <v>90</v>
      </c>
      <c r="I25" s="6"/>
      <c r="J25" s="6"/>
      <c r="K25" s="6"/>
      <c r="L25" s="6"/>
      <c r="M25" s="44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</row>
    <row r="26" spans="1:40">
      <c r="A26" s="48"/>
      <c r="B26" s="21" t="s">
        <v>45</v>
      </c>
      <c r="C26" s="13">
        <f t="shared" si="0"/>
        <v>1</v>
      </c>
      <c r="D26" s="5"/>
      <c r="E26" s="10">
        <f t="shared" si="1"/>
        <v>2</v>
      </c>
      <c r="F26" s="4">
        <v>43728</v>
      </c>
      <c r="G26" s="4">
        <v>43729</v>
      </c>
      <c r="H26" s="11" t="s">
        <v>84</v>
      </c>
      <c r="I26" s="6"/>
      <c r="J26" s="6"/>
      <c r="K26" s="6"/>
      <c r="L26" s="6"/>
      <c r="M26" s="16"/>
      <c r="N26" s="44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</row>
    <row r="27" spans="1:40">
      <c r="A27" s="48"/>
      <c r="B27" s="21" t="s">
        <v>48</v>
      </c>
      <c r="C27" s="13">
        <f t="shared" si="0"/>
        <v>1</v>
      </c>
      <c r="D27" s="5"/>
      <c r="E27" s="10">
        <f t="shared" si="1"/>
        <v>1</v>
      </c>
      <c r="F27" s="4">
        <v>43729</v>
      </c>
      <c r="G27" s="4">
        <v>43729</v>
      </c>
      <c r="H27" s="12" t="s">
        <v>84</v>
      </c>
      <c r="I27" s="6"/>
      <c r="J27" s="6"/>
      <c r="K27" s="6"/>
      <c r="L27" s="6"/>
      <c r="M27" s="6"/>
      <c r="N27" s="44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</row>
    <row r="28" spans="1:40">
      <c r="A28" s="48"/>
      <c r="B28" s="20" t="s">
        <v>46</v>
      </c>
      <c r="C28" s="13">
        <f t="shared" si="0"/>
        <v>1</v>
      </c>
      <c r="D28" s="5"/>
      <c r="E28" s="10">
        <f t="shared" si="1"/>
        <v>1</v>
      </c>
      <c r="F28" s="4">
        <v>43730</v>
      </c>
      <c r="G28" s="4">
        <v>43730</v>
      </c>
      <c r="H28" s="46" t="s">
        <v>89</v>
      </c>
      <c r="I28" s="6"/>
      <c r="J28" s="6"/>
      <c r="K28" s="6"/>
      <c r="L28" s="6"/>
      <c r="M28" s="6"/>
      <c r="N28" s="6"/>
      <c r="O28" s="44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</row>
    <row r="29" spans="1:40">
      <c r="A29" s="48"/>
      <c r="B29" s="21" t="s">
        <v>47</v>
      </c>
      <c r="C29" s="13">
        <f t="shared" si="0"/>
        <v>1</v>
      </c>
      <c r="D29" s="5"/>
      <c r="E29" s="10">
        <f t="shared" si="1"/>
        <v>1</v>
      </c>
      <c r="F29" s="4">
        <v>43725</v>
      </c>
      <c r="G29" s="4">
        <v>43725</v>
      </c>
      <c r="H29" s="11" t="s">
        <v>93</v>
      </c>
      <c r="I29" s="6"/>
      <c r="J29" s="16"/>
      <c r="K29" s="23"/>
      <c r="L29" s="23"/>
      <c r="M29" s="23"/>
      <c r="N29" s="23"/>
      <c r="O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</row>
    <row r="30" spans="1:40">
      <c r="A30" s="48"/>
      <c r="B30" s="22" t="s">
        <v>62</v>
      </c>
      <c r="C30" s="13">
        <f t="shared" si="0"/>
        <v>1</v>
      </c>
      <c r="D30" s="5"/>
      <c r="E30" s="10">
        <f t="shared" si="1"/>
        <v>2</v>
      </c>
      <c r="F30" s="4">
        <v>43725</v>
      </c>
      <c r="G30" s="4">
        <v>43726</v>
      </c>
      <c r="H30" s="11" t="s">
        <v>83</v>
      </c>
      <c r="I30" s="6"/>
      <c r="J30" s="16"/>
      <c r="K30" s="44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</row>
    <row r="31" spans="1:40">
      <c r="A31" s="48"/>
      <c r="B31" s="22" t="s">
        <v>63</v>
      </c>
      <c r="C31" s="13">
        <f t="shared" si="0"/>
        <v>1</v>
      </c>
      <c r="D31" s="5"/>
      <c r="E31" s="10">
        <f t="shared" si="1"/>
        <v>6</v>
      </c>
      <c r="F31" s="4">
        <v>43726</v>
      </c>
      <c r="G31" s="4">
        <v>43731</v>
      </c>
      <c r="H31" s="14" t="s">
        <v>82</v>
      </c>
      <c r="I31" s="6"/>
      <c r="J31" s="6"/>
      <c r="K31" s="16"/>
      <c r="L31" s="16"/>
      <c r="M31" s="16"/>
      <c r="N31" s="16"/>
      <c r="O31" s="16"/>
      <c r="P31" s="44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</row>
    <row r="32" spans="1:40">
      <c r="A32" s="48"/>
      <c r="B32" s="22" t="s">
        <v>101</v>
      </c>
      <c r="C32" s="13">
        <f t="shared" si="0"/>
        <v>1</v>
      </c>
      <c r="D32" s="5"/>
      <c r="E32" s="10">
        <f t="shared" si="1"/>
        <v>6</v>
      </c>
      <c r="F32" s="4">
        <v>43726</v>
      </c>
      <c r="G32" s="4">
        <v>43731</v>
      </c>
      <c r="H32" s="14" t="s">
        <v>81</v>
      </c>
      <c r="I32" s="6"/>
      <c r="J32" s="6"/>
      <c r="K32" s="16"/>
      <c r="L32" s="16"/>
      <c r="M32" s="16"/>
      <c r="N32" s="16"/>
      <c r="O32" s="16"/>
      <c r="P32" s="44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</row>
    <row r="33" spans="1:40">
      <c r="A33" s="48"/>
      <c r="B33" s="21" t="s">
        <v>100</v>
      </c>
      <c r="C33" s="13">
        <f t="shared" ref="C33:C34" si="2">IF(($K$1-F33+1)/E33&gt;=1,1,IF(($K$1-F33+1)/E33&lt;0,0, ($K$1-F33+1)/E33))</f>
        <v>1</v>
      </c>
      <c r="D33" s="5"/>
      <c r="E33" s="10">
        <f t="shared" ref="E33:E34" si="3">G33+1-F33</f>
        <v>14</v>
      </c>
      <c r="F33" s="4">
        <v>43725</v>
      </c>
      <c r="G33" s="4">
        <v>43738</v>
      </c>
      <c r="H33" s="11" t="s">
        <v>94</v>
      </c>
      <c r="I33" s="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44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</row>
    <row r="34" spans="1:40">
      <c r="A34" s="48"/>
      <c r="B34" s="22" t="s">
        <v>64</v>
      </c>
      <c r="C34" s="13">
        <f t="shared" si="2"/>
        <v>1</v>
      </c>
      <c r="D34" s="5"/>
      <c r="E34" s="10">
        <f t="shared" si="3"/>
        <v>7</v>
      </c>
      <c r="F34" s="4">
        <v>43725</v>
      </c>
      <c r="G34" s="4">
        <v>43731</v>
      </c>
      <c r="H34" s="11" t="s">
        <v>94</v>
      </c>
      <c r="I34" s="6"/>
      <c r="J34" s="16"/>
      <c r="K34" s="16"/>
      <c r="L34" s="16"/>
      <c r="M34" s="16"/>
      <c r="N34" s="16"/>
      <c r="O34" s="44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</row>
    <row r="35" spans="1:40">
      <c r="A35" s="48"/>
      <c r="B35" s="22" t="s">
        <v>65</v>
      </c>
      <c r="C35" s="13">
        <f t="shared" si="0"/>
        <v>1</v>
      </c>
      <c r="D35" s="5"/>
      <c r="E35" s="10">
        <f t="shared" si="1"/>
        <v>7</v>
      </c>
      <c r="F35" s="4">
        <v>43732</v>
      </c>
      <c r="G35" s="4">
        <v>43738</v>
      </c>
      <c r="H35" s="11" t="s">
        <v>92</v>
      </c>
      <c r="I35" s="6"/>
      <c r="J35" s="6"/>
      <c r="K35" s="6"/>
      <c r="L35" s="6"/>
      <c r="M35" s="6"/>
      <c r="N35" s="6"/>
      <c r="O35" s="6"/>
      <c r="P35" s="16"/>
      <c r="Q35" s="16"/>
      <c r="R35" s="16"/>
      <c r="S35" s="16"/>
      <c r="T35" s="16"/>
      <c r="U35" s="16"/>
      <c r="V35" s="44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</row>
    <row r="36" spans="1:40">
      <c r="A36" s="48"/>
      <c r="B36" s="21" t="s">
        <v>102</v>
      </c>
      <c r="C36" s="13">
        <f t="shared" si="0"/>
        <v>1</v>
      </c>
      <c r="D36" s="5"/>
      <c r="E36" s="10">
        <f t="shared" si="1"/>
        <v>14</v>
      </c>
      <c r="F36" s="4">
        <v>43725</v>
      </c>
      <c r="G36" s="4">
        <v>43738</v>
      </c>
      <c r="H36" s="35" t="s">
        <v>103</v>
      </c>
      <c r="I36" s="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44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</row>
    <row r="37" spans="1:40">
      <c r="A37" s="48"/>
      <c r="B37" s="22" t="s">
        <v>64</v>
      </c>
      <c r="C37" s="13">
        <f t="shared" si="0"/>
        <v>1</v>
      </c>
      <c r="D37" s="5"/>
      <c r="E37" s="10">
        <f t="shared" si="1"/>
        <v>7</v>
      </c>
      <c r="F37" s="4">
        <v>43725</v>
      </c>
      <c r="G37" s="4">
        <v>43731</v>
      </c>
      <c r="H37" s="35" t="s">
        <v>103</v>
      </c>
      <c r="I37" s="23"/>
      <c r="J37" s="16"/>
      <c r="K37" s="16"/>
      <c r="L37" s="16"/>
      <c r="M37" s="16"/>
      <c r="N37" s="16"/>
      <c r="O37" s="16"/>
      <c r="P37" s="44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</row>
    <row r="38" spans="1:40">
      <c r="A38" s="48"/>
      <c r="B38" s="22" t="s">
        <v>65</v>
      </c>
      <c r="C38" s="13">
        <f t="shared" ref="C38:C39" si="4">IF(($K$1-F38+1)/E38&gt;=1,1,IF(($K$1-F38+1)/E38&lt;0,0, ($K$1-F38+1)/E38))</f>
        <v>1</v>
      </c>
      <c r="D38" s="5"/>
      <c r="E38" s="10">
        <f t="shared" ref="E38" si="5">G38+1-F38</f>
        <v>7</v>
      </c>
      <c r="F38" s="4">
        <v>43732</v>
      </c>
      <c r="G38" s="4">
        <v>43738</v>
      </c>
      <c r="H38" s="35" t="s">
        <v>103</v>
      </c>
      <c r="I38" s="23"/>
      <c r="J38" s="23"/>
      <c r="K38" s="23"/>
      <c r="L38" s="23"/>
      <c r="M38" s="23"/>
      <c r="N38" s="23"/>
      <c r="O38" s="23"/>
      <c r="P38" s="23"/>
      <c r="Q38" s="16"/>
      <c r="R38" s="16"/>
      <c r="S38" s="16"/>
      <c r="T38" s="16"/>
      <c r="U38" s="16"/>
      <c r="V38" s="16"/>
      <c r="W38" s="44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</row>
    <row r="39" spans="1:40">
      <c r="A39" s="48"/>
      <c r="B39" s="21" t="s">
        <v>104</v>
      </c>
      <c r="C39" s="13">
        <f t="shared" si="4"/>
        <v>1</v>
      </c>
      <c r="D39" s="5"/>
      <c r="E39" s="10">
        <f>G39-F39</f>
        <v>7</v>
      </c>
      <c r="F39" s="4">
        <v>43740</v>
      </c>
      <c r="G39" s="4">
        <v>43747</v>
      </c>
      <c r="H39" s="35" t="s">
        <v>84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16"/>
      <c r="Z39" s="16"/>
      <c r="AA39" s="16"/>
      <c r="AB39" s="16"/>
      <c r="AC39" s="16"/>
      <c r="AD39" s="16"/>
      <c r="AE39" s="16"/>
      <c r="AF39" s="44"/>
      <c r="AG39" s="23"/>
      <c r="AH39" s="23"/>
      <c r="AI39" s="23"/>
      <c r="AJ39" s="23"/>
      <c r="AK39" s="23"/>
      <c r="AL39" s="23"/>
      <c r="AM39" s="23"/>
      <c r="AN39" s="23"/>
    </row>
    <row r="40" spans="1:40">
      <c r="A40" s="48"/>
      <c r="B40" s="22" t="s">
        <v>105</v>
      </c>
      <c r="C40" s="13">
        <v>1</v>
      </c>
      <c r="D40" s="5"/>
      <c r="E40" s="10" t="s">
        <v>106</v>
      </c>
      <c r="F40" s="4">
        <v>43740</v>
      </c>
      <c r="G40" s="4">
        <v>43747</v>
      </c>
      <c r="H40" s="35" t="s">
        <v>84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16"/>
      <c r="Z40" s="16"/>
      <c r="AA40" s="16"/>
      <c r="AB40" s="16"/>
      <c r="AC40" s="16"/>
      <c r="AD40" s="16"/>
      <c r="AE40" s="16"/>
      <c r="AF40" s="44"/>
      <c r="AG40" s="23"/>
      <c r="AH40" s="23"/>
      <c r="AI40" s="23"/>
      <c r="AJ40" s="23"/>
      <c r="AK40" s="23"/>
      <c r="AL40" s="23"/>
      <c r="AM40" s="23"/>
      <c r="AN40" s="23"/>
    </row>
    <row r="41" spans="1:40">
      <c r="A41" s="48"/>
      <c r="B41" s="21" t="s">
        <v>98</v>
      </c>
      <c r="C41" s="13">
        <f t="shared" si="0"/>
        <v>1</v>
      </c>
      <c r="D41" s="5"/>
      <c r="E41" s="10">
        <f t="shared" si="1"/>
        <v>13</v>
      </c>
      <c r="F41" s="4">
        <v>43731</v>
      </c>
      <c r="G41" s="4">
        <v>43743</v>
      </c>
      <c r="H41" s="15" t="s">
        <v>99</v>
      </c>
      <c r="I41" s="23"/>
      <c r="J41" s="23"/>
      <c r="K41" s="23"/>
      <c r="L41" s="23"/>
      <c r="M41" s="23"/>
      <c r="N41" s="23"/>
      <c r="O41" s="23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44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</row>
    <row r="42" spans="1:40">
      <c r="A42" s="48"/>
      <c r="B42" s="22" t="s">
        <v>96</v>
      </c>
      <c r="C42" s="13">
        <f t="shared" ref="C42:C43" si="6">IF(($K$1-F42+1)/E42&gt;=1,1,IF(($K$1-F42+1)/E42&lt;0,0, ($K$1-F42+1)/E42))</f>
        <v>1</v>
      </c>
      <c r="D42" s="5"/>
      <c r="E42" s="10">
        <f t="shared" ref="E42:E43" si="7">G42+1-F42</f>
        <v>4</v>
      </c>
      <c r="F42" s="4">
        <v>43740</v>
      </c>
      <c r="G42" s="4">
        <v>43743</v>
      </c>
      <c r="H42" s="14" t="s">
        <v>95</v>
      </c>
      <c r="I42" s="5"/>
      <c r="J42" s="5"/>
      <c r="K42" s="5"/>
      <c r="L42" s="5"/>
      <c r="M42" s="5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16"/>
      <c r="Z42" s="16"/>
      <c r="AA42" s="16"/>
      <c r="AB42" s="44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</row>
    <row r="43" spans="1:40">
      <c r="A43" s="49"/>
      <c r="B43" s="22" t="s">
        <v>97</v>
      </c>
      <c r="C43" s="13">
        <f t="shared" si="6"/>
        <v>1</v>
      </c>
      <c r="D43" s="5"/>
      <c r="E43" s="10">
        <f t="shared" si="7"/>
        <v>5</v>
      </c>
      <c r="F43" s="4">
        <v>43731</v>
      </c>
      <c r="G43" s="4">
        <v>43735</v>
      </c>
      <c r="H43" s="14" t="s">
        <v>81</v>
      </c>
      <c r="I43" s="5"/>
      <c r="J43" s="5"/>
      <c r="K43" s="5"/>
      <c r="L43" s="5"/>
      <c r="M43" s="5"/>
      <c r="N43" s="23"/>
      <c r="O43" s="23"/>
      <c r="P43" s="16"/>
      <c r="Q43" s="16"/>
      <c r="R43" s="16"/>
      <c r="S43" s="16"/>
      <c r="T43" s="16"/>
      <c r="U43" s="16"/>
      <c r="V43" s="16"/>
      <c r="W43" s="16"/>
      <c r="X43" s="44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</row>
    <row r="44" spans="1:40">
      <c r="A44" s="50"/>
      <c r="B44" s="1"/>
      <c r="E44"/>
      <c r="F44" s="8"/>
      <c r="G44" s="8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40">
      <c r="A45" s="50"/>
      <c r="B45" s="1"/>
      <c r="E45"/>
      <c r="F45" s="8"/>
      <c r="G45" s="8"/>
      <c r="H45" s="8" t="s">
        <v>90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 t="s">
        <v>67</v>
      </c>
      <c r="AD45" s="1" t="s">
        <v>68</v>
      </c>
      <c r="AE45" s="1" t="s">
        <v>70</v>
      </c>
    </row>
    <row r="46" spans="1:40">
      <c r="A46" s="50"/>
      <c r="B46" s="1"/>
      <c r="E46"/>
      <c r="F46" s="8"/>
      <c r="G46" s="8"/>
      <c r="H46" s="8" t="s">
        <v>85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6"/>
      <c r="AD46" s="16"/>
      <c r="AE46" s="7"/>
    </row>
    <row r="47" spans="1:40">
      <c r="A47" s="50"/>
      <c r="E47"/>
      <c r="F47" s="8"/>
      <c r="G47" s="8"/>
      <c r="H47" s="8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40" ht="13.5" customHeight="1">
      <c r="A48" s="1"/>
      <c r="B48" s="1"/>
      <c r="E48"/>
      <c r="F48" s="8"/>
      <c r="G48" s="8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3.5" customHeight="1">
      <c r="A49" s="1"/>
      <c r="B49" s="1"/>
      <c r="E49"/>
      <c r="F49" s="8"/>
      <c r="G49" s="8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3.5" customHeight="1">
      <c r="A50" s="1"/>
      <c r="B50" s="1"/>
      <c r="E50"/>
      <c r="F50" s="8"/>
      <c r="G50" s="8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3.5" customHeight="1">
      <c r="A51" s="1"/>
      <c r="E51"/>
      <c r="F51" s="9"/>
      <c r="G51" s="9"/>
    </row>
    <row r="52" spans="1:31" ht="13.5" customHeight="1">
      <c r="A52" s="1"/>
      <c r="E52"/>
      <c r="F52" s="9"/>
      <c r="G52" s="9"/>
    </row>
    <row r="53" spans="1:31" ht="13.5" customHeight="1">
      <c r="A53" s="1"/>
      <c r="E53"/>
      <c r="F53" s="9"/>
      <c r="G53" s="9"/>
    </row>
    <row r="54" spans="1:31" ht="13.5" customHeight="1">
      <c r="A54" s="1"/>
      <c r="E54"/>
      <c r="F54" s="9"/>
      <c r="G54" s="9"/>
    </row>
    <row r="55" spans="1:31">
      <c r="E55"/>
      <c r="F55" s="9"/>
      <c r="G55" s="9"/>
    </row>
    <row r="56" spans="1:31">
      <c r="E56"/>
      <c r="F56" s="9"/>
      <c r="G56" s="9"/>
    </row>
    <row r="57" spans="1:31">
      <c r="E57"/>
      <c r="F57" s="9"/>
      <c r="G57" s="9"/>
    </row>
    <row r="58" spans="1:31">
      <c r="E58"/>
      <c r="F58" s="9"/>
      <c r="G58" s="9"/>
    </row>
    <row r="59" spans="1:31">
      <c r="E59"/>
      <c r="F59" s="9"/>
      <c r="G59" s="9"/>
    </row>
    <row r="60" spans="1:31">
      <c r="E60"/>
      <c r="F60" s="9"/>
      <c r="G60" s="9"/>
    </row>
    <row r="61" spans="1:31">
      <c r="F61" s="9"/>
      <c r="G61" s="9"/>
    </row>
    <row r="62" spans="1:31">
      <c r="F62" s="9"/>
      <c r="G62" s="9"/>
    </row>
    <row r="63" spans="1:31">
      <c r="F63" s="9"/>
      <c r="G63" s="9"/>
    </row>
    <row r="64" spans="1:31">
      <c r="F64" s="9"/>
      <c r="G64" s="9"/>
    </row>
    <row r="65" spans="6:7">
      <c r="F65" s="9"/>
      <c r="G65" s="9"/>
    </row>
    <row r="66" spans="6:7">
      <c r="F66" s="9"/>
      <c r="G66" s="9"/>
    </row>
    <row r="67" spans="6:7">
      <c r="F67" s="9"/>
      <c r="G67" s="9"/>
    </row>
    <row r="68" spans="6:7">
      <c r="F68" s="9"/>
      <c r="G68" s="9"/>
    </row>
    <row r="69" spans="6:7">
      <c r="F69" s="9"/>
      <c r="G69" s="9"/>
    </row>
    <row r="70" spans="6:7">
      <c r="F70" s="9"/>
      <c r="G70" s="9"/>
    </row>
    <row r="71" spans="6:7">
      <c r="F71" s="9"/>
      <c r="G71" s="9"/>
    </row>
    <row r="72" spans="6:7">
      <c r="F72" s="9"/>
      <c r="G72" s="9"/>
    </row>
    <row r="73" spans="6:7">
      <c r="F73" s="9"/>
      <c r="G73" s="9"/>
    </row>
    <row r="74" spans="6:7">
      <c r="F74" s="9"/>
      <c r="G74" s="9"/>
    </row>
    <row r="75" spans="6:7">
      <c r="F75" s="9"/>
      <c r="G75" s="9"/>
    </row>
    <row r="76" spans="6:7">
      <c r="F76" s="9"/>
      <c r="G76" s="9"/>
    </row>
    <row r="77" spans="6:7">
      <c r="F77" s="9"/>
      <c r="G77" s="9"/>
    </row>
    <row r="78" spans="6:7">
      <c r="F78" s="9"/>
      <c r="G78" s="9"/>
    </row>
    <row r="79" spans="6:7">
      <c r="F79" s="9"/>
      <c r="G79" s="9"/>
    </row>
    <row r="80" spans="6:7">
      <c r="F80" s="9"/>
      <c r="G80" s="9"/>
    </row>
    <row r="81" spans="6:7">
      <c r="F81" s="9"/>
      <c r="G81" s="9"/>
    </row>
    <row r="82" spans="6:7">
      <c r="F82" s="9"/>
      <c r="G82" s="9"/>
    </row>
    <row r="83" spans="6:7">
      <c r="F83" s="9"/>
      <c r="G83" s="9"/>
    </row>
    <row r="84" spans="6:7">
      <c r="F84" s="9"/>
      <c r="G84" s="9"/>
    </row>
    <row r="85" spans="6:7">
      <c r="F85" s="9"/>
      <c r="G85" s="9"/>
    </row>
    <row r="86" spans="6:7">
      <c r="F86" s="9"/>
      <c r="G86" s="9"/>
    </row>
    <row r="87" spans="6:7">
      <c r="F87" s="9"/>
      <c r="G87" s="9"/>
    </row>
    <row r="88" spans="6:7">
      <c r="F88" s="9"/>
      <c r="G88" s="9"/>
    </row>
    <row r="89" spans="6:7">
      <c r="F89" s="9"/>
      <c r="G89" s="9"/>
    </row>
    <row r="90" spans="6:7">
      <c r="F90" s="9"/>
      <c r="G90" s="9"/>
    </row>
    <row r="91" spans="6:7">
      <c r="F91" s="9"/>
      <c r="G91" s="9"/>
    </row>
    <row r="92" spans="6:7">
      <c r="F92" s="9"/>
      <c r="G92" s="9"/>
    </row>
    <row r="93" spans="6:7">
      <c r="F93" s="9"/>
      <c r="G93" s="9"/>
    </row>
    <row r="94" spans="6:7">
      <c r="F94" s="9"/>
      <c r="G94" s="9"/>
    </row>
    <row r="95" spans="6:7">
      <c r="F95" s="9"/>
      <c r="G95" s="9"/>
    </row>
    <row r="96" spans="6:7">
      <c r="F96" s="9"/>
      <c r="G96" s="9"/>
    </row>
    <row r="97" spans="6:7">
      <c r="F97" s="9"/>
      <c r="G97" s="9"/>
    </row>
    <row r="98" spans="6:7">
      <c r="F98" s="9"/>
      <c r="G98" s="9"/>
    </row>
    <row r="99" spans="6:7">
      <c r="F99" s="9"/>
      <c r="G99" s="9"/>
    </row>
    <row r="100" spans="6:7">
      <c r="F100" s="9"/>
      <c r="G100" s="9"/>
    </row>
    <row r="101" spans="6:7">
      <c r="F101" s="9"/>
      <c r="G101" s="9"/>
    </row>
    <row r="102" spans="6:7">
      <c r="F102" s="9"/>
      <c r="G102" s="9"/>
    </row>
    <row r="103" spans="6:7">
      <c r="F103" s="9"/>
      <c r="G103" s="9"/>
    </row>
    <row r="104" spans="6:7">
      <c r="F104" s="9"/>
      <c r="G104" s="9"/>
    </row>
    <row r="105" spans="6:7">
      <c r="F105" s="9"/>
      <c r="G105" s="9"/>
    </row>
    <row r="106" spans="6:7">
      <c r="F106" s="9"/>
      <c r="G106" s="9"/>
    </row>
    <row r="107" spans="6:7">
      <c r="F107" s="9"/>
      <c r="G107" s="9"/>
    </row>
    <row r="108" spans="6:7">
      <c r="F108" s="9"/>
      <c r="G108" s="9"/>
    </row>
    <row r="109" spans="6:7">
      <c r="F109" s="9"/>
      <c r="G109" s="9"/>
    </row>
    <row r="110" spans="6:7">
      <c r="F110" s="9"/>
      <c r="G110" s="9"/>
    </row>
    <row r="111" spans="6:7">
      <c r="F111" s="9"/>
      <c r="G111" s="9"/>
    </row>
    <row r="112" spans="6:7">
      <c r="F112" s="9"/>
      <c r="G112" s="9"/>
    </row>
    <row r="113" spans="6:7">
      <c r="F113" s="9"/>
      <c r="G113" s="9"/>
    </row>
    <row r="114" spans="6:7">
      <c r="F114" s="9"/>
      <c r="G114" s="9"/>
    </row>
    <row r="115" spans="6:7">
      <c r="F115" s="9"/>
      <c r="G115" s="9"/>
    </row>
    <row r="116" spans="6:7">
      <c r="F116" s="9"/>
      <c r="G116" s="9"/>
    </row>
    <row r="117" spans="6:7">
      <c r="F117" s="9"/>
      <c r="G117" s="9"/>
    </row>
    <row r="118" spans="6:7">
      <c r="F118" s="9"/>
      <c r="G118" s="9"/>
    </row>
    <row r="119" spans="6:7">
      <c r="F119" s="9"/>
      <c r="G119" s="9"/>
    </row>
    <row r="120" spans="6:7">
      <c r="F120" s="9"/>
      <c r="G120" s="9"/>
    </row>
    <row r="121" spans="6:7">
      <c r="F121" s="9"/>
      <c r="G121" s="9"/>
    </row>
    <row r="122" spans="6:7">
      <c r="F122" s="9"/>
      <c r="G122" s="9"/>
    </row>
    <row r="123" spans="6:7">
      <c r="F123" s="9"/>
      <c r="G123" s="9"/>
    </row>
    <row r="124" spans="6:7">
      <c r="F124" s="9"/>
      <c r="G124" s="9"/>
    </row>
    <row r="125" spans="6:7">
      <c r="F125" s="9"/>
      <c r="G125" s="9"/>
    </row>
    <row r="126" spans="6:7">
      <c r="F126" s="9"/>
      <c r="G126" s="9"/>
    </row>
    <row r="127" spans="6:7">
      <c r="F127" s="9"/>
      <c r="G127" s="9"/>
    </row>
    <row r="128" spans="6:7">
      <c r="F128" s="9"/>
      <c r="G128" s="9"/>
    </row>
    <row r="129" spans="6:7">
      <c r="F129" s="9"/>
      <c r="G129" s="9"/>
    </row>
    <row r="130" spans="6:7">
      <c r="F130" s="9"/>
      <c r="G130" s="9"/>
    </row>
    <row r="131" spans="6:7">
      <c r="F131" s="9"/>
      <c r="G131" s="9"/>
    </row>
    <row r="132" spans="6:7">
      <c r="F132" s="9"/>
      <c r="G132" s="9"/>
    </row>
    <row r="133" spans="6:7">
      <c r="F133" s="9"/>
      <c r="G133" s="9"/>
    </row>
    <row r="134" spans="6:7">
      <c r="F134" s="9"/>
      <c r="G134" s="9"/>
    </row>
    <row r="135" spans="6:7">
      <c r="F135" s="9"/>
      <c r="G135" s="9"/>
    </row>
    <row r="136" spans="6:7">
      <c r="F136" s="9"/>
      <c r="G136" s="9"/>
    </row>
    <row r="137" spans="6:7">
      <c r="F137" s="9"/>
      <c r="G137" s="9"/>
    </row>
    <row r="138" spans="6:7">
      <c r="F138" s="9"/>
      <c r="G138" s="9"/>
    </row>
    <row r="139" spans="6:7">
      <c r="F139" s="9"/>
      <c r="G139" s="9"/>
    </row>
    <row r="140" spans="6:7">
      <c r="F140" s="9"/>
      <c r="G140" s="9"/>
    </row>
    <row r="141" spans="6:7">
      <c r="F141" s="9"/>
      <c r="G141" s="9"/>
    </row>
    <row r="142" spans="6:7">
      <c r="F142" s="9"/>
      <c r="G142" s="9"/>
    </row>
    <row r="143" spans="6:7">
      <c r="F143" s="9"/>
      <c r="G143" s="9"/>
    </row>
    <row r="144" spans="6:7">
      <c r="F144" s="9"/>
      <c r="G144" s="9"/>
    </row>
    <row r="145" spans="6:7">
      <c r="F145" s="9"/>
      <c r="G145" s="9"/>
    </row>
    <row r="146" spans="6:7">
      <c r="F146" s="9"/>
      <c r="G146" s="9"/>
    </row>
    <row r="147" spans="6:7">
      <c r="F147" s="9"/>
      <c r="G147" s="9"/>
    </row>
  </sheetData>
  <mergeCells count="13">
    <mergeCell ref="K1:AA1"/>
    <mergeCell ref="C3:C4"/>
    <mergeCell ref="F1:G1"/>
    <mergeCell ref="I1:J1"/>
    <mergeCell ref="F3:F4"/>
    <mergeCell ref="G3:G4"/>
    <mergeCell ref="H3:H4"/>
    <mergeCell ref="D3:D4"/>
    <mergeCell ref="E3:E4"/>
    <mergeCell ref="A3:A4"/>
    <mergeCell ref="B3:B4"/>
    <mergeCell ref="A5:A15"/>
    <mergeCell ref="A16:A43"/>
  </mergeCells>
  <phoneticPr fontId="1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Jung Se Hwan</cp:lastModifiedBy>
  <dcterms:created xsi:type="dcterms:W3CDTF">2018-10-16T04:26:17Z</dcterms:created>
  <dcterms:modified xsi:type="dcterms:W3CDTF">2019-10-17T04:05:46Z</dcterms:modified>
</cp:coreProperties>
</file>