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Tube\"/>
    </mc:Choice>
  </mc:AlternateContent>
  <xr:revisionPtr revIDLastSave="0" documentId="13_ncr:1_{347B5ED8-AEC8-48A6-B885-B1C4BE549451}" xr6:coauthVersionLast="47" xr6:coauthVersionMax="47" xr10:uidLastSave="{00000000-0000-0000-0000-000000000000}"/>
  <bookViews>
    <workbookView xWindow="1131" yWindow="-103" windowWidth="31886" windowHeight="18720" tabRatio="500" xr2:uid="{00000000-000D-0000-FFFF-FFFF00000000}"/>
  </bookViews>
  <sheets>
    <sheet name="ReadMe" sheetId="5" r:id="rId1"/>
    <sheet name="Parameters_Triode" sheetId="1" r:id="rId2"/>
    <sheet name="Parameters_Tetrode" sheetId="3" r:id="rId3"/>
    <sheet name="Calcs_Triode" sheetId="2" r:id="rId4"/>
    <sheet name="Calcs_Tetrod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A118" i="4" l="1"/>
  <c r="AZ118" i="4"/>
  <c r="AY118" i="4"/>
  <c r="AX118" i="4"/>
  <c r="AW118" i="4"/>
  <c r="AV118" i="4"/>
  <c r="AU118" i="4"/>
  <c r="AT118" i="4"/>
  <c r="AS118" i="4"/>
  <c r="AR118" i="4"/>
  <c r="AQ118" i="4"/>
  <c r="AP118" i="4"/>
  <c r="AO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BA117" i="4"/>
  <c r="AZ117" i="4"/>
  <c r="AY117" i="4"/>
  <c r="AX117" i="4"/>
  <c r="AW117" i="4"/>
  <c r="AV117" i="4"/>
  <c r="AU117" i="4"/>
  <c r="AT117" i="4"/>
  <c r="AS117" i="4"/>
  <c r="AR117" i="4"/>
  <c r="AQ117" i="4"/>
  <c r="AP117" i="4"/>
  <c r="AO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AZ116" i="4"/>
  <c r="AY116" i="4"/>
  <c r="AX116" i="4"/>
  <c r="AW116" i="4"/>
  <c r="AU116" i="4"/>
  <c r="AT116" i="4"/>
  <c r="AS116" i="4"/>
  <c r="AR116" i="4"/>
  <c r="AP116" i="4"/>
  <c r="AO116" i="4"/>
  <c r="AN116" i="4"/>
  <c r="AM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AZ115" i="4"/>
  <c r="AY115" i="4"/>
  <c r="AX115" i="4"/>
  <c r="AW115" i="4"/>
  <c r="AU115" i="4"/>
  <c r="AT115" i="4"/>
  <c r="AS115" i="4"/>
  <c r="AR115" i="4"/>
  <c r="AP115" i="4"/>
  <c r="AO115" i="4"/>
  <c r="AN115" i="4"/>
  <c r="AM115" i="4"/>
  <c r="AK115" i="4"/>
  <c r="AJ115" i="4"/>
  <c r="AI115" i="4"/>
  <c r="AH115" i="4"/>
  <c r="AF115" i="4"/>
  <c r="AE115" i="4"/>
  <c r="AD115" i="4"/>
  <c r="AC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AZ114" i="4"/>
  <c r="AY114" i="4"/>
  <c r="AX114" i="4"/>
  <c r="AW114" i="4"/>
  <c r="AU114" i="4"/>
  <c r="AT114" i="4"/>
  <c r="AS114" i="4"/>
  <c r="AR114" i="4"/>
  <c r="AP114" i="4"/>
  <c r="AO114" i="4"/>
  <c r="AN114" i="4"/>
  <c r="AM114" i="4"/>
  <c r="AK114" i="4"/>
  <c r="AJ114" i="4"/>
  <c r="AI114" i="4"/>
  <c r="AH114" i="4"/>
  <c r="AF114" i="4"/>
  <c r="AE114" i="4"/>
  <c r="AD114" i="4"/>
  <c r="AC114" i="4"/>
  <c r="AA114" i="4"/>
  <c r="Z114" i="4"/>
  <c r="Y114" i="4"/>
  <c r="X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A113" i="4"/>
  <c r="AZ113" i="4"/>
  <c r="AY113" i="4"/>
  <c r="AX113" i="4"/>
  <c r="AW113" i="4"/>
  <c r="AU113" i="4"/>
  <c r="AT113" i="4"/>
  <c r="AS113" i="4"/>
  <c r="AR113" i="4"/>
  <c r="AP113" i="4"/>
  <c r="AO113" i="4"/>
  <c r="AN113" i="4"/>
  <c r="AM113" i="4"/>
  <c r="AK113" i="4"/>
  <c r="AJ113" i="4"/>
  <c r="AI113" i="4"/>
  <c r="AH113" i="4"/>
  <c r="AF113" i="4"/>
  <c r="AE113" i="4"/>
  <c r="AD113" i="4"/>
  <c r="AC113" i="4"/>
  <c r="AA113" i="4"/>
  <c r="Z113" i="4"/>
  <c r="Y113" i="4"/>
  <c r="X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A112" i="4"/>
  <c r="AZ112" i="4"/>
  <c r="AY112" i="4"/>
  <c r="AX112" i="4"/>
  <c r="AW112" i="4"/>
  <c r="AV112" i="4"/>
  <c r="AU112" i="4"/>
  <c r="AT112" i="4"/>
  <c r="AS112" i="4"/>
  <c r="AR112" i="4"/>
  <c r="AP112" i="4"/>
  <c r="AO112" i="4"/>
  <c r="AN112" i="4"/>
  <c r="AM112" i="4"/>
  <c r="AK112" i="4"/>
  <c r="AJ112" i="4"/>
  <c r="AI112" i="4"/>
  <c r="AH112" i="4"/>
  <c r="AF112" i="4"/>
  <c r="AE112" i="4"/>
  <c r="AD112" i="4"/>
  <c r="AC112" i="4"/>
  <c r="AA112" i="4"/>
  <c r="Z112" i="4"/>
  <c r="Y112" i="4"/>
  <c r="X112" i="4"/>
  <c r="V112" i="4"/>
  <c r="U112" i="4"/>
  <c r="T112" i="4"/>
  <c r="S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A111" i="4"/>
  <c r="AZ111" i="4"/>
  <c r="AY111" i="4"/>
  <c r="AX111" i="4"/>
  <c r="AW111" i="4"/>
  <c r="AV111" i="4"/>
  <c r="AU111" i="4"/>
  <c r="AT111" i="4"/>
  <c r="AS111" i="4"/>
  <c r="AR111" i="4"/>
  <c r="AQ111" i="4"/>
  <c r="AP111" i="4"/>
  <c r="AO111" i="4"/>
  <c r="AN111" i="4"/>
  <c r="AM111" i="4"/>
  <c r="AK111" i="4"/>
  <c r="AJ111" i="4"/>
  <c r="AI111" i="4"/>
  <c r="AH111" i="4"/>
  <c r="AF111" i="4"/>
  <c r="AE111" i="4"/>
  <c r="AD111" i="4"/>
  <c r="AC111" i="4"/>
  <c r="AA111" i="4"/>
  <c r="Z111" i="4"/>
  <c r="Y111" i="4"/>
  <c r="X111" i="4"/>
  <c r="V111" i="4"/>
  <c r="U111" i="4"/>
  <c r="T111" i="4"/>
  <c r="S111" i="4"/>
  <c r="Q111" i="4"/>
  <c r="P111" i="4"/>
  <c r="O111" i="4"/>
  <c r="N111" i="4"/>
  <c r="L111" i="4"/>
  <c r="K111" i="4"/>
  <c r="J111" i="4"/>
  <c r="I111" i="4"/>
  <c r="H111" i="4"/>
  <c r="G111" i="4"/>
  <c r="F111" i="4"/>
  <c r="E111" i="4"/>
  <c r="D111" i="4"/>
  <c r="C111" i="4"/>
  <c r="BA110" i="4"/>
  <c r="AZ110" i="4"/>
  <c r="AY110" i="4"/>
  <c r="AX110" i="4"/>
  <c r="AW110" i="4"/>
  <c r="AV110" i="4"/>
  <c r="AU110" i="4"/>
  <c r="AT110" i="4"/>
  <c r="AS110" i="4"/>
  <c r="AR110" i="4"/>
  <c r="AQ110" i="4"/>
  <c r="AP110" i="4"/>
  <c r="AO110" i="4"/>
  <c r="AN110" i="4"/>
  <c r="AM110" i="4"/>
  <c r="AK110" i="4"/>
  <c r="AJ110" i="4"/>
  <c r="AI110" i="4"/>
  <c r="AH110" i="4"/>
  <c r="AF110" i="4"/>
  <c r="AE110" i="4"/>
  <c r="AD110" i="4"/>
  <c r="AC110" i="4"/>
  <c r="AA110" i="4"/>
  <c r="Z110" i="4"/>
  <c r="Y110" i="4"/>
  <c r="X110" i="4"/>
  <c r="V110" i="4"/>
  <c r="U110" i="4"/>
  <c r="T110" i="4"/>
  <c r="S110" i="4"/>
  <c r="Q110" i="4"/>
  <c r="P110" i="4"/>
  <c r="O110" i="4"/>
  <c r="N110" i="4"/>
  <c r="L110" i="4"/>
  <c r="K110" i="4"/>
  <c r="J110" i="4"/>
  <c r="I110" i="4"/>
  <c r="H110" i="4"/>
  <c r="G110" i="4"/>
  <c r="F110" i="4"/>
  <c r="E110" i="4"/>
  <c r="D110" i="4"/>
  <c r="C110" i="4"/>
  <c r="BA109" i="4"/>
  <c r="AZ109" i="4"/>
  <c r="AY109" i="4"/>
  <c r="AX109" i="4"/>
  <c r="AW109" i="4"/>
  <c r="AV109" i="4"/>
  <c r="AU109" i="4"/>
  <c r="AT109" i="4"/>
  <c r="AS109" i="4"/>
  <c r="AR109" i="4"/>
  <c r="AQ109" i="4"/>
  <c r="AP109" i="4"/>
  <c r="AO109" i="4"/>
  <c r="AN109" i="4"/>
  <c r="AM109" i="4"/>
  <c r="AL109" i="4"/>
  <c r="AK109" i="4"/>
  <c r="AJ109" i="4"/>
  <c r="AI109" i="4"/>
  <c r="AH109" i="4"/>
  <c r="AF109" i="4"/>
  <c r="AE109" i="4"/>
  <c r="AD109" i="4"/>
  <c r="AC109" i="4"/>
  <c r="AA109" i="4"/>
  <c r="Z109" i="4"/>
  <c r="Y109" i="4"/>
  <c r="X109" i="4"/>
  <c r="V109" i="4"/>
  <c r="U109" i="4"/>
  <c r="T109" i="4"/>
  <c r="S109" i="4"/>
  <c r="Q109" i="4"/>
  <c r="P109" i="4"/>
  <c r="O109" i="4"/>
  <c r="N109" i="4"/>
  <c r="L109" i="4"/>
  <c r="K109" i="4"/>
  <c r="J109" i="4"/>
  <c r="I109" i="4"/>
  <c r="H109" i="4"/>
  <c r="G109" i="4"/>
  <c r="F109" i="4"/>
  <c r="E109" i="4"/>
  <c r="D109" i="4"/>
  <c r="C109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A108" i="4"/>
  <c r="Z108" i="4"/>
  <c r="Y108" i="4"/>
  <c r="X108" i="4"/>
  <c r="V108" i="4"/>
  <c r="U108" i="4"/>
  <c r="T108" i="4"/>
  <c r="S108" i="4"/>
  <c r="Q108" i="4"/>
  <c r="P108" i="4"/>
  <c r="O108" i="4"/>
  <c r="N108" i="4"/>
  <c r="L108" i="4"/>
  <c r="K108" i="4"/>
  <c r="J108" i="4"/>
  <c r="I108" i="4"/>
  <c r="G108" i="4"/>
  <c r="F108" i="4"/>
  <c r="E108" i="4"/>
  <c r="D108" i="4"/>
  <c r="C108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A107" i="4"/>
  <c r="Z107" i="4"/>
  <c r="Y107" i="4"/>
  <c r="X107" i="4"/>
  <c r="V107" i="4"/>
  <c r="U107" i="4"/>
  <c r="T107" i="4"/>
  <c r="S107" i="4"/>
  <c r="Q107" i="4"/>
  <c r="P107" i="4"/>
  <c r="O107" i="4"/>
  <c r="N107" i="4"/>
  <c r="L107" i="4"/>
  <c r="K107" i="4"/>
  <c r="J107" i="4"/>
  <c r="I107" i="4"/>
  <c r="G107" i="4"/>
  <c r="F107" i="4"/>
  <c r="E107" i="4"/>
  <c r="D107" i="4"/>
  <c r="C107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V106" i="4"/>
  <c r="U106" i="4"/>
  <c r="T106" i="4"/>
  <c r="S106" i="4"/>
  <c r="Q106" i="4"/>
  <c r="P106" i="4"/>
  <c r="O106" i="4"/>
  <c r="N106" i="4"/>
  <c r="L106" i="4"/>
  <c r="K106" i="4"/>
  <c r="J106" i="4"/>
  <c r="I106" i="4"/>
  <c r="G106" i="4"/>
  <c r="F106" i="4"/>
  <c r="E106" i="4"/>
  <c r="D106" i="4"/>
  <c r="C106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Q105" i="4"/>
  <c r="P105" i="4"/>
  <c r="O105" i="4"/>
  <c r="N105" i="4"/>
  <c r="L105" i="4"/>
  <c r="K105" i="4"/>
  <c r="J105" i="4"/>
  <c r="I105" i="4"/>
  <c r="G105" i="4"/>
  <c r="F105" i="4"/>
  <c r="E105" i="4"/>
  <c r="D105" i="4"/>
  <c r="C105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G104" i="4"/>
  <c r="F104" i="4"/>
  <c r="E104" i="4"/>
  <c r="D104" i="4"/>
  <c r="C104" i="4"/>
  <c r="B104" i="4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Q103" i="4"/>
  <c r="R103" i="4" s="1"/>
  <c r="S103" i="4" s="1"/>
  <c r="T103" i="4" s="1"/>
  <c r="U103" i="4" s="1"/>
  <c r="V103" i="4" s="1"/>
  <c r="W103" i="4" s="1"/>
  <c r="X103" i="4" s="1"/>
  <c r="Y103" i="4" s="1"/>
  <c r="Z103" i="4" s="1"/>
  <c r="AA103" i="4" s="1"/>
  <c r="AB103" i="4" s="1"/>
  <c r="AC103" i="4" s="1"/>
  <c r="AD103" i="4" s="1"/>
  <c r="AE103" i="4" s="1"/>
  <c r="AF103" i="4" s="1"/>
  <c r="AG103" i="4" s="1"/>
  <c r="AH103" i="4" s="1"/>
  <c r="AI103" i="4" s="1"/>
  <c r="AJ103" i="4" s="1"/>
  <c r="AK103" i="4" s="1"/>
  <c r="AL103" i="4" s="1"/>
  <c r="AM103" i="4" s="1"/>
  <c r="AN103" i="4" s="1"/>
  <c r="AO103" i="4" s="1"/>
  <c r="AP103" i="4" s="1"/>
  <c r="AQ103" i="4" s="1"/>
  <c r="AR103" i="4" s="1"/>
  <c r="AS103" i="4" s="1"/>
  <c r="AT103" i="4" s="1"/>
  <c r="AU103" i="4" s="1"/>
  <c r="AV103" i="4" s="1"/>
  <c r="AW103" i="4" s="1"/>
  <c r="AX103" i="4" s="1"/>
  <c r="AY103" i="4" s="1"/>
  <c r="AZ103" i="4" s="1"/>
  <c r="BA103" i="4" s="1"/>
  <c r="C103" i="4"/>
  <c r="D103" i="4" s="1"/>
  <c r="E103" i="4" s="1"/>
  <c r="F103" i="4" s="1"/>
  <c r="G103" i="4" s="1"/>
  <c r="H103" i="4" s="1"/>
  <c r="I103" i="4" s="1"/>
  <c r="J103" i="4" s="1"/>
  <c r="K103" i="4" s="1"/>
  <c r="L103" i="4" s="1"/>
  <c r="M103" i="4" s="1"/>
  <c r="N103" i="4" s="1"/>
  <c r="O103" i="4" s="1"/>
  <c r="P103" i="4" s="1"/>
  <c r="B85" i="4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84" i="4"/>
  <c r="C83" i="4"/>
  <c r="D83" i="4" s="1"/>
  <c r="E83" i="4" s="1"/>
  <c r="F83" i="4" s="1"/>
  <c r="G83" i="4" s="1"/>
  <c r="H83" i="4" s="1"/>
  <c r="I83" i="4" s="1"/>
  <c r="J83" i="4" s="1"/>
  <c r="K83" i="4" s="1"/>
  <c r="L83" i="4" s="1"/>
  <c r="M83" i="4" s="1"/>
  <c r="N83" i="4" s="1"/>
  <c r="O83" i="4" s="1"/>
  <c r="P83" i="4" s="1"/>
  <c r="Q83" i="4" s="1"/>
  <c r="R83" i="4" s="1"/>
  <c r="S83" i="4" s="1"/>
  <c r="T83" i="4" s="1"/>
  <c r="U83" i="4" s="1"/>
  <c r="V83" i="4" s="1"/>
  <c r="W83" i="4" s="1"/>
  <c r="X83" i="4" s="1"/>
  <c r="Y83" i="4" s="1"/>
  <c r="Z83" i="4" s="1"/>
  <c r="AA83" i="4" s="1"/>
  <c r="AB83" i="4" s="1"/>
  <c r="AC83" i="4" s="1"/>
  <c r="AD83" i="4" s="1"/>
  <c r="AE83" i="4" s="1"/>
  <c r="AF83" i="4" s="1"/>
  <c r="AG83" i="4" s="1"/>
  <c r="AH83" i="4" s="1"/>
  <c r="AI83" i="4" s="1"/>
  <c r="AJ83" i="4" s="1"/>
  <c r="AK83" i="4" s="1"/>
  <c r="AL83" i="4" s="1"/>
  <c r="AM83" i="4" s="1"/>
  <c r="AN83" i="4" s="1"/>
  <c r="AO83" i="4" s="1"/>
  <c r="AP83" i="4" s="1"/>
  <c r="AQ83" i="4" s="1"/>
  <c r="AR83" i="4" s="1"/>
  <c r="AS83" i="4" s="1"/>
  <c r="AT83" i="4" s="1"/>
  <c r="AU83" i="4" s="1"/>
  <c r="AV83" i="4" s="1"/>
  <c r="AW83" i="4" s="1"/>
  <c r="AX83" i="4" s="1"/>
  <c r="AY83" i="4" s="1"/>
  <c r="AZ83" i="4" s="1"/>
  <c r="BA83" i="4" s="1"/>
  <c r="B64" i="4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C63" i="4"/>
  <c r="C62" i="4"/>
  <c r="D62" i="4" s="1"/>
  <c r="D63" i="4" s="1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A51" i="4"/>
  <c r="AY51" i="4"/>
  <c r="AW51" i="4"/>
  <c r="AU51" i="4"/>
  <c r="AS51" i="4"/>
  <c r="AQ51" i="4"/>
  <c r="AO51" i="4"/>
  <c r="AM51" i="4"/>
  <c r="AK51" i="4"/>
  <c r="AI51" i="4"/>
  <c r="AG51" i="4"/>
  <c r="AE51" i="4"/>
  <c r="AC51" i="4"/>
  <c r="AA51" i="4"/>
  <c r="Y51" i="4"/>
  <c r="W51" i="4"/>
  <c r="U51" i="4"/>
  <c r="S51" i="4"/>
  <c r="Q51" i="4"/>
  <c r="O51" i="4"/>
  <c r="M51" i="4"/>
  <c r="K51" i="4"/>
  <c r="I51" i="4"/>
  <c r="G51" i="4"/>
  <c r="E51" i="4"/>
  <c r="C51" i="4"/>
  <c r="BA50" i="4"/>
  <c r="AY50" i="4"/>
  <c r="AW50" i="4"/>
  <c r="AU50" i="4"/>
  <c r="AS50" i="4"/>
  <c r="AQ50" i="4"/>
  <c r="AO50" i="4"/>
  <c r="AM50" i="4"/>
  <c r="AK50" i="4"/>
  <c r="AI50" i="4"/>
  <c r="AG50" i="4"/>
  <c r="AE50" i="4"/>
  <c r="AC50" i="4"/>
  <c r="AA50" i="4"/>
  <c r="Y50" i="4"/>
  <c r="W50" i="4"/>
  <c r="U50" i="4"/>
  <c r="S50" i="4"/>
  <c r="Q50" i="4"/>
  <c r="O50" i="4"/>
  <c r="M50" i="4"/>
  <c r="K50" i="4"/>
  <c r="I50" i="4"/>
  <c r="G50" i="4"/>
  <c r="E50" i="4"/>
  <c r="C50" i="4"/>
  <c r="BA49" i="4"/>
  <c r="AY49" i="4"/>
  <c r="AW49" i="4"/>
  <c r="AU49" i="4"/>
  <c r="AS49" i="4"/>
  <c r="AQ49" i="4"/>
  <c r="AO49" i="4"/>
  <c r="AM49" i="4"/>
  <c r="AK49" i="4"/>
  <c r="AI49" i="4"/>
  <c r="AG49" i="4"/>
  <c r="AE49" i="4"/>
  <c r="AC49" i="4"/>
  <c r="AA49" i="4"/>
  <c r="Y49" i="4"/>
  <c r="W49" i="4"/>
  <c r="U49" i="4"/>
  <c r="S49" i="4"/>
  <c r="Q49" i="4"/>
  <c r="O49" i="4"/>
  <c r="M49" i="4"/>
  <c r="K49" i="4"/>
  <c r="I49" i="4"/>
  <c r="G49" i="4"/>
  <c r="E49" i="4"/>
  <c r="C49" i="4"/>
  <c r="BA48" i="4"/>
  <c r="AY48" i="4"/>
  <c r="AW48" i="4"/>
  <c r="AU48" i="4"/>
  <c r="AS48" i="4"/>
  <c r="AQ48" i="4"/>
  <c r="AO48" i="4"/>
  <c r="AM48" i="4"/>
  <c r="AK48" i="4"/>
  <c r="AI48" i="4"/>
  <c r="AG48" i="4"/>
  <c r="AE48" i="4"/>
  <c r="AC48" i="4"/>
  <c r="AA48" i="4"/>
  <c r="Y48" i="4"/>
  <c r="W48" i="4"/>
  <c r="U48" i="4"/>
  <c r="S48" i="4"/>
  <c r="Q48" i="4"/>
  <c r="O48" i="4"/>
  <c r="M48" i="4"/>
  <c r="K48" i="4"/>
  <c r="I48" i="4"/>
  <c r="G48" i="4"/>
  <c r="E48" i="4"/>
  <c r="C48" i="4"/>
  <c r="BA47" i="4"/>
  <c r="AY47" i="4"/>
  <c r="AW47" i="4"/>
  <c r="AU47" i="4"/>
  <c r="AS47" i="4"/>
  <c r="AQ47" i="4"/>
  <c r="AO47" i="4"/>
  <c r="AM47" i="4"/>
  <c r="AK47" i="4"/>
  <c r="AI47" i="4"/>
  <c r="AG47" i="4"/>
  <c r="AE47" i="4"/>
  <c r="AC47" i="4"/>
  <c r="AA47" i="4"/>
  <c r="Y47" i="4"/>
  <c r="W47" i="4"/>
  <c r="U47" i="4"/>
  <c r="S47" i="4"/>
  <c r="Q47" i="4"/>
  <c r="O47" i="4"/>
  <c r="M47" i="4"/>
  <c r="K47" i="4"/>
  <c r="I47" i="4"/>
  <c r="G47" i="4"/>
  <c r="E47" i="4"/>
  <c r="C47" i="4"/>
  <c r="BA46" i="4"/>
  <c r="AY46" i="4"/>
  <c r="AW46" i="4"/>
  <c r="AU46" i="4"/>
  <c r="AS46" i="4"/>
  <c r="AQ46" i="4"/>
  <c r="AO46" i="4"/>
  <c r="AM46" i="4"/>
  <c r="AK46" i="4"/>
  <c r="AI46" i="4"/>
  <c r="AG46" i="4"/>
  <c r="AE46" i="4"/>
  <c r="AC46" i="4"/>
  <c r="AA46" i="4"/>
  <c r="Y46" i="4"/>
  <c r="W46" i="4"/>
  <c r="U46" i="4"/>
  <c r="S46" i="4"/>
  <c r="Q46" i="4"/>
  <c r="O46" i="4"/>
  <c r="M46" i="4"/>
  <c r="K46" i="4"/>
  <c r="I46" i="4"/>
  <c r="G46" i="4"/>
  <c r="E46" i="4"/>
  <c r="C46" i="4"/>
  <c r="BA45" i="4"/>
  <c r="AZ45" i="4"/>
  <c r="AY45" i="4"/>
  <c r="AX45" i="4"/>
  <c r="AW45" i="4"/>
  <c r="AV45" i="4"/>
  <c r="AU45" i="4"/>
  <c r="AT45" i="4"/>
  <c r="AS45" i="4"/>
  <c r="AR45" i="4"/>
  <c r="AQ45" i="4"/>
  <c r="AO45" i="4"/>
  <c r="AM45" i="4"/>
  <c r="AK45" i="4"/>
  <c r="AI45" i="4"/>
  <c r="AG45" i="4"/>
  <c r="AE45" i="4"/>
  <c r="AC45" i="4"/>
  <c r="AA45" i="4"/>
  <c r="Y45" i="4"/>
  <c r="W45" i="4"/>
  <c r="U45" i="4"/>
  <c r="S45" i="4"/>
  <c r="Q45" i="4"/>
  <c r="O45" i="4"/>
  <c r="M45" i="4"/>
  <c r="K45" i="4"/>
  <c r="I45" i="4"/>
  <c r="G45" i="4"/>
  <c r="E45" i="4"/>
  <c r="C45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M44" i="4"/>
  <c r="AK44" i="4"/>
  <c r="AI44" i="4"/>
  <c r="AG44" i="4"/>
  <c r="AE44" i="4"/>
  <c r="AC44" i="4"/>
  <c r="AA44" i="4"/>
  <c r="Y44" i="4"/>
  <c r="W44" i="4"/>
  <c r="U44" i="4"/>
  <c r="S44" i="4"/>
  <c r="Q44" i="4"/>
  <c r="O44" i="4"/>
  <c r="M44" i="4"/>
  <c r="K44" i="4"/>
  <c r="I44" i="4"/>
  <c r="G44" i="4"/>
  <c r="E44" i="4"/>
  <c r="C44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I43" i="4"/>
  <c r="G43" i="4"/>
  <c r="E43" i="4"/>
  <c r="C43" i="4"/>
  <c r="B43" i="4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C42" i="4"/>
  <c r="D42" i="4" s="1"/>
  <c r="E42" i="4" s="1"/>
  <c r="F42" i="4" s="1"/>
  <c r="G42" i="4" s="1"/>
  <c r="H42" i="4" s="1"/>
  <c r="I42" i="4" s="1"/>
  <c r="J42" i="4" s="1"/>
  <c r="K42" i="4" s="1"/>
  <c r="L42" i="4" s="1"/>
  <c r="M42" i="4" s="1"/>
  <c r="N42" i="4" s="1"/>
  <c r="O42" i="4" s="1"/>
  <c r="P42" i="4" s="1"/>
  <c r="Q42" i="4" s="1"/>
  <c r="R42" i="4" s="1"/>
  <c r="S42" i="4" s="1"/>
  <c r="T42" i="4" s="1"/>
  <c r="U42" i="4" s="1"/>
  <c r="V42" i="4" s="1"/>
  <c r="W42" i="4" s="1"/>
  <c r="X42" i="4" s="1"/>
  <c r="Y42" i="4" s="1"/>
  <c r="Z42" i="4" s="1"/>
  <c r="AA42" i="4" s="1"/>
  <c r="AB42" i="4" s="1"/>
  <c r="AC42" i="4" s="1"/>
  <c r="AD42" i="4" s="1"/>
  <c r="AE42" i="4" s="1"/>
  <c r="AF42" i="4" s="1"/>
  <c r="AG42" i="4" s="1"/>
  <c r="AH42" i="4" s="1"/>
  <c r="AI42" i="4" s="1"/>
  <c r="AJ42" i="4" s="1"/>
  <c r="AK42" i="4" s="1"/>
  <c r="AL42" i="4" s="1"/>
  <c r="AM42" i="4" s="1"/>
  <c r="AN42" i="4" s="1"/>
  <c r="AO42" i="4" s="1"/>
  <c r="AP42" i="4" s="1"/>
  <c r="AQ42" i="4" s="1"/>
  <c r="AR42" i="4" s="1"/>
  <c r="AS42" i="4" s="1"/>
  <c r="AT42" i="4" s="1"/>
  <c r="AU42" i="4" s="1"/>
  <c r="AV42" i="4" s="1"/>
  <c r="AW42" i="4" s="1"/>
  <c r="AX42" i="4" s="1"/>
  <c r="AY42" i="4" s="1"/>
  <c r="AZ42" i="4" s="1"/>
  <c r="BA42" i="4" s="1"/>
  <c r="B23" i="4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C22" i="4"/>
  <c r="D22" i="4" s="1"/>
  <c r="E22" i="4" s="1"/>
  <c r="F22" i="4" s="1"/>
  <c r="G22" i="4" s="1"/>
  <c r="H22" i="4" s="1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W22" i="4" s="1"/>
  <c r="X22" i="4" s="1"/>
  <c r="Y22" i="4" s="1"/>
  <c r="Z22" i="4" s="1"/>
  <c r="AA22" i="4" s="1"/>
  <c r="AB22" i="4" s="1"/>
  <c r="AC22" i="4" s="1"/>
  <c r="AD22" i="4" s="1"/>
  <c r="AE22" i="4" s="1"/>
  <c r="AF22" i="4" s="1"/>
  <c r="AG22" i="4" s="1"/>
  <c r="AH22" i="4" s="1"/>
  <c r="AI22" i="4" s="1"/>
  <c r="AJ22" i="4" s="1"/>
  <c r="AK22" i="4" s="1"/>
  <c r="AL22" i="4" s="1"/>
  <c r="AM22" i="4" s="1"/>
  <c r="AN22" i="4" s="1"/>
  <c r="AO22" i="4" s="1"/>
  <c r="AP22" i="4" s="1"/>
  <c r="AQ22" i="4" s="1"/>
  <c r="AR22" i="4" s="1"/>
  <c r="AS22" i="4" s="1"/>
  <c r="AT22" i="4" s="1"/>
  <c r="AU22" i="4" s="1"/>
  <c r="AV22" i="4" s="1"/>
  <c r="AW22" i="4" s="1"/>
  <c r="AX22" i="4" s="1"/>
  <c r="AY22" i="4" s="1"/>
  <c r="AZ22" i="4" s="1"/>
  <c r="BA22" i="4" s="1"/>
  <c r="AY3" i="4"/>
  <c r="AT3" i="4"/>
  <c r="AB3" i="4"/>
  <c r="AA3" i="4"/>
  <c r="T3" i="4"/>
  <c r="F3" i="4"/>
  <c r="D3" i="4"/>
  <c r="B3" i="4"/>
  <c r="AX3" i="4" s="1"/>
  <c r="D2" i="4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K2" i="4" s="1"/>
  <c r="AL2" i="4" s="1"/>
  <c r="AM2" i="4" s="1"/>
  <c r="AN2" i="4" s="1"/>
  <c r="AO2" i="4" s="1"/>
  <c r="AP2" i="4" s="1"/>
  <c r="AQ2" i="4" s="1"/>
  <c r="AR2" i="4" s="1"/>
  <c r="AS2" i="4" s="1"/>
  <c r="AT2" i="4" s="1"/>
  <c r="AU2" i="4" s="1"/>
  <c r="AV2" i="4" s="1"/>
  <c r="AW2" i="4" s="1"/>
  <c r="AX2" i="4" s="1"/>
  <c r="AY2" i="4" s="1"/>
  <c r="AZ2" i="4" s="1"/>
  <c r="BA2" i="4" s="1"/>
  <c r="C2" i="4"/>
  <c r="B112" i="3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D111" i="3"/>
  <c r="E111" i="3" s="1"/>
  <c r="F111" i="3" s="1"/>
  <c r="G111" i="3" s="1"/>
  <c r="H111" i="3" s="1"/>
  <c r="I111" i="3" s="1"/>
  <c r="J111" i="3" s="1"/>
  <c r="K111" i="3" s="1"/>
  <c r="L111" i="3" s="1"/>
  <c r="M111" i="3" s="1"/>
  <c r="N111" i="3" s="1"/>
  <c r="O111" i="3" s="1"/>
  <c r="P111" i="3" s="1"/>
  <c r="Q111" i="3" s="1"/>
  <c r="R111" i="3" s="1"/>
  <c r="S111" i="3" s="1"/>
  <c r="T111" i="3" s="1"/>
  <c r="U111" i="3" s="1"/>
  <c r="V111" i="3" s="1"/>
  <c r="W111" i="3" s="1"/>
  <c r="X111" i="3" s="1"/>
  <c r="Y111" i="3" s="1"/>
  <c r="Z111" i="3" s="1"/>
  <c r="AA111" i="3" s="1"/>
  <c r="AB111" i="3" s="1"/>
  <c r="AC111" i="3" s="1"/>
  <c r="AD111" i="3" s="1"/>
  <c r="AE111" i="3" s="1"/>
  <c r="AF111" i="3" s="1"/>
  <c r="AG111" i="3" s="1"/>
  <c r="AH111" i="3" s="1"/>
  <c r="AI111" i="3" s="1"/>
  <c r="AJ111" i="3" s="1"/>
  <c r="AK111" i="3" s="1"/>
  <c r="AL111" i="3" s="1"/>
  <c r="AM111" i="3" s="1"/>
  <c r="AN111" i="3" s="1"/>
  <c r="AO111" i="3" s="1"/>
  <c r="AP111" i="3" s="1"/>
  <c r="AQ111" i="3" s="1"/>
  <c r="AR111" i="3" s="1"/>
  <c r="AS111" i="3" s="1"/>
  <c r="AT111" i="3" s="1"/>
  <c r="AU111" i="3" s="1"/>
  <c r="AV111" i="3" s="1"/>
  <c r="AW111" i="3" s="1"/>
  <c r="AX111" i="3" s="1"/>
  <c r="AY111" i="3" s="1"/>
  <c r="AZ111" i="3" s="1"/>
  <c r="BA111" i="3" s="1"/>
  <c r="C111" i="3"/>
  <c r="B92" i="3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C91" i="3"/>
  <c r="D91" i="3" s="1"/>
  <c r="E91" i="3" s="1"/>
  <c r="F91" i="3" s="1"/>
  <c r="G91" i="3" s="1"/>
  <c r="H91" i="3" s="1"/>
  <c r="I91" i="3" s="1"/>
  <c r="J91" i="3" s="1"/>
  <c r="K91" i="3" s="1"/>
  <c r="L91" i="3" s="1"/>
  <c r="M91" i="3" s="1"/>
  <c r="N91" i="3" s="1"/>
  <c r="O91" i="3" s="1"/>
  <c r="P91" i="3" s="1"/>
  <c r="Q91" i="3" s="1"/>
  <c r="R91" i="3" s="1"/>
  <c r="S91" i="3" s="1"/>
  <c r="T91" i="3" s="1"/>
  <c r="U91" i="3" s="1"/>
  <c r="V91" i="3" s="1"/>
  <c r="W91" i="3" s="1"/>
  <c r="X91" i="3" s="1"/>
  <c r="Y91" i="3" s="1"/>
  <c r="Z91" i="3" s="1"/>
  <c r="AA91" i="3" s="1"/>
  <c r="AB91" i="3" s="1"/>
  <c r="AC91" i="3" s="1"/>
  <c r="AD91" i="3" s="1"/>
  <c r="AE91" i="3" s="1"/>
  <c r="AF91" i="3" s="1"/>
  <c r="AG91" i="3" s="1"/>
  <c r="AH91" i="3" s="1"/>
  <c r="AI91" i="3" s="1"/>
  <c r="AJ91" i="3" s="1"/>
  <c r="AK91" i="3" s="1"/>
  <c r="AL91" i="3" s="1"/>
  <c r="AM91" i="3" s="1"/>
  <c r="AN91" i="3" s="1"/>
  <c r="AO91" i="3" s="1"/>
  <c r="AP91" i="3" s="1"/>
  <c r="AQ91" i="3" s="1"/>
  <c r="AR91" i="3" s="1"/>
  <c r="AS91" i="3" s="1"/>
  <c r="AT91" i="3" s="1"/>
  <c r="AU91" i="3" s="1"/>
  <c r="AV91" i="3" s="1"/>
  <c r="AW91" i="3" s="1"/>
  <c r="AX91" i="3" s="1"/>
  <c r="AY91" i="3" s="1"/>
  <c r="AZ91" i="3" s="1"/>
  <c r="BA91" i="3" s="1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A53" i="2"/>
  <c r="AZ53" i="2"/>
  <c r="AY53" i="2"/>
  <c r="AX53" i="2"/>
  <c r="AW53" i="2"/>
  <c r="AV53" i="2"/>
  <c r="AU53" i="2"/>
  <c r="AT53" i="2"/>
  <c r="AS53" i="2"/>
  <c r="AR53" i="2"/>
  <c r="AP53" i="2"/>
  <c r="AO53" i="2"/>
  <c r="AN53" i="2"/>
  <c r="AM53" i="2"/>
  <c r="AK53" i="2"/>
  <c r="AJ53" i="2"/>
  <c r="AI53" i="2"/>
  <c r="AH53" i="2"/>
  <c r="AF53" i="2"/>
  <c r="AE53" i="2"/>
  <c r="AD53" i="2"/>
  <c r="AC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A52" i="2"/>
  <c r="AZ52" i="2"/>
  <c r="AY52" i="2"/>
  <c r="AX52" i="2"/>
  <c r="AW52" i="2"/>
  <c r="AV52" i="2"/>
  <c r="AU52" i="2"/>
  <c r="AT52" i="2"/>
  <c r="AS52" i="2"/>
  <c r="AR52" i="2"/>
  <c r="AP52" i="2"/>
  <c r="AO52" i="2"/>
  <c r="AN52" i="2"/>
  <c r="AM52" i="2"/>
  <c r="AK52" i="2"/>
  <c r="AJ52" i="2"/>
  <c r="AI52" i="2"/>
  <c r="AH52" i="2"/>
  <c r="AF52" i="2"/>
  <c r="AE52" i="2"/>
  <c r="AD52" i="2"/>
  <c r="AC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K51" i="2"/>
  <c r="AJ51" i="2"/>
  <c r="AI51" i="2"/>
  <c r="AH51" i="2"/>
  <c r="AF51" i="2"/>
  <c r="AE51" i="2"/>
  <c r="AD51" i="2"/>
  <c r="AC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K50" i="2"/>
  <c r="AJ50" i="2"/>
  <c r="AI50" i="2"/>
  <c r="AH50" i="2"/>
  <c r="AF50" i="2"/>
  <c r="AE50" i="2"/>
  <c r="AD50" i="2"/>
  <c r="AC50" i="2"/>
  <c r="AA50" i="2"/>
  <c r="Z50" i="2"/>
  <c r="Y50" i="2"/>
  <c r="X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F49" i="2"/>
  <c r="AE49" i="2"/>
  <c r="AD49" i="2"/>
  <c r="AC49" i="2"/>
  <c r="AA49" i="2"/>
  <c r="Z49" i="2"/>
  <c r="Y49" i="2"/>
  <c r="X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B50" i="2" s="1"/>
  <c r="B51" i="2" s="1"/>
  <c r="B52" i="2" s="1"/>
  <c r="B53" i="2" s="1"/>
  <c r="B54" i="2" s="1"/>
  <c r="B55" i="2" s="1"/>
  <c r="B56" i="2" s="1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F48" i="2"/>
  <c r="AE48" i="2"/>
  <c r="AD48" i="2"/>
  <c r="AC48" i="2"/>
  <c r="AA48" i="2"/>
  <c r="Z48" i="2"/>
  <c r="Y48" i="2"/>
  <c r="X48" i="2"/>
  <c r="V48" i="2"/>
  <c r="U48" i="2"/>
  <c r="T48" i="2"/>
  <c r="S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A47" i="2"/>
  <c r="Z47" i="2"/>
  <c r="Y47" i="2"/>
  <c r="X47" i="2"/>
  <c r="V47" i="2"/>
  <c r="U47" i="2"/>
  <c r="T47" i="2"/>
  <c r="S47" i="2"/>
  <c r="Q47" i="2"/>
  <c r="P47" i="2"/>
  <c r="O47" i="2"/>
  <c r="N47" i="2"/>
  <c r="L47" i="2"/>
  <c r="K47" i="2"/>
  <c r="J47" i="2"/>
  <c r="I47" i="2"/>
  <c r="H47" i="2"/>
  <c r="G47" i="2"/>
  <c r="F47" i="2"/>
  <c r="E47" i="2"/>
  <c r="D47" i="2"/>
  <c r="C47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A46" i="2"/>
  <c r="Z46" i="2"/>
  <c r="Y46" i="2"/>
  <c r="X46" i="2"/>
  <c r="V46" i="2"/>
  <c r="U46" i="2"/>
  <c r="T46" i="2"/>
  <c r="S46" i="2"/>
  <c r="Q46" i="2"/>
  <c r="P46" i="2"/>
  <c r="O46" i="2"/>
  <c r="N46" i="2"/>
  <c r="L46" i="2"/>
  <c r="K46" i="2"/>
  <c r="J46" i="2"/>
  <c r="I46" i="2"/>
  <c r="H46" i="2"/>
  <c r="G46" i="2"/>
  <c r="F46" i="2"/>
  <c r="E46" i="2"/>
  <c r="D46" i="2"/>
  <c r="C46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V45" i="2"/>
  <c r="U45" i="2"/>
  <c r="T45" i="2"/>
  <c r="S45" i="2"/>
  <c r="Q45" i="2"/>
  <c r="P45" i="2"/>
  <c r="O45" i="2"/>
  <c r="N45" i="2"/>
  <c r="L45" i="2"/>
  <c r="K45" i="2"/>
  <c r="J45" i="2"/>
  <c r="I45" i="2"/>
  <c r="H45" i="2"/>
  <c r="G45" i="2"/>
  <c r="F45" i="2"/>
  <c r="E45" i="2"/>
  <c r="D45" i="2"/>
  <c r="C45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Q44" i="2"/>
  <c r="P44" i="2"/>
  <c r="O44" i="2"/>
  <c r="N44" i="2"/>
  <c r="L44" i="2"/>
  <c r="K44" i="2"/>
  <c r="J44" i="2"/>
  <c r="I44" i="2"/>
  <c r="G44" i="2"/>
  <c r="F44" i="2"/>
  <c r="E44" i="2"/>
  <c r="D44" i="2"/>
  <c r="C44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Q43" i="2"/>
  <c r="P43" i="2"/>
  <c r="O43" i="2"/>
  <c r="N43" i="2"/>
  <c r="L43" i="2"/>
  <c r="K43" i="2"/>
  <c r="J43" i="2"/>
  <c r="I43" i="2"/>
  <c r="G43" i="2"/>
  <c r="F43" i="2"/>
  <c r="E43" i="2"/>
  <c r="D43" i="2"/>
  <c r="C43" i="2"/>
  <c r="B43" i="2"/>
  <c r="B44" i="2" s="1"/>
  <c r="B45" i="2" s="1"/>
  <c r="B46" i="2" s="1"/>
  <c r="B47" i="2" s="1"/>
  <c r="B48" i="2" s="1"/>
  <c r="J42" i="2"/>
  <c r="K42" i="2" s="1"/>
  <c r="L42" i="2" s="1"/>
  <c r="M42" i="2" s="1"/>
  <c r="N42" i="2" s="1"/>
  <c r="O42" i="2" s="1"/>
  <c r="P42" i="2" s="1"/>
  <c r="Q42" i="2" s="1"/>
  <c r="R42" i="2" s="1"/>
  <c r="S42" i="2" s="1"/>
  <c r="T42" i="2" s="1"/>
  <c r="U42" i="2" s="1"/>
  <c r="V42" i="2" s="1"/>
  <c r="W42" i="2" s="1"/>
  <c r="X42" i="2" s="1"/>
  <c r="Y42" i="2" s="1"/>
  <c r="Z42" i="2" s="1"/>
  <c r="AA42" i="2" s="1"/>
  <c r="AB42" i="2" s="1"/>
  <c r="AC42" i="2" s="1"/>
  <c r="AD42" i="2" s="1"/>
  <c r="AE42" i="2" s="1"/>
  <c r="AF42" i="2" s="1"/>
  <c r="AG42" i="2" s="1"/>
  <c r="AH42" i="2" s="1"/>
  <c r="AI42" i="2" s="1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H42" i="2"/>
  <c r="I42" i="2" s="1"/>
  <c r="G42" i="2"/>
  <c r="C42" i="2"/>
  <c r="D42" i="2" s="1"/>
  <c r="E42" i="2" s="1"/>
  <c r="F42" i="2" s="1"/>
  <c r="B25" i="2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23" i="2"/>
  <c r="B24" i="2" s="1"/>
  <c r="C22" i="2"/>
  <c r="D22" i="2" s="1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4" i="2"/>
  <c r="B5" i="2" s="1"/>
  <c r="B6" i="2" s="1"/>
  <c r="B7" i="2" s="1"/>
  <c r="B8" i="2" s="1"/>
  <c r="B9" i="2" s="1"/>
  <c r="B10" i="2" s="1"/>
  <c r="B11" i="2" s="1"/>
  <c r="B3" i="2"/>
  <c r="C2" i="2"/>
  <c r="B49" i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48" i="1"/>
  <c r="D47" i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C47" i="1"/>
  <c r="AQ3" i="4" l="1"/>
  <c r="AQ23" i="4" s="1"/>
  <c r="C3" i="4"/>
  <c r="C23" i="4" s="1"/>
  <c r="V3" i="4"/>
  <c r="AR3" i="4"/>
  <c r="AR23" i="4" s="1"/>
  <c r="E62" i="4"/>
  <c r="E63" i="4" s="1"/>
  <c r="K3" i="4"/>
  <c r="AD3" i="4"/>
  <c r="AD23" i="4" s="1"/>
  <c r="AZ3" i="4"/>
  <c r="D23" i="4"/>
  <c r="D43" i="4" s="1"/>
  <c r="F23" i="4"/>
  <c r="F43" i="4" s="1"/>
  <c r="L3" i="4"/>
  <c r="L23" i="4" s="1"/>
  <c r="AI3" i="4"/>
  <c r="AI23" i="4" s="1"/>
  <c r="B4" i="4"/>
  <c r="N3" i="4"/>
  <c r="N23" i="4" s="1"/>
  <c r="AJ3" i="4"/>
  <c r="AJ23" i="4" s="1"/>
  <c r="S3" i="4"/>
  <c r="AL3" i="4"/>
  <c r="AL23" i="4" s="1"/>
  <c r="C10" i="2"/>
  <c r="C30" i="2" s="1"/>
  <c r="B12" i="2"/>
  <c r="B13" i="2" s="1"/>
  <c r="C11" i="2"/>
  <c r="C31" i="2" s="1"/>
  <c r="C12" i="2"/>
  <c r="C32" i="2" s="1"/>
  <c r="C8" i="2"/>
  <c r="C28" i="2" s="1"/>
  <c r="C9" i="2"/>
  <c r="C29" i="2" s="1"/>
  <c r="C5" i="2"/>
  <c r="C25" i="2" s="1"/>
  <c r="C3" i="2"/>
  <c r="C23" i="2" s="1"/>
  <c r="C7" i="2"/>
  <c r="C27" i="2" s="1"/>
  <c r="D2" i="2"/>
  <c r="C4" i="2"/>
  <c r="C24" i="2" s="1"/>
  <c r="C6" i="2"/>
  <c r="C26" i="2" s="1"/>
  <c r="AA23" i="4"/>
  <c r="AT23" i="4"/>
  <c r="AB23" i="4"/>
  <c r="AY23" i="4"/>
  <c r="B5" i="4"/>
  <c r="AT4" i="4"/>
  <c r="AT24" i="4" s="1"/>
  <c r="AL4" i="4"/>
  <c r="AL24" i="4" s="1"/>
  <c r="AL44" i="4" s="1"/>
  <c r="AD4" i="4"/>
  <c r="AD24" i="4" s="1"/>
  <c r="AD44" i="4" s="1"/>
  <c r="V4" i="4"/>
  <c r="V24" i="4" s="1"/>
  <c r="V44" i="4" s="1"/>
  <c r="N4" i="4"/>
  <c r="N24" i="4" s="1"/>
  <c r="N44" i="4" s="1"/>
  <c r="F4" i="4"/>
  <c r="F24" i="4" s="1"/>
  <c r="F44" i="4" s="1"/>
  <c r="BA4" i="4"/>
  <c r="BA24" i="4" s="1"/>
  <c r="AS4" i="4"/>
  <c r="AS24" i="4" s="1"/>
  <c r="AK4" i="4"/>
  <c r="AK24" i="4" s="1"/>
  <c r="AC4" i="4"/>
  <c r="AC24" i="4" s="1"/>
  <c r="U4" i="4"/>
  <c r="U24" i="4" s="1"/>
  <c r="M4" i="4"/>
  <c r="M24" i="4" s="1"/>
  <c r="E4" i="4"/>
  <c r="E24" i="4" s="1"/>
  <c r="AZ4" i="4"/>
  <c r="AZ24" i="4" s="1"/>
  <c r="AR4" i="4"/>
  <c r="AR24" i="4" s="1"/>
  <c r="AJ4" i="4"/>
  <c r="AJ24" i="4" s="1"/>
  <c r="AJ44" i="4" s="1"/>
  <c r="AB4" i="4"/>
  <c r="AB24" i="4" s="1"/>
  <c r="AB44" i="4" s="1"/>
  <c r="T4" i="4"/>
  <c r="T24" i="4" s="1"/>
  <c r="T44" i="4" s="1"/>
  <c r="L4" i="4"/>
  <c r="L24" i="4" s="1"/>
  <c r="L44" i="4" s="1"/>
  <c r="D4" i="4"/>
  <c r="D24" i="4" s="1"/>
  <c r="D44" i="4" s="1"/>
  <c r="AY4" i="4"/>
  <c r="AY24" i="4" s="1"/>
  <c r="AQ4" i="4"/>
  <c r="AQ24" i="4" s="1"/>
  <c r="AI4" i="4"/>
  <c r="AI24" i="4" s="1"/>
  <c r="AA4" i="4"/>
  <c r="AA24" i="4" s="1"/>
  <c r="S4" i="4"/>
  <c r="S24" i="4" s="1"/>
  <c r="K4" i="4"/>
  <c r="K24" i="4" s="1"/>
  <c r="C4" i="4"/>
  <c r="C24" i="4" s="1"/>
  <c r="AW4" i="4"/>
  <c r="AW24" i="4" s="1"/>
  <c r="AO4" i="4"/>
  <c r="AO24" i="4" s="1"/>
  <c r="AG4" i="4"/>
  <c r="AG24" i="4" s="1"/>
  <c r="Y4" i="4"/>
  <c r="Y24" i="4" s="1"/>
  <c r="Q4" i="4"/>
  <c r="Q24" i="4" s="1"/>
  <c r="I4" i="4"/>
  <c r="I24" i="4" s="1"/>
  <c r="AH4" i="4"/>
  <c r="AH24" i="4" s="1"/>
  <c r="AH44" i="4" s="1"/>
  <c r="O4" i="4"/>
  <c r="O24" i="4" s="1"/>
  <c r="AF4" i="4"/>
  <c r="AF24" i="4" s="1"/>
  <c r="AF44" i="4" s="1"/>
  <c r="J4" i="4"/>
  <c r="J24" i="4" s="1"/>
  <c r="J44" i="4" s="1"/>
  <c r="AX4" i="4"/>
  <c r="AX24" i="4" s="1"/>
  <c r="AE4" i="4"/>
  <c r="AE24" i="4" s="1"/>
  <c r="H4" i="4"/>
  <c r="H24" i="4" s="1"/>
  <c r="H44" i="4" s="1"/>
  <c r="AV4" i="4"/>
  <c r="AV24" i="4" s="1"/>
  <c r="Z4" i="4"/>
  <c r="Z24" i="4" s="1"/>
  <c r="Z44" i="4" s="1"/>
  <c r="G4" i="4"/>
  <c r="G24" i="4" s="1"/>
  <c r="AP4" i="4"/>
  <c r="AP24" i="4" s="1"/>
  <c r="W4" i="4"/>
  <c r="W24" i="4" s="1"/>
  <c r="K23" i="4"/>
  <c r="AZ23" i="4"/>
  <c r="S23" i="4"/>
  <c r="AX23" i="4"/>
  <c r="T23" i="4"/>
  <c r="V23" i="4"/>
  <c r="E3" i="4"/>
  <c r="E23" i="4" s="1"/>
  <c r="M3" i="4"/>
  <c r="M23" i="4" s="1"/>
  <c r="U3" i="4"/>
  <c r="U23" i="4" s="1"/>
  <c r="AC3" i="4"/>
  <c r="AC23" i="4" s="1"/>
  <c r="AK3" i="4"/>
  <c r="AK23" i="4" s="1"/>
  <c r="AS3" i="4"/>
  <c r="AS23" i="4" s="1"/>
  <c r="BA3" i="4"/>
  <c r="BA23" i="4" s="1"/>
  <c r="G3" i="4"/>
  <c r="G23" i="4" s="1"/>
  <c r="O3" i="4"/>
  <c r="O23" i="4" s="1"/>
  <c r="W3" i="4"/>
  <c r="W23" i="4" s="1"/>
  <c r="AE3" i="4"/>
  <c r="AE23" i="4" s="1"/>
  <c r="AM3" i="4"/>
  <c r="AM23" i="4" s="1"/>
  <c r="AU3" i="4"/>
  <c r="AU23" i="4" s="1"/>
  <c r="H3" i="4"/>
  <c r="H23" i="4" s="1"/>
  <c r="H43" i="4" s="1"/>
  <c r="P3" i="4"/>
  <c r="P23" i="4" s="1"/>
  <c r="X3" i="4"/>
  <c r="X23" i="4" s="1"/>
  <c r="AF3" i="4"/>
  <c r="AF23" i="4" s="1"/>
  <c r="AN3" i="4"/>
  <c r="AN23" i="4" s="1"/>
  <c r="AV3" i="4"/>
  <c r="AV23" i="4" s="1"/>
  <c r="I3" i="4"/>
  <c r="I23" i="4" s="1"/>
  <c r="Q3" i="4"/>
  <c r="Q23" i="4" s="1"/>
  <c r="Y3" i="4"/>
  <c r="Y23" i="4" s="1"/>
  <c r="AG3" i="4"/>
  <c r="AG23" i="4" s="1"/>
  <c r="AO3" i="4"/>
  <c r="AO23" i="4" s="1"/>
  <c r="AW3" i="4"/>
  <c r="AW23" i="4" s="1"/>
  <c r="J3" i="4"/>
  <c r="J23" i="4" s="1"/>
  <c r="J43" i="4" s="1"/>
  <c r="R3" i="4"/>
  <c r="R23" i="4" s="1"/>
  <c r="Z3" i="4"/>
  <c r="Z23" i="4" s="1"/>
  <c r="AH3" i="4"/>
  <c r="AH23" i="4" s="1"/>
  <c r="AP3" i="4"/>
  <c r="AP23" i="4" s="1"/>
  <c r="D77" i="4"/>
  <c r="D97" i="4" s="1"/>
  <c r="D74" i="4"/>
  <c r="D94" i="4" s="1"/>
  <c r="D72" i="4"/>
  <c r="D92" i="4" s="1"/>
  <c r="D70" i="4"/>
  <c r="D90" i="4" s="1"/>
  <c r="D75" i="4"/>
  <c r="D95" i="4" s="1"/>
  <c r="D76" i="4"/>
  <c r="D96" i="4" s="1"/>
  <c r="D73" i="4"/>
  <c r="D93" i="4" s="1"/>
  <c r="D69" i="4"/>
  <c r="D89" i="4" s="1"/>
  <c r="D66" i="4"/>
  <c r="D86" i="4" s="1"/>
  <c r="D71" i="4"/>
  <c r="D91" i="4" s="1"/>
  <c r="D68" i="4"/>
  <c r="D88" i="4" s="1"/>
  <c r="D65" i="4"/>
  <c r="D85" i="4" s="1"/>
  <c r="D64" i="4"/>
  <c r="D84" i="4" s="1"/>
  <c r="D78" i="4"/>
  <c r="D98" i="4" s="1"/>
  <c r="E77" i="4"/>
  <c r="E97" i="4" s="1"/>
  <c r="E74" i="4"/>
  <c r="E94" i="4" s="1"/>
  <c r="E72" i="4"/>
  <c r="E92" i="4" s="1"/>
  <c r="E76" i="4"/>
  <c r="E96" i="4" s="1"/>
  <c r="E73" i="4"/>
  <c r="E93" i="4" s="1"/>
  <c r="E70" i="4"/>
  <c r="E90" i="4" s="1"/>
  <c r="E69" i="4"/>
  <c r="E89" i="4" s="1"/>
  <c r="E71" i="4"/>
  <c r="E91" i="4" s="1"/>
  <c r="E78" i="4"/>
  <c r="E98" i="4" s="1"/>
  <c r="E67" i="4"/>
  <c r="E87" i="4" s="1"/>
  <c r="E68" i="4"/>
  <c r="E88" i="4" s="1"/>
  <c r="E66" i="4"/>
  <c r="E86" i="4" s="1"/>
  <c r="E65" i="4"/>
  <c r="E85" i="4" s="1"/>
  <c r="E64" i="4"/>
  <c r="E84" i="4" s="1"/>
  <c r="E75" i="4"/>
  <c r="E95" i="4" s="1"/>
  <c r="D67" i="4"/>
  <c r="D87" i="4" s="1"/>
  <c r="F62" i="4"/>
  <c r="C78" i="4"/>
  <c r="C98" i="4" s="1"/>
  <c r="C76" i="4"/>
  <c r="C96" i="4" s="1"/>
  <c r="C74" i="4"/>
  <c r="C94" i="4" s="1"/>
  <c r="C75" i="4"/>
  <c r="C95" i="4" s="1"/>
  <c r="C72" i="4"/>
  <c r="C92" i="4" s="1"/>
  <c r="C73" i="4"/>
  <c r="C93" i="4" s="1"/>
  <c r="C70" i="4"/>
  <c r="C90" i="4" s="1"/>
  <c r="C64" i="4"/>
  <c r="C84" i="4" s="1"/>
  <c r="C69" i="4"/>
  <c r="C89" i="4" s="1"/>
  <c r="C66" i="4"/>
  <c r="C86" i="4" s="1"/>
  <c r="C71" i="4"/>
  <c r="C91" i="4" s="1"/>
  <c r="C77" i="4"/>
  <c r="C97" i="4" s="1"/>
  <c r="C68" i="4"/>
  <c r="C88" i="4" s="1"/>
  <c r="C65" i="4"/>
  <c r="C85" i="4" s="1"/>
  <c r="C67" i="4"/>
  <c r="C87" i="4" s="1"/>
  <c r="AU4" i="4" l="1"/>
  <c r="AU24" i="4" s="1"/>
  <c r="X4" i="4"/>
  <c r="X24" i="4" s="1"/>
  <c r="X44" i="4" s="1"/>
  <c r="R4" i="4"/>
  <c r="R24" i="4" s="1"/>
  <c r="R44" i="4" s="1"/>
  <c r="P4" i="4"/>
  <c r="P24" i="4" s="1"/>
  <c r="P44" i="4" s="1"/>
  <c r="AN4" i="4"/>
  <c r="AN24" i="4" s="1"/>
  <c r="AN44" i="4" s="1"/>
  <c r="AM4" i="4"/>
  <c r="AM24" i="4" s="1"/>
  <c r="AX5" i="4"/>
  <c r="AX25" i="4" s="1"/>
  <c r="AP5" i="4"/>
  <c r="AP25" i="4" s="1"/>
  <c r="AP45" i="4" s="1"/>
  <c r="AH5" i="4"/>
  <c r="AH25" i="4" s="1"/>
  <c r="AH45" i="4" s="1"/>
  <c r="Z5" i="4"/>
  <c r="Z25" i="4" s="1"/>
  <c r="Z45" i="4" s="1"/>
  <c r="R5" i="4"/>
  <c r="R25" i="4" s="1"/>
  <c r="R45" i="4" s="1"/>
  <c r="J5" i="4"/>
  <c r="J25" i="4" s="1"/>
  <c r="J45" i="4" s="1"/>
  <c r="AW5" i="4"/>
  <c r="AW25" i="4" s="1"/>
  <c r="AO5" i="4"/>
  <c r="AO25" i="4" s="1"/>
  <c r="AG5" i="4"/>
  <c r="AG25" i="4" s="1"/>
  <c r="Y5" i="4"/>
  <c r="Y25" i="4" s="1"/>
  <c r="Q5" i="4"/>
  <c r="Q25" i="4" s="1"/>
  <c r="I5" i="4"/>
  <c r="I25" i="4" s="1"/>
  <c r="AV5" i="4"/>
  <c r="AV25" i="4" s="1"/>
  <c r="AN5" i="4"/>
  <c r="AN25" i="4" s="1"/>
  <c r="AN45" i="4" s="1"/>
  <c r="AF5" i="4"/>
  <c r="AF25" i="4" s="1"/>
  <c r="AF45" i="4" s="1"/>
  <c r="X5" i="4"/>
  <c r="X25" i="4" s="1"/>
  <c r="X45" i="4" s="1"/>
  <c r="P5" i="4"/>
  <c r="P25" i="4" s="1"/>
  <c r="P45" i="4" s="1"/>
  <c r="H5" i="4"/>
  <c r="H25" i="4" s="1"/>
  <c r="H45" i="4" s="1"/>
  <c r="AU5" i="4"/>
  <c r="AU25" i="4" s="1"/>
  <c r="AM5" i="4"/>
  <c r="AM25" i="4" s="1"/>
  <c r="AE5" i="4"/>
  <c r="AE25" i="4" s="1"/>
  <c r="W5" i="4"/>
  <c r="W25" i="4" s="1"/>
  <c r="O5" i="4"/>
  <c r="O25" i="4" s="1"/>
  <c r="G5" i="4"/>
  <c r="G25" i="4" s="1"/>
  <c r="BA5" i="4"/>
  <c r="BA25" i="4" s="1"/>
  <c r="AS5" i="4"/>
  <c r="AS25" i="4" s="1"/>
  <c r="AK5" i="4"/>
  <c r="AK25" i="4" s="1"/>
  <c r="AC5" i="4"/>
  <c r="AC25" i="4" s="1"/>
  <c r="U5" i="4"/>
  <c r="U25" i="4" s="1"/>
  <c r="M5" i="4"/>
  <c r="M25" i="4" s="1"/>
  <c r="E5" i="4"/>
  <c r="E25" i="4" s="1"/>
  <c r="AT5" i="4"/>
  <c r="AT25" i="4" s="1"/>
  <c r="AA5" i="4"/>
  <c r="AA25" i="4" s="1"/>
  <c r="D5" i="4"/>
  <c r="D25" i="4" s="1"/>
  <c r="D45" i="4" s="1"/>
  <c r="AR5" i="4"/>
  <c r="AR25" i="4" s="1"/>
  <c r="V5" i="4"/>
  <c r="V25" i="4" s="1"/>
  <c r="V45" i="4" s="1"/>
  <c r="C5" i="4"/>
  <c r="C25" i="4" s="1"/>
  <c r="AQ5" i="4"/>
  <c r="AQ25" i="4" s="1"/>
  <c r="T5" i="4"/>
  <c r="T25" i="4" s="1"/>
  <c r="T45" i="4" s="1"/>
  <c r="AL5" i="4"/>
  <c r="AL25" i="4" s="1"/>
  <c r="AL45" i="4" s="1"/>
  <c r="S5" i="4"/>
  <c r="S25" i="4" s="1"/>
  <c r="B6" i="4"/>
  <c r="AI5" i="4"/>
  <c r="AI25" i="4" s="1"/>
  <c r="L5" i="4"/>
  <c r="L25" i="4" s="1"/>
  <c r="L45" i="4" s="1"/>
  <c r="K5" i="4"/>
  <c r="K25" i="4" s="1"/>
  <c r="F5" i="4"/>
  <c r="F25" i="4" s="1"/>
  <c r="F45" i="4" s="1"/>
  <c r="AZ5" i="4"/>
  <c r="AZ25" i="4" s="1"/>
  <c r="AY5" i="4"/>
  <c r="AY25" i="4" s="1"/>
  <c r="AJ5" i="4"/>
  <c r="AJ25" i="4" s="1"/>
  <c r="AJ45" i="4" s="1"/>
  <c r="AD5" i="4"/>
  <c r="AD25" i="4" s="1"/>
  <c r="AD45" i="4" s="1"/>
  <c r="AB5" i="4"/>
  <c r="AB25" i="4" s="1"/>
  <c r="AB45" i="4" s="1"/>
  <c r="N5" i="4"/>
  <c r="N25" i="4" s="1"/>
  <c r="N45" i="4" s="1"/>
  <c r="F63" i="4"/>
  <c r="G62" i="4"/>
  <c r="D14" i="2"/>
  <c r="D34" i="2" s="1"/>
  <c r="D12" i="2"/>
  <c r="D32" i="2" s="1"/>
  <c r="D10" i="2"/>
  <c r="D30" i="2" s="1"/>
  <c r="D9" i="2"/>
  <c r="D29" i="2" s="1"/>
  <c r="D5" i="2"/>
  <c r="D25" i="2" s="1"/>
  <c r="D3" i="2"/>
  <c r="D23" i="2" s="1"/>
  <c r="D7" i="2"/>
  <c r="D27" i="2" s="1"/>
  <c r="E2" i="2"/>
  <c r="D13" i="2"/>
  <c r="D33" i="2" s="1"/>
  <c r="D6" i="2"/>
  <c r="D26" i="2" s="1"/>
  <c r="D4" i="2"/>
  <c r="D24" i="2" s="1"/>
  <c r="D11" i="2"/>
  <c r="D31" i="2" s="1"/>
  <c r="D8" i="2"/>
  <c r="D28" i="2" s="1"/>
  <c r="B14" i="2"/>
  <c r="C13" i="2"/>
  <c r="C33" i="2" s="1"/>
  <c r="G63" i="4" l="1"/>
  <c r="H62" i="4"/>
  <c r="F78" i="4"/>
  <c r="F98" i="4" s="1"/>
  <c r="F74" i="4"/>
  <c r="F94" i="4" s="1"/>
  <c r="F72" i="4"/>
  <c r="F92" i="4" s="1"/>
  <c r="F70" i="4"/>
  <c r="F90" i="4" s="1"/>
  <c r="F68" i="4"/>
  <c r="F88" i="4" s="1"/>
  <c r="F66" i="4"/>
  <c r="F86" i="4" s="1"/>
  <c r="F69" i="4"/>
  <c r="F89" i="4" s="1"/>
  <c r="F71" i="4"/>
  <c r="F91" i="4" s="1"/>
  <c r="F67" i="4"/>
  <c r="F87" i="4" s="1"/>
  <c r="F65" i="4"/>
  <c r="F85" i="4" s="1"/>
  <c r="F64" i="4"/>
  <c r="F84" i="4" s="1"/>
  <c r="F77" i="4"/>
  <c r="F97" i="4" s="1"/>
  <c r="F76" i="4"/>
  <c r="F96" i="4" s="1"/>
  <c r="F73" i="4"/>
  <c r="F93" i="4" s="1"/>
  <c r="F75" i="4"/>
  <c r="F95" i="4" s="1"/>
  <c r="B15" i="2"/>
  <c r="C14" i="2"/>
  <c r="C34" i="2" s="1"/>
  <c r="B7" i="4"/>
  <c r="AT6" i="4"/>
  <c r="AT26" i="4" s="1"/>
  <c r="AT46" i="4" s="1"/>
  <c r="AL6" i="4"/>
  <c r="AL26" i="4" s="1"/>
  <c r="AL46" i="4" s="1"/>
  <c r="AD6" i="4"/>
  <c r="AD26" i="4" s="1"/>
  <c r="AD46" i="4" s="1"/>
  <c r="V6" i="4"/>
  <c r="V26" i="4" s="1"/>
  <c r="V46" i="4" s="1"/>
  <c r="N6" i="4"/>
  <c r="N26" i="4" s="1"/>
  <c r="N46" i="4" s="1"/>
  <c r="F6" i="4"/>
  <c r="F26" i="4" s="1"/>
  <c r="F46" i="4" s="1"/>
  <c r="BA6" i="4"/>
  <c r="BA26" i="4" s="1"/>
  <c r="AS6" i="4"/>
  <c r="AS26" i="4" s="1"/>
  <c r="AK6" i="4"/>
  <c r="AK26" i="4" s="1"/>
  <c r="AC6" i="4"/>
  <c r="AC26" i="4" s="1"/>
  <c r="U6" i="4"/>
  <c r="U26" i="4" s="1"/>
  <c r="M6" i="4"/>
  <c r="M26" i="4" s="1"/>
  <c r="E6" i="4"/>
  <c r="E26" i="4" s="1"/>
  <c r="AZ6" i="4"/>
  <c r="AZ26" i="4" s="1"/>
  <c r="AZ46" i="4" s="1"/>
  <c r="AR6" i="4"/>
  <c r="AR26" i="4" s="1"/>
  <c r="AR46" i="4" s="1"/>
  <c r="AJ6" i="4"/>
  <c r="AJ26" i="4" s="1"/>
  <c r="AJ46" i="4" s="1"/>
  <c r="AB6" i="4"/>
  <c r="AB26" i="4" s="1"/>
  <c r="AB46" i="4" s="1"/>
  <c r="T6" i="4"/>
  <c r="T26" i="4" s="1"/>
  <c r="T46" i="4" s="1"/>
  <c r="L6" i="4"/>
  <c r="L26" i="4" s="1"/>
  <c r="L46" i="4" s="1"/>
  <c r="D6" i="4"/>
  <c r="D26" i="4" s="1"/>
  <c r="D46" i="4" s="1"/>
  <c r="AY6" i="4"/>
  <c r="AY26" i="4" s="1"/>
  <c r="AQ6" i="4"/>
  <c r="AQ26" i="4" s="1"/>
  <c r="AI6" i="4"/>
  <c r="AI26" i="4" s="1"/>
  <c r="AA6" i="4"/>
  <c r="AA26" i="4" s="1"/>
  <c r="S6" i="4"/>
  <c r="S26" i="4" s="1"/>
  <c r="K6" i="4"/>
  <c r="K26" i="4" s="1"/>
  <c r="C6" i="4"/>
  <c r="C26" i="4" s="1"/>
  <c r="AW6" i="4"/>
  <c r="AW26" i="4" s="1"/>
  <c r="AO6" i="4"/>
  <c r="AO26" i="4" s="1"/>
  <c r="AG6" i="4"/>
  <c r="AG26" i="4" s="1"/>
  <c r="Y6" i="4"/>
  <c r="Y26" i="4" s="1"/>
  <c r="Q6" i="4"/>
  <c r="Q26" i="4" s="1"/>
  <c r="I6" i="4"/>
  <c r="I26" i="4" s="1"/>
  <c r="AM6" i="4"/>
  <c r="AM26" i="4" s="1"/>
  <c r="P6" i="4"/>
  <c r="P26" i="4" s="1"/>
  <c r="P46" i="4" s="1"/>
  <c r="AH6" i="4"/>
  <c r="AH26" i="4" s="1"/>
  <c r="AH46" i="4" s="1"/>
  <c r="O6" i="4"/>
  <c r="O26" i="4" s="1"/>
  <c r="AF6" i="4"/>
  <c r="AF26" i="4" s="1"/>
  <c r="AF46" i="4" s="1"/>
  <c r="J6" i="4"/>
  <c r="J26" i="4" s="1"/>
  <c r="J46" i="4" s="1"/>
  <c r="AX6" i="4"/>
  <c r="AX26" i="4" s="1"/>
  <c r="AX46" i="4" s="1"/>
  <c r="AE6" i="4"/>
  <c r="AE26" i="4" s="1"/>
  <c r="H6" i="4"/>
  <c r="H26" i="4" s="1"/>
  <c r="H46" i="4" s="1"/>
  <c r="AU6" i="4"/>
  <c r="AU26" i="4" s="1"/>
  <c r="X6" i="4"/>
  <c r="X26" i="4" s="1"/>
  <c r="X46" i="4" s="1"/>
  <c r="R6" i="4"/>
  <c r="R26" i="4" s="1"/>
  <c r="R46" i="4" s="1"/>
  <c r="G6" i="4"/>
  <c r="G26" i="4" s="1"/>
  <c r="AP6" i="4"/>
  <c r="AP26" i="4" s="1"/>
  <c r="AP46" i="4" s="1"/>
  <c r="AV6" i="4"/>
  <c r="AV26" i="4" s="1"/>
  <c r="AV46" i="4" s="1"/>
  <c r="AN6" i="4"/>
  <c r="AN26" i="4" s="1"/>
  <c r="AN46" i="4" s="1"/>
  <c r="Z6" i="4"/>
  <c r="Z26" i="4" s="1"/>
  <c r="Z46" i="4" s="1"/>
  <c r="W6" i="4"/>
  <c r="W26" i="4" s="1"/>
  <c r="E15" i="2"/>
  <c r="E35" i="2" s="1"/>
  <c r="E13" i="2"/>
  <c r="E33" i="2" s="1"/>
  <c r="E11" i="2"/>
  <c r="E31" i="2" s="1"/>
  <c r="E9" i="2"/>
  <c r="E29" i="2" s="1"/>
  <c r="E7" i="2"/>
  <c r="E27" i="2" s="1"/>
  <c r="E5" i="2"/>
  <c r="E25" i="2" s="1"/>
  <c r="F2" i="2"/>
  <c r="E6" i="2"/>
  <c r="E26" i="2" s="1"/>
  <c r="E4" i="2"/>
  <c r="E24" i="2" s="1"/>
  <c r="E14" i="2"/>
  <c r="E34" i="2" s="1"/>
  <c r="E10" i="2"/>
  <c r="E30" i="2" s="1"/>
  <c r="E12" i="2"/>
  <c r="E32" i="2" s="1"/>
  <c r="E8" i="2"/>
  <c r="E28" i="2" s="1"/>
  <c r="E3" i="2"/>
  <c r="E23" i="2" s="1"/>
  <c r="AX7" i="4" l="1"/>
  <c r="AX27" i="4" s="1"/>
  <c r="AX47" i="4" s="1"/>
  <c r="AP7" i="4"/>
  <c r="AP27" i="4" s="1"/>
  <c r="AP47" i="4" s="1"/>
  <c r="AH7" i="4"/>
  <c r="AH27" i="4" s="1"/>
  <c r="AH47" i="4" s="1"/>
  <c r="Z7" i="4"/>
  <c r="Z27" i="4" s="1"/>
  <c r="Z47" i="4" s="1"/>
  <c r="R7" i="4"/>
  <c r="R27" i="4" s="1"/>
  <c r="R47" i="4" s="1"/>
  <c r="J7" i="4"/>
  <c r="J27" i="4" s="1"/>
  <c r="J47" i="4" s="1"/>
  <c r="AW7" i="4"/>
  <c r="AW27" i="4" s="1"/>
  <c r="AO7" i="4"/>
  <c r="AO27" i="4" s="1"/>
  <c r="AG7" i="4"/>
  <c r="AG27" i="4" s="1"/>
  <c r="Y7" i="4"/>
  <c r="Y27" i="4" s="1"/>
  <c r="Q7" i="4"/>
  <c r="Q27" i="4" s="1"/>
  <c r="I7" i="4"/>
  <c r="I27" i="4" s="1"/>
  <c r="AV7" i="4"/>
  <c r="AV27" i="4" s="1"/>
  <c r="AV47" i="4" s="1"/>
  <c r="AN7" i="4"/>
  <c r="AN27" i="4" s="1"/>
  <c r="AN47" i="4" s="1"/>
  <c r="AF7" i="4"/>
  <c r="AF27" i="4" s="1"/>
  <c r="AF47" i="4" s="1"/>
  <c r="X7" i="4"/>
  <c r="X27" i="4" s="1"/>
  <c r="X47" i="4" s="1"/>
  <c r="P7" i="4"/>
  <c r="P27" i="4" s="1"/>
  <c r="P47" i="4" s="1"/>
  <c r="H7" i="4"/>
  <c r="H27" i="4" s="1"/>
  <c r="H47" i="4" s="1"/>
  <c r="AU7" i="4"/>
  <c r="AU27" i="4" s="1"/>
  <c r="AM7" i="4"/>
  <c r="AM27" i="4" s="1"/>
  <c r="AE7" i="4"/>
  <c r="AE27" i="4" s="1"/>
  <c r="W7" i="4"/>
  <c r="W27" i="4" s="1"/>
  <c r="O7" i="4"/>
  <c r="O27" i="4" s="1"/>
  <c r="G7" i="4"/>
  <c r="G27" i="4" s="1"/>
  <c r="BA7" i="4"/>
  <c r="BA27" i="4" s="1"/>
  <c r="AS7" i="4"/>
  <c r="AS27" i="4" s="1"/>
  <c r="AK7" i="4"/>
  <c r="AK27" i="4" s="1"/>
  <c r="AC7" i="4"/>
  <c r="AC27" i="4" s="1"/>
  <c r="U7" i="4"/>
  <c r="U27" i="4" s="1"/>
  <c r="M7" i="4"/>
  <c r="M27" i="4" s="1"/>
  <c r="E7" i="4"/>
  <c r="E27" i="4" s="1"/>
  <c r="AY7" i="4"/>
  <c r="AY27" i="4" s="1"/>
  <c r="AB7" i="4"/>
  <c r="AB27" i="4" s="1"/>
  <c r="AB47" i="4" s="1"/>
  <c r="F7" i="4"/>
  <c r="F27" i="4" s="1"/>
  <c r="F47" i="4" s="1"/>
  <c r="AT7" i="4"/>
  <c r="AT27" i="4" s="1"/>
  <c r="AT47" i="4" s="1"/>
  <c r="AA7" i="4"/>
  <c r="AA27" i="4" s="1"/>
  <c r="D7" i="4"/>
  <c r="D27" i="4" s="1"/>
  <c r="D47" i="4" s="1"/>
  <c r="AR7" i="4"/>
  <c r="AR27" i="4" s="1"/>
  <c r="AR47" i="4" s="1"/>
  <c r="V7" i="4"/>
  <c r="V27" i="4" s="1"/>
  <c r="V47" i="4" s="1"/>
  <c r="C7" i="4"/>
  <c r="C27" i="4" s="1"/>
  <c r="AQ7" i="4"/>
  <c r="AQ27" i="4" s="1"/>
  <c r="T7" i="4"/>
  <c r="T27" i="4" s="1"/>
  <c r="T47" i="4" s="1"/>
  <c r="AJ7" i="4"/>
  <c r="AJ27" i="4" s="1"/>
  <c r="AJ47" i="4" s="1"/>
  <c r="N7" i="4"/>
  <c r="N27" i="4" s="1"/>
  <c r="N47" i="4" s="1"/>
  <c r="S7" i="4"/>
  <c r="S27" i="4" s="1"/>
  <c r="L7" i="4"/>
  <c r="L27" i="4" s="1"/>
  <c r="L47" i="4" s="1"/>
  <c r="K7" i="4"/>
  <c r="K27" i="4" s="1"/>
  <c r="AZ7" i="4"/>
  <c r="AZ27" i="4" s="1"/>
  <c r="AZ47" i="4" s="1"/>
  <c r="B8" i="4"/>
  <c r="AL7" i="4"/>
  <c r="AL27" i="4" s="1"/>
  <c r="AL47" i="4" s="1"/>
  <c r="AI7" i="4"/>
  <c r="AI27" i="4" s="1"/>
  <c r="AD7" i="4"/>
  <c r="AD27" i="4" s="1"/>
  <c r="AD47" i="4" s="1"/>
  <c r="B16" i="2"/>
  <c r="C15" i="2"/>
  <c r="C35" i="2" s="1"/>
  <c r="D15" i="2"/>
  <c r="D35" i="2" s="1"/>
  <c r="H63" i="4"/>
  <c r="I62" i="4"/>
  <c r="F9" i="2"/>
  <c r="F29" i="2" s="1"/>
  <c r="G2" i="2"/>
  <c r="F7" i="2"/>
  <c r="F27" i="2" s="1"/>
  <c r="F4" i="2"/>
  <c r="F24" i="2" s="1"/>
  <c r="F10" i="2"/>
  <c r="F30" i="2" s="1"/>
  <c r="F16" i="2"/>
  <c r="F36" i="2" s="1"/>
  <c r="F15" i="2"/>
  <c r="F35" i="2" s="1"/>
  <c r="F6" i="2"/>
  <c r="F26" i="2" s="1"/>
  <c r="F14" i="2"/>
  <c r="F34" i="2" s="1"/>
  <c r="F13" i="2"/>
  <c r="F33" i="2" s="1"/>
  <c r="F11" i="2"/>
  <c r="F31" i="2" s="1"/>
  <c r="F8" i="2"/>
  <c r="F28" i="2" s="1"/>
  <c r="F3" i="2"/>
  <c r="F23" i="2" s="1"/>
  <c r="F5" i="2"/>
  <c r="F25" i="2" s="1"/>
  <c r="F12" i="2"/>
  <c r="F32" i="2" s="1"/>
  <c r="G77" i="4"/>
  <c r="G97" i="4" s="1"/>
  <c r="G78" i="4"/>
  <c r="G98" i="4" s="1"/>
  <c r="G76" i="4"/>
  <c r="G96" i="4" s="1"/>
  <c r="G72" i="4"/>
  <c r="G92" i="4" s="1"/>
  <c r="G71" i="4"/>
  <c r="G91" i="4" s="1"/>
  <c r="G70" i="4"/>
  <c r="G90" i="4" s="1"/>
  <c r="G67" i="4"/>
  <c r="G87" i="4" s="1"/>
  <c r="G65" i="4"/>
  <c r="G85" i="4" s="1"/>
  <c r="G66" i="4"/>
  <c r="G86" i="4" s="1"/>
  <c r="G74" i="4"/>
  <c r="G94" i="4" s="1"/>
  <c r="G75" i="4"/>
  <c r="G95" i="4" s="1"/>
  <c r="G69" i="4"/>
  <c r="G89" i="4" s="1"/>
  <c r="G73" i="4"/>
  <c r="G93" i="4" s="1"/>
  <c r="G64" i="4"/>
  <c r="G84" i="4" s="1"/>
  <c r="G68" i="4"/>
  <c r="G88" i="4" s="1"/>
  <c r="B17" i="2" l="1"/>
  <c r="C16" i="2"/>
  <c r="C36" i="2" s="1"/>
  <c r="D16" i="2"/>
  <c r="D36" i="2" s="1"/>
  <c r="E16" i="2"/>
  <c r="E36" i="2" s="1"/>
  <c r="G17" i="2"/>
  <c r="G37" i="2" s="1"/>
  <c r="G15" i="2"/>
  <c r="G35" i="2" s="1"/>
  <c r="G13" i="2"/>
  <c r="G33" i="2" s="1"/>
  <c r="H2" i="2"/>
  <c r="G16" i="2"/>
  <c r="G36" i="2" s="1"/>
  <c r="G7" i="2"/>
  <c r="G27" i="2" s="1"/>
  <c r="G6" i="2"/>
  <c r="G26" i="2" s="1"/>
  <c r="G4" i="2"/>
  <c r="G24" i="2" s="1"/>
  <c r="G11" i="2"/>
  <c r="G31" i="2" s="1"/>
  <c r="G8" i="2"/>
  <c r="G28" i="2" s="1"/>
  <c r="G14" i="2"/>
  <c r="G34" i="2" s="1"/>
  <c r="G10" i="2"/>
  <c r="G30" i="2" s="1"/>
  <c r="G12" i="2"/>
  <c r="G32" i="2" s="1"/>
  <c r="G3" i="2"/>
  <c r="G23" i="2" s="1"/>
  <c r="G5" i="2"/>
  <c r="G25" i="2" s="1"/>
  <c r="G9" i="2"/>
  <c r="G29" i="2" s="1"/>
  <c r="H78" i="4"/>
  <c r="H98" i="4" s="1"/>
  <c r="H76" i="4"/>
  <c r="H96" i="4" s="1"/>
  <c r="H75" i="4"/>
  <c r="H95" i="4" s="1"/>
  <c r="H73" i="4"/>
  <c r="H93" i="4" s="1"/>
  <c r="H71" i="4"/>
  <c r="H91" i="4" s="1"/>
  <c r="H77" i="4"/>
  <c r="H97" i="4" s="1"/>
  <c r="H68" i="4"/>
  <c r="H88" i="4" s="1"/>
  <c r="H108" i="4" s="1"/>
  <c r="H74" i="4"/>
  <c r="H94" i="4" s="1"/>
  <c r="H65" i="4"/>
  <c r="H85" i="4" s="1"/>
  <c r="H105" i="4" s="1"/>
  <c r="H72" i="4"/>
  <c r="H92" i="4" s="1"/>
  <c r="H69" i="4"/>
  <c r="H89" i="4" s="1"/>
  <c r="H67" i="4"/>
  <c r="H87" i="4" s="1"/>
  <c r="H107" i="4" s="1"/>
  <c r="H70" i="4"/>
  <c r="H90" i="4" s="1"/>
  <c r="H64" i="4"/>
  <c r="H84" i="4" s="1"/>
  <c r="H104" i="4" s="1"/>
  <c r="H66" i="4"/>
  <c r="H86" i="4" s="1"/>
  <c r="H106" i="4" s="1"/>
  <c r="J62" i="4"/>
  <c r="I63" i="4"/>
  <c r="AZ8" i="4"/>
  <c r="AZ28" i="4" s="1"/>
  <c r="AZ48" i="4" s="1"/>
  <c r="AR8" i="4"/>
  <c r="AR28" i="4" s="1"/>
  <c r="AR48" i="4" s="1"/>
  <c r="AW8" i="4"/>
  <c r="AW28" i="4" s="1"/>
  <c r="AU8" i="4"/>
  <c r="AU28" i="4" s="1"/>
  <c r="AL8" i="4"/>
  <c r="AL28" i="4" s="1"/>
  <c r="AL48" i="4" s="1"/>
  <c r="AD8" i="4"/>
  <c r="AD28" i="4" s="1"/>
  <c r="AD48" i="4" s="1"/>
  <c r="V8" i="4"/>
  <c r="V28" i="4" s="1"/>
  <c r="V48" i="4" s="1"/>
  <c r="N8" i="4"/>
  <c r="N28" i="4" s="1"/>
  <c r="N48" i="4" s="1"/>
  <c r="F8" i="4"/>
  <c r="F28" i="4" s="1"/>
  <c r="F48" i="4" s="1"/>
  <c r="AT8" i="4"/>
  <c r="AT28" i="4" s="1"/>
  <c r="AT48" i="4" s="1"/>
  <c r="AK8" i="4"/>
  <c r="AK28" i="4" s="1"/>
  <c r="AC8" i="4"/>
  <c r="AC28" i="4" s="1"/>
  <c r="U8" i="4"/>
  <c r="U28" i="4" s="1"/>
  <c r="M8" i="4"/>
  <c r="M28" i="4" s="1"/>
  <c r="E8" i="4"/>
  <c r="E28" i="4" s="1"/>
  <c r="AS8" i="4"/>
  <c r="AS28" i="4" s="1"/>
  <c r="AJ8" i="4"/>
  <c r="AJ28" i="4" s="1"/>
  <c r="AJ48" i="4" s="1"/>
  <c r="AB8" i="4"/>
  <c r="AB28" i="4" s="1"/>
  <c r="AB48" i="4" s="1"/>
  <c r="T8" i="4"/>
  <c r="T28" i="4" s="1"/>
  <c r="T48" i="4" s="1"/>
  <c r="L8" i="4"/>
  <c r="L28" i="4" s="1"/>
  <c r="L48" i="4" s="1"/>
  <c r="D8" i="4"/>
  <c r="D28" i="4" s="1"/>
  <c r="D48" i="4" s="1"/>
  <c r="B9" i="4"/>
  <c r="AQ8" i="4"/>
  <c r="AQ28" i="4" s="1"/>
  <c r="AI8" i="4"/>
  <c r="AI28" i="4" s="1"/>
  <c r="AA8" i="4"/>
  <c r="AA28" i="4" s="1"/>
  <c r="S8" i="4"/>
  <c r="S28" i="4" s="1"/>
  <c r="K8" i="4"/>
  <c r="K28" i="4" s="1"/>
  <c r="C8" i="4"/>
  <c r="C28" i="4" s="1"/>
  <c r="AY8" i="4"/>
  <c r="AY28" i="4" s="1"/>
  <c r="AO8" i="4"/>
  <c r="AO28" i="4" s="1"/>
  <c r="AG8" i="4"/>
  <c r="AG28" i="4" s="1"/>
  <c r="Y8" i="4"/>
  <c r="Y28" i="4" s="1"/>
  <c r="Q8" i="4"/>
  <c r="Q28" i="4" s="1"/>
  <c r="I8" i="4"/>
  <c r="I28" i="4" s="1"/>
  <c r="AN8" i="4"/>
  <c r="AN28" i="4" s="1"/>
  <c r="AN48" i="4" s="1"/>
  <c r="R8" i="4"/>
  <c r="R28" i="4" s="1"/>
  <c r="R48" i="4" s="1"/>
  <c r="AM8" i="4"/>
  <c r="AM28" i="4" s="1"/>
  <c r="P8" i="4"/>
  <c r="P28" i="4" s="1"/>
  <c r="P48" i="4" s="1"/>
  <c r="AH8" i="4"/>
  <c r="AH28" i="4" s="1"/>
  <c r="AH48" i="4" s="1"/>
  <c r="O8" i="4"/>
  <c r="O28" i="4" s="1"/>
  <c r="AF8" i="4"/>
  <c r="AF28" i="4" s="1"/>
  <c r="AF48" i="4" s="1"/>
  <c r="J8" i="4"/>
  <c r="J28" i="4" s="1"/>
  <c r="J48" i="4" s="1"/>
  <c r="AX8" i="4"/>
  <c r="AX28" i="4" s="1"/>
  <c r="AX48" i="4" s="1"/>
  <c r="Z8" i="4"/>
  <c r="Z28" i="4" s="1"/>
  <c r="Z48" i="4" s="1"/>
  <c r="G8" i="4"/>
  <c r="G28" i="4" s="1"/>
  <c r="X8" i="4"/>
  <c r="X28" i="4" s="1"/>
  <c r="X48" i="4" s="1"/>
  <c r="W8" i="4"/>
  <c r="W28" i="4" s="1"/>
  <c r="H8" i="4"/>
  <c r="H28" i="4" s="1"/>
  <c r="H48" i="4" s="1"/>
  <c r="BA8" i="4"/>
  <c r="BA28" i="4" s="1"/>
  <c r="AV8" i="4"/>
  <c r="AV28" i="4" s="1"/>
  <c r="AV48" i="4" s="1"/>
  <c r="AP8" i="4"/>
  <c r="AP28" i="4" s="1"/>
  <c r="AP48" i="4" s="1"/>
  <c r="AE8" i="4"/>
  <c r="AE28" i="4" s="1"/>
  <c r="I78" i="4" l="1"/>
  <c r="I98" i="4" s="1"/>
  <c r="I76" i="4"/>
  <c r="I96" i="4" s="1"/>
  <c r="I75" i="4"/>
  <c r="I95" i="4" s="1"/>
  <c r="I73" i="4"/>
  <c r="I93" i="4" s="1"/>
  <c r="I77" i="4"/>
  <c r="I97" i="4" s="1"/>
  <c r="I68" i="4"/>
  <c r="I88" i="4" s="1"/>
  <c r="I72" i="4"/>
  <c r="I92" i="4" s="1"/>
  <c r="I69" i="4"/>
  <c r="I89" i="4" s="1"/>
  <c r="I67" i="4"/>
  <c r="I87" i="4" s="1"/>
  <c r="I70" i="4"/>
  <c r="I90" i="4" s="1"/>
  <c r="I71" i="4"/>
  <c r="I91" i="4" s="1"/>
  <c r="I64" i="4"/>
  <c r="I84" i="4" s="1"/>
  <c r="I65" i="4"/>
  <c r="I85" i="4" s="1"/>
  <c r="I74" i="4"/>
  <c r="I94" i="4" s="1"/>
  <c r="I66" i="4"/>
  <c r="I86" i="4" s="1"/>
  <c r="H17" i="2"/>
  <c r="H37" i="2" s="1"/>
  <c r="H15" i="2"/>
  <c r="H35" i="2" s="1"/>
  <c r="H13" i="2"/>
  <c r="H33" i="2" s="1"/>
  <c r="H11" i="2"/>
  <c r="H31" i="2" s="1"/>
  <c r="H16" i="2"/>
  <c r="H36" i="2" s="1"/>
  <c r="H7" i="2"/>
  <c r="H27" i="2" s="1"/>
  <c r="H6" i="2"/>
  <c r="H26" i="2" s="1"/>
  <c r="H4" i="2"/>
  <c r="H24" i="2" s="1"/>
  <c r="H44" i="2" s="1"/>
  <c r="H14" i="2"/>
  <c r="H34" i="2" s="1"/>
  <c r="H10" i="2"/>
  <c r="H30" i="2" s="1"/>
  <c r="H12" i="2"/>
  <c r="H32" i="2" s="1"/>
  <c r="H8" i="2"/>
  <c r="H28" i="2" s="1"/>
  <c r="H5" i="2"/>
  <c r="H25" i="2" s="1"/>
  <c r="H3" i="2"/>
  <c r="H23" i="2" s="1"/>
  <c r="H43" i="2" s="1"/>
  <c r="I2" i="2"/>
  <c r="H9" i="2"/>
  <c r="H29" i="2" s="1"/>
  <c r="K62" i="4"/>
  <c r="J63" i="4"/>
  <c r="AV9" i="4"/>
  <c r="AV29" i="4" s="1"/>
  <c r="AV49" i="4" s="1"/>
  <c r="AN9" i="4"/>
  <c r="AN29" i="4" s="1"/>
  <c r="AN49" i="4" s="1"/>
  <c r="AF9" i="4"/>
  <c r="AF29" i="4" s="1"/>
  <c r="AF49" i="4" s="1"/>
  <c r="X9" i="4"/>
  <c r="X29" i="4" s="1"/>
  <c r="X49" i="4" s="1"/>
  <c r="P9" i="4"/>
  <c r="P29" i="4" s="1"/>
  <c r="P49" i="4" s="1"/>
  <c r="H9" i="4"/>
  <c r="H29" i="4" s="1"/>
  <c r="H49" i="4" s="1"/>
  <c r="BA9" i="4"/>
  <c r="BA29" i="4" s="1"/>
  <c r="AS9" i="4"/>
  <c r="AS29" i="4" s="1"/>
  <c r="AK9" i="4"/>
  <c r="AK29" i="4" s="1"/>
  <c r="AC9" i="4"/>
  <c r="AC29" i="4" s="1"/>
  <c r="U9" i="4"/>
  <c r="U29" i="4" s="1"/>
  <c r="M9" i="4"/>
  <c r="M29" i="4" s="1"/>
  <c r="E9" i="4"/>
  <c r="E29" i="4" s="1"/>
  <c r="AW9" i="4"/>
  <c r="AW29" i="4" s="1"/>
  <c r="AL9" i="4"/>
  <c r="AL29" i="4" s="1"/>
  <c r="AL49" i="4" s="1"/>
  <c r="AA9" i="4"/>
  <c r="AA29" i="4" s="1"/>
  <c r="Q9" i="4"/>
  <c r="Q29" i="4" s="1"/>
  <c r="F9" i="4"/>
  <c r="F29" i="4" s="1"/>
  <c r="F49" i="4" s="1"/>
  <c r="AU9" i="4"/>
  <c r="AU29" i="4" s="1"/>
  <c r="AJ9" i="4"/>
  <c r="AJ29" i="4" s="1"/>
  <c r="AJ49" i="4" s="1"/>
  <c r="Z9" i="4"/>
  <c r="Z29" i="4" s="1"/>
  <c r="Z49" i="4" s="1"/>
  <c r="O9" i="4"/>
  <c r="O29" i="4" s="1"/>
  <c r="D9" i="4"/>
  <c r="D29" i="4" s="1"/>
  <c r="D49" i="4" s="1"/>
  <c r="AT9" i="4"/>
  <c r="AT29" i="4" s="1"/>
  <c r="AT49" i="4" s="1"/>
  <c r="AI9" i="4"/>
  <c r="AI29" i="4" s="1"/>
  <c r="Y9" i="4"/>
  <c r="Y29" i="4" s="1"/>
  <c r="N9" i="4"/>
  <c r="N29" i="4" s="1"/>
  <c r="N49" i="4" s="1"/>
  <c r="C9" i="4"/>
  <c r="C29" i="4" s="1"/>
  <c r="AR9" i="4"/>
  <c r="AR29" i="4" s="1"/>
  <c r="AR49" i="4" s="1"/>
  <c r="AH9" i="4"/>
  <c r="AH29" i="4" s="1"/>
  <c r="AH49" i="4" s="1"/>
  <c r="W9" i="4"/>
  <c r="W29" i="4" s="1"/>
  <c r="L9" i="4"/>
  <c r="L29" i="4" s="1"/>
  <c r="L49" i="4" s="1"/>
  <c r="AZ9" i="4"/>
  <c r="AZ29" i="4" s="1"/>
  <c r="AZ49" i="4" s="1"/>
  <c r="AP9" i="4"/>
  <c r="AP29" i="4" s="1"/>
  <c r="AP49" i="4" s="1"/>
  <c r="AE9" i="4"/>
  <c r="AE29" i="4" s="1"/>
  <c r="T9" i="4"/>
  <c r="T29" i="4" s="1"/>
  <c r="T49" i="4" s="1"/>
  <c r="J9" i="4"/>
  <c r="J29" i="4" s="1"/>
  <c r="J49" i="4" s="1"/>
  <c r="AQ9" i="4"/>
  <c r="AQ29" i="4" s="1"/>
  <c r="R9" i="4"/>
  <c r="R29" i="4" s="1"/>
  <c r="R49" i="4" s="1"/>
  <c r="AO9" i="4"/>
  <c r="AO29" i="4" s="1"/>
  <c r="K9" i="4"/>
  <c r="K29" i="4" s="1"/>
  <c r="AM9" i="4"/>
  <c r="AM29" i="4" s="1"/>
  <c r="I9" i="4"/>
  <c r="I29" i="4" s="1"/>
  <c r="AG9" i="4"/>
  <c r="AG29" i="4" s="1"/>
  <c r="G9" i="4"/>
  <c r="G29" i="4" s="1"/>
  <c r="B10" i="4"/>
  <c r="AB9" i="4"/>
  <c r="AB29" i="4" s="1"/>
  <c r="AB49" i="4" s="1"/>
  <c r="AX9" i="4"/>
  <c r="AX29" i="4" s="1"/>
  <c r="AX49" i="4" s="1"/>
  <c r="AD9" i="4"/>
  <c r="AD29" i="4" s="1"/>
  <c r="AD49" i="4" s="1"/>
  <c r="V9" i="4"/>
  <c r="V29" i="4" s="1"/>
  <c r="V49" i="4" s="1"/>
  <c r="S9" i="4"/>
  <c r="S29" i="4" s="1"/>
  <c r="AY9" i="4"/>
  <c r="AY29" i="4" s="1"/>
  <c r="C17" i="2"/>
  <c r="C37" i="2" s="1"/>
  <c r="D17" i="2"/>
  <c r="D37" i="2" s="1"/>
  <c r="E17" i="2"/>
  <c r="E37" i="2" s="1"/>
  <c r="F17" i="2"/>
  <c r="F37" i="2" s="1"/>
  <c r="L62" i="4" l="1"/>
  <c r="K63" i="4"/>
  <c r="AZ10" i="4"/>
  <c r="AZ30" i="4" s="1"/>
  <c r="AZ50" i="4" s="1"/>
  <c r="AR10" i="4"/>
  <c r="AR30" i="4" s="1"/>
  <c r="AR50" i="4" s="1"/>
  <c r="AJ10" i="4"/>
  <c r="AJ30" i="4" s="1"/>
  <c r="AJ50" i="4" s="1"/>
  <c r="AB10" i="4"/>
  <c r="AB30" i="4" s="1"/>
  <c r="AB50" i="4" s="1"/>
  <c r="T10" i="4"/>
  <c r="T30" i="4" s="1"/>
  <c r="T50" i="4" s="1"/>
  <c r="L10" i="4"/>
  <c r="L30" i="4" s="1"/>
  <c r="L50" i="4" s="1"/>
  <c r="D10" i="4"/>
  <c r="D30" i="4" s="1"/>
  <c r="D50" i="4" s="1"/>
  <c r="AW10" i="4"/>
  <c r="AW30" i="4" s="1"/>
  <c r="AO10" i="4"/>
  <c r="AO30" i="4" s="1"/>
  <c r="AG10" i="4"/>
  <c r="AG30" i="4" s="1"/>
  <c r="Y10" i="4"/>
  <c r="Y30" i="4" s="1"/>
  <c r="Q10" i="4"/>
  <c r="Q30" i="4" s="1"/>
  <c r="I10" i="4"/>
  <c r="I30" i="4" s="1"/>
  <c r="AX10" i="4"/>
  <c r="AX30" i="4" s="1"/>
  <c r="AX50" i="4" s="1"/>
  <c r="AM10" i="4"/>
  <c r="AM30" i="4" s="1"/>
  <c r="AC10" i="4"/>
  <c r="AC30" i="4" s="1"/>
  <c r="R10" i="4"/>
  <c r="R30" i="4" s="1"/>
  <c r="R50" i="4" s="1"/>
  <c r="G10" i="4"/>
  <c r="G30" i="4" s="1"/>
  <c r="AV10" i="4"/>
  <c r="AV30" i="4" s="1"/>
  <c r="AV50" i="4" s="1"/>
  <c r="AL10" i="4"/>
  <c r="AL30" i="4" s="1"/>
  <c r="AL50" i="4" s="1"/>
  <c r="AA10" i="4"/>
  <c r="AA30" i="4" s="1"/>
  <c r="P10" i="4"/>
  <c r="P30" i="4" s="1"/>
  <c r="P50" i="4" s="1"/>
  <c r="F10" i="4"/>
  <c r="F30" i="4" s="1"/>
  <c r="F50" i="4" s="1"/>
  <c r="AU10" i="4"/>
  <c r="AU30" i="4" s="1"/>
  <c r="AK10" i="4"/>
  <c r="AK30" i="4" s="1"/>
  <c r="Z10" i="4"/>
  <c r="Z30" i="4" s="1"/>
  <c r="Z50" i="4" s="1"/>
  <c r="O10" i="4"/>
  <c r="O30" i="4" s="1"/>
  <c r="E10" i="4"/>
  <c r="E30" i="4" s="1"/>
  <c r="AT10" i="4"/>
  <c r="AT30" i="4" s="1"/>
  <c r="AT50" i="4" s="1"/>
  <c r="AI10" i="4"/>
  <c r="AI30" i="4" s="1"/>
  <c r="X10" i="4"/>
  <c r="X30" i="4" s="1"/>
  <c r="X50" i="4" s="1"/>
  <c r="N10" i="4"/>
  <c r="N30" i="4" s="1"/>
  <c r="N50" i="4" s="1"/>
  <c r="C10" i="4"/>
  <c r="C30" i="4" s="1"/>
  <c r="B11" i="4"/>
  <c r="AQ10" i="4"/>
  <c r="AQ30" i="4" s="1"/>
  <c r="AF10" i="4"/>
  <c r="AF30" i="4" s="1"/>
  <c r="AF50" i="4" s="1"/>
  <c r="V10" i="4"/>
  <c r="V30" i="4" s="1"/>
  <c r="V50" i="4" s="1"/>
  <c r="K10" i="4"/>
  <c r="K30" i="4" s="1"/>
  <c r="AY10" i="4"/>
  <c r="AY30" i="4" s="1"/>
  <c r="U10" i="4"/>
  <c r="U30" i="4" s="1"/>
  <c r="AS10" i="4"/>
  <c r="AS30" i="4" s="1"/>
  <c r="S10" i="4"/>
  <c r="S30" i="4" s="1"/>
  <c r="AP10" i="4"/>
  <c r="AP30" i="4" s="1"/>
  <c r="AP50" i="4" s="1"/>
  <c r="M10" i="4"/>
  <c r="M30" i="4" s="1"/>
  <c r="AN10" i="4"/>
  <c r="AN30" i="4" s="1"/>
  <c r="AN50" i="4" s="1"/>
  <c r="J10" i="4"/>
  <c r="J30" i="4" s="1"/>
  <c r="J50" i="4" s="1"/>
  <c r="AE10" i="4"/>
  <c r="AE30" i="4" s="1"/>
  <c r="BA10" i="4"/>
  <c r="BA30" i="4" s="1"/>
  <c r="AD10" i="4"/>
  <c r="AD30" i="4" s="1"/>
  <c r="AD50" i="4" s="1"/>
  <c r="AH10" i="4"/>
  <c r="AH30" i="4" s="1"/>
  <c r="AH50" i="4" s="1"/>
  <c r="W10" i="4"/>
  <c r="W30" i="4" s="1"/>
  <c r="H10" i="4"/>
  <c r="H30" i="4" s="1"/>
  <c r="H50" i="4" s="1"/>
  <c r="I16" i="2"/>
  <c r="I36" i="2" s="1"/>
  <c r="I14" i="2"/>
  <c r="I34" i="2" s="1"/>
  <c r="I12" i="2"/>
  <c r="I32" i="2" s="1"/>
  <c r="I10" i="2"/>
  <c r="I30" i="2" s="1"/>
  <c r="I8" i="2"/>
  <c r="I28" i="2" s="1"/>
  <c r="I7" i="2"/>
  <c r="I27" i="2" s="1"/>
  <c r="I6" i="2"/>
  <c r="I26" i="2" s="1"/>
  <c r="I17" i="2"/>
  <c r="I37" i="2" s="1"/>
  <c r="I15" i="2"/>
  <c r="I35" i="2" s="1"/>
  <c r="I5" i="2"/>
  <c r="I25" i="2" s="1"/>
  <c r="I13" i="2"/>
  <c r="I33" i="2" s="1"/>
  <c r="I11" i="2"/>
  <c r="I31" i="2" s="1"/>
  <c r="I3" i="2"/>
  <c r="I23" i="2" s="1"/>
  <c r="I9" i="2"/>
  <c r="I29" i="2" s="1"/>
  <c r="I4" i="2"/>
  <c r="I24" i="2" s="1"/>
  <c r="J2" i="2"/>
  <c r="J77" i="4"/>
  <c r="J97" i="4" s="1"/>
  <c r="J76" i="4"/>
  <c r="J96" i="4" s="1"/>
  <c r="J75" i="4"/>
  <c r="J95" i="4" s="1"/>
  <c r="J73" i="4"/>
  <c r="J93" i="4" s="1"/>
  <c r="J71" i="4"/>
  <c r="J91" i="4" s="1"/>
  <c r="J69" i="4"/>
  <c r="J89" i="4" s="1"/>
  <c r="J67" i="4"/>
  <c r="J87" i="4" s="1"/>
  <c r="J78" i="4"/>
  <c r="J98" i="4" s="1"/>
  <c r="J68" i="4"/>
  <c r="J88" i="4" s="1"/>
  <c r="J64" i="4"/>
  <c r="J84" i="4" s="1"/>
  <c r="J74" i="4"/>
  <c r="J94" i="4" s="1"/>
  <c r="J70" i="4"/>
  <c r="J90" i="4" s="1"/>
  <c r="J66" i="4"/>
  <c r="J86" i="4" s="1"/>
  <c r="J65" i="4"/>
  <c r="J85" i="4" s="1"/>
  <c r="J72" i="4"/>
  <c r="J92" i="4" s="1"/>
  <c r="J17" i="2" l="1"/>
  <c r="J37" i="2" s="1"/>
  <c r="J16" i="2"/>
  <c r="J36" i="2" s="1"/>
  <c r="J15" i="2"/>
  <c r="J35" i="2" s="1"/>
  <c r="J14" i="2"/>
  <c r="J34" i="2" s="1"/>
  <c r="J10" i="2"/>
  <c r="J30" i="2" s="1"/>
  <c r="J13" i="2"/>
  <c r="J33" i="2" s="1"/>
  <c r="J11" i="2"/>
  <c r="J31" i="2" s="1"/>
  <c r="J8" i="2"/>
  <c r="J28" i="2" s="1"/>
  <c r="J9" i="2"/>
  <c r="J29" i="2" s="1"/>
  <c r="J12" i="2"/>
  <c r="J32" i="2" s="1"/>
  <c r="J5" i="2"/>
  <c r="J25" i="2" s="1"/>
  <c r="J3" i="2"/>
  <c r="J23" i="2" s="1"/>
  <c r="J7" i="2"/>
  <c r="J27" i="2" s="1"/>
  <c r="J6" i="2"/>
  <c r="J26" i="2" s="1"/>
  <c r="K2" i="2"/>
  <c r="J4" i="2"/>
  <c r="J24" i="2" s="1"/>
  <c r="AX11" i="4"/>
  <c r="AX31" i="4" s="1"/>
  <c r="AX51" i="4" s="1"/>
  <c r="AP11" i="4"/>
  <c r="AP31" i="4" s="1"/>
  <c r="AP51" i="4" s="1"/>
  <c r="AV11" i="4"/>
  <c r="AV31" i="4" s="1"/>
  <c r="AV51" i="4" s="1"/>
  <c r="AN11" i="4"/>
  <c r="AN31" i="4" s="1"/>
  <c r="AN51" i="4" s="1"/>
  <c r="AF11" i="4"/>
  <c r="AF31" i="4" s="1"/>
  <c r="AF51" i="4" s="1"/>
  <c r="X11" i="4"/>
  <c r="X31" i="4" s="1"/>
  <c r="X51" i="4" s="1"/>
  <c r="P11" i="4"/>
  <c r="P31" i="4" s="1"/>
  <c r="P51" i="4" s="1"/>
  <c r="H11" i="4"/>
  <c r="H31" i="4" s="1"/>
  <c r="H51" i="4" s="1"/>
  <c r="BA11" i="4"/>
  <c r="BA31" i="4" s="1"/>
  <c r="AS11" i="4"/>
  <c r="AS31" i="4" s="1"/>
  <c r="AK11" i="4"/>
  <c r="AK31" i="4" s="1"/>
  <c r="AC11" i="4"/>
  <c r="AC31" i="4" s="1"/>
  <c r="U11" i="4"/>
  <c r="U31" i="4" s="1"/>
  <c r="M11" i="4"/>
  <c r="M31" i="4" s="1"/>
  <c r="E11" i="4"/>
  <c r="E31" i="4" s="1"/>
  <c r="AY11" i="4"/>
  <c r="AY31" i="4" s="1"/>
  <c r="AL11" i="4"/>
  <c r="AL31" i="4" s="1"/>
  <c r="AL51" i="4" s="1"/>
  <c r="AA11" i="4"/>
  <c r="AA31" i="4" s="1"/>
  <c r="Q11" i="4"/>
  <c r="Q31" i="4" s="1"/>
  <c r="AT11" i="4"/>
  <c r="AT31" i="4" s="1"/>
  <c r="AT51" i="4" s="1"/>
  <c r="AH11" i="4"/>
  <c r="AH31" i="4" s="1"/>
  <c r="AH51" i="4" s="1"/>
  <c r="AW11" i="4"/>
  <c r="AW31" i="4" s="1"/>
  <c r="AG11" i="4"/>
  <c r="AG31" i="4" s="1"/>
  <c r="T11" i="4"/>
  <c r="T31" i="4" s="1"/>
  <c r="T51" i="4" s="1"/>
  <c r="I11" i="4"/>
  <c r="I31" i="4" s="1"/>
  <c r="AU11" i="4"/>
  <c r="AU31" i="4" s="1"/>
  <c r="AE11" i="4"/>
  <c r="AE31" i="4" s="1"/>
  <c r="S11" i="4"/>
  <c r="S31" i="4" s="1"/>
  <c r="G11" i="4"/>
  <c r="G31" i="4" s="1"/>
  <c r="AR11" i="4"/>
  <c r="AR31" i="4" s="1"/>
  <c r="AR51" i="4" s="1"/>
  <c r="AD11" i="4"/>
  <c r="AD31" i="4" s="1"/>
  <c r="AD51" i="4" s="1"/>
  <c r="R11" i="4"/>
  <c r="R31" i="4" s="1"/>
  <c r="R51" i="4" s="1"/>
  <c r="F11" i="4"/>
  <c r="F31" i="4" s="1"/>
  <c r="F51" i="4" s="1"/>
  <c r="AQ11" i="4"/>
  <c r="AQ31" i="4" s="1"/>
  <c r="AB11" i="4"/>
  <c r="AB31" i="4" s="1"/>
  <c r="AB51" i="4" s="1"/>
  <c r="O11" i="4"/>
  <c r="O31" i="4" s="1"/>
  <c r="D11" i="4"/>
  <c r="D31" i="4" s="1"/>
  <c r="D51" i="4" s="1"/>
  <c r="A44" i="4" s="1" a="1"/>
  <c r="A44" i="4" s="1"/>
  <c r="C8" i="3" s="1"/>
  <c r="AM11" i="4"/>
  <c r="AM31" i="4" s="1"/>
  <c r="Y11" i="4"/>
  <c r="Y31" i="4" s="1"/>
  <c r="L11" i="4"/>
  <c r="L31" i="4" s="1"/>
  <c r="L51" i="4" s="1"/>
  <c r="Z11" i="4"/>
  <c r="Z31" i="4" s="1"/>
  <c r="Z51" i="4" s="1"/>
  <c r="W11" i="4"/>
  <c r="W31" i="4" s="1"/>
  <c r="V11" i="4"/>
  <c r="V31" i="4" s="1"/>
  <c r="V51" i="4" s="1"/>
  <c r="B12" i="4"/>
  <c r="N11" i="4"/>
  <c r="N31" i="4" s="1"/>
  <c r="N51" i="4" s="1"/>
  <c r="AO11" i="4"/>
  <c r="AO31" i="4" s="1"/>
  <c r="J11" i="4"/>
  <c r="J31" i="4" s="1"/>
  <c r="J51" i="4" s="1"/>
  <c r="K11" i="4"/>
  <c r="K31" i="4" s="1"/>
  <c r="C11" i="4"/>
  <c r="C31" i="4" s="1"/>
  <c r="AJ11" i="4"/>
  <c r="AJ31" i="4" s="1"/>
  <c r="AJ51" i="4" s="1"/>
  <c r="AZ11" i="4"/>
  <c r="AZ31" i="4" s="1"/>
  <c r="AZ51" i="4" s="1"/>
  <c r="AI11" i="4"/>
  <c r="AI31" i="4" s="1"/>
  <c r="K78" i="4"/>
  <c r="K98" i="4" s="1"/>
  <c r="K76" i="4"/>
  <c r="K96" i="4" s="1"/>
  <c r="K77" i="4"/>
  <c r="K97" i="4" s="1"/>
  <c r="K68" i="4"/>
  <c r="K88" i="4" s="1"/>
  <c r="K64" i="4"/>
  <c r="K84" i="4" s="1"/>
  <c r="K74" i="4"/>
  <c r="K94" i="4" s="1"/>
  <c r="K75" i="4"/>
  <c r="K95" i="4" s="1"/>
  <c r="K72" i="4"/>
  <c r="K92" i="4" s="1"/>
  <c r="K70" i="4"/>
  <c r="K90" i="4" s="1"/>
  <c r="K69" i="4"/>
  <c r="K89" i="4" s="1"/>
  <c r="K66" i="4"/>
  <c r="K86" i="4" s="1"/>
  <c r="K67" i="4"/>
  <c r="K87" i="4" s="1"/>
  <c r="K73" i="4"/>
  <c r="K93" i="4" s="1"/>
  <c r="K65" i="4"/>
  <c r="K85" i="4" s="1"/>
  <c r="K71" i="4"/>
  <c r="K91" i="4" s="1"/>
  <c r="M62" i="4"/>
  <c r="L63" i="4"/>
  <c r="K16" i="2" l="1"/>
  <c r="K36" i="2" s="1"/>
  <c r="K14" i="2"/>
  <c r="K34" i="2" s="1"/>
  <c r="K15" i="2"/>
  <c r="K35" i="2" s="1"/>
  <c r="K10" i="2"/>
  <c r="K30" i="2" s="1"/>
  <c r="K13" i="2"/>
  <c r="K33" i="2" s="1"/>
  <c r="K11" i="2"/>
  <c r="K31" i="2" s="1"/>
  <c r="K8" i="2"/>
  <c r="K28" i="2" s="1"/>
  <c r="K12" i="2"/>
  <c r="K32" i="2" s="1"/>
  <c r="K5" i="2"/>
  <c r="K25" i="2" s="1"/>
  <c r="K3" i="2"/>
  <c r="K23" i="2" s="1"/>
  <c r="K9" i="2"/>
  <c r="K29" i="2" s="1"/>
  <c r="L2" i="2"/>
  <c r="K6" i="2"/>
  <c r="K26" i="2" s="1"/>
  <c r="K7" i="2"/>
  <c r="K27" i="2" s="1"/>
  <c r="K17" i="2"/>
  <c r="K37" i="2" s="1"/>
  <c r="K4" i="2"/>
  <c r="K24" i="2" s="1"/>
  <c r="L77" i="4"/>
  <c r="L97" i="4" s="1"/>
  <c r="L78" i="4"/>
  <c r="L98" i="4" s="1"/>
  <c r="L74" i="4"/>
  <c r="L94" i="4" s="1"/>
  <c r="L72" i="4"/>
  <c r="L92" i="4" s="1"/>
  <c r="L70" i="4"/>
  <c r="L90" i="4" s="1"/>
  <c r="L75" i="4"/>
  <c r="L95" i="4" s="1"/>
  <c r="L69" i="4"/>
  <c r="L89" i="4" s="1"/>
  <c r="L66" i="4"/>
  <c r="L86" i="4" s="1"/>
  <c r="L73" i="4"/>
  <c r="L93" i="4" s="1"/>
  <c r="L76" i="4"/>
  <c r="L96" i="4" s="1"/>
  <c r="L67" i="4"/>
  <c r="L87" i="4" s="1"/>
  <c r="L71" i="4"/>
  <c r="L91" i="4" s="1"/>
  <c r="L64" i="4"/>
  <c r="L84" i="4" s="1"/>
  <c r="L68" i="4"/>
  <c r="L88" i="4" s="1"/>
  <c r="L65" i="4"/>
  <c r="L85" i="4" s="1"/>
  <c r="M63" i="4"/>
  <c r="N62" i="4"/>
  <c r="B13" i="4"/>
  <c r="AT12" i="4"/>
  <c r="AT32" i="4" s="1"/>
  <c r="AL12" i="4"/>
  <c r="AL32" i="4" s="1"/>
  <c r="AD12" i="4"/>
  <c r="AD32" i="4" s="1"/>
  <c r="V12" i="4"/>
  <c r="V32" i="4" s="1"/>
  <c r="N12" i="4"/>
  <c r="N32" i="4" s="1"/>
  <c r="F12" i="4"/>
  <c r="F32" i="4" s="1"/>
  <c r="AZ12" i="4"/>
  <c r="AZ32" i="4" s="1"/>
  <c r="AR12" i="4"/>
  <c r="AR32" i="4" s="1"/>
  <c r="AJ12" i="4"/>
  <c r="AJ32" i="4" s="1"/>
  <c r="AB12" i="4"/>
  <c r="AB32" i="4" s="1"/>
  <c r="T12" i="4"/>
  <c r="T32" i="4" s="1"/>
  <c r="L12" i="4"/>
  <c r="L32" i="4" s="1"/>
  <c r="D12" i="4"/>
  <c r="D32" i="4" s="1"/>
  <c r="AW12" i="4"/>
  <c r="AW32" i="4" s="1"/>
  <c r="AO12" i="4"/>
  <c r="AO32" i="4" s="1"/>
  <c r="AG12" i="4"/>
  <c r="AG32" i="4" s="1"/>
  <c r="Y12" i="4"/>
  <c r="Y32" i="4" s="1"/>
  <c r="Q12" i="4"/>
  <c r="Q32" i="4" s="1"/>
  <c r="I12" i="4"/>
  <c r="I32" i="4" s="1"/>
  <c r="AX12" i="4"/>
  <c r="AX32" i="4" s="1"/>
  <c r="AK12" i="4"/>
  <c r="AK32" i="4" s="1"/>
  <c r="X12" i="4"/>
  <c r="X32" i="4" s="1"/>
  <c r="K12" i="4"/>
  <c r="K32" i="4" s="1"/>
  <c r="AS12" i="4"/>
  <c r="AS32" i="4" s="1"/>
  <c r="AF12" i="4"/>
  <c r="AF32" i="4" s="1"/>
  <c r="S12" i="4"/>
  <c r="S32" i="4" s="1"/>
  <c r="G12" i="4"/>
  <c r="G32" i="4" s="1"/>
  <c r="AV12" i="4"/>
  <c r="AV32" i="4" s="1"/>
  <c r="AE12" i="4"/>
  <c r="AE32" i="4" s="1"/>
  <c r="O12" i="4"/>
  <c r="O32" i="4" s="1"/>
  <c r="AU12" i="4"/>
  <c r="AU32" i="4" s="1"/>
  <c r="AC12" i="4"/>
  <c r="AC32" i="4" s="1"/>
  <c r="M12" i="4"/>
  <c r="M32" i="4" s="1"/>
  <c r="AQ12" i="4"/>
  <c r="AQ32" i="4" s="1"/>
  <c r="AA12" i="4"/>
  <c r="AA32" i="4" s="1"/>
  <c r="J12" i="4"/>
  <c r="J32" i="4" s="1"/>
  <c r="AP12" i="4"/>
  <c r="AP32" i="4" s="1"/>
  <c r="Z12" i="4"/>
  <c r="Z32" i="4" s="1"/>
  <c r="H12" i="4"/>
  <c r="H32" i="4" s="1"/>
  <c r="AM12" i="4"/>
  <c r="AM32" i="4" s="1"/>
  <c r="U12" i="4"/>
  <c r="U32" i="4" s="1"/>
  <c r="C12" i="4"/>
  <c r="C32" i="4" s="1"/>
  <c r="R12" i="4"/>
  <c r="R32" i="4" s="1"/>
  <c r="P12" i="4"/>
  <c r="P32" i="4" s="1"/>
  <c r="BA12" i="4"/>
  <c r="BA32" i="4" s="1"/>
  <c r="E12" i="4"/>
  <c r="E32" i="4" s="1"/>
  <c r="AY12" i="4"/>
  <c r="AY32" i="4" s="1"/>
  <c r="AI12" i="4"/>
  <c r="AI32" i="4" s="1"/>
  <c r="AN12" i="4"/>
  <c r="AN32" i="4" s="1"/>
  <c r="AH12" i="4"/>
  <c r="AH32" i="4" s="1"/>
  <c r="W12" i="4"/>
  <c r="W32" i="4" s="1"/>
  <c r="L16" i="2" l="1"/>
  <c r="L36" i="2" s="1"/>
  <c r="L14" i="2"/>
  <c r="L34" i="2" s="1"/>
  <c r="L12" i="2"/>
  <c r="L32" i="2" s="1"/>
  <c r="L10" i="2"/>
  <c r="L30" i="2" s="1"/>
  <c r="L13" i="2"/>
  <c r="L33" i="2" s="1"/>
  <c r="L11" i="2"/>
  <c r="L31" i="2" s="1"/>
  <c r="L8" i="2"/>
  <c r="L28" i="2" s="1"/>
  <c r="L5" i="2"/>
  <c r="L25" i="2" s="1"/>
  <c r="L3" i="2"/>
  <c r="L23" i="2" s="1"/>
  <c r="L9" i="2"/>
  <c r="L29" i="2" s="1"/>
  <c r="M2" i="2"/>
  <c r="L7" i="2"/>
  <c r="L27" i="2" s="1"/>
  <c r="L6" i="2"/>
  <c r="L26" i="2" s="1"/>
  <c r="L4" i="2"/>
  <c r="L24" i="2" s="1"/>
  <c r="L17" i="2"/>
  <c r="L37" i="2" s="1"/>
  <c r="L15" i="2"/>
  <c r="L35" i="2" s="1"/>
  <c r="AX13" i="4"/>
  <c r="AX33" i="4" s="1"/>
  <c r="AP13" i="4"/>
  <c r="AP33" i="4" s="1"/>
  <c r="AH13" i="4"/>
  <c r="AH33" i="4" s="1"/>
  <c r="Z13" i="4"/>
  <c r="Z33" i="4" s="1"/>
  <c r="R13" i="4"/>
  <c r="R33" i="4" s="1"/>
  <c r="J13" i="4"/>
  <c r="J33" i="4" s="1"/>
  <c r="AV13" i="4"/>
  <c r="AV33" i="4" s="1"/>
  <c r="AN13" i="4"/>
  <c r="AN33" i="4" s="1"/>
  <c r="AF13" i="4"/>
  <c r="AF33" i="4" s="1"/>
  <c r="X13" i="4"/>
  <c r="X33" i="4" s="1"/>
  <c r="P13" i="4"/>
  <c r="P33" i="4" s="1"/>
  <c r="H13" i="4"/>
  <c r="H33" i="4" s="1"/>
  <c r="BA13" i="4"/>
  <c r="BA33" i="4" s="1"/>
  <c r="AS13" i="4"/>
  <c r="AS33" i="4" s="1"/>
  <c r="AK13" i="4"/>
  <c r="AK33" i="4" s="1"/>
  <c r="AC13" i="4"/>
  <c r="AC33" i="4" s="1"/>
  <c r="U13" i="4"/>
  <c r="U33" i="4" s="1"/>
  <c r="M13" i="4"/>
  <c r="M33" i="4" s="1"/>
  <c r="E13" i="4"/>
  <c r="E33" i="4" s="1"/>
  <c r="AY13" i="4"/>
  <c r="AY33" i="4" s="1"/>
  <c r="AL13" i="4"/>
  <c r="AL33" i="4" s="1"/>
  <c r="AW13" i="4"/>
  <c r="AW33" i="4" s="1"/>
  <c r="AJ13" i="4"/>
  <c r="AJ33" i="4" s="1"/>
  <c r="W13" i="4"/>
  <c r="W33" i="4" s="1"/>
  <c r="K13" i="4"/>
  <c r="K33" i="4" s="1"/>
  <c r="AR13" i="4"/>
  <c r="AR33" i="4" s="1"/>
  <c r="AE13" i="4"/>
  <c r="AE33" i="4" s="1"/>
  <c r="S13" i="4"/>
  <c r="S33" i="4" s="1"/>
  <c r="F13" i="4"/>
  <c r="F33" i="4" s="1"/>
  <c r="AZ13" i="4"/>
  <c r="AZ33" i="4" s="1"/>
  <c r="AD13" i="4"/>
  <c r="AD33" i="4" s="1"/>
  <c r="N13" i="4"/>
  <c r="N33" i="4" s="1"/>
  <c r="AU13" i="4"/>
  <c r="AU33" i="4" s="1"/>
  <c r="AB13" i="4"/>
  <c r="AB33" i="4" s="1"/>
  <c r="L13" i="4"/>
  <c r="L33" i="4" s="1"/>
  <c r="AT13" i="4"/>
  <c r="AT33" i="4" s="1"/>
  <c r="AA13" i="4"/>
  <c r="AA33" i="4" s="1"/>
  <c r="I13" i="4"/>
  <c r="I33" i="4" s="1"/>
  <c r="AQ13" i="4"/>
  <c r="AQ33" i="4" s="1"/>
  <c r="Y13" i="4"/>
  <c r="Y33" i="4" s="1"/>
  <c r="G13" i="4"/>
  <c r="G33" i="4" s="1"/>
  <c r="AM13" i="4"/>
  <c r="AM33" i="4" s="1"/>
  <c r="T13" i="4"/>
  <c r="T33" i="4" s="1"/>
  <c r="C13" i="4"/>
  <c r="C33" i="4" s="1"/>
  <c r="O13" i="4"/>
  <c r="O33" i="4" s="1"/>
  <c r="D13" i="4"/>
  <c r="D33" i="4" s="1"/>
  <c r="B14" i="4"/>
  <c r="AO13" i="4"/>
  <c r="AO33" i="4" s="1"/>
  <c r="AG13" i="4"/>
  <c r="AG33" i="4" s="1"/>
  <c r="V13" i="4"/>
  <c r="V33" i="4" s="1"/>
  <c r="Q13" i="4"/>
  <c r="Q33" i="4" s="1"/>
  <c r="AI13" i="4"/>
  <c r="AI33" i="4" s="1"/>
  <c r="N63" i="4"/>
  <c r="O62" i="4"/>
  <c r="M77" i="4"/>
  <c r="M97" i="4" s="1"/>
  <c r="M74" i="4"/>
  <c r="M94" i="4" s="1"/>
  <c r="M72" i="4"/>
  <c r="M92" i="4" s="1"/>
  <c r="M75" i="4"/>
  <c r="M95" i="4" s="1"/>
  <c r="M69" i="4"/>
  <c r="M89" i="4" s="1"/>
  <c r="M109" i="4" s="1"/>
  <c r="M66" i="4"/>
  <c r="M86" i="4" s="1"/>
  <c r="M106" i="4" s="1"/>
  <c r="M78" i="4"/>
  <c r="M98" i="4" s="1"/>
  <c r="M73" i="4"/>
  <c r="M93" i="4" s="1"/>
  <c r="M70" i="4"/>
  <c r="M90" i="4" s="1"/>
  <c r="M110" i="4" s="1"/>
  <c r="M71" i="4"/>
  <c r="M91" i="4" s="1"/>
  <c r="M111" i="4" s="1"/>
  <c r="M65" i="4"/>
  <c r="M85" i="4" s="1"/>
  <c r="M105" i="4" s="1"/>
  <c r="M64" i="4"/>
  <c r="M84" i="4" s="1"/>
  <c r="M68" i="4"/>
  <c r="M88" i="4" s="1"/>
  <c r="M108" i="4" s="1"/>
  <c r="M67" i="4"/>
  <c r="M87" i="4" s="1"/>
  <c r="M107" i="4" s="1"/>
  <c r="M76" i="4"/>
  <c r="M96" i="4" s="1"/>
  <c r="B15" i="4" l="1"/>
  <c r="AT14" i="4"/>
  <c r="AT34" i="4" s="1"/>
  <c r="AL14" i="4"/>
  <c r="AL34" i="4" s="1"/>
  <c r="AD14" i="4"/>
  <c r="AD34" i="4" s="1"/>
  <c r="V14" i="4"/>
  <c r="V34" i="4" s="1"/>
  <c r="N14" i="4"/>
  <c r="N34" i="4" s="1"/>
  <c r="F14" i="4"/>
  <c r="F34" i="4" s="1"/>
  <c r="AZ14" i="4"/>
  <c r="AZ34" i="4" s="1"/>
  <c r="AR14" i="4"/>
  <c r="AR34" i="4" s="1"/>
  <c r="AJ14" i="4"/>
  <c r="AJ34" i="4" s="1"/>
  <c r="AB14" i="4"/>
  <c r="AB34" i="4" s="1"/>
  <c r="T14" i="4"/>
  <c r="T34" i="4" s="1"/>
  <c r="L14" i="4"/>
  <c r="L34" i="4" s="1"/>
  <c r="D14" i="4"/>
  <c r="D34" i="4" s="1"/>
  <c r="AW14" i="4"/>
  <c r="AW34" i="4" s="1"/>
  <c r="AO14" i="4"/>
  <c r="AO34" i="4" s="1"/>
  <c r="AG14" i="4"/>
  <c r="AG34" i="4" s="1"/>
  <c r="Y14" i="4"/>
  <c r="Y34" i="4" s="1"/>
  <c r="Q14" i="4"/>
  <c r="Q34" i="4" s="1"/>
  <c r="I14" i="4"/>
  <c r="I34" i="4" s="1"/>
  <c r="AY14" i="4"/>
  <c r="AY34" i="4" s="1"/>
  <c r="AM14" i="4"/>
  <c r="AM34" i="4" s="1"/>
  <c r="Z14" i="4"/>
  <c r="Z34" i="4" s="1"/>
  <c r="M14" i="4"/>
  <c r="M34" i="4" s="1"/>
  <c r="AX14" i="4"/>
  <c r="AX34" i="4" s="1"/>
  <c r="AK14" i="4"/>
  <c r="AK34" i="4" s="1"/>
  <c r="X14" i="4"/>
  <c r="X34" i="4" s="1"/>
  <c r="K14" i="4"/>
  <c r="K34" i="4" s="1"/>
  <c r="AV14" i="4"/>
  <c r="AV34" i="4" s="1"/>
  <c r="AI14" i="4"/>
  <c r="AI34" i="4" s="1"/>
  <c r="W14" i="4"/>
  <c r="W34" i="4" s="1"/>
  <c r="J14" i="4"/>
  <c r="J34" i="4" s="1"/>
  <c r="AQ14" i="4"/>
  <c r="AQ34" i="4" s="1"/>
  <c r="AE14" i="4"/>
  <c r="AE34" i="4" s="1"/>
  <c r="R14" i="4"/>
  <c r="R34" i="4" s="1"/>
  <c r="E14" i="4"/>
  <c r="E34" i="4" s="1"/>
  <c r="AP14" i="4"/>
  <c r="AP34" i="4" s="1"/>
  <c r="BA14" i="4"/>
  <c r="BA34" i="4" s="1"/>
  <c r="U14" i="4"/>
  <c r="U34" i="4" s="1"/>
  <c r="AU14" i="4"/>
  <c r="AU34" i="4" s="1"/>
  <c r="S14" i="4"/>
  <c r="S34" i="4" s="1"/>
  <c r="AS14" i="4"/>
  <c r="AS34" i="4" s="1"/>
  <c r="P14" i="4"/>
  <c r="P34" i="4" s="1"/>
  <c r="AN14" i="4"/>
  <c r="AN34" i="4" s="1"/>
  <c r="O14" i="4"/>
  <c r="O34" i="4" s="1"/>
  <c r="AF14" i="4"/>
  <c r="AF34" i="4" s="1"/>
  <c r="G14" i="4"/>
  <c r="G34" i="4" s="1"/>
  <c r="H14" i="4"/>
  <c r="H34" i="4" s="1"/>
  <c r="C14" i="4"/>
  <c r="C34" i="4" s="1"/>
  <c r="AH14" i="4"/>
  <c r="AH34" i="4" s="1"/>
  <c r="AC14" i="4"/>
  <c r="AC34" i="4" s="1"/>
  <c r="AA14" i="4"/>
  <c r="AA34" i="4" s="1"/>
  <c r="O63" i="4"/>
  <c r="P62" i="4"/>
  <c r="N78" i="4"/>
  <c r="N98" i="4" s="1"/>
  <c r="N74" i="4"/>
  <c r="N94" i="4" s="1"/>
  <c r="N72" i="4"/>
  <c r="N92" i="4" s="1"/>
  <c r="N70" i="4"/>
  <c r="N90" i="4" s="1"/>
  <c r="N68" i="4"/>
  <c r="N88" i="4" s="1"/>
  <c r="N66" i="4"/>
  <c r="N86" i="4" s="1"/>
  <c r="N77" i="4"/>
  <c r="N97" i="4" s="1"/>
  <c r="N75" i="4"/>
  <c r="N95" i="4" s="1"/>
  <c r="N69" i="4"/>
  <c r="N89" i="4" s="1"/>
  <c r="N73" i="4"/>
  <c r="N93" i="4" s="1"/>
  <c r="N71" i="4"/>
  <c r="N91" i="4" s="1"/>
  <c r="N65" i="4"/>
  <c r="N85" i="4" s="1"/>
  <c r="N76" i="4"/>
  <c r="N96" i="4" s="1"/>
  <c r="N67" i="4"/>
  <c r="N87" i="4" s="1"/>
  <c r="N64" i="4"/>
  <c r="N84" i="4" s="1"/>
  <c r="M17" i="2"/>
  <c r="M37" i="2" s="1"/>
  <c r="M15" i="2"/>
  <c r="M35" i="2" s="1"/>
  <c r="M13" i="2"/>
  <c r="M33" i="2" s="1"/>
  <c r="M11" i="2"/>
  <c r="M31" i="2" s="1"/>
  <c r="M9" i="2"/>
  <c r="M29" i="2" s="1"/>
  <c r="M7" i="2"/>
  <c r="M27" i="2" s="1"/>
  <c r="M47" i="2" s="1"/>
  <c r="M14" i="2"/>
  <c r="M34" i="2" s="1"/>
  <c r="M5" i="2"/>
  <c r="M25" i="2" s="1"/>
  <c r="M45" i="2" s="1"/>
  <c r="M12" i="2"/>
  <c r="M32" i="2" s="1"/>
  <c r="M6" i="2"/>
  <c r="M26" i="2" s="1"/>
  <c r="M46" i="2" s="1"/>
  <c r="M4" i="2"/>
  <c r="M24" i="2" s="1"/>
  <c r="M44" i="2" s="1"/>
  <c r="N2" i="2"/>
  <c r="M8" i="2"/>
  <c r="M28" i="2" s="1"/>
  <c r="M10" i="2"/>
  <c r="M30" i="2" s="1"/>
  <c r="M3" i="2"/>
  <c r="M23" i="2" s="1"/>
  <c r="M43" i="2" s="1"/>
  <c r="M16" i="2"/>
  <c r="M36" i="2" s="1"/>
  <c r="P63" i="4" l="1"/>
  <c r="Q62" i="4"/>
  <c r="O77" i="4"/>
  <c r="O97" i="4" s="1"/>
  <c r="O75" i="4"/>
  <c r="O95" i="4" s="1"/>
  <c r="O69" i="4"/>
  <c r="O89" i="4" s="1"/>
  <c r="O73" i="4"/>
  <c r="O93" i="4" s="1"/>
  <c r="O78" i="4"/>
  <c r="O98" i="4" s="1"/>
  <c r="O74" i="4"/>
  <c r="O94" i="4" s="1"/>
  <c r="O71" i="4"/>
  <c r="O91" i="4" s="1"/>
  <c r="O70" i="4"/>
  <c r="O90" i="4" s="1"/>
  <c r="O65" i="4"/>
  <c r="O85" i="4" s="1"/>
  <c r="O76" i="4"/>
  <c r="O96" i="4" s="1"/>
  <c r="O72" i="4"/>
  <c r="O92" i="4" s="1"/>
  <c r="O67" i="4"/>
  <c r="O87" i="4" s="1"/>
  <c r="O64" i="4"/>
  <c r="O84" i="4" s="1"/>
  <c r="O66" i="4"/>
  <c r="O86" i="4" s="1"/>
  <c r="O68" i="4"/>
  <c r="O88" i="4" s="1"/>
  <c r="N12" i="2"/>
  <c r="N32" i="2" s="1"/>
  <c r="N9" i="2"/>
  <c r="N29" i="2" s="1"/>
  <c r="O2" i="2"/>
  <c r="N6" i="2"/>
  <c r="N26" i="2" s="1"/>
  <c r="N7" i="2"/>
  <c r="N27" i="2" s="1"/>
  <c r="N4" i="2"/>
  <c r="N24" i="2" s="1"/>
  <c r="N17" i="2"/>
  <c r="N37" i="2" s="1"/>
  <c r="N11" i="2"/>
  <c r="N31" i="2" s="1"/>
  <c r="N10" i="2"/>
  <c r="N30" i="2" s="1"/>
  <c r="N3" i="2"/>
  <c r="N23" i="2" s="1"/>
  <c r="N5" i="2"/>
  <c r="N25" i="2" s="1"/>
  <c r="N16" i="2"/>
  <c r="N36" i="2" s="1"/>
  <c r="N15" i="2"/>
  <c r="N35" i="2" s="1"/>
  <c r="N14" i="2"/>
  <c r="N34" i="2" s="1"/>
  <c r="N13" i="2"/>
  <c r="N33" i="2" s="1"/>
  <c r="N8" i="2"/>
  <c r="N28" i="2" s="1"/>
  <c r="AX15" i="4"/>
  <c r="AX35" i="4" s="1"/>
  <c r="AP15" i="4"/>
  <c r="AP35" i="4" s="1"/>
  <c r="AH15" i="4"/>
  <c r="AH35" i="4" s="1"/>
  <c r="Z15" i="4"/>
  <c r="Z35" i="4" s="1"/>
  <c r="R15" i="4"/>
  <c r="R35" i="4" s="1"/>
  <c r="J15" i="4"/>
  <c r="J35" i="4" s="1"/>
  <c r="AV15" i="4"/>
  <c r="AV35" i="4" s="1"/>
  <c r="AN15" i="4"/>
  <c r="AN35" i="4" s="1"/>
  <c r="AF15" i="4"/>
  <c r="AF35" i="4" s="1"/>
  <c r="X15" i="4"/>
  <c r="X35" i="4" s="1"/>
  <c r="P15" i="4"/>
  <c r="P35" i="4" s="1"/>
  <c r="H15" i="4"/>
  <c r="H35" i="4" s="1"/>
  <c r="BA15" i="4"/>
  <c r="BA35" i="4" s="1"/>
  <c r="AS15" i="4"/>
  <c r="AS35" i="4" s="1"/>
  <c r="AK15" i="4"/>
  <c r="AK35" i="4" s="1"/>
  <c r="AC15" i="4"/>
  <c r="AC35" i="4" s="1"/>
  <c r="U15" i="4"/>
  <c r="U35" i="4" s="1"/>
  <c r="M15" i="4"/>
  <c r="M35" i="4" s="1"/>
  <c r="E15" i="4"/>
  <c r="E35" i="4" s="1"/>
  <c r="AY15" i="4"/>
  <c r="AY35" i="4" s="1"/>
  <c r="AL15" i="4"/>
  <c r="AL35" i="4" s="1"/>
  <c r="Y15" i="4"/>
  <c r="Y35" i="4" s="1"/>
  <c r="L15" i="4"/>
  <c r="L35" i="4" s="1"/>
  <c r="AW15" i="4"/>
  <c r="AW35" i="4" s="1"/>
  <c r="AJ15" i="4"/>
  <c r="AJ35" i="4" s="1"/>
  <c r="W15" i="4"/>
  <c r="W35" i="4" s="1"/>
  <c r="K15" i="4"/>
  <c r="K35" i="4" s="1"/>
  <c r="AU15" i="4"/>
  <c r="AU35" i="4" s="1"/>
  <c r="AI15" i="4"/>
  <c r="AI35" i="4" s="1"/>
  <c r="V15" i="4"/>
  <c r="V35" i="4" s="1"/>
  <c r="I15" i="4"/>
  <c r="I35" i="4" s="1"/>
  <c r="AQ15" i="4"/>
  <c r="AQ35" i="4" s="1"/>
  <c r="AD15" i="4"/>
  <c r="AD35" i="4" s="1"/>
  <c r="Q15" i="4"/>
  <c r="Q35" i="4" s="1"/>
  <c r="D15" i="4"/>
  <c r="D35" i="4" s="1"/>
  <c r="B16" i="4"/>
  <c r="AO15" i="4"/>
  <c r="AO35" i="4" s="1"/>
  <c r="AB15" i="4"/>
  <c r="AB35" i="4" s="1"/>
  <c r="O15" i="4"/>
  <c r="O35" i="4" s="1"/>
  <c r="C15" i="4"/>
  <c r="C35" i="4" s="1"/>
  <c r="AG15" i="4"/>
  <c r="AG35" i="4" s="1"/>
  <c r="AE15" i="4"/>
  <c r="AE35" i="4" s="1"/>
  <c r="AA15" i="4"/>
  <c r="AA35" i="4" s="1"/>
  <c r="T15" i="4"/>
  <c r="T35" i="4" s="1"/>
  <c r="AT15" i="4"/>
  <c r="AT35" i="4" s="1"/>
  <c r="N15" i="4"/>
  <c r="N35" i="4" s="1"/>
  <c r="AR15" i="4"/>
  <c r="AR35" i="4" s="1"/>
  <c r="AM15" i="4"/>
  <c r="AM35" i="4" s="1"/>
  <c r="S15" i="4"/>
  <c r="S35" i="4" s="1"/>
  <c r="G15" i="4"/>
  <c r="G35" i="4" s="1"/>
  <c r="F15" i="4"/>
  <c r="F35" i="4" s="1"/>
  <c r="AZ15" i="4"/>
  <c r="AZ35" i="4" s="1"/>
  <c r="B17" i="4" l="1"/>
  <c r="AT16" i="4"/>
  <c r="AT36" i="4" s="1"/>
  <c r="AL16" i="4"/>
  <c r="AL36" i="4" s="1"/>
  <c r="AD16" i="4"/>
  <c r="AD36" i="4" s="1"/>
  <c r="V16" i="4"/>
  <c r="V36" i="4" s="1"/>
  <c r="N16" i="4"/>
  <c r="N36" i="4" s="1"/>
  <c r="F16" i="4"/>
  <c r="F36" i="4" s="1"/>
  <c r="AZ16" i="4"/>
  <c r="AZ36" i="4" s="1"/>
  <c r="AR16" i="4"/>
  <c r="AR36" i="4" s="1"/>
  <c r="AJ16" i="4"/>
  <c r="AJ36" i="4" s="1"/>
  <c r="AB16" i="4"/>
  <c r="AB36" i="4" s="1"/>
  <c r="T16" i="4"/>
  <c r="T36" i="4" s="1"/>
  <c r="L16" i="4"/>
  <c r="L36" i="4" s="1"/>
  <c r="D16" i="4"/>
  <c r="D36" i="4" s="1"/>
  <c r="AW16" i="4"/>
  <c r="AW36" i="4" s="1"/>
  <c r="AO16" i="4"/>
  <c r="AO36" i="4" s="1"/>
  <c r="AG16" i="4"/>
  <c r="AG36" i="4" s="1"/>
  <c r="Y16" i="4"/>
  <c r="Y36" i="4" s="1"/>
  <c r="Q16" i="4"/>
  <c r="Q36" i="4" s="1"/>
  <c r="I16" i="4"/>
  <c r="I36" i="4" s="1"/>
  <c r="AX16" i="4"/>
  <c r="AX36" i="4" s="1"/>
  <c r="AK16" i="4"/>
  <c r="AK36" i="4" s="1"/>
  <c r="X16" i="4"/>
  <c r="X36" i="4" s="1"/>
  <c r="K16" i="4"/>
  <c r="K36" i="4" s="1"/>
  <c r="AV16" i="4"/>
  <c r="AV36" i="4" s="1"/>
  <c r="AI16" i="4"/>
  <c r="AI36" i="4" s="1"/>
  <c r="W16" i="4"/>
  <c r="W36" i="4" s="1"/>
  <c r="J16" i="4"/>
  <c r="J36" i="4" s="1"/>
  <c r="AU16" i="4"/>
  <c r="AU36" i="4" s="1"/>
  <c r="AH16" i="4"/>
  <c r="AH36" i="4" s="1"/>
  <c r="U16" i="4"/>
  <c r="U36" i="4" s="1"/>
  <c r="H16" i="4"/>
  <c r="H36" i="4" s="1"/>
  <c r="AP16" i="4"/>
  <c r="AP36" i="4" s="1"/>
  <c r="AC16" i="4"/>
  <c r="AC36" i="4" s="1"/>
  <c r="P16" i="4"/>
  <c r="P36" i="4" s="1"/>
  <c r="C16" i="4"/>
  <c r="C36" i="4" s="1"/>
  <c r="BA16" i="4"/>
  <c r="BA36" i="4" s="1"/>
  <c r="AN16" i="4"/>
  <c r="AN36" i="4" s="1"/>
  <c r="AA16" i="4"/>
  <c r="AA36" i="4" s="1"/>
  <c r="O16" i="4"/>
  <c r="O36" i="4" s="1"/>
  <c r="AY16" i="4"/>
  <c r="AY36" i="4" s="1"/>
  <c r="R16" i="4"/>
  <c r="R36" i="4" s="1"/>
  <c r="AS16" i="4"/>
  <c r="AS36" i="4" s="1"/>
  <c r="M16" i="4"/>
  <c r="M36" i="4" s="1"/>
  <c r="AQ16" i="4"/>
  <c r="AQ36" i="4" s="1"/>
  <c r="G16" i="4"/>
  <c r="G36" i="4" s="1"/>
  <c r="AM16" i="4"/>
  <c r="AM36" i="4" s="1"/>
  <c r="E16" i="4"/>
  <c r="E36" i="4" s="1"/>
  <c r="AE16" i="4"/>
  <c r="AE36" i="4" s="1"/>
  <c r="Z16" i="4"/>
  <c r="Z36" i="4" s="1"/>
  <c r="AF16" i="4"/>
  <c r="AF36" i="4" s="1"/>
  <c r="S16" i="4"/>
  <c r="S36" i="4" s="1"/>
  <c r="O17" i="2"/>
  <c r="O37" i="2" s="1"/>
  <c r="O15" i="2"/>
  <c r="O35" i="2" s="1"/>
  <c r="O13" i="2"/>
  <c r="O33" i="2" s="1"/>
  <c r="O9" i="2"/>
  <c r="O29" i="2" s="1"/>
  <c r="P2" i="2"/>
  <c r="O6" i="2"/>
  <c r="O26" i="2" s="1"/>
  <c r="O4" i="2"/>
  <c r="O24" i="2" s="1"/>
  <c r="O7" i="2"/>
  <c r="O27" i="2" s="1"/>
  <c r="O16" i="2"/>
  <c r="O36" i="2" s="1"/>
  <c r="O10" i="2"/>
  <c r="O30" i="2" s="1"/>
  <c r="O8" i="2"/>
  <c r="O28" i="2" s="1"/>
  <c r="O3" i="2"/>
  <c r="O23" i="2" s="1"/>
  <c r="O5" i="2"/>
  <c r="O25" i="2" s="1"/>
  <c r="O14" i="2"/>
  <c r="O34" i="2" s="1"/>
  <c r="O12" i="2"/>
  <c r="O32" i="2" s="1"/>
  <c r="O11" i="2"/>
  <c r="O31" i="2" s="1"/>
  <c r="R62" i="4"/>
  <c r="Q63" i="4"/>
  <c r="P78" i="4"/>
  <c r="P98" i="4" s="1"/>
  <c r="P77" i="4"/>
  <c r="P97" i="4" s="1"/>
  <c r="P75" i="4"/>
  <c r="P95" i="4" s="1"/>
  <c r="P73" i="4"/>
  <c r="P93" i="4" s="1"/>
  <c r="P71" i="4"/>
  <c r="P91" i="4" s="1"/>
  <c r="P69" i="4"/>
  <c r="P89" i="4" s="1"/>
  <c r="P74" i="4"/>
  <c r="P94" i="4" s="1"/>
  <c r="P70" i="4"/>
  <c r="P90" i="4" s="1"/>
  <c r="P76" i="4"/>
  <c r="P96" i="4" s="1"/>
  <c r="P72" i="4"/>
  <c r="P92" i="4" s="1"/>
  <c r="P67" i="4"/>
  <c r="P87" i="4" s="1"/>
  <c r="P64" i="4"/>
  <c r="P84" i="4" s="1"/>
  <c r="P65" i="4"/>
  <c r="P85" i="4" s="1"/>
  <c r="P68" i="4"/>
  <c r="P88" i="4" s="1"/>
  <c r="P66" i="4"/>
  <c r="P86" i="4" s="1"/>
  <c r="S62" i="4" l="1"/>
  <c r="R63" i="4"/>
  <c r="Q78" i="4"/>
  <c r="Q98" i="4" s="1"/>
  <c r="Q76" i="4"/>
  <c r="Q96" i="4" s="1"/>
  <c r="Q75" i="4"/>
  <c r="Q95" i="4" s="1"/>
  <c r="Q73" i="4"/>
  <c r="Q93" i="4" s="1"/>
  <c r="Q71" i="4"/>
  <c r="Q91" i="4" s="1"/>
  <c r="Q74" i="4"/>
  <c r="Q94" i="4" s="1"/>
  <c r="Q70" i="4"/>
  <c r="Q90" i="4" s="1"/>
  <c r="Q72" i="4"/>
  <c r="Q92" i="4" s="1"/>
  <c r="Q77" i="4"/>
  <c r="Q97" i="4" s="1"/>
  <c r="Q68" i="4"/>
  <c r="Q88" i="4" s="1"/>
  <c r="Q69" i="4"/>
  <c r="Q89" i="4" s="1"/>
  <c r="Q65" i="4"/>
  <c r="Q85" i="4" s="1"/>
  <c r="Q66" i="4"/>
  <c r="Q86" i="4" s="1"/>
  <c r="Q67" i="4"/>
  <c r="Q87" i="4" s="1"/>
  <c r="Q64" i="4"/>
  <c r="Q84" i="4" s="1"/>
  <c r="P17" i="2"/>
  <c r="P37" i="2" s="1"/>
  <c r="P15" i="2"/>
  <c r="P35" i="2" s="1"/>
  <c r="P13" i="2"/>
  <c r="P33" i="2" s="1"/>
  <c r="P11" i="2"/>
  <c r="P31" i="2" s="1"/>
  <c r="P6" i="2"/>
  <c r="P26" i="2" s="1"/>
  <c r="P4" i="2"/>
  <c r="P24" i="2" s="1"/>
  <c r="P7" i="2"/>
  <c r="P27" i="2" s="1"/>
  <c r="P16" i="2"/>
  <c r="P36" i="2" s="1"/>
  <c r="P10" i="2"/>
  <c r="P30" i="2" s="1"/>
  <c r="P8" i="2"/>
  <c r="P28" i="2" s="1"/>
  <c r="P14" i="2"/>
  <c r="P34" i="2" s="1"/>
  <c r="P5" i="2"/>
  <c r="P25" i="2" s="1"/>
  <c r="P3" i="2"/>
  <c r="P23" i="2" s="1"/>
  <c r="P9" i="2"/>
  <c r="P29" i="2" s="1"/>
  <c r="P12" i="2"/>
  <c r="P32" i="2" s="1"/>
  <c r="Q2" i="2"/>
  <c r="AX17" i="4"/>
  <c r="AX37" i="4" s="1"/>
  <c r="AP17" i="4"/>
  <c r="AP37" i="4" s="1"/>
  <c r="AH17" i="4"/>
  <c r="AH37" i="4" s="1"/>
  <c r="Z17" i="4"/>
  <c r="Z37" i="4" s="1"/>
  <c r="R17" i="4"/>
  <c r="R37" i="4" s="1"/>
  <c r="J17" i="4"/>
  <c r="J37" i="4" s="1"/>
  <c r="AV17" i="4"/>
  <c r="AV37" i="4" s="1"/>
  <c r="AN17" i="4"/>
  <c r="AN37" i="4" s="1"/>
  <c r="AF17" i="4"/>
  <c r="AF37" i="4" s="1"/>
  <c r="X17" i="4"/>
  <c r="X37" i="4" s="1"/>
  <c r="P17" i="4"/>
  <c r="P37" i="4" s="1"/>
  <c r="H17" i="4"/>
  <c r="H37" i="4" s="1"/>
  <c r="BA17" i="4"/>
  <c r="BA37" i="4" s="1"/>
  <c r="AS17" i="4"/>
  <c r="AS37" i="4" s="1"/>
  <c r="AK17" i="4"/>
  <c r="AK37" i="4" s="1"/>
  <c r="AC17" i="4"/>
  <c r="AC37" i="4" s="1"/>
  <c r="U17" i="4"/>
  <c r="U37" i="4" s="1"/>
  <c r="M17" i="4"/>
  <c r="M37" i="4" s="1"/>
  <c r="E17" i="4"/>
  <c r="E37" i="4" s="1"/>
  <c r="AW17" i="4"/>
  <c r="AW37" i="4" s="1"/>
  <c r="AJ17" i="4"/>
  <c r="AJ37" i="4" s="1"/>
  <c r="W17" i="4"/>
  <c r="W37" i="4" s="1"/>
  <c r="K17" i="4"/>
  <c r="K37" i="4" s="1"/>
  <c r="AU17" i="4"/>
  <c r="AU37" i="4" s="1"/>
  <c r="AI17" i="4"/>
  <c r="AI37" i="4" s="1"/>
  <c r="V17" i="4"/>
  <c r="V37" i="4" s="1"/>
  <c r="I17" i="4"/>
  <c r="I37" i="4" s="1"/>
  <c r="AT17" i="4"/>
  <c r="AT37" i="4" s="1"/>
  <c r="AG17" i="4"/>
  <c r="AG37" i="4" s="1"/>
  <c r="T17" i="4"/>
  <c r="T37" i="4" s="1"/>
  <c r="G17" i="4"/>
  <c r="G37" i="4" s="1"/>
  <c r="AO17" i="4"/>
  <c r="AO37" i="4" s="1"/>
  <c r="AB17" i="4"/>
  <c r="AB37" i="4" s="1"/>
  <c r="O17" i="4"/>
  <c r="O37" i="4" s="1"/>
  <c r="C17" i="4"/>
  <c r="C37" i="4" s="1"/>
  <c r="AZ17" i="4"/>
  <c r="AZ37" i="4" s="1"/>
  <c r="AM17" i="4"/>
  <c r="AM37" i="4" s="1"/>
  <c r="AA17" i="4"/>
  <c r="AA37" i="4" s="1"/>
  <c r="N17" i="4"/>
  <c r="N37" i="4" s="1"/>
  <c r="AE17" i="4"/>
  <c r="AE37" i="4" s="1"/>
  <c r="AD17" i="4"/>
  <c r="AD37" i="4" s="1"/>
  <c r="Y17" i="4"/>
  <c r="Y37" i="4" s="1"/>
  <c r="S17" i="4"/>
  <c r="S37" i="4" s="1"/>
  <c r="AR17" i="4"/>
  <c r="AR37" i="4" s="1"/>
  <c r="L17" i="4"/>
  <c r="L37" i="4" s="1"/>
  <c r="AL17" i="4"/>
  <c r="AL37" i="4" s="1"/>
  <c r="Q17" i="4"/>
  <c r="Q37" i="4" s="1"/>
  <c r="F17" i="4"/>
  <c r="F37" i="4" s="1"/>
  <c r="D17" i="4"/>
  <c r="D37" i="4" s="1"/>
  <c r="AQ17" i="4"/>
  <c r="AQ37" i="4" s="1"/>
  <c r="AY17" i="4"/>
  <c r="AY37" i="4" s="1"/>
  <c r="R77" i="4" l="1"/>
  <c r="R97" i="4" s="1"/>
  <c r="R75" i="4"/>
  <c r="R95" i="4" s="1"/>
  <c r="R73" i="4"/>
  <c r="R93" i="4" s="1"/>
  <c r="R71" i="4"/>
  <c r="R91" i="4" s="1"/>
  <c r="R111" i="4" s="1"/>
  <c r="R69" i="4"/>
  <c r="R89" i="4" s="1"/>
  <c r="R109" i="4" s="1"/>
  <c r="R67" i="4"/>
  <c r="R87" i="4" s="1"/>
  <c r="R107" i="4" s="1"/>
  <c r="R76" i="4"/>
  <c r="R96" i="4" s="1"/>
  <c r="R72" i="4"/>
  <c r="R92" i="4" s="1"/>
  <c r="R112" i="4" s="1"/>
  <c r="R78" i="4"/>
  <c r="R98" i="4" s="1"/>
  <c r="R68" i="4"/>
  <c r="R88" i="4" s="1"/>
  <c r="R108" i="4" s="1"/>
  <c r="R64" i="4"/>
  <c r="R84" i="4" s="1"/>
  <c r="R65" i="4"/>
  <c r="R85" i="4" s="1"/>
  <c r="R105" i="4" s="1"/>
  <c r="R70" i="4"/>
  <c r="R90" i="4" s="1"/>
  <c r="R110" i="4" s="1"/>
  <c r="R66" i="4"/>
  <c r="R86" i="4" s="1"/>
  <c r="R106" i="4" s="1"/>
  <c r="R74" i="4"/>
  <c r="R94" i="4" s="1"/>
  <c r="Q16" i="2"/>
  <c r="Q36" i="2" s="1"/>
  <c r="Q14" i="2"/>
  <c r="Q34" i="2" s="1"/>
  <c r="Q12" i="2"/>
  <c r="Q32" i="2" s="1"/>
  <c r="Q10" i="2"/>
  <c r="Q30" i="2" s="1"/>
  <c r="Q8" i="2"/>
  <c r="Q28" i="2" s="1"/>
  <c r="Q6" i="2"/>
  <c r="Q26" i="2" s="1"/>
  <c r="Q7" i="2"/>
  <c r="Q27" i="2" s="1"/>
  <c r="Q17" i="2"/>
  <c r="Q37" i="2" s="1"/>
  <c r="Q3" i="2"/>
  <c r="Q23" i="2" s="1"/>
  <c r="Q5" i="2"/>
  <c r="Q25" i="2" s="1"/>
  <c r="Q15" i="2"/>
  <c r="Q35" i="2" s="1"/>
  <c r="Q11" i="2"/>
  <c r="Q31" i="2" s="1"/>
  <c r="R2" i="2"/>
  <c r="Q9" i="2"/>
  <c r="Q29" i="2" s="1"/>
  <c r="Q13" i="2"/>
  <c r="Q33" i="2" s="1"/>
  <c r="Q4" i="2"/>
  <c r="Q24" i="2" s="1"/>
  <c r="T62" i="4"/>
  <c r="S63" i="4"/>
  <c r="U62" i="4" l="1"/>
  <c r="T63" i="4"/>
  <c r="R7" i="2"/>
  <c r="R27" i="2" s="1"/>
  <c r="R47" i="2" s="1"/>
  <c r="R8" i="2"/>
  <c r="R28" i="2" s="1"/>
  <c r="R48" i="2" s="1"/>
  <c r="R5" i="2"/>
  <c r="R25" i="2" s="1"/>
  <c r="R45" i="2" s="1"/>
  <c r="R3" i="2"/>
  <c r="R23" i="2" s="1"/>
  <c r="R43" i="2" s="1"/>
  <c r="R14" i="2"/>
  <c r="R34" i="2" s="1"/>
  <c r="R17" i="2"/>
  <c r="R37" i="2" s="1"/>
  <c r="R16" i="2"/>
  <c r="R36" i="2" s="1"/>
  <c r="R10" i="2"/>
  <c r="R30" i="2" s="1"/>
  <c r="R15" i="2"/>
  <c r="R35" i="2" s="1"/>
  <c r="R11" i="2"/>
  <c r="R31" i="2" s="1"/>
  <c r="R13" i="2"/>
  <c r="R33" i="2" s="1"/>
  <c r="R12" i="2"/>
  <c r="R32" i="2" s="1"/>
  <c r="R9" i="2"/>
  <c r="R29" i="2" s="1"/>
  <c r="R4" i="2"/>
  <c r="R24" i="2" s="1"/>
  <c r="R44" i="2" s="1"/>
  <c r="S2" i="2"/>
  <c r="R6" i="2"/>
  <c r="R26" i="2" s="1"/>
  <c r="R46" i="2" s="1"/>
  <c r="S78" i="4"/>
  <c r="S98" i="4" s="1"/>
  <c r="S76" i="4"/>
  <c r="S96" i="4" s="1"/>
  <c r="S73" i="4"/>
  <c r="S93" i="4" s="1"/>
  <c r="S77" i="4"/>
  <c r="S97" i="4" s="1"/>
  <c r="S71" i="4"/>
  <c r="S91" i="4" s="1"/>
  <c r="S68" i="4"/>
  <c r="S88" i="4" s="1"/>
  <c r="S64" i="4"/>
  <c r="S84" i="4" s="1"/>
  <c r="S70" i="4"/>
  <c r="S90" i="4" s="1"/>
  <c r="S66" i="4"/>
  <c r="S86" i="4" s="1"/>
  <c r="S75" i="4"/>
  <c r="S95" i="4" s="1"/>
  <c r="S74" i="4"/>
  <c r="S94" i="4" s="1"/>
  <c r="S67" i="4"/>
  <c r="S87" i="4" s="1"/>
  <c r="S65" i="4"/>
  <c r="S85" i="4" s="1"/>
  <c r="S72" i="4"/>
  <c r="S92" i="4" s="1"/>
  <c r="S69" i="4"/>
  <c r="S89" i="4" s="1"/>
  <c r="S16" i="2" l="1"/>
  <c r="S36" i="2" s="1"/>
  <c r="S14" i="2"/>
  <c r="S34" i="2" s="1"/>
  <c r="S12" i="2"/>
  <c r="S32" i="2" s="1"/>
  <c r="S17" i="2"/>
  <c r="S37" i="2" s="1"/>
  <c r="S10" i="2"/>
  <c r="S30" i="2" s="1"/>
  <c r="S8" i="2"/>
  <c r="S28" i="2" s="1"/>
  <c r="S5" i="2"/>
  <c r="S25" i="2" s="1"/>
  <c r="S3" i="2"/>
  <c r="S23" i="2" s="1"/>
  <c r="S13" i="2"/>
  <c r="S33" i="2" s="1"/>
  <c r="S15" i="2"/>
  <c r="S35" i="2" s="1"/>
  <c r="S11" i="2"/>
  <c r="S31" i="2" s="1"/>
  <c r="S9" i="2"/>
  <c r="S29" i="2" s="1"/>
  <c r="T2" i="2"/>
  <c r="S7" i="2"/>
  <c r="S27" i="2" s="1"/>
  <c r="S4" i="2"/>
  <c r="S24" i="2" s="1"/>
  <c r="S6" i="2"/>
  <c r="S26" i="2" s="1"/>
  <c r="T77" i="4"/>
  <c r="T97" i="4" s="1"/>
  <c r="T76" i="4"/>
  <c r="T96" i="4" s="1"/>
  <c r="T74" i="4"/>
  <c r="T94" i="4" s="1"/>
  <c r="T72" i="4"/>
  <c r="T92" i="4" s="1"/>
  <c r="T70" i="4"/>
  <c r="T90" i="4" s="1"/>
  <c r="T78" i="4"/>
  <c r="T98" i="4" s="1"/>
  <c r="T71" i="4"/>
  <c r="T91" i="4" s="1"/>
  <c r="T68" i="4"/>
  <c r="T88" i="4" s="1"/>
  <c r="T66" i="4"/>
  <c r="T86" i="4" s="1"/>
  <c r="T75" i="4"/>
  <c r="T95" i="4" s="1"/>
  <c r="T73" i="4"/>
  <c r="T93" i="4" s="1"/>
  <c r="T69" i="4"/>
  <c r="T89" i="4" s="1"/>
  <c r="T67" i="4"/>
  <c r="T87" i="4" s="1"/>
  <c r="T65" i="4"/>
  <c r="T85" i="4" s="1"/>
  <c r="T64" i="4"/>
  <c r="T84" i="4" s="1"/>
  <c r="V62" i="4"/>
  <c r="U63" i="4"/>
  <c r="T16" i="2" l="1"/>
  <c r="T36" i="2" s="1"/>
  <c r="T14" i="2"/>
  <c r="T34" i="2" s="1"/>
  <c r="T12" i="2"/>
  <c r="T32" i="2" s="1"/>
  <c r="T10" i="2"/>
  <c r="T30" i="2" s="1"/>
  <c r="T17" i="2"/>
  <c r="T37" i="2" s="1"/>
  <c r="T8" i="2"/>
  <c r="T28" i="2" s="1"/>
  <c r="T5" i="2"/>
  <c r="T25" i="2" s="1"/>
  <c r="T3" i="2"/>
  <c r="T23" i="2" s="1"/>
  <c r="T15" i="2"/>
  <c r="T35" i="2" s="1"/>
  <c r="T11" i="2"/>
  <c r="T31" i="2" s="1"/>
  <c r="U2" i="2"/>
  <c r="T13" i="2"/>
  <c r="T33" i="2" s="1"/>
  <c r="T9" i="2"/>
  <c r="T29" i="2" s="1"/>
  <c r="T6" i="2"/>
  <c r="T26" i="2" s="1"/>
  <c r="T4" i="2"/>
  <c r="T24" i="2" s="1"/>
  <c r="T7" i="2"/>
  <c r="T27" i="2" s="1"/>
  <c r="V63" i="4"/>
  <c r="W62" i="4"/>
  <c r="U77" i="4"/>
  <c r="U97" i="4" s="1"/>
  <c r="U76" i="4"/>
  <c r="U96" i="4" s="1"/>
  <c r="U74" i="4"/>
  <c r="U94" i="4" s="1"/>
  <c r="U72" i="4"/>
  <c r="U92" i="4" s="1"/>
  <c r="U66" i="4"/>
  <c r="U86" i="4" s="1"/>
  <c r="U69" i="4"/>
  <c r="U89" i="4" s="1"/>
  <c r="U65" i="4"/>
  <c r="U85" i="4" s="1"/>
  <c r="U75" i="4"/>
  <c r="U95" i="4" s="1"/>
  <c r="U73" i="4"/>
  <c r="U93" i="4" s="1"/>
  <c r="U78" i="4"/>
  <c r="U98" i="4" s="1"/>
  <c r="U71" i="4"/>
  <c r="U91" i="4" s="1"/>
  <c r="U68" i="4"/>
  <c r="U88" i="4" s="1"/>
  <c r="U67" i="4"/>
  <c r="U87" i="4" s="1"/>
  <c r="U64" i="4"/>
  <c r="U84" i="4" s="1"/>
  <c r="U70" i="4"/>
  <c r="U90" i="4" s="1"/>
  <c r="U17" i="2" l="1"/>
  <c r="U37" i="2" s="1"/>
  <c r="U15" i="2"/>
  <c r="U35" i="2" s="1"/>
  <c r="U13" i="2"/>
  <c r="U33" i="2" s="1"/>
  <c r="U11" i="2"/>
  <c r="U31" i="2" s="1"/>
  <c r="U9" i="2"/>
  <c r="U29" i="2" s="1"/>
  <c r="U7" i="2"/>
  <c r="U27" i="2" s="1"/>
  <c r="U8" i="2"/>
  <c r="U28" i="2" s="1"/>
  <c r="U5" i="2"/>
  <c r="U25" i="2" s="1"/>
  <c r="U10" i="2"/>
  <c r="U30" i="2" s="1"/>
  <c r="U16" i="2"/>
  <c r="U36" i="2" s="1"/>
  <c r="V2" i="2"/>
  <c r="U4" i="2"/>
  <c r="U24" i="2" s="1"/>
  <c r="U14" i="2"/>
  <c r="U34" i="2" s="1"/>
  <c r="U12" i="2"/>
  <c r="U32" i="2" s="1"/>
  <c r="U6" i="2"/>
  <c r="U26" i="2" s="1"/>
  <c r="U3" i="2"/>
  <c r="U23" i="2" s="1"/>
  <c r="W63" i="4"/>
  <c r="X62" i="4"/>
  <c r="V78" i="4"/>
  <c r="V98" i="4" s="1"/>
  <c r="V74" i="4"/>
  <c r="V94" i="4" s="1"/>
  <c r="V72" i="4"/>
  <c r="V92" i="4" s="1"/>
  <c r="V70" i="4"/>
  <c r="V90" i="4" s="1"/>
  <c r="V68" i="4"/>
  <c r="V88" i="4" s="1"/>
  <c r="V66" i="4"/>
  <c r="V86" i="4" s="1"/>
  <c r="V77" i="4"/>
  <c r="V97" i="4" s="1"/>
  <c r="V76" i="4"/>
  <c r="V96" i="4" s="1"/>
  <c r="V69" i="4"/>
  <c r="V89" i="4" s="1"/>
  <c r="V65" i="4"/>
  <c r="V85" i="4" s="1"/>
  <c r="V75" i="4"/>
  <c r="V95" i="4" s="1"/>
  <c r="V73" i="4"/>
  <c r="V93" i="4" s="1"/>
  <c r="V71" i="4"/>
  <c r="V91" i="4" s="1"/>
  <c r="V67" i="4"/>
  <c r="V87" i="4" s="1"/>
  <c r="V64" i="4"/>
  <c r="V84" i="4" s="1"/>
  <c r="V17" i="2" l="1"/>
  <c r="V37" i="2" s="1"/>
  <c r="V10" i="2"/>
  <c r="V30" i="2" s="1"/>
  <c r="V16" i="2"/>
  <c r="V36" i="2" s="1"/>
  <c r="V15" i="2"/>
  <c r="V35" i="2" s="1"/>
  <c r="V11" i="2"/>
  <c r="V31" i="2" s="1"/>
  <c r="V14" i="2"/>
  <c r="V34" i="2" s="1"/>
  <c r="V13" i="2"/>
  <c r="V33" i="2" s="1"/>
  <c r="V9" i="2"/>
  <c r="V29" i="2" s="1"/>
  <c r="W2" i="2"/>
  <c r="V6" i="2"/>
  <c r="V26" i="2" s="1"/>
  <c r="V4" i="2"/>
  <c r="V24" i="2" s="1"/>
  <c r="V12" i="2"/>
  <c r="V32" i="2" s="1"/>
  <c r="V7" i="2"/>
  <c r="V27" i="2" s="1"/>
  <c r="V5" i="2"/>
  <c r="V25" i="2" s="1"/>
  <c r="V8" i="2"/>
  <c r="V28" i="2" s="1"/>
  <c r="V3" i="2"/>
  <c r="V23" i="2" s="1"/>
  <c r="X63" i="4"/>
  <c r="Y62" i="4"/>
  <c r="W77" i="4"/>
  <c r="W97" i="4" s="1"/>
  <c r="W78" i="4"/>
  <c r="W98" i="4" s="1"/>
  <c r="W76" i="4"/>
  <c r="W96" i="4" s="1"/>
  <c r="W69" i="4"/>
  <c r="W89" i="4" s="1"/>
  <c r="W109" i="4" s="1"/>
  <c r="W66" i="4"/>
  <c r="W86" i="4" s="1"/>
  <c r="W106" i="4" s="1"/>
  <c r="W65" i="4"/>
  <c r="W85" i="4" s="1"/>
  <c r="W75" i="4"/>
  <c r="W95" i="4" s="1"/>
  <c r="W73" i="4"/>
  <c r="W93" i="4" s="1"/>
  <c r="W113" i="4" s="1"/>
  <c r="W70" i="4"/>
  <c r="W90" i="4" s="1"/>
  <c r="W110" i="4" s="1"/>
  <c r="W67" i="4"/>
  <c r="W87" i="4" s="1"/>
  <c r="W107" i="4" s="1"/>
  <c r="W71" i="4"/>
  <c r="W91" i="4" s="1"/>
  <c r="W111" i="4" s="1"/>
  <c r="W68" i="4"/>
  <c r="W88" i="4" s="1"/>
  <c r="W108" i="4" s="1"/>
  <c r="W64" i="4"/>
  <c r="W84" i="4" s="1"/>
  <c r="W72" i="4"/>
  <c r="W92" i="4" s="1"/>
  <c r="W112" i="4" s="1"/>
  <c r="W74" i="4"/>
  <c r="W94" i="4" s="1"/>
  <c r="W114" i="4" s="1"/>
  <c r="Z62" i="4" l="1"/>
  <c r="Y63" i="4"/>
  <c r="X78" i="4"/>
  <c r="X98" i="4" s="1"/>
  <c r="X76" i="4"/>
  <c r="X96" i="4" s="1"/>
  <c r="X75" i="4"/>
  <c r="X95" i="4" s="1"/>
  <c r="X73" i="4"/>
  <c r="X93" i="4" s="1"/>
  <c r="X71" i="4"/>
  <c r="X91" i="4" s="1"/>
  <c r="X69" i="4"/>
  <c r="X89" i="4" s="1"/>
  <c r="X70" i="4"/>
  <c r="X90" i="4" s="1"/>
  <c r="X67" i="4"/>
  <c r="X87" i="4" s="1"/>
  <c r="X74" i="4"/>
  <c r="X94" i="4" s="1"/>
  <c r="X77" i="4"/>
  <c r="X97" i="4" s="1"/>
  <c r="X68" i="4"/>
  <c r="X88" i="4" s="1"/>
  <c r="X64" i="4"/>
  <c r="X84" i="4" s="1"/>
  <c r="X65" i="4"/>
  <c r="X85" i="4" s="1"/>
  <c r="X66" i="4"/>
  <c r="X86" i="4" s="1"/>
  <c r="X72" i="4"/>
  <c r="X92" i="4" s="1"/>
  <c r="W17" i="2"/>
  <c r="W37" i="2" s="1"/>
  <c r="W15" i="2"/>
  <c r="W35" i="2" s="1"/>
  <c r="W13" i="2"/>
  <c r="W33" i="2" s="1"/>
  <c r="W16" i="2"/>
  <c r="W36" i="2" s="1"/>
  <c r="W11" i="2"/>
  <c r="W31" i="2" s="1"/>
  <c r="W14" i="2"/>
  <c r="W34" i="2" s="1"/>
  <c r="W9" i="2"/>
  <c r="W29" i="2" s="1"/>
  <c r="W49" i="2" s="1"/>
  <c r="X2" i="2"/>
  <c r="W12" i="2"/>
  <c r="W32" i="2" s="1"/>
  <c r="W6" i="2"/>
  <c r="W26" i="2" s="1"/>
  <c r="W46" i="2" s="1"/>
  <c r="W4" i="2"/>
  <c r="W24" i="2" s="1"/>
  <c r="W7" i="2"/>
  <c r="W27" i="2" s="1"/>
  <c r="W47" i="2" s="1"/>
  <c r="W10" i="2"/>
  <c r="W30" i="2" s="1"/>
  <c r="W50" i="2" s="1"/>
  <c r="W5" i="2"/>
  <c r="W25" i="2" s="1"/>
  <c r="W45" i="2" s="1"/>
  <c r="W8" i="2"/>
  <c r="W28" i="2" s="1"/>
  <c r="W48" i="2" s="1"/>
  <c r="W3" i="2"/>
  <c r="W23" i="2" s="1"/>
  <c r="Y78" i="4" l="1"/>
  <c r="Y98" i="4" s="1"/>
  <c r="Y76" i="4"/>
  <c r="Y96" i="4" s="1"/>
  <c r="Y75" i="4"/>
  <c r="Y95" i="4" s="1"/>
  <c r="Y73" i="4"/>
  <c r="Y93" i="4" s="1"/>
  <c r="Y71" i="4"/>
  <c r="Y91" i="4" s="1"/>
  <c r="Y69" i="4"/>
  <c r="Y89" i="4" s="1"/>
  <c r="Y70" i="4"/>
  <c r="Y90" i="4" s="1"/>
  <c r="Y67" i="4"/>
  <c r="Y87" i="4" s="1"/>
  <c r="Y74" i="4"/>
  <c r="Y94" i="4" s="1"/>
  <c r="Y72" i="4"/>
  <c r="Y92" i="4" s="1"/>
  <c r="Y64" i="4"/>
  <c r="Y84" i="4" s="1"/>
  <c r="Y66" i="4"/>
  <c r="Y86" i="4" s="1"/>
  <c r="Y77" i="4"/>
  <c r="Y97" i="4" s="1"/>
  <c r="Y65" i="4"/>
  <c r="Y85" i="4" s="1"/>
  <c r="Y68" i="4"/>
  <c r="Y88" i="4" s="1"/>
  <c r="X17" i="2"/>
  <c r="X37" i="2" s="1"/>
  <c r="X15" i="2"/>
  <c r="X35" i="2" s="1"/>
  <c r="X13" i="2"/>
  <c r="X33" i="2" s="1"/>
  <c r="X11" i="2"/>
  <c r="X31" i="2" s="1"/>
  <c r="X14" i="2"/>
  <c r="X34" i="2" s="1"/>
  <c r="X9" i="2"/>
  <c r="X29" i="2" s="1"/>
  <c r="X12" i="2"/>
  <c r="X32" i="2" s="1"/>
  <c r="X6" i="2"/>
  <c r="X26" i="2" s="1"/>
  <c r="X4" i="2"/>
  <c r="X24" i="2" s="1"/>
  <c r="X7" i="2"/>
  <c r="X27" i="2" s="1"/>
  <c r="X8" i="2"/>
  <c r="X28" i="2" s="1"/>
  <c r="X5" i="2"/>
  <c r="X25" i="2" s="1"/>
  <c r="X3" i="2"/>
  <c r="X23" i="2" s="1"/>
  <c r="X16" i="2"/>
  <c r="X36" i="2" s="1"/>
  <c r="Y2" i="2"/>
  <c r="X10" i="2"/>
  <c r="X30" i="2" s="1"/>
  <c r="Z63" i="4"/>
  <c r="AA62" i="4"/>
  <c r="Y16" i="2" l="1"/>
  <c r="Y36" i="2" s="1"/>
  <c r="Y14" i="2"/>
  <c r="Y34" i="2" s="1"/>
  <c r="Y12" i="2"/>
  <c r="Y32" i="2" s="1"/>
  <c r="Y10" i="2"/>
  <c r="Y30" i="2" s="1"/>
  <c r="Y8" i="2"/>
  <c r="Y28" i="2" s="1"/>
  <c r="Y15" i="2"/>
  <c r="Y35" i="2" s="1"/>
  <c r="Y6" i="2"/>
  <c r="Y26" i="2" s="1"/>
  <c r="Y13" i="2"/>
  <c r="Y33" i="2" s="1"/>
  <c r="Y7" i="2"/>
  <c r="Y27" i="2" s="1"/>
  <c r="Y5" i="2"/>
  <c r="Y25" i="2" s="1"/>
  <c r="Y3" i="2"/>
  <c r="Y23" i="2" s="1"/>
  <c r="Z2" i="2"/>
  <c r="Y9" i="2"/>
  <c r="Y29" i="2" s="1"/>
  <c r="Y4" i="2"/>
  <c r="Y24" i="2" s="1"/>
  <c r="Y17" i="2"/>
  <c r="Y37" i="2" s="1"/>
  <c r="Y11" i="2"/>
  <c r="Y31" i="2" s="1"/>
  <c r="AA63" i="4"/>
  <c r="AB62" i="4"/>
  <c r="Z77" i="4"/>
  <c r="Z97" i="4" s="1"/>
  <c r="Z75" i="4"/>
  <c r="Z95" i="4" s="1"/>
  <c r="Z73" i="4"/>
  <c r="Z93" i="4" s="1"/>
  <c r="Z71" i="4"/>
  <c r="Z91" i="4" s="1"/>
  <c r="Z69" i="4"/>
  <c r="Z89" i="4" s="1"/>
  <c r="Z67" i="4"/>
  <c r="Z87" i="4" s="1"/>
  <c r="Z78" i="4"/>
  <c r="Z98" i="4" s="1"/>
  <c r="Z70" i="4"/>
  <c r="Z90" i="4" s="1"/>
  <c r="Z74" i="4"/>
  <c r="Z94" i="4" s="1"/>
  <c r="Z72" i="4"/>
  <c r="Z92" i="4" s="1"/>
  <c r="Z64" i="4"/>
  <c r="Z84" i="4" s="1"/>
  <c r="Z68" i="4"/>
  <c r="Z88" i="4" s="1"/>
  <c r="Z65" i="4"/>
  <c r="Z85" i="4" s="1"/>
  <c r="Z66" i="4"/>
  <c r="Z86" i="4" s="1"/>
  <c r="Z76" i="4"/>
  <c r="Z96" i="4" s="1"/>
  <c r="Z13" i="2" l="1"/>
  <c r="Z33" i="2" s="1"/>
  <c r="Z12" i="2"/>
  <c r="Z32" i="2" s="1"/>
  <c r="Z7" i="2"/>
  <c r="Z27" i="2" s="1"/>
  <c r="Z8" i="2"/>
  <c r="Z28" i="2" s="1"/>
  <c r="Z5" i="2"/>
  <c r="Z25" i="2" s="1"/>
  <c r="Z3" i="2"/>
  <c r="Z23" i="2" s="1"/>
  <c r="Z10" i="2"/>
  <c r="Z30" i="2" s="1"/>
  <c r="Z9" i="2"/>
  <c r="Z29" i="2" s="1"/>
  <c r="Z4" i="2"/>
  <c r="Z24" i="2" s="1"/>
  <c r="Z15" i="2"/>
  <c r="Z35" i="2" s="1"/>
  <c r="Z14" i="2"/>
  <c r="Z34" i="2" s="1"/>
  <c r="Z6" i="2"/>
  <c r="Z26" i="2" s="1"/>
  <c r="Z17" i="2"/>
  <c r="Z37" i="2" s="1"/>
  <c r="Z16" i="2"/>
  <c r="Z36" i="2" s="1"/>
  <c r="Z11" i="2"/>
  <c r="Z31" i="2" s="1"/>
  <c r="AA2" i="2"/>
  <c r="AC62" i="4"/>
  <c r="AB63" i="4"/>
  <c r="AA78" i="4"/>
  <c r="AA98" i="4" s="1"/>
  <c r="AA76" i="4"/>
  <c r="AA96" i="4" s="1"/>
  <c r="AA77" i="4"/>
  <c r="AA97" i="4" s="1"/>
  <c r="AA70" i="4"/>
  <c r="AA90" i="4" s="1"/>
  <c r="AA69" i="4"/>
  <c r="AA89" i="4" s="1"/>
  <c r="AA74" i="4"/>
  <c r="AA94" i="4" s="1"/>
  <c r="AA75" i="4"/>
  <c r="AA95" i="4" s="1"/>
  <c r="AA72" i="4"/>
  <c r="AA92" i="4" s="1"/>
  <c r="AA64" i="4"/>
  <c r="AA84" i="4" s="1"/>
  <c r="AA73" i="4"/>
  <c r="AA93" i="4" s="1"/>
  <c r="AA68" i="4"/>
  <c r="AA88" i="4" s="1"/>
  <c r="AA71" i="4"/>
  <c r="AA91" i="4" s="1"/>
  <c r="AA67" i="4"/>
  <c r="AA87" i="4" s="1"/>
  <c r="AA65" i="4"/>
  <c r="AA85" i="4" s="1"/>
  <c r="AA66" i="4"/>
  <c r="AA86" i="4" s="1"/>
  <c r="AA16" i="2" l="1"/>
  <c r="AA36" i="2" s="1"/>
  <c r="AA14" i="2"/>
  <c r="AA34" i="2" s="1"/>
  <c r="AA12" i="2"/>
  <c r="AA32" i="2" s="1"/>
  <c r="AA7" i="2"/>
  <c r="AA27" i="2" s="1"/>
  <c r="AA5" i="2"/>
  <c r="AA25" i="2" s="1"/>
  <c r="AA3" i="2"/>
  <c r="AA23" i="2" s="1"/>
  <c r="AA10" i="2"/>
  <c r="AA30" i="2" s="1"/>
  <c r="AA8" i="2"/>
  <c r="AA28" i="2" s="1"/>
  <c r="AA17" i="2"/>
  <c r="AA37" i="2" s="1"/>
  <c r="AA11" i="2"/>
  <c r="AA31" i="2" s="1"/>
  <c r="AA9" i="2"/>
  <c r="AA29" i="2" s="1"/>
  <c r="AB2" i="2"/>
  <c r="AA4" i="2"/>
  <c r="AA24" i="2" s="1"/>
  <c r="AA13" i="2"/>
  <c r="AA33" i="2" s="1"/>
  <c r="AA15" i="2"/>
  <c r="AA35" i="2" s="1"/>
  <c r="AA6" i="2"/>
  <c r="AA26" i="2" s="1"/>
  <c r="AB77" i="4"/>
  <c r="AB97" i="4" s="1"/>
  <c r="AB78" i="4"/>
  <c r="AB98" i="4" s="1"/>
  <c r="AB74" i="4"/>
  <c r="AB94" i="4" s="1"/>
  <c r="AB114" i="4" s="1"/>
  <c r="AB72" i="4"/>
  <c r="AB92" i="4" s="1"/>
  <c r="AB112" i="4" s="1"/>
  <c r="AB70" i="4"/>
  <c r="AB90" i="4" s="1"/>
  <c r="AB110" i="4" s="1"/>
  <c r="AB75" i="4"/>
  <c r="AB95" i="4" s="1"/>
  <c r="AB115" i="4" s="1"/>
  <c r="AB73" i="4"/>
  <c r="AB93" i="4" s="1"/>
  <c r="AB113" i="4" s="1"/>
  <c r="AB68" i="4"/>
  <c r="AB88" i="4" s="1"/>
  <c r="AB108" i="4" s="1"/>
  <c r="AB71" i="4"/>
  <c r="AB91" i="4" s="1"/>
  <c r="AB111" i="4" s="1"/>
  <c r="AB67" i="4"/>
  <c r="AB87" i="4" s="1"/>
  <c r="AB107" i="4" s="1"/>
  <c r="AB64" i="4"/>
  <c r="AB84" i="4" s="1"/>
  <c r="AB65" i="4"/>
  <c r="AB85" i="4" s="1"/>
  <c r="AB66" i="4"/>
  <c r="AB86" i="4" s="1"/>
  <c r="AB76" i="4"/>
  <c r="AB96" i="4" s="1"/>
  <c r="AB69" i="4"/>
  <c r="AB89" i="4" s="1"/>
  <c r="AB109" i="4" s="1"/>
  <c r="AD62" i="4"/>
  <c r="AC63" i="4"/>
  <c r="AD63" i="4" l="1"/>
  <c r="AE62" i="4"/>
  <c r="AB16" i="2"/>
  <c r="AB36" i="2" s="1"/>
  <c r="AB14" i="2"/>
  <c r="AB34" i="2" s="1"/>
  <c r="AB12" i="2"/>
  <c r="AB32" i="2" s="1"/>
  <c r="AB52" i="2" s="1"/>
  <c r="AB10" i="2"/>
  <c r="AB30" i="2" s="1"/>
  <c r="AB50" i="2" s="1"/>
  <c r="AB5" i="2"/>
  <c r="AB25" i="2" s="1"/>
  <c r="AB3" i="2"/>
  <c r="AB23" i="2" s="1"/>
  <c r="AB8" i="2"/>
  <c r="AB28" i="2" s="1"/>
  <c r="AB48" i="2" s="1"/>
  <c r="AB11" i="2"/>
  <c r="AB31" i="2" s="1"/>
  <c r="AB51" i="2" s="1"/>
  <c r="AB9" i="2"/>
  <c r="AB29" i="2" s="1"/>
  <c r="AB49" i="2" s="1"/>
  <c r="AB17" i="2"/>
  <c r="AB37" i="2" s="1"/>
  <c r="AC2" i="2"/>
  <c r="AB15" i="2"/>
  <c r="AB35" i="2" s="1"/>
  <c r="AB6" i="2"/>
  <c r="AB26" i="2" s="1"/>
  <c r="AB46" i="2" s="1"/>
  <c r="AB4" i="2"/>
  <c r="AB24" i="2" s="1"/>
  <c r="AB7" i="2"/>
  <c r="AB27" i="2" s="1"/>
  <c r="AB47" i="2" s="1"/>
  <c r="AB13" i="2"/>
  <c r="AB33" i="2" s="1"/>
  <c r="AB53" i="2" s="1"/>
  <c r="AC77" i="4"/>
  <c r="AC97" i="4" s="1"/>
  <c r="AC74" i="4"/>
  <c r="AC94" i="4" s="1"/>
  <c r="AC72" i="4"/>
  <c r="AC92" i="4" s="1"/>
  <c r="AC75" i="4"/>
  <c r="AC95" i="4" s="1"/>
  <c r="AC73" i="4"/>
  <c r="AC93" i="4" s="1"/>
  <c r="AC68" i="4"/>
  <c r="AC88" i="4" s="1"/>
  <c r="AC71" i="4"/>
  <c r="AC91" i="4" s="1"/>
  <c r="AC66" i="4"/>
  <c r="AC86" i="4" s="1"/>
  <c r="AC65" i="4"/>
  <c r="AC85" i="4" s="1"/>
  <c r="AC78" i="4"/>
  <c r="AC98" i="4" s="1"/>
  <c r="AC64" i="4"/>
  <c r="AC84" i="4" s="1"/>
  <c r="AC67" i="4"/>
  <c r="AC87" i="4" s="1"/>
  <c r="AC69" i="4"/>
  <c r="AC89" i="4" s="1"/>
  <c r="AC70" i="4"/>
  <c r="AC90" i="4" s="1"/>
  <c r="AC76" i="4"/>
  <c r="AC96" i="4" s="1"/>
  <c r="AC17" i="2" l="1"/>
  <c r="AC37" i="2" s="1"/>
  <c r="AC15" i="2"/>
  <c r="AC35" i="2" s="1"/>
  <c r="AC13" i="2"/>
  <c r="AC33" i="2" s="1"/>
  <c r="AC11" i="2"/>
  <c r="AC31" i="2" s="1"/>
  <c r="AC9" i="2"/>
  <c r="AC29" i="2" s="1"/>
  <c r="AC7" i="2"/>
  <c r="AC27" i="2" s="1"/>
  <c r="AC5" i="2"/>
  <c r="AC25" i="2" s="1"/>
  <c r="AC8" i="2"/>
  <c r="AC28" i="2" s="1"/>
  <c r="AC6" i="2"/>
  <c r="AC26" i="2" s="1"/>
  <c r="AC10" i="2"/>
  <c r="AC30" i="2" s="1"/>
  <c r="AD2" i="2"/>
  <c r="AC4" i="2"/>
  <c r="AC24" i="2" s="1"/>
  <c r="AC16" i="2"/>
  <c r="AC36" i="2" s="1"/>
  <c r="AC12" i="2"/>
  <c r="AC32" i="2" s="1"/>
  <c r="AC3" i="2"/>
  <c r="AC23" i="2" s="1"/>
  <c r="AC14" i="2"/>
  <c r="AC34" i="2" s="1"/>
  <c r="AE63" i="4"/>
  <c r="AF62" i="4"/>
  <c r="AD78" i="4"/>
  <c r="AD98" i="4" s="1"/>
  <c r="AD76" i="4"/>
  <c r="AD96" i="4" s="1"/>
  <c r="AD74" i="4"/>
  <c r="AD94" i="4" s="1"/>
  <c r="AD72" i="4"/>
  <c r="AD92" i="4" s="1"/>
  <c r="AD70" i="4"/>
  <c r="AD90" i="4" s="1"/>
  <c r="AD68" i="4"/>
  <c r="AD88" i="4" s="1"/>
  <c r="AD66" i="4"/>
  <c r="AD86" i="4" s="1"/>
  <c r="AD77" i="4"/>
  <c r="AD97" i="4" s="1"/>
  <c r="AD73" i="4"/>
  <c r="AD93" i="4" s="1"/>
  <c r="AD71" i="4"/>
  <c r="AD91" i="4" s="1"/>
  <c r="AD65" i="4"/>
  <c r="AD85" i="4" s="1"/>
  <c r="AD69" i="4"/>
  <c r="AD89" i="4" s="1"/>
  <c r="AD75" i="4"/>
  <c r="AD95" i="4" s="1"/>
  <c r="AD64" i="4"/>
  <c r="AD84" i="4" s="1"/>
  <c r="AD67" i="4"/>
  <c r="AD87" i="4" s="1"/>
  <c r="AD8" i="2" l="1"/>
  <c r="AD28" i="2" s="1"/>
  <c r="AD10" i="2"/>
  <c r="AD30" i="2" s="1"/>
  <c r="AE2" i="2"/>
  <c r="AD16" i="2"/>
  <c r="AD36" i="2" s="1"/>
  <c r="AD15" i="2"/>
  <c r="AD35" i="2" s="1"/>
  <c r="AD17" i="2"/>
  <c r="AD37" i="2" s="1"/>
  <c r="AD11" i="2"/>
  <c r="AD31" i="2" s="1"/>
  <c r="AD9" i="2"/>
  <c r="AD29" i="2" s="1"/>
  <c r="AD6" i="2"/>
  <c r="AD26" i="2" s="1"/>
  <c r="AD4" i="2"/>
  <c r="AD24" i="2" s="1"/>
  <c r="AD14" i="2"/>
  <c r="AD34" i="2" s="1"/>
  <c r="AD13" i="2"/>
  <c r="AD33" i="2" s="1"/>
  <c r="AD5" i="2"/>
  <c r="AD25" i="2" s="1"/>
  <c r="AD12" i="2"/>
  <c r="AD32" i="2" s="1"/>
  <c r="AD3" i="2"/>
  <c r="AD23" i="2" s="1"/>
  <c r="AD7" i="2"/>
  <c r="AD27" i="2" s="1"/>
  <c r="AF63" i="4"/>
  <c r="AG62" i="4"/>
  <c r="AE77" i="4"/>
  <c r="AE97" i="4" s="1"/>
  <c r="AE76" i="4"/>
  <c r="AE96" i="4" s="1"/>
  <c r="AE74" i="4"/>
  <c r="AE94" i="4" s="1"/>
  <c r="AE71" i="4"/>
  <c r="AE91" i="4" s="1"/>
  <c r="AE72" i="4"/>
  <c r="AE92" i="4" s="1"/>
  <c r="AE65" i="4"/>
  <c r="AE85" i="4" s="1"/>
  <c r="AE66" i="4"/>
  <c r="AE86" i="4" s="1"/>
  <c r="AE69" i="4"/>
  <c r="AE89" i="4" s="1"/>
  <c r="AE78" i="4"/>
  <c r="AE98" i="4" s="1"/>
  <c r="AE70" i="4"/>
  <c r="AE90" i="4" s="1"/>
  <c r="AE67" i="4"/>
  <c r="AE87" i="4" s="1"/>
  <c r="AE64" i="4"/>
  <c r="AE84" i="4" s="1"/>
  <c r="AE73" i="4"/>
  <c r="AE93" i="4" s="1"/>
  <c r="AE75" i="4"/>
  <c r="AE95" i="4" s="1"/>
  <c r="AE68" i="4"/>
  <c r="AE88" i="4" s="1"/>
  <c r="AE17" i="2" l="1"/>
  <c r="AE37" i="2" s="1"/>
  <c r="AE15" i="2"/>
  <c r="AE35" i="2" s="1"/>
  <c r="AE13" i="2"/>
  <c r="AE33" i="2" s="1"/>
  <c r="AE10" i="2"/>
  <c r="AE30" i="2" s="1"/>
  <c r="AF2" i="2"/>
  <c r="AE11" i="2"/>
  <c r="AE31" i="2" s="1"/>
  <c r="AE9" i="2"/>
  <c r="AE29" i="2" s="1"/>
  <c r="AE6" i="2"/>
  <c r="AE26" i="2" s="1"/>
  <c r="AE4" i="2"/>
  <c r="AE24" i="2" s="1"/>
  <c r="AE14" i="2"/>
  <c r="AE34" i="2" s="1"/>
  <c r="AE16" i="2"/>
  <c r="AE36" i="2" s="1"/>
  <c r="AE12" i="2"/>
  <c r="AE32" i="2" s="1"/>
  <c r="AE7" i="2"/>
  <c r="AE27" i="2" s="1"/>
  <c r="AE3" i="2"/>
  <c r="AE23" i="2" s="1"/>
  <c r="AE8" i="2"/>
  <c r="AE28" i="2" s="1"/>
  <c r="AE5" i="2"/>
  <c r="AE25" i="2" s="1"/>
  <c r="AH62" i="4"/>
  <c r="AG63" i="4"/>
  <c r="AF78" i="4"/>
  <c r="AF98" i="4" s="1"/>
  <c r="AF76" i="4"/>
  <c r="AF96" i="4" s="1"/>
  <c r="AF77" i="4"/>
  <c r="AF97" i="4" s="1"/>
  <c r="AF75" i="4"/>
  <c r="AF95" i="4" s="1"/>
  <c r="AF73" i="4"/>
  <c r="AF93" i="4" s="1"/>
  <c r="AF71" i="4"/>
  <c r="AF91" i="4" s="1"/>
  <c r="AF69" i="4"/>
  <c r="AF89" i="4" s="1"/>
  <c r="AF72" i="4"/>
  <c r="AF92" i="4" s="1"/>
  <c r="AF66" i="4"/>
  <c r="AF86" i="4" s="1"/>
  <c r="AF67" i="4"/>
  <c r="AF87" i="4" s="1"/>
  <c r="AF65" i="4"/>
  <c r="AF85" i="4" s="1"/>
  <c r="AF74" i="4"/>
  <c r="AF94" i="4" s="1"/>
  <c r="AF68" i="4"/>
  <c r="AF88" i="4" s="1"/>
  <c r="AF70" i="4"/>
  <c r="AF90" i="4" s="1"/>
  <c r="AF64" i="4"/>
  <c r="AF84" i="4" s="1"/>
  <c r="AF17" i="2" l="1"/>
  <c r="AF37" i="2" s="1"/>
  <c r="AF15" i="2"/>
  <c r="AF35" i="2" s="1"/>
  <c r="AF13" i="2"/>
  <c r="AF33" i="2" s="1"/>
  <c r="AF11" i="2"/>
  <c r="AF31" i="2" s="1"/>
  <c r="AF10" i="2"/>
  <c r="AF30" i="2" s="1"/>
  <c r="AF9" i="2"/>
  <c r="AF29" i="2" s="1"/>
  <c r="AF6" i="2"/>
  <c r="AF26" i="2" s="1"/>
  <c r="AF4" i="2"/>
  <c r="AF24" i="2" s="1"/>
  <c r="AF16" i="2"/>
  <c r="AF36" i="2" s="1"/>
  <c r="AF12" i="2"/>
  <c r="AF32" i="2" s="1"/>
  <c r="AF7" i="2"/>
  <c r="AF27" i="2" s="1"/>
  <c r="AF14" i="2"/>
  <c r="AF34" i="2" s="1"/>
  <c r="AF5" i="2"/>
  <c r="AF25" i="2" s="1"/>
  <c r="AF3" i="2"/>
  <c r="AF23" i="2" s="1"/>
  <c r="AG2" i="2"/>
  <c r="AF8" i="2"/>
  <c r="AF28" i="2" s="1"/>
  <c r="AG78" i="4"/>
  <c r="AG98" i="4" s="1"/>
  <c r="AG76" i="4"/>
  <c r="AG96" i="4" s="1"/>
  <c r="AG75" i="4"/>
  <c r="AG95" i="4" s="1"/>
  <c r="AG115" i="4" s="1"/>
  <c r="AG73" i="4"/>
  <c r="AG93" i="4" s="1"/>
  <c r="AG113" i="4" s="1"/>
  <c r="AG71" i="4"/>
  <c r="AG91" i="4" s="1"/>
  <c r="AG111" i="4" s="1"/>
  <c r="AG69" i="4"/>
  <c r="AG89" i="4" s="1"/>
  <c r="AG109" i="4" s="1"/>
  <c r="AG67" i="4"/>
  <c r="AG87" i="4" s="1"/>
  <c r="AG70" i="4"/>
  <c r="AG90" i="4" s="1"/>
  <c r="AG110" i="4" s="1"/>
  <c r="AG74" i="4"/>
  <c r="AG94" i="4" s="1"/>
  <c r="AG114" i="4" s="1"/>
  <c r="AG66" i="4"/>
  <c r="AG86" i="4" s="1"/>
  <c r="AG72" i="4"/>
  <c r="AG92" i="4" s="1"/>
  <c r="AG112" i="4" s="1"/>
  <c r="AG64" i="4"/>
  <c r="AG84" i="4" s="1"/>
  <c r="AG77" i="4"/>
  <c r="AG97" i="4" s="1"/>
  <c r="AG68" i="4"/>
  <c r="AG88" i="4" s="1"/>
  <c r="AG65" i="4"/>
  <c r="AG85" i="4" s="1"/>
  <c r="AH63" i="4"/>
  <c r="AI62" i="4"/>
  <c r="AH77" i="4" l="1"/>
  <c r="AH97" i="4" s="1"/>
  <c r="AH75" i="4"/>
  <c r="AH95" i="4" s="1"/>
  <c r="AH73" i="4"/>
  <c r="AH93" i="4" s="1"/>
  <c r="AH71" i="4"/>
  <c r="AH91" i="4" s="1"/>
  <c r="AH69" i="4"/>
  <c r="AH89" i="4" s="1"/>
  <c r="AH67" i="4"/>
  <c r="AH87" i="4" s="1"/>
  <c r="AH76" i="4"/>
  <c r="AH96" i="4" s="1"/>
  <c r="AH70" i="4"/>
  <c r="AH90" i="4" s="1"/>
  <c r="AH64" i="4"/>
  <c r="AH84" i="4" s="1"/>
  <c r="AH78" i="4"/>
  <c r="AH98" i="4" s="1"/>
  <c r="AH74" i="4"/>
  <c r="AH94" i="4" s="1"/>
  <c r="AH66" i="4"/>
  <c r="AH86" i="4" s="1"/>
  <c r="AH72" i="4"/>
  <c r="AH92" i="4" s="1"/>
  <c r="AH68" i="4"/>
  <c r="AH88" i="4" s="1"/>
  <c r="AH65" i="4"/>
  <c r="AH85" i="4" s="1"/>
  <c r="AG16" i="2"/>
  <c r="AG36" i="2" s="1"/>
  <c r="AG14" i="2"/>
  <c r="AG34" i="2" s="1"/>
  <c r="AG12" i="2"/>
  <c r="AG32" i="2" s="1"/>
  <c r="AG52" i="2" s="1"/>
  <c r="AG10" i="2"/>
  <c r="AG30" i="2" s="1"/>
  <c r="AG50" i="2" s="1"/>
  <c r="AG8" i="2"/>
  <c r="AG28" i="2" s="1"/>
  <c r="AG48" i="2" s="1"/>
  <c r="AG6" i="2"/>
  <c r="AG26" i="2" s="1"/>
  <c r="AG9" i="2"/>
  <c r="AG29" i="2" s="1"/>
  <c r="AG49" i="2" s="1"/>
  <c r="AG11" i="2"/>
  <c r="AG31" i="2" s="1"/>
  <c r="AG51" i="2" s="1"/>
  <c r="AG17" i="2"/>
  <c r="AG37" i="2" s="1"/>
  <c r="AG5" i="2"/>
  <c r="AG25" i="2" s="1"/>
  <c r="AG15" i="2"/>
  <c r="AG35" i="2" s="1"/>
  <c r="AG7" i="2"/>
  <c r="AG27" i="2" s="1"/>
  <c r="AG13" i="2"/>
  <c r="AG33" i="2" s="1"/>
  <c r="AG53" i="2" s="1"/>
  <c r="AG3" i="2"/>
  <c r="AG23" i="2" s="1"/>
  <c r="AG4" i="2"/>
  <c r="AG24" i="2" s="1"/>
  <c r="AH2" i="2"/>
  <c r="AI63" i="4"/>
  <c r="AJ62" i="4"/>
  <c r="AI78" i="4" l="1"/>
  <c r="AI98" i="4" s="1"/>
  <c r="AI76" i="4"/>
  <c r="AI96" i="4" s="1"/>
  <c r="AI70" i="4"/>
  <c r="AI90" i="4" s="1"/>
  <c r="AI69" i="4"/>
  <c r="AI89" i="4" s="1"/>
  <c r="AI67" i="4"/>
  <c r="AI87" i="4" s="1"/>
  <c r="AI64" i="4"/>
  <c r="AI84" i="4" s="1"/>
  <c r="AI77" i="4"/>
  <c r="AI97" i="4" s="1"/>
  <c r="AI74" i="4"/>
  <c r="AI94" i="4" s="1"/>
  <c r="AI68" i="4"/>
  <c r="AI88" i="4" s="1"/>
  <c r="AI66" i="4"/>
  <c r="AI86" i="4" s="1"/>
  <c r="AI72" i="4"/>
  <c r="AI92" i="4" s="1"/>
  <c r="AI75" i="4"/>
  <c r="AI95" i="4" s="1"/>
  <c r="AI65" i="4"/>
  <c r="AI85" i="4" s="1"/>
  <c r="AI73" i="4"/>
  <c r="AI93" i="4" s="1"/>
  <c r="AI71" i="4"/>
  <c r="AI91" i="4" s="1"/>
  <c r="AH11" i="2"/>
  <c r="AH31" i="2" s="1"/>
  <c r="AH6" i="2"/>
  <c r="AH26" i="2" s="1"/>
  <c r="AH17" i="2"/>
  <c r="AH37" i="2" s="1"/>
  <c r="AH16" i="2"/>
  <c r="AH36" i="2" s="1"/>
  <c r="AH15" i="2"/>
  <c r="AH35" i="2" s="1"/>
  <c r="AH14" i="2"/>
  <c r="AH34" i="2" s="1"/>
  <c r="AH7" i="2"/>
  <c r="AH27" i="2" s="1"/>
  <c r="AH3" i="2"/>
  <c r="AH23" i="2" s="1"/>
  <c r="AH13" i="2"/>
  <c r="AH33" i="2" s="1"/>
  <c r="AH12" i="2"/>
  <c r="AH32" i="2" s="1"/>
  <c r="AH5" i="2"/>
  <c r="AH25" i="2" s="1"/>
  <c r="AH8" i="2"/>
  <c r="AH28" i="2" s="1"/>
  <c r="AH9" i="2"/>
  <c r="AH29" i="2" s="1"/>
  <c r="AI2" i="2"/>
  <c r="AH10" i="2"/>
  <c r="AH30" i="2" s="1"/>
  <c r="AH4" i="2"/>
  <c r="AH24" i="2" s="1"/>
  <c r="AJ63" i="4"/>
  <c r="AK62" i="4"/>
  <c r="AI16" i="2" l="1"/>
  <c r="AI36" i="2" s="1"/>
  <c r="AI14" i="2"/>
  <c r="AI34" i="2" s="1"/>
  <c r="AI12" i="2"/>
  <c r="AI32" i="2" s="1"/>
  <c r="AI17" i="2"/>
  <c r="AI37" i="2" s="1"/>
  <c r="AI15" i="2"/>
  <c r="AI35" i="2" s="1"/>
  <c r="AI7" i="2"/>
  <c r="AI27" i="2" s="1"/>
  <c r="AI13" i="2"/>
  <c r="AI33" i="2" s="1"/>
  <c r="AI5" i="2"/>
  <c r="AI25" i="2" s="1"/>
  <c r="AI3" i="2"/>
  <c r="AI23" i="2" s="1"/>
  <c r="AI8" i="2"/>
  <c r="AI28" i="2" s="1"/>
  <c r="AJ2" i="2"/>
  <c r="AI6" i="2"/>
  <c r="AI26" i="2" s="1"/>
  <c r="AI11" i="2"/>
  <c r="AI31" i="2" s="1"/>
  <c r="AI10" i="2"/>
  <c r="AI30" i="2" s="1"/>
  <c r="AI4" i="2"/>
  <c r="AI24" i="2" s="1"/>
  <c r="AI9" i="2"/>
  <c r="AI29" i="2" s="1"/>
  <c r="AK63" i="4"/>
  <c r="AL62" i="4"/>
  <c r="AJ77" i="4"/>
  <c r="AJ97" i="4" s="1"/>
  <c r="AJ76" i="4"/>
  <c r="AJ96" i="4" s="1"/>
  <c r="AJ74" i="4"/>
  <c r="AJ94" i="4" s="1"/>
  <c r="AJ72" i="4"/>
  <c r="AJ92" i="4" s="1"/>
  <c r="AJ70" i="4"/>
  <c r="AJ90" i="4" s="1"/>
  <c r="AJ69" i="4"/>
  <c r="AJ89" i="4" s="1"/>
  <c r="AJ78" i="4"/>
  <c r="AJ98" i="4" s="1"/>
  <c r="AJ68" i="4"/>
  <c r="AJ88" i="4" s="1"/>
  <c r="AJ75" i="4"/>
  <c r="AJ95" i="4" s="1"/>
  <c r="AJ64" i="4"/>
  <c r="AJ84" i="4" s="1"/>
  <c r="AJ73" i="4"/>
  <c r="AJ93" i="4" s="1"/>
  <c r="AJ65" i="4"/>
  <c r="AJ85" i="4" s="1"/>
  <c r="AJ71" i="4"/>
  <c r="AJ91" i="4" s="1"/>
  <c r="AJ66" i="4"/>
  <c r="AJ86" i="4" s="1"/>
  <c r="AJ67" i="4"/>
  <c r="AJ87" i="4" s="1"/>
  <c r="AJ16" i="2" l="1"/>
  <c r="AJ36" i="2" s="1"/>
  <c r="AJ14" i="2"/>
  <c r="AJ34" i="2" s="1"/>
  <c r="AJ12" i="2"/>
  <c r="AJ32" i="2" s="1"/>
  <c r="AJ10" i="2"/>
  <c r="AJ30" i="2" s="1"/>
  <c r="AJ15" i="2"/>
  <c r="AJ35" i="2" s="1"/>
  <c r="AJ7" i="2"/>
  <c r="AJ27" i="2" s="1"/>
  <c r="AJ13" i="2"/>
  <c r="AJ33" i="2" s="1"/>
  <c r="AJ5" i="2"/>
  <c r="AJ25" i="2" s="1"/>
  <c r="AJ3" i="2"/>
  <c r="AJ23" i="2" s="1"/>
  <c r="AJ8" i="2"/>
  <c r="AJ28" i="2" s="1"/>
  <c r="AK2" i="2"/>
  <c r="AJ9" i="2"/>
  <c r="AJ29" i="2" s="1"/>
  <c r="AJ4" i="2"/>
  <c r="AJ24" i="2" s="1"/>
  <c r="AJ6" i="2"/>
  <c r="AJ26" i="2" s="1"/>
  <c r="AJ17" i="2"/>
  <c r="AJ37" i="2" s="1"/>
  <c r="AJ11" i="2"/>
  <c r="AJ31" i="2" s="1"/>
  <c r="AL63" i="4"/>
  <c r="AM62" i="4"/>
  <c r="AK77" i="4"/>
  <c r="AK97" i="4" s="1"/>
  <c r="AK74" i="4"/>
  <c r="AK94" i="4" s="1"/>
  <c r="AK72" i="4"/>
  <c r="AK92" i="4" s="1"/>
  <c r="AK69" i="4"/>
  <c r="AK89" i="4" s="1"/>
  <c r="AK70" i="4"/>
  <c r="AK90" i="4" s="1"/>
  <c r="AK78" i="4"/>
  <c r="AK98" i="4" s="1"/>
  <c r="AK68" i="4"/>
  <c r="AK88" i="4" s="1"/>
  <c r="AK75" i="4"/>
  <c r="AK95" i="4" s="1"/>
  <c r="AK76" i="4"/>
  <c r="AK96" i="4" s="1"/>
  <c r="AK73" i="4"/>
  <c r="AK93" i="4" s="1"/>
  <c r="AK65" i="4"/>
  <c r="AK85" i="4" s="1"/>
  <c r="AK64" i="4"/>
  <c r="AK84" i="4" s="1"/>
  <c r="AK67" i="4"/>
  <c r="AK87" i="4" s="1"/>
  <c r="AK71" i="4"/>
  <c r="AK91" i="4" s="1"/>
  <c r="AK66" i="4"/>
  <c r="AK86" i="4" s="1"/>
  <c r="AK17" i="2" l="1"/>
  <c r="AK37" i="2" s="1"/>
  <c r="AK15" i="2"/>
  <c r="AK35" i="2" s="1"/>
  <c r="AK13" i="2"/>
  <c r="AK33" i="2" s="1"/>
  <c r="AK11" i="2"/>
  <c r="AK31" i="2" s="1"/>
  <c r="AK9" i="2"/>
  <c r="AK29" i="2" s="1"/>
  <c r="AK7" i="2"/>
  <c r="AK27" i="2" s="1"/>
  <c r="AK16" i="2"/>
  <c r="AK36" i="2" s="1"/>
  <c r="AK5" i="2"/>
  <c r="AK25" i="2" s="1"/>
  <c r="AK14" i="2"/>
  <c r="AK34" i="2" s="1"/>
  <c r="AK12" i="2"/>
  <c r="AK32" i="2" s="1"/>
  <c r="AK8" i="2"/>
  <c r="AK28" i="2" s="1"/>
  <c r="AK4" i="2"/>
  <c r="AK24" i="2" s="1"/>
  <c r="AL2" i="2"/>
  <c r="AK10" i="2"/>
  <c r="AK30" i="2" s="1"/>
  <c r="AK6" i="2"/>
  <c r="AK26" i="2" s="1"/>
  <c r="AK3" i="2"/>
  <c r="AK23" i="2" s="1"/>
  <c r="AM63" i="4"/>
  <c r="AN62" i="4"/>
  <c r="AL78" i="4"/>
  <c r="AL98" i="4" s="1"/>
  <c r="AL76" i="4"/>
  <c r="AL96" i="4" s="1"/>
  <c r="AL116" i="4" s="1"/>
  <c r="AL74" i="4"/>
  <c r="AL94" i="4" s="1"/>
  <c r="AL114" i="4" s="1"/>
  <c r="AL72" i="4"/>
  <c r="AL92" i="4" s="1"/>
  <c r="AL112" i="4" s="1"/>
  <c r="AL70" i="4"/>
  <c r="AL90" i="4" s="1"/>
  <c r="AL110" i="4" s="1"/>
  <c r="AL68" i="4"/>
  <c r="AL88" i="4" s="1"/>
  <c r="AL66" i="4"/>
  <c r="AL86" i="4" s="1"/>
  <c r="AL75" i="4"/>
  <c r="AL95" i="4" s="1"/>
  <c r="AL115" i="4" s="1"/>
  <c r="AL77" i="4"/>
  <c r="AL97" i="4" s="1"/>
  <c r="AL73" i="4"/>
  <c r="AL93" i="4" s="1"/>
  <c r="AL113" i="4" s="1"/>
  <c r="AL65" i="4"/>
  <c r="AL85" i="4" s="1"/>
  <c r="AL71" i="4"/>
  <c r="AL91" i="4" s="1"/>
  <c r="AL111" i="4" s="1"/>
  <c r="AL64" i="4"/>
  <c r="AL84" i="4" s="1"/>
  <c r="AL69" i="4"/>
  <c r="AL89" i="4" s="1"/>
  <c r="AL67" i="4"/>
  <c r="AL87" i="4" s="1"/>
  <c r="AL14" i="2" l="1"/>
  <c r="AL34" i="2" s="1"/>
  <c r="AL13" i="2"/>
  <c r="AL33" i="2" s="1"/>
  <c r="AL53" i="2" s="1"/>
  <c r="AL12" i="2"/>
  <c r="AL32" i="2" s="1"/>
  <c r="AL52" i="2" s="1"/>
  <c r="AL8" i="2"/>
  <c r="AL28" i="2" s="1"/>
  <c r="AM2" i="2"/>
  <c r="AL4" i="2"/>
  <c r="AL24" i="2" s="1"/>
  <c r="AL10" i="2"/>
  <c r="AL30" i="2" s="1"/>
  <c r="AL50" i="2" s="1"/>
  <c r="AL9" i="2"/>
  <c r="AL29" i="2" s="1"/>
  <c r="AL6" i="2"/>
  <c r="AL26" i="2" s="1"/>
  <c r="AL11" i="2"/>
  <c r="AL31" i="2" s="1"/>
  <c r="AL51" i="2" s="1"/>
  <c r="AL17" i="2"/>
  <c r="AL37" i="2" s="1"/>
  <c r="AL16" i="2"/>
  <c r="AL36" i="2" s="1"/>
  <c r="AL15" i="2"/>
  <c r="AL35" i="2" s="1"/>
  <c r="AL3" i="2"/>
  <c r="AL23" i="2" s="1"/>
  <c r="AL5" i="2"/>
  <c r="AL25" i="2" s="1"/>
  <c r="AL7" i="2"/>
  <c r="AL27" i="2" s="1"/>
  <c r="AO62" i="4"/>
  <c r="AN63" i="4"/>
  <c r="AM77" i="4"/>
  <c r="AM97" i="4" s="1"/>
  <c r="AM78" i="4"/>
  <c r="AM98" i="4" s="1"/>
  <c r="AM70" i="4"/>
  <c r="AM90" i="4" s="1"/>
  <c r="AM75" i="4"/>
  <c r="AM95" i="4" s="1"/>
  <c r="AM68" i="4"/>
  <c r="AM88" i="4" s="1"/>
  <c r="AM73" i="4"/>
  <c r="AM93" i="4" s="1"/>
  <c r="AM65" i="4"/>
  <c r="AM85" i="4" s="1"/>
  <c r="AM76" i="4"/>
  <c r="AM96" i="4" s="1"/>
  <c r="AM74" i="4"/>
  <c r="AM94" i="4" s="1"/>
  <c r="AM71" i="4"/>
  <c r="AM91" i="4" s="1"/>
  <c r="AM72" i="4"/>
  <c r="AM92" i="4" s="1"/>
  <c r="AM66" i="4"/>
  <c r="AM86" i="4" s="1"/>
  <c r="AM69" i="4"/>
  <c r="AM89" i="4" s="1"/>
  <c r="AM67" i="4"/>
  <c r="AM87" i="4" s="1"/>
  <c r="AM64" i="4"/>
  <c r="AM84" i="4" s="1"/>
  <c r="AM17" i="2" l="1"/>
  <c r="AM37" i="2" s="1"/>
  <c r="AM15" i="2"/>
  <c r="AM35" i="2" s="1"/>
  <c r="AM13" i="2"/>
  <c r="AM33" i="2" s="1"/>
  <c r="AM12" i="2"/>
  <c r="AM32" i="2" s="1"/>
  <c r="AM8" i="2"/>
  <c r="AM28" i="2" s="1"/>
  <c r="AN2" i="2"/>
  <c r="AM4" i="2"/>
  <c r="AM24" i="2" s="1"/>
  <c r="AM6" i="2"/>
  <c r="AM26" i="2" s="1"/>
  <c r="AM10" i="2"/>
  <c r="AM30" i="2" s="1"/>
  <c r="AM9" i="2"/>
  <c r="AM29" i="2" s="1"/>
  <c r="AM11" i="2"/>
  <c r="AM31" i="2" s="1"/>
  <c r="AM16" i="2"/>
  <c r="AM36" i="2" s="1"/>
  <c r="AM14" i="2"/>
  <c r="AM34" i="2" s="1"/>
  <c r="AM3" i="2"/>
  <c r="AM23" i="2" s="1"/>
  <c r="AM7" i="2"/>
  <c r="AM27" i="2" s="1"/>
  <c r="AM5" i="2"/>
  <c r="AM25" i="2" s="1"/>
  <c r="AN78" i="4"/>
  <c r="AN98" i="4" s="1"/>
  <c r="AN76" i="4"/>
  <c r="AN96" i="4" s="1"/>
  <c r="AN75" i="4"/>
  <c r="AN95" i="4" s="1"/>
  <c r="AN73" i="4"/>
  <c r="AN93" i="4" s="1"/>
  <c r="AN71" i="4"/>
  <c r="AN91" i="4" s="1"/>
  <c r="AN69" i="4"/>
  <c r="AN89" i="4" s="1"/>
  <c r="AN77" i="4"/>
  <c r="AN97" i="4" s="1"/>
  <c r="AN74" i="4"/>
  <c r="AN94" i="4" s="1"/>
  <c r="AN72" i="4"/>
  <c r="AN92" i="4" s="1"/>
  <c r="AN66" i="4"/>
  <c r="AN86" i="4" s="1"/>
  <c r="AN67" i="4"/>
  <c r="AN87" i="4" s="1"/>
  <c r="AN68" i="4"/>
  <c r="AN88" i="4" s="1"/>
  <c r="AN70" i="4"/>
  <c r="AN90" i="4" s="1"/>
  <c r="AN65" i="4"/>
  <c r="AN85" i="4" s="1"/>
  <c r="AN64" i="4"/>
  <c r="AN84" i="4" s="1"/>
  <c r="AP62" i="4"/>
  <c r="AO63" i="4"/>
  <c r="AP63" i="4" l="1"/>
  <c r="AQ62" i="4"/>
  <c r="AN17" i="2"/>
  <c r="AN37" i="2" s="1"/>
  <c r="AN15" i="2"/>
  <c r="AN35" i="2" s="1"/>
  <c r="AN13" i="2"/>
  <c r="AN33" i="2" s="1"/>
  <c r="AN11" i="2"/>
  <c r="AN31" i="2" s="1"/>
  <c r="AN4" i="2"/>
  <c r="AN24" i="2" s="1"/>
  <c r="AN10" i="2"/>
  <c r="AN30" i="2" s="1"/>
  <c r="AN9" i="2"/>
  <c r="AN29" i="2" s="1"/>
  <c r="AN6" i="2"/>
  <c r="AN26" i="2" s="1"/>
  <c r="AN16" i="2"/>
  <c r="AN36" i="2" s="1"/>
  <c r="AN7" i="2"/>
  <c r="AN27" i="2" s="1"/>
  <c r="AN5" i="2"/>
  <c r="AN25" i="2" s="1"/>
  <c r="AN3" i="2"/>
  <c r="AN23" i="2" s="1"/>
  <c r="AN14" i="2"/>
  <c r="AN34" i="2" s="1"/>
  <c r="AN12" i="2"/>
  <c r="AN32" i="2" s="1"/>
  <c r="AN8" i="2"/>
  <c r="AN28" i="2" s="1"/>
  <c r="AO2" i="2"/>
  <c r="AO78" i="4"/>
  <c r="AO98" i="4" s="1"/>
  <c r="AO76" i="4"/>
  <c r="AO96" i="4" s="1"/>
  <c r="AO75" i="4"/>
  <c r="AO95" i="4" s="1"/>
  <c r="AO73" i="4"/>
  <c r="AO93" i="4" s="1"/>
  <c r="AO71" i="4"/>
  <c r="AO91" i="4" s="1"/>
  <c r="AO77" i="4"/>
  <c r="AO97" i="4" s="1"/>
  <c r="AO74" i="4"/>
  <c r="AO94" i="4" s="1"/>
  <c r="AO72" i="4"/>
  <c r="AO92" i="4" s="1"/>
  <c r="AO66" i="4"/>
  <c r="AO86" i="4" s="1"/>
  <c r="AO67" i="4"/>
  <c r="AO87" i="4" s="1"/>
  <c r="AO69" i="4"/>
  <c r="AO89" i="4" s="1"/>
  <c r="AO68" i="4"/>
  <c r="AO88" i="4" s="1"/>
  <c r="AO70" i="4"/>
  <c r="AO90" i="4" s="1"/>
  <c r="AO65" i="4"/>
  <c r="AO85" i="4" s="1"/>
  <c r="AO64" i="4"/>
  <c r="AO84" i="4" s="1"/>
  <c r="AO16" i="2" l="1"/>
  <c r="AO36" i="2" s="1"/>
  <c r="AO14" i="2"/>
  <c r="AO34" i="2" s="1"/>
  <c r="AO12" i="2"/>
  <c r="AO32" i="2" s="1"/>
  <c r="AO10" i="2"/>
  <c r="AO30" i="2" s="1"/>
  <c r="AO8" i="2"/>
  <c r="AO28" i="2" s="1"/>
  <c r="AO6" i="2"/>
  <c r="AO26" i="2" s="1"/>
  <c r="AO9" i="2"/>
  <c r="AO29" i="2" s="1"/>
  <c r="AO3" i="2"/>
  <c r="AO23" i="2" s="1"/>
  <c r="AO11" i="2"/>
  <c r="AO31" i="2" s="1"/>
  <c r="AO7" i="2"/>
  <c r="AO27" i="2" s="1"/>
  <c r="AO5" i="2"/>
  <c r="AO25" i="2" s="1"/>
  <c r="AO17" i="2"/>
  <c r="AO37" i="2" s="1"/>
  <c r="AO15" i="2"/>
  <c r="AO35" i="2" s="1"/>
  <c r="AO13" i="2"/>
  <c r="AO33" i="2" s="1"/>
  <c r="AO4" i="2"/>
  <c r="AO24" i="2" s="1"/>
  <c r="AP2" i="2"/>
  <c r="AR62" i="4"/>
  <c r="AQ63" i="4"/>
  <c r="AP77" i="4"/>
  <c r="AP97" i="4" s="1"/>
  <c r="AP75" i="4"/>
  <c r="AP95" i="4" s="1"/>
  <c r="AP73" i="4"/>
  <c r="AP93" i="4" s="1"/>
  <c r="AP71" i="4"/>
  <c r="AP91" i="4" s="1"/>
  <c r="AP69" i="4"/>
  <c r="AP89" i="4" s="1"/>
  <c r="AP67" i="4"/>
  <c r="AP87" i="4" s="1"/>
  <c r="AP78" i="4"/>
  <c r="AP98" i="4" s="1"/>
  <c r="AP74" i="4"/>
  <c r="AP94" i="4" s="1"/>
  <c r="AP72" i="4"/>
  <c r="AP92" i="4" s="1"/>
  <c r="AP76" i="4"/>
  <c r="AP96" i="4" s="1"/>
  <c r="AP64" i="4"/>
  <c r="AP84" i="4" s="1"/>
  <c r="AP68" i="4"/>
  <c r="AP88" i="4" s="1"/>
  <c r="AP70" i="4"/>
  <c r="AP90" i="4" s="1"/>
  <c r="AP65" i="4"/>
  <c r="AP85" i="4" s="1"/>
  <c r="AP66" i="4"/>
  <c r="AP86" i="4" s="1"/>
  <c r="AP9" i="2" l="1"/>
  <c r="AP29" i="2" s="1"/>
  <c r="AP10" i="2"/>
  <c r="AP30" i="2" s="1"/>
  <c r="AP6" i="2"/>
  <c r="AP26" i="2" s="1"/>
  <c r="AP11" i="2"/>
  <c r="AP31" i="2" s="1"/>
  <c r="AP5" i="2"/>
  <c r="AP25" i="2" s="1"/>
  <c r="AP16" i="2"/>
  <c r="AP36" i="2" s="1"/>
  <c r="AP7" i="2"/>
  <c r="AP27" i="2" s="1"/>
  <c r="AP3" i="2"/>
  <c r="AP23" i="2" s="1"/>
  <c r="AP17" i="2"/>
  <c r="AP37" i="2" s="1"/>
  <c r="AP15" i="2"/>
  <c r="AP35" i="2" s="1"/>
  <c r="AP14" i="2"/>
  <c r="AP34" i="2" s="1"/>
  <c r="AP13" i="2"/>
  <c r="AP33" i="2" s="1"/>
  <c r="AP12" i="2"/>
  <c r="AP32" i="2" s="1"/>
  <c r="AP8" i="2"/>
  <c r="AP28" i="2" s="1"/>
  <c r="AQ2" i="2"/>
  <c r="AP4" i="2"/>
  <c r="AP24" i="2" s="1"/>
  <c r="AQ78" i="4"/>
  <c r="AQ98" i="4" s="1"/>
  <c r="AQ76" i="4"/>
  <c r="AQ96" i="4" s="1"/>
  <c r="AQ116" i="4" s="1"/>
  <c r="AQ77" i="4"/>
  <c r="AQ97" i="4" s="1"/>
  <c r="AQ75" i="4"/>
  <c r="AQ95" i="4" s="1"/>
  <c r="AQ115" i="4" s="1"/>
  <c r="AQ72" i="4"/>
  <c r="AQ92" i="4" s="1"/>
  <c r="AQ112" i="4" s="1"/>
  <c r="AQ73" i="4"/>
  <c r="AQ93" i="4" s="1"/>
  <c r="AQ113" i="4" s="1"/>
  <c r="AQ71" i="4"/>
  <c r="AQ91" i="4" s="1"/>
  <c r="AQ64" i="4"/>
  <c r="AQ84" i="4" s="1"/>
  <c r="AQ67" i="4"/>
  <c r="AQ87" i="4" s="1"/>
  <c r="AQ70" i="4"/>
  <c r="AQ90" i="4" s="1"/>
  <c r="AQ69" i="4"/>
  <c r="AQ89" i="4" s="1"/>
  <c r="AQ74" i="4"/>
  <c r="AQ94" i="4" s="1"/>
  <c r="AQ114" i="4" s="1"/>
  <c r="AQ65" i="4"/>
  <c r="AQ85" i="4" s="1"/>
  <c r="AQ68" i="4"/>
  <c r="AQ88" i="4" s="1"/>
  <c r="AQ66" i="4"/>
  <c r="AQ86" i="4" s="1"/>
  <c r="AR63" i="4"/>
  <c r="AS62" i="4"/>
  <c r="AR77" i="4" l="1"/>
  <c r="AR97" i="4" s="1"/>
  <c r="AR78" i="4"/>
  <c r="AR98" i="4" s="1"/>
  <c r="AR74" i="4"/>
  <c r="AR94" i="4" s="1"/>
  <c r="AR72" i="4"/>
  <c r="AR92" i="4" s="1"/>
  <c r="AR70" i="4"/>
  <c r="AR90" i="4" s="1"/>
  <c r="AR73" i="4"/>
  <c r="AR93" i="4" s="1"/>
  <c r="AR76" i="4"/>
  <c r="AR96" i="4" s="1"/>
  <c r="AR71" i="4"/>
  <c r="AR91" i="4" s="1"/>
  <c r="AR67" i="4"/>
  <c r="AR87" i="4" s="1"/>
  <c r="AR69" i="4"/>
  <c r="AR89" i="4" s="1"/>
  <c r="AR68" i="4"/>
  <c r="AR88" i="4" s="1"/>
  <c r="AR66" i="4"/>
  <c r="AR86" i="4" s="1"/>
  <c r="AR75" i="4"/>
  <c r="AR95" i="4" s="1"/>
  <c r="AR65" i="4"/>
  <c r="AR85" i="4" s="1"/>
  <c r="AR64" i="4"/>
  <c r="AR84" i="4" s="1"/>
  <c r="AQ16" i="2"/>
  <c r="AQ36" i="2" s="1"/>
  <c r="AQ14" i="2"/>
  <c r="AQ34" i="2" s="1"/>
  <c r="AQ12" i="2"/>
  <c r="AQ32" i="2" s="1"/>
  <c r="AQ52" i="2" s="1"/>
  <c r="A43" i="2" s="1" a="1"/>
  <c r="A43" i="2" s="1"/>
  <c r="B8" i="1" s="1"/>
  <c r="AQ10" i="2"/>
  <c r="AQ30" i="2" s="1"/>
  <c r="AQ6" i="2"/>
  <c r="AQ26" i="2" s="1"/>
  <c r="AQ11" i="2"/>
  <c r="AQ31" i="2" s="1"/>
  <c r="AQ7" i="2"/>
  <c r="AQ27" i="2" s="1"/>
  <c r="AQ5" i="2"/>
  <c r="AQ25" i="2" s="1"/>
  <c r="AQ3" i="2"/>
  <c r="AQ23" i="2" s="1"/>
  <c r="AQ17" i="2"/>
  <c r="AQ37" i="2" s="1"/>
  <c r="AQ15" i="2"/>
  <c r="AQ35" i="2" s="1"/>
  <c r="AQ13" i="2"/>
  <c r="AQ33" i="2" s="1"/>
  <c r="AQ53" i="2" s="1"/>
  <c r="AQ8" i="2"/>
  <c r="AQ28" i="2" s="1"/>
  <c r="AR2" i="2"/>
  <c r="AQ4" i="2"/>
  <c r="AQ24" i="2" s="1"/>
  <c r="AQ9" i="2"/>
  <c r="AQ29" i="2" s="1"/>
  <c r="AS63" i="4"/>
  <c r="AT62" i="4"/>
  <c r="AR16" i="2" l="1"/>
  <c r="AR36" i="2" s="1"/>
  <c r="AR14" i="2"/>
  <c r="AR34" i="2" s="1"/>
  <c r="AR12" i="2"/>
  <c r="AR32" i="2" s="1"/>
  <c r="AR10" i="2"/>
  <c r="AR30" i="2" s="1"/>
  <c r="AR11" i="2"/>
  <c r="AR31" i="2" s="1"/>
  <c r="AR7" i="2"/>
  <c r="AR27" i="2" s="1"/>
  <c r="AR5" i="2"/>
  <c r="AR25" i="2" s="1"/>
  <c r="AR3" i="2"/>
  <c r="AR23" i="2" s="1"/>
  <c r="AR17" i="2"/>
  <c r="AR37" i="2" s="1"/>
  <c r="AR13" i="2"/>
  <c r="AR33" i="2" s="1"/>
  <c r="AR15" i="2"/>
  <c r="AR35" i="2" s="1"/>
  <c r="AR8" i="2"/>
  <c r="AR28" i="2" s="1"/>
  <c r="AS2" i="2"/>
  <c r="AR4" i="2"/>
  <c r="AR24" i="2" s="1"/>
  <c r="AR6" i="2"/>
  <c r="AR26" i="2" s="1"/>
  <c r="AR9" i="2"/>
  <c r="AR29" i="2" s="1"/>
  <c r="AT63" i="4"/>
  <c r="AU62" i="4"/>
  <c r="AS77" i="4"/>
  <c r="AS97" i="4" s="1"/>
  <c r="AS74" i="4"/>
  <c r="AS94" i="4" s="1"/>
  <c r="AS72" i="4"/>
  <c r="AS92" i="4" s="1"/>
  <c r="AS76" i="4"/>
  <c r="AS96" i="4" s="1"/>
  <c r="AS71" i="4"/>
  <c r="AS91" i="4" s="1"/>
  <c r="AS78" i="4"/>
  <c r="AS98" i="4" s="1"/>
  <c r="AS69" i="4"/>
  <c r="AS89" i="4" s="1"/>
  <c r="AS70" i="4"/>
  <c r="AS90" i="4" s="1"/>
  <c r="AS68" i="4"/>
  <c r="AS88" i="4" s="1"/>
  <c r="AS65" i="4"/>
  <c r="AS85" i="4" s="1"/>
  <c r="AS66" i="4"/>
  <c r="AS86" i="4" s="1"/>
  <c r="AS75" i="4"/>
  <c r="AS95" i="4" s="1"/>
  <c r="AS64" i="4"/>
  <c r="AS84" i="4" s="1"/>
  <c r="AS67" i="4"/>
  <c r="AS87" i="4" s="1"/>
  <c r="AS73" i="4"/>
  <c r="AS93" i="4" s="1"/>
  <c r="AS17" i="2" l="1"/>
  <c r="AS37" i="2" s="1"/>
  <c r="AS15" i="2"/>
  <c r="AS35" i="2" s="1"/>
  <c r="AS13" i="2"/>
  <c r="AS33" i="2" s="1"/>
  <c r="AS11" i="2"/>
  <c r="AS31" i="2" s="1"/>
  <c r="AS9" i="2"/>
  <c r="AS29" i="2" s="1"/>
  <c r="AS7" i="2"/>
  <c r="AS27" i="2" s="1"/>
  <c r="AS5" i="2"/>
  <c r="AS25" i="2" s="1"/>
  <c r="AS16" i="2"/>
  <c r="AS36" i="2" s="1"/>
  <c r="AS8" i="2"/>
  <c r="AS28" i="2" s="1"/>
  <c r="AT2" i="2"/>
  <c r="AS14" i="2"/>
  <c r="AS34" i="2" s="1"/>
  <c r="AS4" i="2"/>
  <c r="AS24" i="2" s="1"/>
  <c r="AS12" i="2"/>
  <c r="AS32" i="2" s="1"/>
  <c r="AS10" i="2"/>
  <c r="AS30" i="2" s="1"/>
  <c r="AS3" i="2"/>
  <c r="AS23" i="2" s="1"/>
  <c r="AS6" i="2"/>
  <c r="AS26" i="2" s="1"/>
  <c r="AU63" i="4"/>
  <c r="AV62" i="4"/>
  <c r="AT78" i="4"/>
  <c r="AT98" i="4" s="1"/>
  <c r="AT76" i="4"/>
  <c r="AT96" i="4" s="1"/>
  <c r="AT74" i="4"/>
  <c r="AT94" i="4" s="1"/>
  <c r="AT72" i="4"/>
  <c r="AT92" i="4" s="1"/>
  <c r="AT70" i="4"/>
  <c r="AT90" i="4" s="1"/>
  <c r="AT68" i="4"/>
  <c r="AT88" i="4" s="1"/>
  <c r="AT66" i="4"/>
  <c r="AT86" i="4" s="1"/>
  <c r="AT77" i="4"/>
  <c r="AT97" i="4" s="1"/>
  <c r="AT69" i="4"/>
  <c r="AT89" i="4" s="1"/>
  <c r="AT65" i="4"/>
  <c r="AT85" i="4" s="1"/>
  <c r="AT75" i="4"/>
  <c r="AT95" i="4" s="1"/>
  <c r="AT64" i="4"/>
  <c r="AT84" i="4" s="1"/>
  <c r="AT73" i="4"/>
  <c r="AT93" i="4" s="1"/>
  <c r="AT71" i="4"/>
  <c r="AT91" i="4" s="1"/>
  <c r="AT67" i="4"/>
  <c r="AT87" i="4" s="1"/>
  <c r="AW62" i="4" l="1"/>
  <c r="AV63" i="4"/>
  <c r="AT7" i="2"/>
  <c r="AT27" i="2" s="1"/>
  <c r="AT17" i="2"/>
  <c r="AT37" i="2" s="1"/>
  <c r="AT16" i="2"/>
  <c r="AT36" i="2" s="1"/>
  <c r="AT15" i="2"/>
  <c r="AT35" i="2" s="1"/>
  <c r="AT8" i="2"/>
  <c r="AT28" i="2" s="1"/>
  <c r="AU2" i="2"/>
  <c r="AT12" i="2"/>
  <c r="AT32" i="2" s="1"/>
  <c r="AT14" i="2"/>
  <c r="AT34" i="2" s="1"/>
  <c r="AT13" i="2"/>
  <c r="AT33" i="2" s="1"/>
  <c r="AT4" i="2"/>
  <c r="AT24" i="2" s="1"/>
  <c r="AT9" i="2"/>
  <c r="AT29" i="2" s="1"/>
  <c r="AT6" i="2"/>
  <c r="AT26" i="2" s="1"/>
  <c r="AT11" i="2"/>
  <c r="AT31" i="2" s="1"/>
  <c r="AT5" i="2"/>
  <c r="AT25" i="2" s="1"/>
  <c r="AT10" i="2"/>
  <c r="AT30" i="2" s="1"/>
  <c r="AT3" i="2"/>
  <c r="AT23" i="2" s="1"/>
  <c r="AU77" i="4"/>
  <c r="AU97" i="4" s="1"/>
  <c r="AU75" i="4"/>
  <c r="AU95" i="4" s="1"/>
  <c r="AU76" i="4"/>
  <c r="AU96" i="4" s="1"/>
  <c r="AU78" i="4"/>
  <c r="AU98" i="4" s="1"/>
  <c r="AU69" i="4"/>
  <c r="AU89" i="4" s="1"/>
  <c r="AU70" i="4"/>
  <c r="AU90" i="4" s="1"/>
  <c r="AU68" i="4"/>
  <c r="AU88" i="4" s="1"/>
  <c r="AU65" i="4"/>
  <c r="AU85" i="4" s="1"/>
  <c r="AU72" i="4"/>
  <c r="AU92" i="4" s="1"/>
  <c r="AU66" i="4"/>
  <c r="AU86" i="4" s="1"/>
  <c r="AU64" i="4"/>
  <c r="AU84" i="4" s="1"/>
  <c r="AU73" i="4"/>
  <c r="AU93" i="4" s="1"/>
  <c r="AU71" i="4"/>
  <c r="AU91" i="4" s="1"/>
  <c r="AU67" i="4"/>
  <c r="AU87" i="4" s="1"/>
  <c r="AU74" i="4"/>
  <c r="AU94" i="4" s="1"/>
  <c r="AU17" i="2" l="1"/>
  <c r="AU37" i="2" s="1"/>
  <c r="AU15" i="2"/>
  <c r="AU35" i="2" s="1"/>
  <c r="AU13" i="2"/>
  <c r="AU33" i="2" s="1"/>
  <c r="AU16" i="2"/>
  <c r="AU36" i="2" s="1"/>
  <c r="AU8" i="2"/>
  <c r="AU28" i="2" s="1"/>
  <c r="AV2" i="2"/>
  <c r="AU14" i="2"/>
  <c r="AU34" i="2" s="1"/>
  <c r="AU4" i="2"/>
  <c r="AU24" i="2" s="1"/>
  <c r="AU9" i="2"/>
  <c r="AU29" i="2" s="1"/>
  <c r="AU6" i="2"/>
  <c r="AU26" i="2" s="1"/>
  <c r="AU12" i="2"/>
  <c r="AU32" i="2" s="1"/>
  <c r="AU10" i="2"/>
  <c r="AU30" i="2" s="1"/>
  <c r="AU11" i="2"/>
  <c r="AU31" i="2" s="1"/>
  <c r="AU7" i="2"/>
  <c r="AU27" i="2" s="1"/>
  <c r="AU3" i="2"/>
  <c r="AU23" i="2" s="1"/>
  <c r="AU5" i="2"/>
  <c r="AU25" i="2" s="1"/>
  <c r="AV78" i="4"/>
  <c r="AV98" i="4" s="1"/>
  <c r="AV76" i="4"/>
  <c r="AV96" i="4" s="1"/>
  <c r="AV116" i="4" s="1"/>
  <c r="AV77" i="4"/>
  <c r="AV97" i="4" s="1"/>
  <c r="AV73" i="4"/>
  <c r="AV93" i="4" s="1"/>
  <c r="AV113" i="4" s="1"/>
  <c r="AV71" i="4"/>
  <c r="AV91" i="4" s="1"/>
  <c r="AV69" i="4"/>
  <c r="AV89" i="4" s="1"/>
  <c r="AV70" i="4"/>
  <c r="AV90" i="4" s="1"/>
  <c r="AV68" i="4"/>
  <c r="AV88" i="4" s="1"/>
  <c r="AV75" i="4"/>
  <c r="AV95" i="4" s="1"/>
  <c r="AV115" i="4" s="1"/>
  <c r="AV66" i="4"/>
  <c r="AV86" i="4" s="1"/>
  <c r="AV64" i="4"/>
  <c r="AV84" i="4" s="1"/>
  <c r="AV67" i="4"/>
  <c r="AV87" i="4" s="1"/>
  <c r="AV74" i="4"/>
  <c r="AV94" i="4" s="1"/>
  <c r="AV114" i="4" s="1"/>
  <c r="AV65" i="4"/>
  <c r="AV85" i="4" s="1"/>
  <c r="AV72" i="4"/>
  <c r="AV92" i="4" s="1"/>
  <c r="AX62" i="4"/>
  <c r="AW63" i="4"/>
  <c r="AY62" i="4" l="1"/>
  <c r="AX63" i="4"/>
  <c r="AV17" i="2"/>
  <c r="AV37" i="2" s="1"/>
  <c r="AV15" i="2"/>
  <c r="AV35" i="2" s="1"/>
  <c r="AV13" i="2"/>
  <c r="AV33" i="2" s="1"/>
  <c r="AV11" i="2"/>
  <c r="AV31" i="2" s="1"/>
  <c r="AV9" i="2"/>
  <c r="AV29" i="2" s="1"/>
  <c r="AV16" i="2"/>
  <c r="AV36" i="2" s="1"/>
  <c r="AV8" i="2"/>
  <c r="AV28" i="2" s="1"/>
  <c r="AV14" i="2"/>
  <c r="AV34" i="2" s="1"/>
  <c r="AV4" i="2"/>
  <c r="AV24" i="2" s="1"/>
  <c r="AV12" i="2"/>
  <c r="AV32" i="2" s="1"/>
  <c r="AV6" i="2"/>
  <c r="AV26" i="2" s="1"/>
  <c r="AV10" i="2"/>
  <c r="AV30" i="2" s="1"/>
  <c r="AV5" i="2"/>
  <c r="AV25" i="2" s="1"/>
  <c r="AV3" i="2"/>
  <c r="AV23" i="2" s="1"/>
  <c r="AW2" i="2"/>
  <c r="AV7" i="2"/>
  <c r="AV27" i="2" s="1"/>
  <c r="AW78" i="4"/>
  <c r="AW98" i="4" s="1"/>
  <c r="AW76" i="4"/>
  <c r="AW96" i="4" s="1"/>
  <c r="AW73" i="4"/>
  <c r="AW93" i="4" s="1"/>
  <c r="AW71" i="4"/>
  <c r="AW91" i="4" s="1"/>
  <c r="AW75" i="4"/>
  <c r="AW95" i="4" s="1"/>
  <c r="AW77" i="4"/>
  <c r="AW97" i="4" s="1"/>
  <c r="AW70" i="4"/>
  <c r="AW90" i="4" s="1"/>
  <c r="AW68" i="4"/>
  <c r="AW88" i="4" s="1"/>
  <c r="AW66" i="4"/>
  <c r="AW86" i="4" s="1"/>
  <c r="AW74" i="4"/>
  <c r="AW94" i="4" s="1"/>
  <c r="AW67" i="4"/>
  <c r="AW87" i="4" s="1"/>
  <c r="AW65" i="4"/>
  <c r="AW85" i="4" s="1"/>
  <c r="AW69" i="4"/>
  <c r="AW89" i="4" s="1"/>
  <c r="AW72" i="4"/>
  <c r="AW92" i="4" s="1"/>
  <c r="AW64" i="4"/>
  <c r="AW84" i="4" s="1"/>
  <c r="AX77" i="4" l="1"/>
  <c r="AX97" i="4" s="1"/>
  <c r="AX73" i="4"/>
  <c r="AX93" i="4" s="1"/>
  <c r="AX71" i="4"/>
  <c r="AX91" i="4" s="1"/>
  <c r="AX69" i="4"/>
  <c r="AX89" i="4" s="1"/>
  <c r="AX67" i="4"/>
  <c r="AX87" i="4" s="1"/>
  <c r="AX65" i="4"/>
  <c r="AX85" i="4" s="1"/>
  <c r="AX76" i="4"/>
  <c r="AX96" i="4" s="1"/>
  <c r="AX75" i="4"/>
  <c r="AX95" i="4" s="1"/>
  <c r="AX66" i="4"/>
  <c r="AX86" i="4" s="1"/>
  <c r="AX74" i="4"/>
  <c r="AX94" i="4" s="1"/>
  <c r="AX64" i="4"/>
  <c r="AX84" i="4" s="1"/>
  <c r="AX72" i="4"/>
  <c r="AX92" i="4" s="1"/>
  <c r="AX70" i="4"/>
  <c r="AX90" i="4" s="1"/>
  <c r="AX68" i="4"/>
  <c r="AX88" i="4" s="1"/>
  <c r="AX78" i="4"/>
  <c r="AX98" i="4" s="1"/>
  <c r="AW16" i="2"/>
  <c r="AW36" i="2" s="1"/>
  <c r="AW14" i="2"/>
  <c r="AW34" i="2" s="1"/>
  <c r="AW12" i="2"/>
  <c r="AW32" i="2" s="1"/>
  <c r="AW10" i="2"/>
  <c r="AW30" i="2" s="1"/>
  <c r="AW8" i="2"/>
  <c r="AW28" i="2" s="1"/>
  <c r="AW6" i="2"/>
  <c r="AW26" i="2" s="1"/>
  <c r="AW17" i="2"/>
  <c r="AW37" i="2" s="1"/>
  <c r="AW15" i="2"/>
  <c r="AW35" i="2" s="1"/>
  <c r="AW13" i="2"/>
  <c r="AW33" i="2" s="1"/>
  <c r="AW5" i="2"/>
  <c r="AW25" i="2" s="1"/>
  <c r="AW3" i="2"/>
  <c r="AW23" i="2" s="1"/>
  <c r="AW9" i="2"/>
  <c r="AW29" i="2" s="1"/>
  <c r="AW11" i="2"/>
  <c r="AW31" i="2" s="1"/>
  <c r="AW7" i="2"/>
  <c r="AW27" i="2" s="1"/>
  <c r="AW4" i="2"/>
  <c r="AW24" i="2" s="1"/>
  <c r="AX2" i="2"/>
  <c r="AZ62" i="4"/>
  <c r="AY63" i="4"/>
  <c r="AX15" i="2" l="1"/>
  <c r="AX35" i="2" s="1"/>
  <c r="AX14" i="2"/>
  <c r="AX34" i="2" s="1"/>
  <c r="AX13" i="2"/>
  <c r="AX33" i="2" s="1"/>
  <c r="AX12" i="2"/>
  <c r="AX32" i="2" s="1"/>
  <c r="AX9" i="2"/>
  <c r="AX29" i="2" s="1"/>
  <c r="AX6" i="2"/>
  <c r="AX26" i="2" s="1"/>
  <c r="AX10" i="2"/>
  <c r="AX30" i="2" s="1"/>
  <c r="AX5" i="2"/>
  <c r="AX25" i="2" s="1"/>
  <c r="AX3" i="2"/>
  <c r="AX23" i="2" s="1"/>
  <c r="AX11" i="2"/>
  <c r="AX31" i="2" s="1"/>
  <c r="AX7" i="2"/>
  <c r="AX27" i="2" s="1"/>
  <c r="AX17" i="2"/>
  <c r="AX37" i="2" s="1"/>
  <c r="AX16" i="2"/>
  <c r="AX36" i="2" s="1"/>
  <c r="AX8" i="2"/>
  <c r="AX28" i="2" s="1"/>
  <c r="AY2" i="2"/>
  <c r="AX4" i="2"/>
  <c r="AX24" i="2" s="1"/>
  <c r="AZ63" i="4"/>
  <c r="BA62" i="4"/>
  <c r="BA63" i="4" s="1"/>
  <c r="AY78" i="4"/>
  <c r="AY98" i="4" s="1"/>
  <c r="AY76" i="4"/>
  <c r="AY96" i="4" s="1"/>
  <c r="AY75" i="4"/>
  <c r="AY95" i="4" s="1"/>
  <c r="AY74" i="4"/>
  <c r="AY94" i="4" s="1"/>
  <c r="AY64" i="4"/>
  <c r="AY84" i="4" s="1"/>
  <c r="AY72" i="4"/>
  <c r="AY92" i="4" s="1"/>
  <c r="AY73" i="4"/>
  <c r="AY93" i="4" s="1"/>
  <c r="AY67" i="4"/>
  <c r="AY87" i="4" s="1"/>
  <c r="AY66" i="4"/>
  <c r="AY86" i="4" s="1"/>
  <c r="AY71" i="4"/>
  <c r="AY91" i="4" s="1"/>
  <c r="AY77" i="4"/>
  <c r="AY97" i="4" s="1"/>
  <c r="AY68" i="4"/>
  <c r="AY88" i="4" s="1"/>
  <c r="AY69" i="4"/>
  <c r="AY89" i="4" s="1"/>
  <c r="AY70" i="4"/>
  <c r="AY90" i="4" s="1"/>
  <c r="AY65" i="4"/>
  <c r="AY85" i="4" s="1"/>
  <c r="AY16" i="2" l="1"/>
  <c r="AY36" i="2" s="1"/>
  <c r="AY14" i="2"/>
  <c r="AY34" i="2" s="1"/>
  <c r="AY12" i="2"/>
  <c r="AY32" i="2" s="1"/>
  <c r="AY13" i="2"/>
  <c r="AY33" i="2" s="1"/>
  <c r="AY9" i="2"/>
  <c r="AY29" i="2" s="1"/>
  <c r="AY6" i="2"/>
  <c r="AY26" i="2" s="1"/>
  <c r="AY10" i="2"/>
  <c r="AY30" i="2" s="1"/>
  <c r="AY5" i="2"/>
  <c r="AY25" i="2" s="1"/>
  <c r="AY3" i="2"/>
  <c r="AY23" i="2" s="1"/>
  <c r="AY7" i="2"/>
  <c r="AY27" i="2" s="1"/>
  <c r="AY11" i="2"/>
  <c r="AY31" i="2" s="1"/>
  <c r="AZ2" i="2"/>
  <c r="AY15" i="2"/>
  <c r="AY35" i="2" s="1"/>
  <c r="AY17" i="2"/>
  <c r="AY37" i="2" s="1"/>
  <c r="AY8" i="2"/>
  <c r="AY28" i="2" s="1"/>
  <c r="AY4" i="2"/>
  <c r="AY24" i="2" s="1"/>
  <c r="BA77" i="4"/>
  <c r="BA97" i="4" s="1"/>
  <c r="BA75" i="4"/>
  <c r="BA95" i="4" s="1"/>
  <c r="BA115" i="4" s="1"/>
  <c r="BA74" i="4"/>
  <c r="BA94" i="4" s="1"/>
  <c r="BA114" i="4" s="1"/>
  <c r="A105" i="4" s="1" a="1"/>
  <c r="A105" i="4" s="1"/>
  <c r="E8" i="3" s="1"/>
  <c r="C9" i="3" s="1"/>
  <c r="BA72" i="4"/>
  <c r="BA92" i="4" s="1"/>
  <c r="BA73" i="4"/>
  <c r="BA93" i="4" s="1"/>
  <c r="BA67" i="4"/>
  <c r="BA87" i="4" s="1"/>
  <c r="BA71" i="4"/>
  <c r="BA91" i="4" s="1"/>
  <c r="BA69" i="4"/>
  <c r="BA89" i="4" s="1"/>
  <c r="BA68" i="4"/>
  <c r="BA88" i="4" s="1"/>
  <c r="BA65" i="4"/>
  <c r="BA85" i="4" s="1"/>
  <c r="BA76" i="4"/>
  <c r="BA96" i="4" s="1"/>
  <c r="BA116" i="4" s="1"/>
  <c r="BA78" i="4"/>
  <c r="BA98" i="4" s="1"/>
  <c r="BA64" i="4"/>
  <c r="BA84" i="4" s="1"/>
  <c r="BA66" i="4"/>
  <c r="BA86" i="4" s="1"/>
  <c r="BA70" i="4"/>
  <c r="BA90" i="4" s="1"/>
  <c r="AZ77" i="4"/>
  <c r="AZ97" i="4" s="1"/>
  <c r="AZ76" i="4"/>
  <c r="AZ96" i="4" s="1"/>
  <c r="AZ74" i="4"/>
  <c r="AZ94" i="4" s="1"/>
  <c r="AZ72" i="4"/>
  <c r="AZ92" i="4" s="1"/>
  <c r="AZ70" i="4"/>
  <c r="AZ90" i="4" s="1"/>
  <c r="AZ75" i="4"/>
  <c r="AZ95" i="4" s="1"/>
  <c r="AZ73" i="4"/>
  <c r="AZ93" i="4" s="1"/>
  <c r="AZ67" i="4"/>
  <c r="AZ87" i="4" s="1"/>
  <c r="AZ71" i="4"/>
  <c r="AZ91" i="4" s="1"/>
  <c r="AZ65" i="4"/>
  <c r="AZ85" i="4" s="1"/>
  <c r="AZ69" i="4"/>
  <c r="AZ89" i="4" s="1"/>
  <c r="AZ64" i="4"/>
  <c r="AZ84" i="4" s="1"/>
  <c r="AZ78" i="4"/>
  <c r="AZ98" i="4" s="1"/>
  <c r="AZ66" i="4"/>
  <c r="AZ86" i="4" s="1"/>
  <c r="AZ68" i="4"/>
  <c r="AZ88" i="4" s="1"/>
  <c r="AZ16" i="2" l="1"/>
  <c r="AZ36" i="2" s="1"/>
  <c r="AZ14" i="2"/>
  <c r="AZ34" i="2" s="1"/>
  <c r="AZ12" i="2"/>
  <c r="AZ32" i="2" s="1"/>
  <c r="AZ10" i="2"/>
  <c r="AZ30" i="2" s="1"/>
  <c r="AZ9" i="2"/>
  <c r="AZ29" i="2" s="1"/>
  <c r="AZ6" i="2"/>
  <c r="AZ26" i="2" s="1"/>
  <c r="AZ5" i="2"/>
  <c r="AZ25" i="2" s="1"/>
  <c r="AZ3" i="2"/>
  <c r="AZ23" i="2" s="1"/>
  <c r="AZ11" i="2"/>
  <c r="AZ31" i="2" s="1"/>
  <c r="AZ7" i="2"/>
  <c r="AZ27" i="2" s="1"/>
  <c r="BA2" i="2"/>
  <c r="AZ17" i="2"/>
  <c r="AZ37" i="2" s="1"/>
  <c r="AZ8" i="2"/>
  <c r="AZ28" i="2" s="1"/>
  <c r="AZ4" i="2"/>
  <c r="AZ24" i="2" s="1"/>
  <c r="AZ13" i="2"/>
  <c r="AZ33" i="2" s="1"/>
  <c r="AZ15" i="2"/>
  <c r="AZ35" i="2" s="1"/>
  <c r="BA17" i="2" l="1"/>
  <c r="BA37" i="2" s="1"/>
  <c r="BA15" i="2"/>
  <c r="BA35" i="2" s="1"/>
  <c r="BA13" i="2"/>
  <c r="BA33" i="2" s="1"/>
  <c r="BA11" i="2"/>
  <c r="BA31" i="2" s="1"/>
  <c r="BA9" i="2"/>
  <c r="BA29" i="2" s="1"/>
  <c r="BA7" i="2"/>
  <c r="BA27" i="2" s="1"/>
  <c r="BA12" i="2"/>
  <c r="BA32" i="2" s="1"/>
  <c r="BA5" i="2"/>
  <c r="BA25" i="2" s="1"/>
  <c r="BA10" i="2"/>
  <c r="BA30" i="2" s="1"/>
  <c r="BA8" i="2"/>
  <c r="BA28" i="2" s="1"/>
  <c r="BA4" i="2"/>
  <c r="BA24" i="2" s="1"/>
  <c r="BA14" i="2"/>
  <c r="BA34" i="2" s="1"/>
  <c r="BA3" i="2"/>
  <c r="BA23" i="2" s="1"/>
  <c r="BA6" i="2"/>
  <c r="BA26" i="2" s="1"/>
  <c r="BA16" i="2"/>
  <c r="BA36" i="2" s="1"/>
</calcChain>
</file>

<file path=xl/sharedStrings.xml><?xml version="1.0" encoding="utf-8"?>
<sst xmlns="http://schemas.openxmlformats.org/spreadsheetml/2006/main" count="208" uniqueCount="61">
  <si>
    <t>Ranges</t>
  </si>
  <si>
    <t>Parameters</t>
  </si>
  <si>
    <t>TRIODE-MODE</t>
  </si>
  <si>
    <t>From Datasheet</t>
  </si>
  <si>
    <t>Radius</t>
  </si>
  <si>
    <t>Steepness above Radius</t>
  </si>
  <si>
    <t>Defines higher Ugs</t>
  </si>
  <si>
    <t>Steepness before Radius</t>
  </si>
  <si>
    <t>UG</t>
  </si>
  <si>
    <t>UA</t>
  </si>
  <si>
    <t>MU</t>
  </si>
  <si>
    <t>EX</t>
  </si>
  <si>
    <t>KG1</t>
  </si>
  <si>
    <t>KP</t>
  </si>
  <si>
    <t>KVB</t>
  </si>
  <si>
    <t>Min.</t>
  </si>
  <si>
    <t>E88CC</t>
  </si>
  <si>
    <t>Solver</t>
  </si>
  <si>
    <t>Max.</t>
  </si>
  <si>
    <t>ECC 82</t>
  </si>
  <si>
    <t>Step</t>
  </si>
  <si>
    <t>ECC 83 S</t>
  </si>
  <si>
    <t>IP DIFF TYP</t>
  </si>
  <si>
    <t>IP DIFF</t>
  </si>
  <si>
    <t>IP SHALL</t>
  </si>
  <si>
    <t>UG / UA</t>
  </si>
  <si>
    <t>#N/A</t>
  </si>
  <si>
    <t>E1</t>
  </si>
  <si>
    <t>IP</t>
  </si>
  <si>
    <t>FIXED-UG2</t>
  </si>
  <si>
    <t>UL-MODE</t>
  </si>
  <si>
    <t>UG1</t>
  </si>
  <si>
    <t>UG2</t>
  </si>
  <si>
    <t>UL-Tap</t>
  </si>
  <si>
    <t>KG2</t>
  </si>
  <si>
    <t>KT 88</t>
  </si>
  <si>
    <t>IP DIFF SUM</t>
  </si>
  <si>
    <t>UG1 / UA</t>
  </si>
  <si>
    <t>UG1 / UP</t>
  </si>
  <si>
    <t>IP values - extracted from Datasheet</t>
  </si>
  <si>
    <t xml:space="preserve">IP values - extracted from Datasheet --&gt; not for actual calculation
</t>
  </si>
  <si>
    <t>Already calculated parameters</t>
  </si>
  <si>
    <t>Already calculated Triode parameters</t>
  </si>
  <si>
    <t>Number</t>
  </si>
  <si>
    <t>Value</t>
  </si>
  <si>
    <t>Explanation</t>
  </si>
  <si>
    <t>Min, Max, Step</t>
  </si>
  <si>
    <t>The minimal, maximal and stepsize of the data in the datasheet</t>
  </si>
  <si>
    <t>Charts</t>
  </si>
  <si>
    <t>Changes the clculation of the difference between the datasheet and the modell. 1 &gt; sum(abs(diff)); 2 &gt; sum(abs(diff)^2)</t>
  </si>
  <si>
    <t>The values extracted from the datasheet</t>
  </si>
  <si>
    <t>The paraemters of the modell. Change it to match the values from the datasheet</t>
  </si>
  <si>
    <t>Change the axes parameter to match the datasheet. If your parameters are correct, the chart should look like the datasheet</t>
  </si>
  <si>
    <t>The difference between the datasheet and the modell --&gt; the goal is to minimize this value</t>
  </si>
  <si>
    <t>Showing the differences between the datasheet and the modell - very good if you need a precise model in a certain range.</t>
  </si>
  <si>
    <t>How it Works</t>
  </si>
  <si>
    <t>Put your values in cells formated like this</t>
  </si>
  <si>
    <t>Change the paremters until IP DIFF is minimal</t>
  </si>
  <si>
    <t>Calculation output will be shown in cells formated like this</t>
  </si>
  <si>
    <t>Never touch the the Sheets in red (unless you are know what you are doing)</t>
  </si>
  <si>
    <t>You can use the Excel Solver Addin to search for the best fit parameter (Goal: IP DIFF is minimized; Change: 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</si>
</sst>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7];[Red]\-#,##0.00\ [$€-407]"/>
  </numFmts>
  <fonts count="6">
    <font>
      <sz val="10"/>
      <name val="Arial"/>
      <family val="2"/>
    </font>
    <font>
      <u/>
      <sz val="10"/>
      <name val="FreeSans"/>
      <family val="2"/>
    </font>
    <font>
      <sz val="10"/>
      <name val="FreeSans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5" fillId="3" borderId="1" applyNumberFormat="0" applyAlignment="0" applyProtection="0"/>
    <xf numFmtId="0" fontId="4" fillId="2" borderId="1" applyNumberFormat="0" applyAlignment="0" applyProtection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5" fillId="3" borderId="1" xfId="1"/>
    <xf numFmtId="0" fontId="4" fillId="2" borderId="1" xfId="2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9" fontId="4" fillId="2" borderId="1" xfId="2" applyNumberFormat="1"/>
  </cellXfs>
  <cellStyles count="7">
    <cellStyle name="Berechnung" xfId="1" builtinId="22"/>
    <cellStyle name="Eingabe" xfId="2" builtinId="20"/>
    <cellStyle name="Ergebnis" xfId="3" xr:uid="{00000000-0005-0000-0000-000006000000}"/>
    <cellStyle name="Ergebnis2" xfId="4" xr:uid="{00000000-0005-0000-0000-000007000000}"/>
    <cellStyle name="Standard" xfId="0" builtinId="0"/>
    <cellStyle name="Überschrift" xfId="5" xr:uid="{00000000-0005-0000-0000-000008000000}"/>
    <cellStyle name="Überschrift1" xfId="6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Calcs_Triode!$B$23</c:f>
              <c:strCache>
                <c:ptCount val="1"/>
                <c:pt idx="0">
                  <c:v>0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Calcs_Triode!$C$23:$BA$23</c:f>
              <c:numCache>
                <c:formatCode>General</c:formatCode>
                <c:ptCount val="51"/>
                <c:pt idx="0">
                  <c:v>0</c:v>
                </c:pt>
                <c:pt idx="1">
                  <c:v>6.5656074799221541E-4</c:v>
                </c:pt>
                <c:pt idx="2">
                  <c:v>1.5741580706637899E-3</c:v>
                </c:pt>
                <c:pt idx="3">
                  <c:v>2.6254367061473473E-3</c:v>
                </c:pt>
                <c:pt idx="4">
                  <c:v>3.7741726702573536E-3</c:v>
                </c:pt>
                <c:pt idx="5">
                  <c:v>5.0012838142794351E-3</c:v>
                </c:pt>
                <c:pt idx="6">
                  <c:v>6.2946991464798993E-3</c:v>
                </c:pt>
                <c:pt idx="7">
                  <c:v>7.6459897155483243E-3</c:v>
                </c:pt>
                <c:pt idx="8">
                  <c:v>9.0488875357421766E-3</c:v>
                </c:pt>
                <c:pt idx="9">
                  <c:v>1.0498522671458201E-2</c:v>
                </c:pt>
                <c:pt idx="10">
                  <c:v>1.1990986826433767E-2</c:v>
                </c:pt>
                <c:pt idx="11">
                  <c:v>1.3523064206523102E-2</c:v>
                </c:pt>
                <c:pt idx="12">
                  <c:v>1.5092055829005014E-2</c:v>
                </c:pt>
                <c:pt idx="13">
                  <c:v>1.6695659598171948E-2</c:v>
                </c:pt>
                <c:pt idx="14">
                  <c:v>1.833188544357732E-2</c:v>
                </c:pt>
                <c:pt idx="15">
                  <c:v>1.9998993457990763E-2</c:v>
                </c:pt>
                <c:pt idx="16">
                  <c:v>2.1695447661891618E-2</c:v>
                </c:pt>
                <c:pt idx="17">
                  <c:v>2.3419880704452469E-2</c:v>
                </c:pt>
                <c:pt idx="18">
                  <c:v>2.5171066415195818E-2</c:v>
                </c:pt>
                <c:pt idx="19">
                  <c:v>2.6947898116275171E-2</c:v>
                </c:pt>
                <c:pt idx="20">
                  <c:v>2.8749371243676138E-2</c:v>
                </c:pt>
                <c:pt idx="21">
                  <c:v>3.0574569246505885E-2</c:v>
                </c:pt>
                <c:pt idx="22">
                  <c:v>3.2422652017959727E-2</c:v>
                </c:pt>
                <c:pt idx="23">
                  <c:v>3.4292846308019174E-2</c:v>
                </c:pt>
                <c:pt idx="24">
                  <c:v>3.6184437706316276E-2</c:v>
                </c:pt>
                <c:pt idx="25">
                  <c:v>3.809676388279918E-2</c:v>
                </c:pt>
                <c:pt idx="26">
                  <c:v>4.0029208846078246E-2</c:v>
                </c:pt>
                <c:pt idx="27">
                  <c:v>4.198119803271165E-2</c:v>
                </c:pt>
                <c:pt idx="28">
                  <c:v>4.3952194080651069E-2</c:v>
                </c:pt>
                <c:pt idx="29">
                  <c:v>4.5941693170346277E-2</c:v>
                </c:pt>
                <c:pt idx="30">
                  <c:v>4.794922184020322E-2</c:v>
                </c:pt>
                <c:pt idx="31">
                  <c:v>4.9974334201046015E-2</c:v>
                </c:pt>
                <c:pt idx="32">
                  <c:v>5.2016609488259369E-2</c:v>
                </c:pt>
                <c:pt idx="33">
                  <c:v>5.4075649901346293E-2</c:v>
                </c:pt>
                <c:pt idx="34">
                  <c:v>5.6151078689422505E-2</c:v>
                </c:pt>
                <c:pt idx="35">
                  <c:v>5.8242538448205011E-2</c:v>
                </c:pt>
                <c:pt idx="36">
                  <c:v>6.0349689599726974E-2</c:v>
                </c:pt>
                <c:pt idx="37">
                  <c:v>6.2472209030618779E-2</c:v>
                </c:pt>
                <c:pt idx="38">
                  <c:v>6.4609788868558768E-2</c:v>
                </c:pt>
                <c:pt idx="39">
                  <c:v>6.676213537959115E-2</c:v>
                </c:pt>
                <c:pt idx="40">
                  <c:v>6.8928967971565155E-2</c:v>
                </c:pt>
                <c:pt idx="41">
                  <c:v>7.1110018291074314E-2</c:v>
                </c:pt>
                <c:pt idx="42">
                  <c:v>7.3305029403047381E-2</c:v>
                </c:pt>
                <c:pt idx="43">
                  <c:v>7.5513755043630948E-2</c:v>
                </c:pt>
                <c:pt idx="44">
                  <c:v>7.773595893825816E-2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30-4541-8CE3-CE4C5F9406B0}"/>
            </c:ext>
          </c:extLst>
        </c:ser>
        <c:ser>
          <c:idx val="1"/>
          <c:order val="1"/>
          <c:tx>
            <c:strRef>
              <c:f>Calcs_Triode!$B$24</c:f>
              <c:strCache>
                <c:ptCount val="1"/>
                <c:pt idx="0">
                  <c:v>-2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Calcs_Triode!$C$24:$BA$24</c:f>
              <c:numCache>
                <c:formatCode>General</c:formatCode>
                <c:ptCount val="51"/>
                <c:pt idx="0">
                  <c:v>0</c:v>
                </c:pt>
                <c:pt idx="1">
                  <c:v>1.6509538629641298E-9</c:v>
                </c:pt>
                <c:pt idx="2">
                  <c:v>3.7122482906744719E-6</c:v>
                </c:pt>
                <c:pt idx="3">
                  <c:v>8.3269073338484759E-5</c:v>
                </c:pt>
                <c:pt idx="4">
                  <c:v>3.9668142804038863E-4</c:v>
                </c:pt>
                <c:pt idx="5">
                  <c:v>9.818583770106967E-4</c:v>
                </c:pt>
                <c:pt idx="6">
                  <c:v>1.7813395071413964E-3</c:v>
                </c:pt>
                <c:pt idx="7">
                  <c:v>2.7378083286663294E-3</c:v>
                </c:pt>
                <c:pt idx="8">
                  <c:v>3.8127515206671046E-3</c:v>
                </c:pt>
                <c:pt idx="9">
                  <c:v>4.9814292066828842E-3</c:v>
                </c:pt>
                <c:pt idx="10">
                  <c:v>6.2274277581140782E-3</c:v>
                </c:pt>
                <c:pt idx="11">
                  <c:v>7.5393325518534511E-3</c:v>
                </c:pt>
                <c:pt idx="12">
                  <c:v>8.9088395456867128E-3</c:v>
                </c:pt>
                <c:pt idx="13">
                  <c:v>1.0329667385927662E-2</c:v>
                </c:pt>
                <c:pt idx="14">
                  <c:v>1.1796906935547802E-2</c:v>
                </c:pt>
                <c:pt idx="15">
                  <c:v>1.3306615985436889E-2</c:v>
                </c:pt>
                <c:pt idx="16">
                  <c:v>1.4855556589190832E-2</c:v>
                </c:pt>
                <c:pt idx="17">
                  <c:v>1.6441018628189641E-2</c:v>
                </c:pt>
                <c:pt idx="18">
                  <c:v>1.8060697458285084E-2</c:v>
                </c:pt>
                <c:pt idx="19">
                  <c:v>1.971260663424524E-2</c:v>
                </c:pt>
                <c:pt idx="20">
                  <c:v>2.1395014086772458E-2</c:v>
                </c:pt>
                <c:pt idx="21">
                  <c:v>2.3106394412497771E-2</c:v>
                </c:pt>
                <c:pt idx="22">
                  <c:v>2.4845392507768644E-2</c:v>
                </c:pt>
                <c:pt idx="23">
                  <c:v>2.6610795365295141E-2</c:v>
                </c:pt>
                <c:pt idx="24">
                  <c:v>2.8401509861262202E-2</c:v>
                </c:pt>
                <c:pt idx="25">
                  <c:v>3.0216545017140693E-2</c:v>
                </c:pt>
                <c:pt idx="26">
                  <c:v>3.2054997657801121E-2</c:v>
                </c:pt>
                <c:pt idx="27">
                  <c:v>3.3916040685003465E-2</c:v>
                </c:pt>
                <c:pt idx="28">
                  <c:v>3.5798913391551376E-2</c:v>
                </c:pt>
                <c:pt idx="29">
                  <c:v>3.7702913386879214E-2</c:v>
                </c:pt>
                <c:pt idx="30">
                  <c:v>3.9627389809132593E-2</c:v>
                </c:pt>
                <c:pt idx="31">
                  <c:v>4.1571737574686726E-2</c:v>
                </c:pt>
                <c:pt idx="32">
                  <c:v>4.353539247201408E-2</c:v>
                </c:pt>
                <c:pt idx="33">
                  <c:v>4.5517826948618112E-2</c:v>
                </c:pt>
                <c:pt idx="34">
                  <c:v>4.7518546471342515E-2</c:v>
                </c:pt>
                <c:pt idx="35">
                  <c:v>4.9537086364498974E-2</c:v>
                </c:pt>
                <c:pt idx="36">
                  <c:v>5.1573009048882172E-2</c:v>
                </c:pt>
                <c:pt idx="37">
                  <c:v>5.3625901619247601E-2</c:v>
                </c:pt>
                <c:pt idx="38">
                  <c:v>5.5695373709229057E-2</c:v>
                </c:pt>
                <c:pt idx="39">
                  <c:v>5.7781055601706426E-2</c:v>
                </c:pt>
                <c:pt idx="40">
                  <c:v>5.9882596549845027E-2</c:v>
                </c:pt>
                <c:pt idx="41">
                  <c:v>6.1999663279829628E-2</c:v>
                </c:pt>
                <c:pt idx="42">
                  <c:v>6.4131938651011508E-2</c:v>
                </c:pt>
                <c:pt idx="43">
                  <c:v>6.6279120453014401E-2</c:v>
                </c:pt>
                <c:pt idx="44">
                  <c:v>6.8440920322482265E-2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30-4541-8CE3-CE4C5F9406B0}"/>
            </c:ext>
          </c:extLst>
        </c:ser>
        <c:ser>
          <c:idx val="2"/>
          <c:order val="2"/>
          <c:tx>
            <c:strRef>
              <c:f>Calcs_Triode!$B$25</c:f>
              <c:strCache>
                <c:ptCount val="1"/>
                <c:pt idx="0">
                  <c:v>-4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Calcs_Triode!$C$25:$BA$25</c:f>
              <c:numCache>
                <c:formatCode>General</c:formatCode>
                <c:ptCount val="51"/>
                <c:pt idx="0">
                  <c:v>0</c:v>
                </c:pt>
                <c:pt idx="1">
                  <c:v>3.4920708969343937E-16</c:v>
                </c:pt>
                <c:pt idx="2">
                  <c:v>7.6096372757270963E-10</c:v>
                </c:pt>
                <c:pt idx="3">
                  <c:v>2.884047957461808E-7</c:v>
                </c:pt>
                <c:pt idx="4">
                  <c:v>6.9438509234307828E-6</c:v>
                </c:pt>
                <c:pt idx="5">
                  <c:v>4.9786802394049107E-5</c:v>
                </c:pt>
                <c:pt idx="6">
                  <c:v>1.8609524981426284E-4</c:v>
                </c:pt>
                <c:pt idx="7">
                  <c:v>4.7025289764706806E-4</c:v>
                </c:pt>
                <c:pt idx="8">
                  <c:v>9.2682732822367618E-4</c:v>
                </c:pt>
                <c:pt idx="9">
                  <c:v>1.551887289097192E-3</c:v>
                </c:pt>
                <c:pt idx="10">
                  <c:v>2.327283746818573E-3</c:v>
                </c:pt>
                <c:pt idx="11">
                  <c:v>3.2317295656028632E-3</c:v>
                </c:pt>
                <c:pt idx="12">
                  <c:v>4.245844164993599E-3</c:v>
                </c:pt>
                <c:pt idx="13">
                  <c:v>5.3535517034236924E-3</c:v>
                </c:pt>
                <c:pt idx="14">
                  <c:v>6.5419745169517981E-3</c:v>
                </c:pt>
                <c:pt idx="15">
                  <c:v>7.8008877409380976E-3</c:v>
                </c:pt>
                <c:pt idx="16">
                  <c:v>9.1221442867830214E-3</c:v>
                </c:pt>
                <c:pt idx="17">
                  <c:v>1.0499191817610699E-2</c:v>
                </c:pt>
                <c:pt idx="18">
                  <c:v>1.1926697964128218E-2</c:v>
                </c:pt>
                <c:pt idx="19">
                  <c:v>1.340026827241797E-2</c:v>
                </c:pt>
                <c:pt idx="20">
                  <c:v>1.4916235912195123E-2</c:v>
                </c:pt>
                <c:pt idx="21">
                  <c:v>1.6471504728653667E-2</c:v>
                </c:pt>
                <c:pt idx="22">
                  <c:v>1.8063431364408741E-2</c:v>
                </c:pt>
                <c:pt idx="23">
                  <c:v>1.9689735923820808E-2</c:v>
                </c:pt>
                <c:pt idx="24">
                  <c:v>2.1348433567973484E-2</c:v>
                </c:pt>
                <c:pt idx="25">
                  <c:v>2.3037781569139524E-2</c:v>
                </c:pt>
                <c:pt idx="26">
                  <c:v>2.4756237886434902E-2</c:v>
                </c:pt>
                <c:pt idx="27">
                  <c:v>2.6502428412244598E-2</c:v>
                </c:pt>
                <c:pt idx="28">
                  <c:v>2.8275120810521619E-2</c:v>
                </c:pt>
                <c:pt idx="29">
                  <c:v>3.007320341731725E-2</c:v>
                </c:pt>
                <c:pt idx="30">
                  <c:v>3.1895668067440923E-2</c:v>
                </c:pt>
                <c:pt idx="31">
                  <c:v>3.3741595995345042E-2</c:v>
                </c:pt>
                <c:pt idx="32">
                  <c:v>3.5610146165341264E-2</c:v>
                </c:pt>
                <c:pt idx="33">
                  <c:v>3.7500545538402284E-2</c:v>
                </c:pt>
                <c:pt idx="34">
                  <c:v>3.9412080895645733E-2</c:v>
                </c:pt>
                <c:pt idx="35">
                  <c:v>4.1344091923041601E-2</c:v>
                </c:pt>
                <c:pt idx="36">
                  <c:v>4.3295965325636822E-2</c:v>
                </c:pt>
                <c:pt idx="37">
                  <c:v>4.5267129788133027E-2</c:v>
                </c:pt>
                <c:pt idx="38">
                  <c:v>4.7257051635921019E-2</c:v>
                </c:pt>
                <c:pt idx="39">
                  <c:v>4.9265231079515276E-2</c:v>
                </c:pt>
                <c:pt idx="40">
                  <c:v>5.12911989478202E-2</c:v>
                </c:pt>
                <c:pt idx="41">
                  <c:v>5.3334513833323785E-2</c:v>
                </c:pt>
                <c:pt idx="42">
                  <c:v>5.5394759586287999E-2</c:v>
                </c:pt>
                <c:pt idx="43">
                  <c:v>5.7471543106131076E-2</c:v>
                </c:pt>
                <c:pt idx="44">
                  <c:v>5.9564492387113623E-2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30-4541-8CE3-CE4C5F9406B0}"/>
            </c:ext>
          </c:extLst>
        </c:ser>
        <c:ser>
          <c:idx val="3"/>
          <c:order val="3"/>
          <c:tx>
            <c:strRef>
              <c:f>Calcs_Triode!$B$26</c:f>
              <c:strCache>
                <c:ptCount val="1"/>
                <c:pt idx="0">
                  <c:v>-6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Calcs_Triode!$C$26:$BA$26</c:f>
              <c:numCache>
                <c:formatCode>General</c:formatCode>
                <c:ptCount val="51"/>
                <c:pt idx="0">
                  <c:v>0</c:v>
                </c:pt>
                <c:pt idx="1">
                  <c:v>7.682073792138423E-23</c:v>
                </c:pt>
                <c:pt idx="2">
                  <c:v>1.5344301167381542E-13</c:v>
                </c:pt>
                <c:pt idx="3">
                  <c:v>8.7852115074894756E-10</c:v>
                </c:pt>
                <c:pt idx="4">
                  <c:v>8.8112451738939589E-8</c:v>
                </c:pt>
                <c:pt idx="5">
                  <c:v>1.552041002280222E-6</c:v>
                </c:pt>
                <c:pt idx="6">
                  <c:v>1.1032982941821978E-5</c:v>
                </c:pt>
                <c:pt idx="7">
                  <c:v>4.5753558267827088E-5</c:v>
                </c:pt>
                <c:pt idx="8">
                  <c:v>1.3362823982876134E-4</c:v>
                </c:pt>
                <c:pt idx="9">
                  <c:v>3.0625450297569641E-4</c:v>
                </c:pt>
                <c:pt idx="10">
                  <c:v>5.8970875466463134E-4</c:v>
                </c:pt>
                <c:pt idx="11">
                  <c:v>9.9907615686551689E-4</c:v>
                </c:pt>
                <c:pt idx="12">
                  <c:v>1.5382988255498017E-3</c:v>
                </c:pt>
                <c:pt idx="13">
                  <c:v>2.2031919697535324E-3</c:v>
                </c:pt>
                <c:pt idx="14">
                  <c:v>2.9850130870433342E-3</c:v>
                </c:pt>
                <c:pt idx="15">
                  <c:v>3.8732166869594399E-3</c:v>
                </c:pt>
                <c:pt idx="16">
                  <c:v>4.8571434997446775E-3</c:v>
                </c:pt>
                <c:pt idx="17">
                  <c:v>5.9268799987094011E-3</c:v>
                </c:pt>
                <c:pt idx="18">
                  <c:v>7.0735991257663963E-3</c:v>
                </c:pt>
                <c:pt idx="19">
                  <c:v>8.2896197226300372E-3</c:v>
                </c:pt>
                <c:pt idx="20">
                  <c:v>9.5683326191748769E-3</c:v>
                </c:pt>
                <c:pt idx="21">
                  <c:v>1.0904075277596589E-2</c:v>
                </c:pt>
                <c:pt idx="22">
                  <c:v>1.2291996297534953E-2</c:v>
                </c:pt>
                <c:pt idx="23">
                  <c:v>1.3727928504675866E-2</c:v>
                </c:pt>
                <c:pt idx="24">
                  <c:v>1.5208277640620218E-2</c:v>
                </c:pt>
                <c:pt idx="25">
                  <c:v>1.6729928007558407E-2</c:v>
                </c:pt>
                <c:pt idx="26">
                  <c:v>1.8290163928628648E-2</c:v>
                </c:pt>
                <c:pt idx="27">
                  <c:v>1.9886604978399013E-2</c:v>
                </c:pt>
                <c:pt idx="28">
                  <c:v>2.1517152780303153E-2</c:v>
                </c:pt>
                <c:pt idx="29">
                  <c:v>2.3179947332508881E-2</c:v>
                </c:pt>
                <c:pt idx="30">
                  <c:v>2.4873331101533051E-2</c:v>
                </c:pt>
                <c:pt idx="31">
                  <c:v>2.6595819416856913E-2</c:v>
                </c:pt>
                <c:pt idx="32">
                  <c:v>2.8346075968886209E-2</c:v>
                </c:pt>
                <c:pt idx="33">
                  <c:v>3.0122892443055872E-2</c:v>
                </c:pt>
                <c:pt idx="34">
                  <c:v>3.1925171513364305E-2</c:v>
                </c:pt>
                <c:pt idx="35">
                  <c:v>3.3751912572954887E-2</c:v>
                </c:pt>
                <c:pt idx="36">
                  <c:v>3.560219970299968E-2</c:v>
                </c:pt>
                <c:pt idx="37">
                  <c:v>3.7475191479593814E-2</c:v>
                </c:pt>
                <c:pt idx="38">
                  <c:v>3.9370112296560782E-2</c:v>
                </c:pt>
                <c:pt idx="39">
                  <c:v>4.1286244944146365E-2</c:v>
                </c:pt>
                <c:pt idx="40">
                  <c:v>4.3222924232913087E-2</c:v>
                </c:pt>
                <c:pt idx="41">
                  <c:v>4.5179531491442111E-2</c:v>
                </c:pt>
                <c:pt idx="42">
                  <c:v>4.7155489797832698E-2</c:v>
                </c:pt>
                <c:pt idx="43">
                  <c:v>4.9150259830140909E-2</c:v>
                </c:pt>
                <c:pt idx="44">
                  <c:v>5.116333624112817E-2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30-4541-8CE3-CE4C5F9406B0}"/>
            </c:ext>
          </c:extLst>
        </c:ser>
        <c:ser>
          <c:idx val="4"/>
          <c:order val="4"/>
          <c:tx>
            <c:strRef>
              <c:f>Calcs_Triode!$B$27</c:f>
              <c:strCache>
                <c:ptCount val="1"/>
                <c:pt idx="0">
                  <c:v>-8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Calcs_Triode!$C$27:$BA$27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3.0940125025016159E-17</c:v>
                </c:pt>
                <c:pt idx="3">
                  <c:v>2.6723043612517262E-12</c:v>
                </c:pt>
                <c:pt idx="4">
                  <c:v>1.1039702629809234E-9</c:v>
                </c:pt>
                <c:pt idx="5">
                  <c:v>4.623174566452634E-8</c:v>
                </c:pt>
                <c:pt idx="6">
                  <c:v>5.9228091241125952E-7</c:v>
                </c:pt>
                <c:pt idx="7">
                  <c:v>3.7929156011750007E-6</c:v>
                </c:pt>
                <c:pt idx="8">
                  <c:v>1.5590354441789464E-5</c:v>
                </c:pt>
                <c:pt idx="9">
                  <c:v>4.7325695590693333E-5</c:v>
                </c:pt>
                <c:pt idx="10">
                  <c:v>1.1550909758592142E-4</c:v>
                </c:pt>
                <c:pt idx="11">
                  <c:v>2.3951300412885802E-4</c:v>
                </c:pt>
                <c:pt idx="12">
                  <c:v>4.3818641384772602E-4</c:v>
                </c:pt>
                <c:pt idx="13">
                  <c:v>7.2683888600460318E-4</c:v>
                </c:pt>
                <c:pt idx="14">
                  <c:v>1.1155733902847057E-3</c:v>
                </c:pt>
                <c:pt idx="15">
                  <c:v>1.6091036396886887E-3</c:v>
                </c:pt>
                <c:pt idx="16">
                  <c:v>2.207594909535906E-3</c:v>
                </c:pt>
                <c:pt idx="17">
                  <c:v>2.9079262212118031E-3</c:v>
                </c:pt>
                <c:pt idx="18">
                  <c:v>3.7049289495864651E-3</c:v>
                </c:pt>
                <c:pt idx="19">
                  <c:v>4.5923833910557366E-3</c:v>
                </c:pt>
                <c:pt idx="20">
                  <c:v>5.5637231037201683E-3</c:v>
                </c:pt>
                <c:pt idx="21">
                  <c:v>6.6124832310026325E-3</c:v>
                </c:pt>
                <c:pt idx="22">
                  <c:v>7.7325567042614545E-3</c:v>
                </c:pt>
                <c:pt idx="23">
                  <c:v>8.9183197992810173E-3</c:v>
                </c:pt>
                <c:pt idx="24">
                  <c:v>1.0164675334252684E-2</c:v>
                </c:pt>
                <c:pt idx="25">
                  <c:v>1.1467047549841214E-2</c:v>
                </c:pt>
                <c:pt idx="26">
                  <c:v>1.2821351032654832E-2</c:v>
                </c:pt>
                <c:pt idx="27">
                  <c:v>1.4223947595057445E-2</c:v>
                </c:pt>
                <c:pt idx="28">
                  <c:v>1.5671599342933443E-2</c:v>
                </c:pt>
                <c:pt idx="29">
                  <c:v>1.7161422526912645E-2</c:v>
                </c:pt>
                <c:pt idx="30">
                  <c:v>1.8690844533952745E-2</c:v>
                </c:pt>
                <c:pt idx="31">
                  <c:v>2.0257565046764889E-2</c:v>
                </c:pt>
                <c:pt idx="32">
                  <c:v>2.1859521640574552E-2</c:v>
                </c:pt>
                <c:pt idx="33">
                  <c:v>2.3494859677998404E-2</c:v>
                </c:pt>
                <c:pt idx="34">
                  <c:v>2.5161906162072433E-2</c:v>
                </c:pt>
                <c:pt idx="35">
                  <c:v>2.6859147126944264E-2</c:v>
                </c:pt>
                <c:pt idx="36">
                  <c:v>2.858520813204259E-2</c:v>
                </c:pt>
                <c:pt idx="37">
                  <c:v>3.0338837446780648E-2</c:v>
                </c:pt>
                <c:pt idx="38">
                  <c:v>3.2118891550424238E-2</c:v>
                </c:pt>
                <c:pt idx="39">
                  <c:v>3.3924322615092921E-2</c:v>
                </c:pt>
                <c:pt idx="40">
                  <c:v>3.5754167683222954E-2</c:v>
                </c:pt>
                <c:pt idx="41">
                  <c:v>3.7607539291297003E-2</c:v>
                </c:pt>
                <c:pt idx="42">
                  <c:v>3.9483617327967062E-2</c:v>
                </c:pt>
                <c:pt idx="43">
                  <c:v>4.1381641946505718E-2</c:v>
                </c:pt>
                <c:pt idx="44">
                  <c:v>4.3300907378947283E-2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30-4541-8CE3-CE4C5F9406B0}"/>
            </c:ext>
          </c:extLst>
        </c:ser>
        <c:ser>
          <c:idx val="5"/>
          <c:order val="5"/>
          <c:tx>
            <c:strRef>
              <c:f>Calcs_Triode!$B$28</c:f>
              <c:strCache>
                <c:ptCount val="1"/>
                <c:pt idx="0">
                  <c:v>-10</c:v>
                </c:pt>
              </c:strCache>
            </c:strRef>
          </c:tx>
          <c:spPr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Calcs_Triode!$C$28:$BA$28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6.2236211737434344E-21</c:v>
                </c:pt>
                <c:pt idx="3">
                  <c:v>8.1285552882280722E-15</c:v>
                </c:pt>
                <c:pt idx="4">
                  <c:v>1.3826254344809762E-11</c:v>
                </c:pt>
                <c:pt idx="5">
                  <c:v>1.3731446977656141E-9</c:v>
                </c:pt>
                <c:pt idx="6">
                  <c:v>3.1460312976542894E-8</c:v>
                </c:pt>
                <c:pt idx="7">
                  <c:v>3.0646367976798356E-7</c:v>
                </c:pt>
                <c:pt idx="8">
                  <c:v>1.7343069121619829E-6</c:v>
                </c:pt>
                <c:pt idx="9">
                  <c:v>6.7953280375809417E-6</c:v>
                </c:pt>
                <c:pt idx="10">
                  <c:v>2.0495042416921893E-5</c:v>
                </c:pt>
                <c:pt idx="11">
                  <c:v>5.0915244728760751E-5</c:v>
                </c:pt>
                <c:pt idx="12">
                  <c:v>1.090249848981681E-4</c:v>
                </c:pt>
                <c:pt idx="13">
                  <c:v>2.0772423839617995E-4</c:v>
                </c:pt>
                <c:pt idx="14">
                  <c:v>3.603952094092508E-4</c:v>
                </c:pt>
                <c:pt idx="15">
                  <c:v>5.793894695769815E-4</c:v>
                </c:pt>
                <c:pt idx="16">
                  <c:v>8.7483762018217065E-4</c:v>
                </c:pt>
                <c:pt idx="17">
                  <c:v>1.2539900146806349E-3</c:v>
                </c:pt>
                <c:pt idx="18">
                  <c:v>1.7210940930259943E-3</c:v>
                </c:pt>
                <c:pt idx="19">
                  <c:v>2.2776756037385963E-3</c:v>
                </c:pt>
                <c:pt idx="20">
                  <c:v>2.9230445906935302E-3</c:v>
                </c:pt>
                <c:pt idx="21">
                  <c:v>3.6548693653250383E-3</c:v>
                </c:pt>
                <c:pt idx="22">
                  <c:v>4.4697137370479359E-3</c:v>
                </c:pt>
                <c:pt idx="23">
                  <c:v>5.3634846500911128E-3</c:v>
                </c:pt>
                <c:pt idx="24">
                  <c:v>6.331775248030776E-3</c:v>
                </c:pt>
                <c:pt idx="25">
                  <c:v>7.3701103641234502E-3</c:v>
                </c:pt>
                <c:pt idx="26">
                  <c:v>8.4741111367869215E-3</c:v>
                </c:pt>
                <c:pt idx="27">
                  <c:v>9.6395975549397016E-3</c:v>
                </c:pt>
                <c:pt idx="28">
                  <c:v>1.0862645997781341E-2</c:v>
                </c:pt>
                <c:pt idx="29">
                  <c:v>1.2139615649063875E-2</c:v>
                </c:pt>
                <c:pt idx="30">
                  <c:v>1.3467154332505461E-2</c:v>
                </c:pt>
                <c:pt idx="31">
                  <c:v>1.4842191407787994E-2</c:v>
                </c:pt>
                <c:pt idx="32">
                  <c:v>1.6261923058470351E-2</c:v>
                </c:pt>
                <c:pt idx="33">
                  <c:v>1.7723793573905813E-2</c:v>
                </c:pt>
                <c:pt idx="34">
                  <c:v>1.9225474982343761E-2</c:v>
                </c:pt>
                <c:pt idx="35">
                  <c:v>2.076484652263447E-2</c:v>
                </c:pt>
                <c:pt idx="36">
                  <c:v>2.2339974849127378E-2</c:v>
                </c:pt>
                <c:pt idx="37">
                  <c:v>2.3949095469345844E-2</c:v>
                </c:pt>
                <c:pt idx="38">
                  <c:v>2.5590595656937179E-2</c:v>
                </c:pt>
                <c:pt idx="39">
                  <c:v>2.7262998919629165E-2</c:v>
                </c:pt>
                <c:pt idx="40">
                  <c:v>2.8964951002570481E-2</c:v>
                </c:pt>
                <c:pt idx="41">
                  <c:v>3.0695207350019068E-2</c:v>
                </c:pt>
                <c:pt idx="42">
                  <c:v>3.2452621918173032E-2</c:v>
                </c:pt>
                <c:pt idx="43">
                  <c:v>3.4236137219087172E-2</c:v>
                </c:pt>
                <c:pt idx="44">
                  <c:v>3.6044775473460362E-2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30-4541-8CE3-CE4C5F9406B0}"/>
            </c:ext>
          </c:extLst>
        </c:ser>
        <c:ser>
          <c:idx val="6"/>
          <c:order val="6"/>
          <c:tx>
            <c:strRef>
              <c:f>Calcs_Triode!$B$29</c:f>
              <c:strCache>
                <c:ptCount val="1"/>
                <c:pt idx="0">
                  <c:v>-12</c:v>
                </c:pt>
              </c:strCache>
            </c:strRef>
          </c:tx>
          <c:spPr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Calcs_Triode!$C$29:$BA$29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2.4725236470570515E-17</c:v>
                </c:pt>
                <c:pt idx="4">
                  <c:v>1.7315950474626282E-13</c:v>
                </c:pt>
                <c:pt idx="5">
                  <c:v>4.0776926818328536E-11</c:v>
                </c:pt>
                <c:pt idx="6">
                  <c:v>1.6693427734097715E-9</c:v>
                </c:pt>
                <c:pt idx="7">
                  <c:v>2.4673682952965628E-8</c:v>
                </c:pt>
                <c:pt idx="8">
                  <c:v>1.9124931674380041E-7</c:v>
                </c:pt>
                <c:pt idx="9">
                  <c:v>9.5924150004716221E-7</c:v>
                </c:pt>
                <c:pt idx="10">
                  <c:v>3.5355078481757102E-6</c:v>
                </c:pt>
                <c:pt idx="11">
                  <c:v>1.0387022293378339E-5</c:v>
                </c:pt>
                <c:pt idx="12">
                  <c:v>2.5683544717023222E-5</c:v>
                </c:pt>
                <c:pt idx="13">
                  <c:v>5.5504063977735228E-5</c:v>
                </c:pt>
                <c:pt idx="14">
                  <c:v>1.0770777034999076E-4</c:v>
                </c:pt>
                <c:pt idx="15">
                  <c:v>1.9147055193963102E-4</c:v>
                </c:pt>
                <c:pt idx="16">
                  <c:v>3.1658106178795699E-4</c:v>
                </c:pt>
                <c:pt idx="17">
                  <c:v>4.9264654347240316E-4</c:v>
                </c:pt>
                <c:pt idx="18">
                  <c:v>7.2836411076895695E-4</c:v>
                </c:pt>
                <c:pt idx="19">
                  <c:v>1.0309741888746805E-3</c:v>
                </c:pt>
                <c:pt idx="20">
                  <c:v>1.4059507302217444E-3</c:v>
                </c:pt>
                <c:pt idx="21">
                  <c:v>1.85692251977164E-3</c:v>
                </c:pt>
                <c:pt idx="22">
                  <c:v>2.3857785821526497E-3</c:v>
                </c:pt>
                <c:pt idx="23">
                  <c:v>2.9928934609705919E-3</c:v>
                </c:pt>
                <c:pt idx="24">
                  <c:v>3.6774104662365401E-3</c:v>
                </c:pt>
                <c:pt idx="25">
                  <c:v>4.4375344095576785E-3</c:v>
                </c:pt>
                <c:pt idx="26">
                  <c:v>5.2708020643288606E-3</c:v>
                </c:pt>
                <c:pt idx="27">
                  <c:v>6.1743135905450493E-3</c:v>
                </c:pt>
                <c:pt idx="28">
                  <c:v>7.1449192947436405E-3</c:v>
                </c:pt>
                <c:pt idx="29">
                  <c:v>8.1793631515626099E-3</c:v>
                </c:pt>
                <c:pt idx="30">
                  <c:v>9.2743882513160094E-3</c:v>
                </c:pt>
                <c:pt idx="31">
                  <c:v>1.0426810773243464E-2</c:v>
                </c:pt>
                <c:pt idx="32">
                  <c:v>1.1633569123954055E-2</c:v>
                </c:pt>
                <c:pt idx="33">
                  <c:v>1.2891754196676774E-2</c:v>
                </c:pt>
                <c:pt idx="34">
                  <c:v>1.4198625736124433E-2</c:v>
                </c:pt>
                <c:pt idx="35">
                  <c:v>1.5551618789090395E-2</c:v>
                </c:pt>
                <c:pt idx="36">
                  <c:v>1.6948343309845383E-2</c:v>
                </c:pt>
                <c:pt idx="37">
                  <c:v>1.8386579222336642E-2</c:v>
                </c:pt>
                <c:pt idx="38">
                  <c:v>1.9864268625569857E-2</c:v>
                </c:pt>
                <c:pt idx="39">
                  <c:v>2.1379506350858515E-2</c:v>
                </c:pt>
                <c:pt idx="40">
                  <c:v>2.2930529718224846E-2</c:v>
                </c:pt>
                <c:pt idx="41">
                  <c:v>2.4515708071292969E-2</c:v>
                </c:pt>
                <c:pt idx="42">
                  <c:v>2.6133532474748377E-2</c:v>
                </c:pt>
                <c:pt idx="43">
                  <c:v>2.7782605818362137E-2</c:v>
                </c:pt>
                <c:pt idx="44">
                  <c:v>2.9461633472655561E-2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730-4541-8CE3-CE4C5F9406B0}"/>
            </c:ext>
          </c:extLst>
        </c:ser>
        <c:ser>
          <c:idx val="7"/>
          <c:order val="7"/>
          <c:tx>
            <c:strRef>
              <c:f>Calcs_Triode!$B$30</c:f>
              <c:strCache>
                <c:ptCount val="1"/>
                <c:pt idx="0">
                  <c:v>-14</c:v>
                </c:pt>
              </c:strCache>
            </c:strRef>
          </c:tx>
          <c:spPr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Calcs_Triode!$C$30:$BA$30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7.5237979481684332E-20</c:v>
                </c:pt>
                <c:pt idx="4">
                  <c:v>2.1686424284530785E-15</c:v>
                </c:pt>
                <c:pt idx="5">
                  <c:v>1.2108989052468383E-12</c:v>
                </c:pt>
                <c:pt idx="6">
                  <c:v>8.856941957146431E-11</c:v>
                </c:pt>
                <c:pt idx="7">
                  <c:v>1.9855360627199353E-9</c:v>
                </c:pt>
                <c:pt idx="8">
                  <c:v>2.1057517959827008E-8</c:v>
                </c:pt>
                <c:pt idx="9">
                  <c:v>1.349121934019045E-7</c:v>
                </c:pt>
                <c:pt idx="10">
                  <c:v>6.0550903493685763E-7</c:v>
                </c:pt>
                <c:pt idx="11">
                  <c:v>2.093157866660606E-6</c:v>
                </c:pt>
                <c:pt idx="12">
                  <c:v>5.9382975892541133E-6</c:v>
                </c:pt>
                <c:pt idx="13">
                  <c:v>1.4448629899370119E-5</c:v>
                </c:pt>
                <c:pt idx="14">
                  <c:v>3.1115321889344744E-5</c:v>
                </c:pt>
                <c:pt idx="15">
                  <c:v>6.069451109836455E-5</c:v>
                </c:pt>
                <c:pt idx="16">
                  <c:v>1.0912066603047449E-4</c:v>
                </c:pt>
                <c:pt idx="17">
                  <c:v>1.8325552503054311E-4</c:v>
                </c:pt>
                <c:pt idx="18">
                  <c:v>2.9051028271463123E-4</c:v>
                </c:pt>
                <c:pt idx="19">
                  <c:v>4.3840146612673041E-4</c:v>
                </c:pt>
                <c:pt idx="20">
                  <c:v>6.3410810182384057E-4</c:v>
                </c:pt>
                <c:pt idx="21">
                  <c:v>8.8408949601316187E-4</c:v>
                </c:pt>
                <c:pt idx="22">
                  <c:v>1.1938036986737278E-3</c:v>
                </c:pt>
                <c:pt idx="23">
                  <c:v>1.5675432796880436E-3</c:v>
                </c:pt>
                <c:pt idx="24">
                  <c:v>2.0083838623182163E-3</c:v>
                </c:pt>
                <c:pt idx="25">
                  <c:v>2.518226076566031E-3</c:v>
                </c:pt>
                <c:pt idx="26">
                  <c:v>3.0979044373103562E-3</c:v>
                </c:pt>
                <c:pt idx="27">
                  <c:v>3.7473360458657777E-3</c:v>
                </c:pt>
                <c:pt idx="28">
                  <c:v>4.4656857430942481E-3</c:v>
                </c:pt>
                <c:pt idx="29">
                  <c:v>5.2515301003482765E-3</c:v>
                </c:pt>
                <c:pt idx="30">
                  <c:v>6.1030086436786772E-3</c:v>
                </c:pt>
                <c:pt idx="31">
                  <c:v>7.017955904449787E-3</c:v>
                </c:pt>
                <c:pt idx="32">
                  <c:v>7.9940118346892158E-3</c:v>
                </c:pt>
                <c:pt idx="33">
                  <c:v>9.0287107952596764E-3</c:v>
                </c:pt>
                <c:pt idx="34">
                  <c:v>1.0119550915769184E-2</c:v>
                </c:pt>
                <c:pt idx="35">
                  <c:v>1.1264046408066945E-2</c:v>
                </c:pt>
                <c:pt idx="36">
                  <c:v>1.2459765651095989E-2</c:v>
                </c:pt>
                <c:pt idx="37">
                  <c:v>1.3704357766495033E-2</c:v>
                </c:pt>
                <c:pt idx="38">
                  <c:v>1.4995570127227943E-2</c:v>
                </c:pt>
                <c:pt idx="39">
                  <c:v>1.6331258889896002E-2</c:v>
                </c:pt>
                <c:pt idx="40">
                  <c:v>1.7709394279352541E-2</c:v>
                </c:pt>
                <c:pt idx="41">
                  <c:v>1.9128062017320594E-2</c:v>
                </c:pt>
                <c:pt idx="42">
                  <c:v>2.058546199158065E-2</c:v>
                </c:pt>
                <c:pt idx="43">
                  <c:v>2.2079905014038E-2</c:v>
                </c:pt>
                <c:pt idx="44">
                  <c:v>2.3609808313159439E-2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730-4541-8CE3-CE4C5F9406B0}"/>
            </c:ext>
          </c:extLst>
        </c:ser>
        <c:ser>
          <c:idx val="8"/>
          <c:order val="8"/>
          <c:tx>
            <c:strRef>
              <c:f>Calcs_Triode!$B$31</c:f>
              <c:strCache>
                <c:ptCount val="1"/>
                <c:pt idx="0">
                  <c:v>-16</c:v>
                </c:pt>
              </c:strCache>
            </c:strRef>
          </c:tx>
          <c:spPr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Calcs_Triode!$C$31:$BA$31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2.2660687804239363E-22</c:v>
                </c:pt>
                <c:pt idx="4">
                  <c:v>2.7160130691017771E-17</c:v>
                </c:pt>
                <c:pt idx="5">
                  <c:v>3.5958451044955587E-14</c:v>
                </c:pt>
                <c:pt idx="6">
                  <c:v>4.6991332878046172E-12</c:v>
                </c:pt>
                <c:pt idx="7">
                  <c:v>1.5976914581350372E-10</c:v>
                </c:pt>
                <c:pt idx="8">
                  <c:v>2.3179193527820727E-9</c:v>
                </c:pt>
                <c:pt idx="9">
                  <c:v>1.895991675489796E-8</c:v>
                </c:pt>
                <c:pt idx="10">
                  <c:v>1.0351644492618724E-7</c:v>
                </c:pt>
                <c:pt idx="11">
                  <c:v>4.2033229381337055E-7</c:v>
                </c:pt>
                <c:pt idx="12">
                  <c:v>1.3647775928763315E-6</c:v>
                </c:pt>
                <c:pt idx="13">
                  <c:v>3.7263225009067713E-6</c:v>
                </c:pt>
                <c:pt idx="14">
                  <c:v>8.8694349597353546E-6</c:v>
                </c:pt>
                <c:pt idx="15">
                  <c:v>1.8897070839438061E-5</c:v>
                </c:pt>
                <c:pt idx="16">
                  <c:v>3.6761710100292704E-5</c:v>
                </c:pt>
                <c:pt idx="17">
                  <c:v>6.6297558973793541E-5</c:v>
                </c:pt>
                <c:pt idx="18">
                  <c:v>1.1216134306587466E-4</c:v>
                </c:pt>
                <c:pt idx="19">
                  <c:v>1.7968460981906726E-4</c:v>
                </c:pt>
                <c:pt idx="20">
                  <c:v>2.7465453618000186E-4</c:v>
                </c:pt>
                <c:pt idx="21">
                  <c:v>4.0305037587646587E-4</c:v>
                </c:pt>
                <c:pt idx="22">
                  <c:v>5.7076729146992374E-4</c:v>
                </c:pt>
                <c:pt idx="23">
                  <c:v>7.8335807502949439E-4</c:v>
                </c:pt>
                <c:pt idx="24">
                  <c:v>1.0458171515287864E-3</c:v>
                </c:pt>
                <c:pt idx="25">
                  <c:v>1.3624222146901867E-3</c:v>
                </c:pt>
                <c:pt idx="26">
                  <c:v>1.736639116905977E-3</c:v>
                </c:pt>
                <c:pt idx="27">
                  <c:v>2.1710871495552986E-3</c:v>
                </c:pt>
                <c:pt idx="28">
                  <c:v>2.6675557968747713E-3</c:v>
                </c:pt>
                <c:pt idx="29">
                  <c:v>3.2270607856204436E-3</c:v>
                </c:pt>
                <c:pt idx="30">
                  <c:v>3.8499264831979279E-3</c:v>
                </c:pt>
                <c:pt idx="31">
                  <c:v>4.5358827467959478E-3</c:v>
                </c:pt>
                <c:pt idx="32">
                  <c:v>5.284166431756861E-3</c:v>
                </c:pt>
                <c:pt idx="33">
                  <c:v>6.0936202663064943E-3</c:v>
                </c:pt>
                <c:pt idx="34">
                  <c:v>6.9627842196536881E-3</c:v>
                </c:pt>
                <c:pt idx="35">
                  <c:v>7.8899765584080645E-3</c:v>
                </c:pt>
                <c:pt idx="36">
                  <c:v>8.8733633915401358E-3</c:v>
                </c:pt>
                <c:pt idx="37">
                  <c:v>9.911016645830396E-3</c:v>
                </c:pt>
                <c:pt idx="38">
                  <c:v>1.1000961152146285E-2</c:v>
                </c:pt>
                <c:pt idx="39">
                  <c:v>1.2141211942706611E-2</c:v>
                </c:pt>
                <c:pt idx="40">
                  <c:v>1.3329803046812767E-2</c:v>
                </c:pt>
                <c:pt idx="41">
                  <c:v>1.4564809102497741E-2</c:v>
                </c:pt>
                <c:pt idx="42">
                  <c:v>1.5844361033770599E-2</c:v>
                </c:pt>
                <c:pt idx="43">
                  <c:v>1.7166656921538199E-2</c:v>
                </c:pt>
                <c:pt idx="44">
                  <c:v>1.8529969051204187E-2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730-4541-8CE3-CE4C5F9406B0}"/>
            </c:ext>
          </c:extLst>
        </c:ser>
        <c:ser>
          <c:idx val="9"/>
          <c:order val="9"/>
          <c:tx>
            <c:strRef>
              <c:f>Calcs_Triode!$B$32</c:f>
              <c:strCache>
                <c:ptCount val="1"/>
                <c:pt idx="0">
                  <c:v>-18</c:v>
                </c:pt>
              </c:strCache>
            </c:strRef>
          </c:tx>
          <c:spPr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Calcs_Triode!$C$32:$BA$32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3.4015242085140851E-19</c:v>
                </c:pt>
                <c:pt idx="5">
                  <c:v>1.0678100980548349E-15</c:v>
                </c:pt>
                <c:pt idx="6">
                  <c:v>2.4931666459614386E-13</c:v>
                </c:pt>
                <c:pt idx="7">
                  <c:v>1.2855949487168467E-11</c:v>
                </c:pt>
                <c:pt idx="8">
                  <c:v>2.5513453945086104E-10</c:v>
                </c:pt>
                <c:pt idx="9">
                  <c:v>2.6640982488194881E-9</c:v>
                </c:pt>
                <c:pt idx="10">
                  <c:v>1.7689083683438255E-8</c:v>
                </c:pt>
                <c:pt idx="11">
                  <c:v>8.4324915052159037E-8</c:v>
                </c:pt>
                <c:pt idx="12">
                  <c:v>3.1307090198570523E-7</c:v>
                </c:pt>
                <c:pt idx="13">
                  <c:v>9.579289816763852E-7</c:v>
                </c:pt>
                <c:pt idx="14">
                  <c:v>2.5155154594576284E-6</c:v>
                </c:pt>
                <c:pt idx="15">
                  <c:v>5.8405448922859634E-6</c:v>
                </c:pt>
                <c:pt idx="16">
                  <c:v>1.2260801641815733E-5</c:v>
                </c:pt>
                <c:pt idx="17">
                  <c:v>2.367276773622277E-5</c:v>
                </c:pt>
                <c:pt idx="18">
                  <c:v>4.2601124050232374E-5</c:v>
                </c:pt>
                <c:pt idx="19">
                  <c:v>7.2210328740398471E-5</c:v>
                </c:pt>
                <c:pt idx="20">
                  <c:v>1.1626313181193739E-4</c:v>
                </c:pt>
                <c:pt idx="21">
                  <c:v>1.7902798678885222E-4</c:v>
                </c:pt>
                <c:pt idx="22">
                  <c:v>2.6514377173997517E-4</c:v>
                </c:pt>
                <c:pt idx="23">
                  <c:v>3.7945511875322032E-4</c:v>
                </c:pt>
                <c:pt idx="24">
                  <c:v>5.2683434903642444E-4</c:v>
                </c:pt>
                <c:pt idx="25">
                  <c:v>7.1200629260588554E-4</c:v>
                </c:pt>
                <c:pt idx="26">
                  <c:v>9.3939034713145663E-4</c:v>
                </c:pt>
                <c:pt idx="27">
                  <c:v>1.2129705820293772E-3</c:v>
                </c:pt>
                <c:pt idx="28">
                  <c:v>1.5362003157397225E-3</c:v>
                </c:pt>
                <c:pt idx="29">
                  <c:v>1.9119431943622866E-3</c:v>
                </c:pt>
                <c:pt idx="30">
                  <c:v>2.3424490284625695E-3</c:v>
                </c:pt>
                <c:pt idx="31">
                  <c:v>2.829359895281343E-3</c:v>
                </c:pt>
                <c:pt idx="32">
                  <c:v>3.3737404086963602E-3</c:v>
                </c:pt>
                <c:pt idx="33">
                  <c:v>3.9761255035766297E-3</c:v>
                </c:pt>
                <c:pt idx="34">
                  <c:v>4.6365793450969129E-3</c:v>
                </c:pt>
                <c:pt idx="35">
                  <c:v>5.3547597784134203E-3</c:v>
                </c:pt>
                <c:pt idx="36">
                  <c:v>6.1299838167069012E-3</c:v>
                </c:pt>
                <c:pt idx="37">
                  <c:v>6.9612908159760144E-3</c:v>
                </c:pt>
                <c:pt idx="38">
                  <c:v>7.847501059246826E-3</c:v>
                </c:pt>
                <c:pt idx="39">
                  <c:v>8.7872683893007991E-3</c:v>
                </c:pt>
                <c:pt idx="40">
                  <c:v>9.7791262550642449E-3</c:v>
                </c:pt>
                <c:pt idx="41">
                  <c:v>1.0821527073683642E-2</c:v>
                </c:pt>
                <c:pt idx="42">
                  <c:v>1.1912875179067238E-2</c:v>
                </c:pt>
                <c:pt idx="43">
                  <c:v>1.305155385833639E-2</c:v>
                </c:pt>
                <c:pt idx="44">
                  <c:v>1.4235947101939237E-2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730-4541-8CE3-CE4C5F9406B0}"/>
            </c:ext>
          </c:extLst>
        </c:ser>
        <c:ser>
          <c:idx val="10"/>
          <c:order val="10"/>
          <c:tx>
            <c:strRef>
              <c:f>Calcs_Triode!$B$33</c:f>
              <c:strCache>
                <c:ptCount val="1"/>
                <c:pt idx="0">
                  <c:v>-20</c:v>
                </c:pt>
              </c:strCache>
            </c:strRef>
          </c:tx>
          <c:spPr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Calcs_Triode!$C$33:$BA$33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4.2337517348851805E-21</c:v>
                </c:pt>
                <c:pt idx="5">
                  <c:v>3.1709475405642376E-17</c:v>
                </c:pt>
                <c:pt idx="6">
                  <c:v>1.3227714830232385E-14</c:v>
                </c:pt>
                <c:pt idx="7">
                  <c:v>1.0344627907716084E-12</c:v>
                </c:pt>
                <c:pt idx="8">
                  <c:v>2.8082558752021811E-11</c:v>
                </c:pt>
                <c:pt idx="9">
                  <c:v>3.7432511986572291E-10</c:v>
                </c:pt>
                <c:pt idx="10">
                  <c:v>3.0224129077601145E-9</c:v>
                </c:pt>
                <c:pt idx="11">
                  <c:v>1.6912165990826778E-8</c:v>
                </c:pt>
                <c:pt idx="12">
                  <c:v>7.1774128400767967E-8</c:v>
                </c:pt>
                <c:pt idx="13">
                  <c:v>2.4598393701991017E-7</c:v>
                </c:pt>
                <c:pt idx="14">
                  <c:v>7.1210673672317313E-7</c:v>
                </c:pt>
                <c:pt idx="15">
                  <c:v>1.7998698026917545E-6</c:v>
                </c:pt>
                <c:pt idx="16">
                  <c:v>4.0717558858992708E-6</c:v>
                </c:pt>
                <c:pt idx="17">
                  <c:v>8.4027976781644223E-6</c:v>
                </c:pt>
                <c:pt idx="18">
                  <c:v>1.6054333418553464E-5</c:v>
                </c:pt>
                <c:pt idx="19">
                  <c:v>2.8731582355271292E-5</c:v>
                </c:pt>
                <c:pt idx="20">
                  <c:v>4.861659615837486E-5</c:v>
                </c:pt>
                <c:pt idx="21">
                  <c:v>7.8370947151394123E-5</c:v>
                </c:pt>
                <c:pt idx="22">
                  <c:v>1.211059154760406E-4</c:v>
                </c:pt>
                <c:pt idx="23">
                  <c:v>1.8032145574700944E-4</c:v>
                </c:pt>
                <c:pt idx="24">
                  <c:v>2.5981842603914004E-4</c:v>
                </c:pt>
                <c:pt idx="25">
                  <c:v>3.6359108066909068E-4</c:v>
                </c:pt>
                <c:pt idx="26">
                  <c:v>4.9570839695805289E-4</c:v>
                </c:pt>
                <c:pt idx="27">
                  <c:v>6.6019329805967373E-4</c:v>
                </c:pt>
                <c:pt idx="28">
                  <c:v>8.6090828206301473E-4</c:v>
                </c:pt>
                <c:pt idx="29">
                  <c:v>1.101454554580238E-3</c:v>
                </c:pt>
                <c:pt idx="30">
                  <c:v>1.3850897778332591E-3</c:v>
                </c:pt>
                <c:pt idx="31">
                  <c:v>1.7146673284156289E-3</c:v>
                </c:pt>
                <c:pt idx="32">
                  <c:v>2.0925978125866315E-3</c:v>
                </c:pt>
                <c:pt idx="33">
                  <c:v>2.5208317653321673E-3</c:v>
                </c:pt>
                <c:pt idx="34">
                  <c:v>3.0008611033063111E-3</c:v>
                </c:pt>
                <c:pt idx="35">
                  <c:v>3.5337360593547646E-3</c:v>
                </c:pt>
                <c:pt idx="36">
                  <c:v>4.1200939641195707E-3</c:v>
                </c:pt>
                <c:pt idx="37">
                  <c:v>4.7601962717832881E-3</c:v>
                </c:pt>
                <c:pt idx="38">
                  <c:v>5.4539705416704592E-3</c:v>
                </c:pt>
                <c:pt idx="39">
                  <c:v>6.2010545739205501E-3</c:v>
                </c:pt>
                <c:pt idx="40">
                  <c:v>7.0008404595780591E-3</c:v>
                </c:pt>
                <c:pt idx="41">
                  <c:v>7.8525168697903755E-3</c:v>
                </c:pt>
                <c:pt idx="42">
                  <c:v>8.7551084261237554E-3</c:v>
                </c:pt>
                <c:pt idx="43">
                  <c:v>9.7075114365865675E-3</c:v>
                </c:pt>
                <c:pt idx="44">
                  <c:v>1.070852563894154E-2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730-4541-8CE3-CE4C5F9406B0}"/>
            </c:ext>
          </c:extLst>
        </c:ser>
        <c:ser>
          <c:idx val="11"/>
          <c:order val="11"/>
          <c:tx>
            <c:strRef>
              <c:f>Calcs_Triode!$B$34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Calcs_Triode!$C$34:$BA$34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730-4541-8CE3-CE4C5F9406B0}"/>
            </c:ext>
          </c:extLst>
        </c:ser>
        <c:ser>
          <c:idx val="12"/>
          <c:order val="12"/>
          <c:tx>
            <c:strRef>
              <c:f>Calcs_Triode!$B$35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Calcs_Triode!$C$35:$BA$35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730-4541-8CE3-CE4C5F9406B0}"/>
            </c:ext>
          </c:extLst>
        </c:ser>
        <c:ser>
          <c:idx val="13"/>
          <c:order val="13"/>
          <c:tx>
            <c:strRef>
              <c:f>Calcs_Triode!$B$36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Calcs_Triode!$C$36:$BA$36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730-4541-8CE3-CE4C5F9406B0}"/>
            </c:ext>
          </c:extLst>
        </c:ser>
        <c:ser>
          <c:idx val="14"/>
          <c:order val="14"/>
          <c:tx>
            <c:strRef>
              <c:f>Calcs_Triode!$B$37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Calcs_Triode!$C$37:$BA$37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730-4541-8CE3-CE4C5F940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41619"/>
        <c:axId val="91973621"/>
      </c:scatterChart>
      <c:valAx>
        <c:axId val="7044161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91973621"/>
        <c:crosses val="autoZero"/>
        <c:crossBetween val="midCat"/>
        <c:majorUnit val="50"/>
      </c:valAx>
      <c:valAx>
        <c:axId val="91973621"/>
        <c:scaling>
          <c:orientation val="minMax"/>
          <c:max val="2.1999999999999999E-2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70441619"/>
        <c:crosses val="autoZero"/>
        <c:crossBetween val="midCat"/>
        <c:majorUnit val="5.0000000000000001E-3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de-DE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Calcs_Triode!$B$43</c:f>
              <c:strCache>
                <c:ptCount val="1"/>
                <c:pt idx="0">
                  <c:v>0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Calcs_Triode!$C$43:$BA$43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1.6481791040813078E-12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8.1237297735041125E-11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1.0131268163596935E-12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9-4237-A073-6C374EBA8787}"/>
            </c:ext>
          </c:extLst>
        </c:ser>
        <c:ser>
          <c:idx val="1"/>
          <c:order val="1"/>
          <c:tx>
            <c:strRef>
              <c:f>Calcs_Triode!$B$44</c:f>
              <c:strCache>
                <c:ptCount val="1"/>
                <c:pt idx="0">
                  <c:v>-2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Calcs_Triode!$C$44:$BA$44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2.6847074147398938E-7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5.1723385160795626E-8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9.4013362525434984E-8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9-4237-A073-6C374EBA8787}"/>
            </c:ext>
          </c:extLst>
        </c:ser>
        <c:ser>
          <c:idx val="2"/>
          <c:order val="2"/>
          <c:tx>
            <c:strRef>
              <c:f>Calcs_Triode!$B$45</c:f>
              <c:strCache>
                <c:ptCount val="1"/>
                <c:pt idx="0">
                  <c:v>-4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Calcs_Triode!$C$45:$BA$45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2.4787256926240938E-9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2.983090411303081E-8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9.0533432646831905E-8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7.0164224057830227E-9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69-4237-A073-6C374EBA8787}"/>
            </c:ext>
          </c:extLst>
        </c:ser>
        <c:ser>
          <c:idx val="3"/>
          <c:order val="3"/>
          <c:tx>
            <c:strRef>
              <c:f>Calcs_Triode!$B$46</c:f>
              <c:strCache>
                <c:ptCount val="1"/>
                <c:pt idx="0">
                  <c:v>-6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Calcs_Triode!$C$46:$BA$46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2.4088312727589959E-12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1.683389059988477E-7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1.6074008465540671E-8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4.6693468432987833E-9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5.3279489621818512E-7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69-4237-A073-6C374EBA8787}"/>
            </c:ext>
          </c:extLst>
        </c:ser>
        <c:ser>
          <c:idx val="4"/>
          <c:order val="4"/>
          <c:tx>
            <c:strRef>
              <c:f>Calcs_Triode!$B$47</c:f>
              <c:strCache>
                <c:ptCount val="1"/>
                <c:pt idx="0">
                  <c:v>-8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Calcs_Triode!$C$47:$BA$47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2.1373743071894502E-15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1.3342351625113917E-8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1.5279996450463054E-7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4.060633947731371E-9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2.1813341381268145E-7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69-4237-A073-6C374EBA8787}"/>
            </c:ext>
          </c:extLst>
        </c:ser>
        <c:ser>
          <c:idx val="5"/>
          <c:order val="5"/>
          <c:tx>
            <c:strRef>
              <c:f>Calcs_Triode!$B$48</c:f>
              <c:strCache>
                <c:ptCount val="1"/>
                <c:pt idx="0">
                  <c:v>-10</c:v>
                </c:pt>
              </c:strCache>
            </c:strRef>
          </c:tx>
          <c:spPr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Calcs_Triode!$C$48:$BA$48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1.8855263610018197E-18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4.2004676367142761E-10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6.3026878797144692E-9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5.9221350215263101E-9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1.687131750814263E-8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1.0788378731618096E-9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69-4237-A073-6C374EBA8787}"/>
            </c:ext>
          </c:extLst>
        </c:ser>
        <c:ser>
          <c:idx val="6"/>
          <c:order val="6"/>
          <c:tx>
            <c:strRef>
              <c:f>Calcs_Triode!$B$49</c:f>
              <c:strCache>
                <c:ptCount val="1"/>
                <c:pt idx="0">
                  <c:v>-12</c:v>
                </c:pt>
              </c:strCache>
            </c:strRef>
          </c:tx>
          <c:spPr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Calcs_Triode!$C$49:$BA$49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1.6627577607473209E-21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1.249981574451204E-11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3.6660972260066939E-8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8.8452651458231086E-9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3.1636754043162945E-7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5.2651240982823906E-7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469-4237-A073-6C374EBA8787}"/>
            </c:ext>
          </c:extLst>
        </c:ser>
        <c:ser>
          <c:idx val="7"/>
          <c:order val="7"/>
          <c:tx>
            <c:strRef>
              <c:f>Calcs_Triode!$B$50</c:f>
              <c:strCache>
                <c:ptCount val="1"/>
                <c:pt idx="0">
                  <c:v>-14</c:v>
                </c:pt>
              </c:strCache>
            </c:strRef>
          </c:tx>
          <c:spPr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Calcs_Triode!$C$50:$BA$50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1.4662761587279915E-24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3.6664119139016466E-13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3.6838236774694974E-9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1.798498297479359E-8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3.3218986699082261E-10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1.5760213699384321E-7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6.9720505613055763E-8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469-4237-A073-6C374EBA8787}"/>
            </c:ext>
          </c:extLst>
        </c:ser>
        <c:ser>
          <c:idx val="8"/>
          <c:order val="8"/>
          <c:tx>
            <c:strRef>
              <c:f>Calcs_Triode!$B$51</c:f>
              <c:strCache>
                <c:ptCount val="1"/>
                <c:pt idx="0">
                  <c:v>-16</c:v>
                </c:pt>
              </c:strCache>
            </c:strRef>
          </c:tx>
          <c:spPr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Calcs_Triode!$C$51:$BA$51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1.2930102015524676E-27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1.0715654370156357E-14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3.5709928631074027E-10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7.5435114244251946E-8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1.3134986170093977E-7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2.2522060445341843E-8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1.2105157699734077E-8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469-4237-A073-6C374EBA8787}"/>
            </c:ext>
          </c:extLst>
        </c:ser>
        <c:ser>
          <c:idx val="9"/>
          <c:order val="9"/>
          <c:tx>
            <c:strRef>
              <c:f>Calcs_Triode!$B$52</c:f>
              <c:strCache>
                <c:ptCount val="1"/>
                <c:pt idx="0">
                  <c:v>-18</c:v>
                </c:pt>
              </c:strCache>
            </c:strRef>
          </c:tx>
          <c:spPr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Calcs_Triode!$C$52:$BA$52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1.1402184055078761E-30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3.1290368155968149E-16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3.4111964638807659E-11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1.3517115818719928E-8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4.4946668104492352E-8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1.8019200174160354E-9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2.1094721966518689E-8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7.7911466266190015E-8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469-4237-A073-6C374EBA8787}"/>
            </c:ext>
          </c:extLst>
        </c:ser>
        <c:ser>
          <c:idx val="10"/>
          <c:order val="10"/>
          <c:tx>
            <c:strRef>
              <c:f>Calcs_Triode!$B$53</c:f>
              <c:strCache>
                <c:ptCount val="1"/>
                <c:pt idx="0">
                  <c:v>-20</c:v>
                </c:pt>
              </c:strCache>
            </c:strRef>
          </c:tx>
          <c:spPr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Calcs_Triode!$C$53:$BA$53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1.0054908305010387E-33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9.1349797849949496E-18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3.2395313066416553E-12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2.3635734220265092E-9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2.6762041674480932E-8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7.2402702917134038E-9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1.1381217007881943E-9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7.0637230235108607E-13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69-4237-A073-6C374EBA8787}"/>
            </c:ext>
          </c:extLst>
        </c:ser>
        <c:ser>
          <c:idx val="11"/>
          <c:order val="11"/>
          <c:tx>
            <c:strRef>
              <c:f>Calcs_Triode!$B$54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Calcs_Triode!$C$54:$BA$54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469-4237-A073-6C374EBA8787}"/>
            </c:ext>
          </c:extLst>
        </c:ser>
        <c:ser>
          <c:idx val="12"/>
          <c:order val="12"/>
          <c:tx>
            <c:strRef>
              <c:f>Calcs_Triode!$B$55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Calcs_Triode!$C$55:$BA$55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469-4237-A073-6C374EBA8787}"/>
            </c:ext>
          </c:extLst>
        </c:ser>
        <c:ser>
          <c:idx val="13"/>
          <c:order val="13"/>
          <c:tx>
            <c:strRef>
              <c:f>Calcs_Triode!$B$56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Calcs_Triode!$C$56:$BA$56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469-4237-A073-6C374EBA8787}"/>
            </c:ext>
          </c:extLst>
        </c:ser>
        <c:ser>
          <c:idx val="14"/>
          <c:order val="14"/>
          <c:tx>
            <c:strRef>
              <c:f>Calcs_Triode!$B$57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Calcs_Triode!$C$42:$BA$42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xVal>
          <c:yVal>
            <c:numRef>
              <c:f>Calcs_Triode!$C$57:$BA$57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69-4237-A073-6C374EBA8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77207"/>
        <c:axId val="58323043"/>
      </c:scatterChart>
      <c:valAx>
        <c:axId val="4127720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58323043"/>
        <c:crosses val="autoZero"/>
        <c:crossBetween val="midCat"/>
      </c:valAx>
      <c:valAx>
        <c:axId val="583230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4127720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de-DE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Calcs_Tetrode!$B$84</c:f>
              <c:strCache>
                <c:ptCount val="1"/>
                <c:pt idx="0">
                  <c:v>0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Calcs_Tetrode!$C$84:$BA$84</c:f>
              <c:numCache>
                <c:formatCode>General</c:formatCode>
                <c:ptCount val="51"/>
                <c:pt idx="0">
                  <c:v>0</c:v>
                </c:pt>
                <c:pt idx="1">
                  <c:v>0.12188843354327566</c:v>
                </c:pt>
                <c:pt idx="2">
                  <c:v>0.20899265698757435</c:v>
                </c:pt>
                <c:pt idx="3">
                  <c:v>0.26576038558136744</c:v>
                </c:pt>
                <c:pt idx="4">
                  <c:v>0.3053505620321077</c:v>
                </c:pt>
                <c:pt idx="5">
                  <c:v>0.33551183306495941</c:v>
                </c:pt>
                <c:pt idx="6">
                  <c:v>0.36021566085952789</c:v>
                </c:pt>
                <c:pt idx="7">
                  <c:v>0.38156765956950117</c:v>
                </c:pt>
                <c:pt idx="8">
                  <c:v>0.40075543386373164</c:v>
                </c:pt>
                <c:pt idx="9">
                  <c:v>0.41849001746605774</c:v>
                </c:pt>
                <c:pt idx="10">
                  <c:v>0.43521973135790321</c:v>
                </c:pt>
                <c:pt idx="11">
                  <c:v>0.45123989431911493</c:v>
                </c:pt>
                <c:pt idx="12">
                  <c:v>0.4667523506275803</c:v>
                </c:pt>
                <c:pt idx="13">
                  <c:v>0.48189943866028218</c:v>
                </c:pt>
                <c:pt idx="14">
                  <c:v>0.49678425035652646</c:v>
                </c:pt>
                <c:pt idx="15">
                  <c:v>0.51148318889856026</c:v>
                </c:pt>
                <c:pt idx="16">
                  <c:v>0.52605401876337454</c:v>
                </c:pt>
                <c:pt idx="17">
                  <c:v>0.54054118064943457</c:v>
                </c:pt>
                <c:pt idx="18">
                  <c:v>0.55497939302571631</c:v>
                </c:pt>
                <c:pt idx="19">
                  <c:v>0.56939614957213047</c:v>
                </c:pt>
                <c:pt idx="20">
                  <c:v>0.58381348696612301</c:v>
                </c:pt>
                <c:pt idx="21">
                  <c:v>0.59824925946744978</c:v>
                </c:pt>
                <c:pt idx="22">
                  <c:v>0.61271807328823302</c:v>
                </c:pt>
                <c:pt idx="23">
                  <c:v>0.62723198193176877</c:v>
                </c:pt>
                <c:pt idx="24">
                  <c:v>0.64180101076803997</c:v>
                </c:pt>
                <c:pt idx="25">
                  <c:v>0.65643355774890855</c:v>
                </c:pt>
                <c:pt idx="26">
                  <c:v>0.67113670302576622</c:v>
                </c:pt>
                <c:pt idx="27">
                  <c:v>0.68591645070560581</c:v>
                </c:pt>
                <c:pt idx="28">
                  <c:v>0.7007779194568613</c:v>
                </c:pt>
                <c:pt idx="29">
                  <c:v>0.7157254941399388</c:v>
                </c:pt>
                <c:pt idx="30">
                  <c:v>0.73076294743893155</c:v>
                </c:pt>
                <c:pt idx="31">
                  <c:v>0.7458935381866193</c:v>
                </c:pt>
                <c:pt idx="32">
                  <c:v>0.76112009142348136</c:v>
                </c:pt>
                <c:pt idx="33">
                  <c:v>0.77644506402433555</c:v>
                </c:pt>
                <c:pt idx="34">
                  <c:v>0.79187059883447253</c:v>
                </c:pt>
                <c:pt idx="35">
                  <c:v>0.80739856959195144</c:v>
                </c:pt>
                <c:pt idx="36">
                  <c:v>0.82303061841192615</c:v>
                </c:pt>
                <c:pt idx="37">
                  <c:v>0.83876818722857449</c:v>
                </c:pt>
                <c:pt idx="38">
                  <c:v>0.8546125442990653</c:v>
                </c:pt>
                <c:pt idx="39">
                  <c:v>0.87056480664936187</c:v>
                </c:pt>
                <c:pt idx="40">
                  <c:v>0.88662595916717601</c:v>
                </c:pt>
                <c:pt idx="41">
                  <c:v>0.90279687091077898</c:v>
                </c:pt>
                <c:pt idx="42">
                  <c:v>0.91907830909488353</c:v>
                </c:pt>
                <c:pt idx="43">
                  <c:v>0.93547095112958012</c:v>
                </c:pt>
                <c:pt idx="44">
                  <c:v>0.95197539502040951</c:v>
                </c:pt>
                <c:pt idx="45">
                  <c:v>0.96859216838323636</c:v>
                </c:pt>
                <c:pt idx="46">
                  <c:v>0.98532173628372122</c:v>
                </c:pt>
                <c:pt idx="47">
                  <c:v>1.0021645080757073</c:v>
                </c:pt>
                <c:pt idx="48">
                  <c:v>1.0191208433839136</c:v>
                </c:pt>
                <c:pt idx="49">
                  <c:v>1.0361910573527573</c:v>
                </c:pt>
                <c:pt idx="50">
                  <c:v>1.0533754252636707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45-48E6-A61F-7B421E277B37}"/>
            </c:ext>
          </c:extLst>
        </c:ser>
        <c:ser>
          <c:idx val="1"/>
          <c:order val="1"/>
          <c:tx>
            <c:strRef>
              <c:f>Calcs_Tetrode!$B$85</c:f>
              <c:strCache>
                <c:ptCount val="1"/>
                <c:pt idx="0">
                  <c:v>-5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Calcs_Tetrode!$C$85:$BA$85</c:f>
              <c:numCache>
                <c:formatCode>General</c:formatCode>
                <c:ptCount val="51"/>
                <c:pt idx="0">
                  <c:v>0</c:v>
                </c:pt>
                <c:pt idx="1">
                  <c:v>9.1792588490856281E-2</c:v>
                </c:pt>
                <c:pt idx="2">
                  <c:v>0.15811601689660623</c:v>
                </c:pt>
                <c:pt idx="3">
                  <c:v>0.20196257411659194</c:v>
                </c:pt>
                <c:pt idx="4">
                  <c:v>0.23305278735157059</c:v>
                </c:pt>
                <c:pt idx="5">
                  <c:v>0.25714630311493308</c:v>
                </c:pt>
                <c:pt idx="6">
                  <c:v>0.27720208622572395</c:v>
                </c:pt>
                <c:pt idx="7">
                  <c:v>0.29479086026214729</c:v>
                </c:pt>
                <c:pt idx="8">
                  <c:v>0.31079918267890533</c:v>
                </c:pt>
                <c:pt idx="9">
                  <c:v>0.32575807857536909</c:v>
                </c:pt>
                <c:pt idx="10">
                  <c:v>0.34000245076066465</c:v>
                </c:pt>
                <c:pt idx="11">
                  <c:v>0.35375292610566561</c:v>
                </c:pt>
                <c:pt idx="12">
                  <c:v>0.36716029088866381</c:v>
                </c:pt>
                <c:pt idx="13">
                  <c:v>0.38033085856601939</c:v>
                </c:pt>
                <c:pt idx="14">
                  <c:v>0.39334160487874514</c:v>
                </c:pt>
                <c:pt idx="15">
                  <c:v>0.40624955189463452</c:v>
                </c:pt>
                <c:pt idx="16">
                  <c:v>0.4190977850070487</c:v>
                </c:pt>
                <c:pt idx="17">
                  <c:v>0.43191942633299496</c:v>
                </c:pt>
                <c:pt idx="18">
                  <c:v>0.44474032763593213</c:v>
                </c:pt>
                <c:pt idx="19">
                  <c:v>0.45758093794389115</c:v>
                </c:pt>
                <c:pt idx="20">
                  <c:v>0.47045762567105548</c:v>
                </c:pt>
                <c:pt idx="21">
                  <c:v>0.48338363196320538</c:v>
                </c:pt>
                <c:pt idx="22">
                  <c:v>0.49636976962611712</c:v>
                </c:pt>
                <c:pt idx="23">
                  <c:v>0.50942494328342369</c:v>
                </c:pt>
                <c:pt idx="24">
                  <c:v>0.52255654180885347</c:v>
                </c:pt>
                <c:pt idx="25">
                  <c:v>0.53577073810690268</c:v>
                </c:pt>
                <c:pt idx="26">
                  <c:v>0.54907272074449787</c:v>
                </c:pt>
                <c:pt idx="27">
                  <c:v>0.56246687481292434</c:v>
                </c:pt>
                <c:pt idx="28">
                  <c:v>0.57595692452027059</c:v>
                </c:pt>
                <c:pt idx="29">
                  <c:v>0.58954604662203669</c:v>
                </c:pt>
                <c:pt idx="30">
                  <c:v>0.60323696140539185</c:v>
                </c:pt>
                <c:pt idx="31">
                  <c:v>0.61703200623384613</c:v>
                </c:pt>
                <c:pt idx="32">
                  <c:v>0.6309331954238524</c:v>
                </c:pt>
                <c:pt idx="33">
                  <c:v>0.64494226932180065</c:v>
                </c:pt>
                <c:pt idx="34">
                  <c:v>0.65906073478273364</c:v>
                </c:pt>
                <c:pt idx="35">
                  <c:v>0.67328989875441336</c:v>
                </c:pt>
                <c:pt idx="36">
                  <c:v>0.68763089629569696</c:v>
                </c:pt>
                <c:pt idx="37">
                  <c:v>0.70208471407357198</c:v>
                </c:pt>
                <c:pt idx="38">
                  <c:v>0.71665221016539016</c:v>
                </c:pt>
                <c:pt idx="39">
                  <c:v>0.73133413082473075</c:v>
                </c:pt>
                <c:pt idx="40">
                  <c:v>0.74613112473872767</c:v>
                </c:pt>
                <c:pt idx="41">
                  <c:v>0.761043755202507</c:v>
                </c:pt>
                <c:pt idx="42">
                  <c:v>0.77607251055587889</c:v>
                </c:pt>
                <c:pt idx="43">
                  <c:v>0.79121781316369622</c:v>
                </c:pt>
                <c:pt idx="44">
                  <c:v>0.80648002717043332</c:v>
                </c:pt>
                <c:pt idx="45">
                  <c:v>0.82185946521882935</c:v>
                </c:pt>
                <c:pt idx="46">
                  <c:v>0.8373563942896024</c:v>
                </c:pt>
                <c:pt idx="47">
                  <c:v>0.85297104079268649</c:v>
                </c:pt>
                <c:pt idx="48">
                  <c:v>0.86870359501879812</c:v>
                </c:pt>
                <c:pt idx="49">
                  <c:v>0.884554215042472</c:v>
                </c:pt>
                <c:pt idx="50">
                  <c:v>0.90052303015319379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45-48E6-A61F-7B421E277B37}"/>
            </c:ext>
          </c:extLst>
        </c:ser>
        <c:ser>
          <c:idx val="2"/>
          <c:order val="2"/>
          <c:tx>
            <c:strRef>
              <c:f>Calcs_Tetrode!$B$86</c:f>
              <c:strCache>
                <c:ptCount val="1"/>
                <c:pt idx="0">
                  <c:v>-10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Calcs_Tetrode!$C$86:$BA$86</c:f>
              <c:numCache>
                <c:formatCode>General</c:formatCode>
                <c:ptCount val="51"/>
                <c:pt idx="0">
                  <c:v>0</c:v>
                </c:pt>
                <c:pt idx="1">
                  <c:v>6.6299797785176862E-2</c:v>
                </c:pt>
                <c:pt idx="2">
                  <c:v>0.11489013742412399</c:v>
                </c:pt>
                <c:pt idx="3">
                  <c:v>0.14760013233085326</c:v>
                </c:pt>
                <c:pt idx="4">
                  <c:v>0.17127369996465561</c:v>
                </c:pt>
                <c:pt idx="5">
                  <c:v>0.18999987447954611</c:v>
                </c:pt>
                <c:pt idx="6">
                  <c:v>0.20588587383421419</c:v>
                </c:pt>
                <c:pt idx="7">
                  <c:v>0.22005206328978516</c:v>
                </c:pt>
                <c:pt idx="8">
                  <c:v>0.23313138124426686</c:v>
                </c:pt>
                <c:pt idx="9">
                  <c:v>0.24550313466848508</c:v>
                </c:pt>
                <c:pt idx="10">
                  <c:v>0.25740659558290874</c:v>
                </c:pt>
                <c:pt idx="11">
                  <c:v>0.26899938929811895</c:v>
                </c:pt>
                <c:pt idx="12">
                  <c:v>0.28038921895008778</c:v>
                </c:pt>
                <c:pt idx="13">
                  <c:v>0.29165198747744941</c:v>
                </c:pt>
                <c:pt idx="14">
                  <c:v>0.30284261467764673</c:v>
                </c:pt>
                <c:pt idx="15">
                  <c:v>0.31400174645478718</c:v>
                </c:pt>
                <c:pt idx="16">
                  <c:v>0.32516005804531406</c:v>
                </c:pt>
                <c:pt idx="17">
                  <c:v>0.33634109640444854</c:v>
                </c:pt>
                <c:pt idx="18">
                  <c:v>0.34756320698855975</c:v>
                </c:pt>
                <c:pt idx="19">
                  <c:v>0.35884087025323042</c:v>
                </c:pt>
                <c:pt idx="20">
                  <c:v>0.37018564790977765</c:v>
                </c:pt>
                <c:pt idx="21">
                  <c:v>0.38160686531428811</c:v>
                </c:pt>
                <c:pt idx="22">
                  <c:v>0.39311211178602268</c:v>
                </c:pt>
                <c:pt idx="23">
                  <c:v>0.40470761297274749</c:v>
                </c:pt>
                <c:pt idx="24">
                  <c:v>0.41639851178670317</c:v>
                </c:pt>
                <c:pt idx="25">
                  <c:v>0.42818908301124708</c:v>
                </c:pt>
                <c:pt idx="26">
                  <c:v>0.44008289911525744</c:v>
                </c:pt>
                <c:pt idx="27">
                  <c:v>0.45208295971558382</c:v>
                </c:pt>
                <c:pt idx="28">
                  <c:v>0.46419179363631685</c:v>
                </c:pt>
                <c:pt idx="29">
                  <c:v>0.47641154008556036</c:v>
                </c:pt>
                <c:pt idx="30">
                  <c:v>0.488744013758111</c:v>
                </c:pt>
                <c:pt idx="31">
                  <c:v>0.50119075744924702</c:v>
                </c:pt>
                <c:pt idx="32">
                  <c:v>0.51375308488048488</c:v>
                </c:pt>
                <c:pt idx="33">
                  <c:v>0.52643211579157667</c:v>
                </c:pt>
                <c:pt idx="34">
                  <c:v>0.53922880487533686</c:v>
                </c:pt>
                <c:pt idx="35">
                  <c:v>0.5521439657754782</c:v>
                </c:pt>
                <c:pt idx="36">
                  <c:v>0.56517829109930862</c:v>
                </c:pt>
                <c:pt idx="37">
                  <c:v>0.57833236919333975</c:v>
                </c:pt>
                <c:pt idx="38">
                  <c:v>0.59160669827381662</c:v>
                </c:pt>
                <c:pt idx="39">
                  <c:v>0.60500169838380091</c:v>
                </c:pt>
                <c:pt idx="40">
                  <c:v>0.61851772155487705</c:v>
                </c:pt>
                <c:pt idx="41">
                  <c:v>0.63215506047836167</c:v>
                </c:pt>
                <c:pt idx="42">
                  <c:v>0.64591395593322254</c:v>
                </c:pt>
                <c:pt idx="43">
                  <c:v>0.65979460317226857</c:v>
                </c:pt>
                <c:pt idx="44">
                  <c:v>0.6737971574317283</c:v>
                </c:pt>
                <c:pt idx="45">
                  <c:v>0.68792173870017115</c:v>
                </c:pt>
                <c:pt idx="46">
                  <c:v>0.70216843585921884</c:v>
                </c:pt>
                <c:pt idx="47">
                  <c:v>0.71653731028944534</c:v>
                </c:pt>
                <c:pt idx="48">
                  <c:v>0.73102839901937267</c:v>
                </c:pt>
                <c:pt idx="49">
                  <c:v>0.74564171748282082</c:v>
                </c:pt>
                <c:pt idx="50">
                  <c:v>0.76037726193944588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45-48E6-A61F-7B421E277B37}"/>
            </c:ext>
          </c:extLst>
        </c:ser>
        <c:ser>
          <c:idx val="3"/>
          <c:order val="3"/>
          <c:tx>
            <c:strRef>
              <c:f>Calcs_Tetrode!$B$87</c:f>
              <c:strCache>
                <c:ptCount val="1"/>
                <c:pt idx="0">
                  <c:v>-15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Calcs_Tetrode!$C$87:$BA$87</c:f>
              <c:numCache>
                <c:formatCode>General</c:formatCode>
                <c:ptCount val="51"/>
                <c:pt idx="0">
                  <c:v>0</c:v>
                </c:pt>
                <c:pt idx="1">
                  <c:v>4.5518030821593898E-2</c:v>
                </c:pt>
                <c:pt idx="2">
                  <c:v>7.9495623055726702E-2</c:v>
                </c:pt>
                <c:pt idx="3">
                  <c:v>0.10289693086575821</c:v>
                </c:pt>
                <c:pt idx="4">
                  <c:v>0.12026386468850586</c:v>
                </c:pt>
                <c:pt idx="5">
                  <c:v>0.13434058494670184</c:v>
                </c:pt>
                <c:pt idx="6">
                  <c:v>0.14654705766298737</c:v>
                </c:pt>
                <c:pt idx="7">
                  <c:v>0.15763981003569189</c:v>
                </c:pt>
                <c:pt idx="8">
                  <c:v>0.16804671828135415</c:v>
                </c:pt>
                <c:pt idx="9">
                  <c:v>0.17802434510357093</c:v>
                </c:pt>
                <c:pt idx="10">
                  <c:v>0.1877345566733549</c:v>
                </c:pt>
                <c:pt idx="11">
                  <c:v>0.19728396094089495</c:v>
                </c:pt>
                <c:pt idx="12">
                  <c:v>0.20674535825745713</c:v>
                </c:pt>
                <c:pt idx="13">
                  <c:v>0.21617000420167867</c:v>
                </c:pt>
                <c:pt idx="14">
                  <c:v>0.22559493377946241</c:v>
                </c:pt>
                <c:pt idx="15">
                  <c:v>0.23504750647010095</c:v>
                </c:pt>
                <c:pt idx="16">
                  <c:v>0.24454832252788766</c:v>
                </c:pt>
                <c:pt idx="17">
                  <c:v>0.25411314990476996</c:v>
                </c:pt>
                <c:pt idx="18">
                  <c:v>0.26375423081583999</c:v>
                </c:pt>
                <c:pt idx="19">
                  <c:v>0.27348118822787099</c:v>
                </c:pt>
                <c:pt idx="20">
                  <c:v>0.28330166777603116</c:v>
                </c:pt>
                <c:pt idx="21">
                  <c:v>0.29322180074075643</c:v>
                </c:pt>
                <c:pt idx="22">
                  <c:v>0.30324654352713842</c:v>
                </c:pt>
                <c:pt idx="23">
                  <c:v>0.31337993033747669</c:v>
                </c:pt>
                <c:pt idx="24">
                  <c:v>0.32362526380506801</c:v>
                </c:pt>
                <c:pt idx="25">
                  <c:v>0.33398526061399725</c:v>
                </c:pt>
                <c:pt idx="26">
                  <c:v>0.34446216400214913</c:v>
                </c:pt>
                <c:pt idx="27">
                  <c:v>0.35505783158838605</c:v>
                </c:pt>
                <c:pt idx="28">
                  <c:v>0.36577380459673164</c:v>
                </c:pt>
                <c:pt idx="29">
                  <c:v>0.37661136290324959</c:v>
                </c:pt>
                <c:pt idx="30">
                  <c:v>0.3875715691695667</c:v>
                </c:pt>
                <c:pt idx="31">
                  <c:v>0.39865530449697961</c:v>
                </c:pt>
                <c:pt idx="32">
                  <c:v>0.40986329743488042</c:v>
                </c:pt>
                <c:pt idx="33">
                  <c:v>0.42119614773838665</c:v>
                </c:pt>
                <c:pt idx="34">
                  <c:v>0.43265434594578384</c:v>
                </c:pt>
                <c:pt idx="35">
                  <c:v>0.44423828960443651</c:v>
                </c:pt>
                <c:pt idx="36">
                  <c:v>0.45594829679160842</c:v>
                </c:pt>
                <c:pt idx="37">
                  <c:v>0.46778461743827682</c:v>
                </c:pt>
                <c:pt idx="38">
                  <c:v>0.47974744285802473</c:v>
                </c:pt>
                <c:pt idx="39">
                  <c:v>0.49183691380137501</c:v>
                </c:pt>
                <c:pt idx="40">
                  <c:v>0.50405312729235685</c:v>
                </c:pt>
                <c:pt idx="41">
                  <c:v>0.51639614245437437</c:v>
                </c:pt>
                <c:pt idx="42">
                  <c:v>0.52886598549331776</c:v>
                </c:pt>
                <c:pt idx="43">
                  <c:v>0.54146265397477478</c:v>
                </c:pt>
                <c:pt idx="44">
                  <c:v>0.55418612050751226</c:v>
                </c:pt>
                <c:pt idx="45">
                  <c:v>0.56703633592554437</c:v>
                </c:pt>
                <c:pt idx="46">
                  <c:v>0.58001323204513855</c:v>
                </c:pt>
                <c:pt idx="47">
                  <c:v>0.5931167240601728</c:v>
                </c:pt>
                <c:pt idx="48">
                  <c:v>0.60634671262874118</c:v>
                </c:pt>
                <c:pt idx="49">
                  <c:v>0.61970308569528842</c:v>
                </c:pt>
                <c:pt idx="50">
                  <c:v>0.63318572008549523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45-48E6-A61F-7B421E277B37}"/>
            </c:ext>
          </c:extLst>
        </c:ser>
        <c:ser>
          <c:idx val="4"/>
          <c:order val="4"/>
          <c:tx>
            <c:strRef>
              <c:f>Calcs_Tetrode!$B$88</c:f>
              <c:strCache>
                <c:ptCount val="1"/>
                <c:pt idx="0">
                  <c:v>-20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Calcs_Tetrode!$C$88:$BA$88</c:f>
              <c:numCache>
                <c:formatCode>General</c:formatCode>
                <c:ptCount val="51"/>
                <c:pt idx="0">
                  <c:v>0</c:v>
                </c:pt>
                <c:pt idx="1">
                  <c:v>2.9420758438560797E-2</c:v>
                </c:pt>
                <c:pt idx="2">
                  <c:v>5.1900982709595811E-2</c:v>
                </c:pt>
                <c:pt idx="3">
                  <c:v>6.7828489868961159E-2</c:v>
                </c:pt>
                <c:pt idx="4">
                  <c:v>8.0010780196602196E-2</c:v>
                </c:pt>
                <c:pt idx="5">
                  <c:v>9.0169681206178784E-2</c:v>
                </c:pt>
                <c:pt idx="6">
                  <c:v>9.9200993674299118E-2</c:v>
                </c:pt>
                <c:pt idx="7">
                  <c:v>0.10758328244906253</c:v>
                </c:pt>
                <c:pt idx="8">
                  <c:v>0.11558761714090915</c:v>
                </c:pt>
                <c:pt idx="9">
                  <c:v>0.12337665394458579</c:v>
                </c:pt>
                <c:pt idx="10">
                  <c:v>0.13105302617563638</c:v>
                </c:pt>
                <c:pt idx="11">
                  <c:v>0.13868430125491416</c:v>
                </c:pt>
                <c:pt idx="12">
                  <c:v>0.14631657378470803</c:v>
                </c:pt>
                <c:pt idx="13">
                  <c:v>0.15398224469039037</c:v>
                </c:pt>
                <c:pt idx="14">
                  <c:v>0.16170467144336698</c:v>
                </c:pt>
                <c:pt idx="15">
                  <c:v>0.16950105583419778</c:v>
                </c:pt>
                <c:pt idx="16">
                  <c:v>0.17738429804028677</c:v>
                </c:pt>
                <c:pt idx="17">
                  <c:v>0.18536422235651703</c:v>
                </c:pt>
                <c:pt idx="18">
                  <c:v>0.19344840872305677</c:v>
                </c:pt>
                <c:pt idx="19">
                  <c:v>0.20164276989726951</c:v>
                </c:pt>
                <c:pt idx="20">
                  <c:v>0.20995196034185598</c:v>
                </c:pt>
                <c:pt idx="21">
                  <c:v>0.21837967124757285</c:v>
                </c:pt>
                <c:pt idx="22">
                  <c:v>0.22692884693849108</c:v>
                </c:pt>
                <c:pt idx="23">
                  <c:v>0.2356018459951888</c:v>
                </c:pt>
                <c:pt idx="24">
                  <c:v>0.24440056285416903</c:v>
                </c:pt>
                <c:pt idx="25">
                  <c:v>0.25332652071895573</c:v>
                </c:pt>
                <c:pt idx="26">
                  <c:v>0.26238094335737955</c:v>
                </c:pt>
                <c:pt idx="27">
                  <c:v>0.27156481116084552</c:v>
                </c:pt>
                <c:pt idx="28">
                  <c:v>0.28087890533441856</c:v>
                </c:pt>
                <c:pt idx="29">
                  <c:v>0.29032384303813608</c:v>
                </c:pt>
                <c:pt idx="30">
                  <c:v>0.29990010556025931</c:v>
                </c:pt>
                <c:pt idx="31">
                  <c:v>0.30960806107457517</c:v>
                </c:pt>
                <c:pt idx="32">
                  <c:v>0.31944798315150541</c:v>
                </c:pt>
                <c:pt idx="33">
                  <c:v>0.32942006591313422</c:v>
                </c:pt>
                <c:pt idx="34">
                  <c:v>0.33952443651557923</c:v>
                </c:pt>
                <c:pt idx="35">
                  <c:v>0.34976116548786101</c:v>
                </c:pt>
                <c:pt idx="36">
                  <c:v>0.3601302753402304</c:v>
                </c:pt>
                <c:pt idx="37">
                  <c:v>0.37063174776663754</c:v>
                </c:pt>
                <c:pt idx="38">
                  <c:v>0.38126552969839689</c:v>
                </c:pt>
                <c:pt idx="39">
                  <c:v>0.39203153841392063</c:v>
                </c:pt>
                <c:pt idx="40">
                  <c:v>0.40292966586881174</c:v>
                </c:pt>
                <c:pt idx="41">
                  <c:v>0.41395978237885522</c:v>
                </c:pt>
                <c:pt idx="42">
                  <c:v>0.42512173976341033</c:v>
                </c:pt>
                <c:pt idx="43">
                  <c:v>0.4364153740368813</c:v>
                </c:pt>
                <c:pt idx="44">
                  <c:v>0.44784050772012557</c:v>
                </c:pt>
                <c:pt idx="45">
                  <c:v>0.45939695183097062</c:v>
                </c:pt>
                <c:pt idx="46">
                  <c:v>0.4710845076027993</c:v>
                </c:pt>
                <c:pt idx="47">
                  <c:v>0.48290296797186499</c:v>
                </c:pt>
                <c:pt idx="48">
                  <c:v>0.49485211886727976</c:v>
                </c:pt>
                <c:pt idx="49">
                  <c:v>0.50693174033208965</c:v>
                </c:pt>
                <c:pt idx="50">
                  <c:v>0.51914160749932492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45-48E6-A61F-7B421E277B37}"/>
            </c:ext>
          </c:extLst>
        </c:ser>
        <c:ser>
          <c:idx val="5"/>
          <c:order val="5"/>
          <c:tx>
            <c:strRef>
              <c:f>Calcs_Tetrode!$B$89</c:f>
              <c:strCache>
                <c:ptCount val="1"/>
                <c:pt idx="0">
                  <c:v>-25</c:v>
                </c:pt>
              </c:strCache>
            </c:strRef>
          </c:tx>
          <c:spPr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Calcs_Tetrode!$C$89:$BA$89</c:f>
              <c:numCache>
                <c:formatCode>General</c:formatCode>
                <c:ptCount val="51"/>
                <c:pt idx="0">
                  <c:v>0</c:v>
                </c:pt>
                <c:pt idx="1">
                  <c:v>1.774789281005518E-2</c:v>
                </c:pt>
                <c:pt idx="2">
                  <c:v>3.1704929536397176E-2</c:v>
                </c:pt>
                <c:pt idx="3">
                  <c:v>4.1935765274764551E-2</c:v>
                </c:pt>
                <c:pt idx="4">
                  <c:v>5.0040163938209432E-2</c:v>
                </c:pt>
                <c:pt idx="5">
                  <c:v>5.7018770730837873E-2</c:v>
                </c:pt>
                <c:pt idx="6">
                  <c:v>6.3395963524874172E-2</c:v>
                </c:pt>
                <c:pt idx="7">
                  <c:v>6.9452980849957754E-2</c:v>
                </c:pt>
                <c:pt idx="8">
                  <c:v>7.5349523564882254E-2</c:v>
                </c:pt>
                <c:pt idx="9">
                  <c:v>8.1181586259030075E-2</c:v>
                </c:pt>
                <c:pt idx="10">
                  <c:v>8.7009809240812544E-2</c:v>
                </c:pt>
                <c:pt idx="11">
                  <c:v>9.2874138128057213E-2</c:v>
                </c:pt>
                <c:pt idx="12">
                  <c:v>9.8801823551079276E-2</c:v>
                </c:pt>
                <c:pt idx="13">
                  <c:v>0.10481200638293527</c:v>
                </c:pt>
                <c:pt idx="14">
                  <c:v>0.11091846244078613</c:v>
                </c:pt>
                <c:pt idx="15">
                  <c:v>0.11713130911868426</c:v>
                </c:pt>
                <c:pt idx="16">
                  <c:v>0.12345810250587202</c:v>
                </c:pt>
                <c:pt idx="17">
                  <c:v>0.12990456364635905</c:v>
                </c:pt>
                <c:pt idx="18">
                  <c:v>0.1364750719148943</c:v>
                </c:pt>
                <c:pt idx="19">
                  <c:v>0.14317300798954408</c:v>
                </c:pt>
                <c:pt idx="20">
                  <c:v>0.15000099722341914</c:v>
                </c:pt>
                <c:pt idx="21">
                  <c:v>0.15696108555762225</c:v>
                </c:pt>
                <c:pt idx="22">
                  <c:v>0.16405486880872755</c:v>
                </c:pt>
                <c:pt idx="23">
                  <c:v>0.17128358913261399</c:v>
                </c:pt>
                <c:pt idx="24">
                  <c:v>0.17864820799151743</c:v>
                </c:pt>
                <c:pt idx="25">
                  <c:v>0.18614946204224944</c:v>
                </c:pt>
                <c:pt idx="26">
                  <c:v>0.19378790643563304</c:v>
                </c:pt>
                <c:pt idx="27">
                  <c:v>0.20156394871658859</c:v>
                </c:pt>
                <c:pt idx="28">
                  <c:v>0.20947787562244746</c:v>
                </c:pt>
                <c:pt idx="29">
                  <c:v>0.21752987445617999</c:v>
                </c:pt>
                <c:pt idx="30">
                  <c:v>0.22572005027293701</c:v>
                </c:pt>
                <c:pt idx="31">
                  <c:v>0.2340484398048665</c:v>
                </c:pt>
                <c:pt idx="32">
                  <c:v>0.24251502282228538</c:v>
                </c:pt>
                <c:pt idx="33">
                  <c:v>0.2511197314632313</c:v>
                </c:pt>
                <c:pt idx="34">
                  <c:v>0.25986245794055796</c:v>
                </c:pt>
                <c:pt idx="35">
                  <c:v>0.26874306094396361</c:v>
                </c:pt>
                <c:pt idx="36">
                  <c:v>0.27776137098513848</c:v>
                </c:pt>
                <c:pt idx="37">
                  <c:v>0.28691719488157769</c:v>
                </c:pt>
                <c:pt idx="38">
                  <c:v>0.29621031953422833</c:v>
                </c:pt>
                <c:pt idx="39">
                  <c:v>0.3056405151229446</c:v>
                </c:pt>
                <c:pt idx="40">
                  <c:v>0.31520753781942057</c:v>
                </c:pt>
                <c:pt idx="41">
                  <c:v>0.32491113209822803</c:v>
                </c:pt>
                <c:pt idx="42">
                  <c:v>0.33475103271154316</c:v>
                </c:pt>
                <c:pt idx="43">
                  <c:v>0.34472696638121464</c:v>
                </c:pt>
                <c:pt idx="44">
                  <c:v>0.35483865325227332</c:v>
                </c:pt>
                <c:pt idx="45">
                  <c:v>0.36508580814432817</c:v>
                </c:pt>
                <c:pt idx="46">
                  <c:v>0.37546814163108544</c:v>
                </c:pt>
                <c:pt idx="47">
                  <c:v>0.38598536097321595</c:v>
                </c:pt>
                <c:pt idx="48">
                  <c:v>0.39663717092566969</c:v>
                </c:pt>
                <c:pt idx="49">
                  <c:v>0.40742327443718701</c:v>
                </c:pt>
                <c:pt idx="50">
                  <c:v>0.41834337325697357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45-48E6-A61F-7B421E277B37}"/>
            </c:ext>
          </c:extLst>
        </c:ser>
        <c:ser>
          <c:idx val="6"/>
          <c:order val="6"/>
          <c:tx>
            <c:strRef>
              <c:f>Calcs_Tetrode!$B$90</c:f>
              <c:strCache>
                <c:ptCount val="1"/>
                <c:pt idx="0">
                  <c:v>-30</c:v>
                </c:pt>
              </c:strCache>
            </c:strRef>
          </c:tx>
          <c:spPr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Calcs_Tetrode!$C$90:$BA$90</c:f>
              <c:numCache>
                <c:formatCode>General</c:formatCode>
                <c:ptCount val="51"/>
                <c:pt idx="0">
                  <c:v>0</c:v>
                </c:pt>
                <c:pt idx="1">
                  <c:v>9.9381816824560022E-3</c:v>
                </c:pt>
                <c:pt idx="2">
                  <c:v>1.8022533910657001E-2</c:v>
                </c:pt>
                <c:pt idx="3">
                  <c:v>2.4183918807822585E-2</c:v>
                </c:pt>
                <c:pt idx="4">
                  <c:v>2.9258518470832183E-2</c:v>
                </c:pt>
                <c:pt idx="5">
                  <c:v>3.3782748652635641E-2</c:v>
                </c:pt>
                <c:pt idx="6">
                  <c:v>3.8040577140577028E-2</c:v>
                </c:pt>
                <c:pt idx="7">
                  <c:v>4.2185351929747206E-2</c:v>
                </c:pt>
                <c:pt idx="8">
                  <c:v>4.6304687527457561E-2</c:v>
                </c:pt>
                <c:pt idx="9">
                  <c:v>5.0451582134465774E-2</c:v>
                </c:pt>
                <c:pt idx="10">
                  <c:v>5.4659745908292305E-2</c:v>
                </c:pt>
                <c:pt idx="11">
                  <c:v>5.8951552783273076E-2</c:v>
                </c:pt>
                <c:pt idx="12">
                  <c:v>6.3342391245974197E-2</c:v>
                </c:pt>
                <c:pt idx="13">
                  <c:v>6.7843164078326704E-2</c:v>
                </c:pt>
                <c:pt idx="14">
                  <c:v>7.2461788317474615E-2</c:v>
                </c:pt>
                <c:pt idx="15">
                  <c:v>7.7204130382219405E-2</c:v>
                </c:pt>
                <c:pt idx="16">
                  <c:v>8.2074609044210947E-2</c:v>
                </c:pt>
                <c:pt idx="17">
                  <c:v>8.7076595997146816E-2</c:v>
                </c:pt>
                <c:pt idx="18">
                  <c:v>9.2212689126493039E-2</c:v>
                </c:pt>
                <c:pt idx="19">
                  <c:v>9.7484903422214428E-2</c:v>
                </c:pt>
                <c:pt idx="20">
                  <c:v>0.10289480724353096</c:v>
                </c:pt>
                <c:pt idx="21">
                  <c:v>0.10844362148410884</c:v>
                </c:pt>
                <c:pt idx="22">
                  <c:v>0.11413229302376109</c:v>
                </c:pt>
                <c:pt idx="23">
                  <c:v>0.11996155001847256</c:v>
                </c:pt>
                <c:pt idx="24">
                  <c:v>0.12593194413874942</c:v>
                </c:pt>
                <c:pt idx="25">
                  <c:v>0.1320438832779546</c:v>
                </c:pt>
                <c:pt idx="26">
                  <c:v>0.13829765719888243</c:v>
                </c:pt>
                <c:pt idx="27">
                  <c:v>0.14469345787562582</c:v>
                </c:pt>
                <c:pt idx="28">
                  <c:v>0.15123139579969119</c:v>
                </c:pt>
                <c:pt idx="29">
                  <c:v>0.15791151317917412</c:v>
                </c:pt>
                <c:pt idx="30">
                  <c:v>0.16473379471942384</c:v>
                </c:pt>
                <c:pt idx="31">
                  <c:v>0.17169817650147887</c:v>
                </c:pt>
                <c:pt idx="32">
                  <c:v>0.17880455334973677</c:v>
                </c:pt>
                <c:pt idx="33">
                  <c:v>0.18605278498879615</c:v>
                </c:pt>
                <c:pt idx="34">
                  <c:v>0.19344270122153193</c:v>
                </c:pt>
                <c:pt idx="35">
                  <c:v>0.20097410630962501</c:v>
                </c:pt>
                <c:pt idx="36">
                  <c:v>0.20864678269931458</c:v>
                </c:pt>
                <c:pt idx="37">
                  <c:v>0.2164604942057855</c:v>
                </c:pt>
                <c:pt idx="38">
                  <c:v>0.22441498874699384</c:v>
                </c:pt>
                <c:pt idx="39">
                  <c:v>0.23251000070018388</c:v>
                </c:pt>
                <c:pt idx="40">
                  <c:v>0.24074525294060836</c:v>
                </c:pt>
                <c:pt idx="41">
                  <c:v>0.24912045861112792</c:v>
                </c:pt>
                <c:pt idx="42">
                  <c:v>0.25763532266276462</c:v>
                </c:pt>
                <c:pt idx="43">
                  <c:v>0.26628954319938797</c:v>
                </c:pt>
                <c:pt idx="44">
                  <c:v>0.27508281265418749</c:v>
                </c:pt>
                <c:pt idx="45">
                  <c:v>0.28401481882107382</c:v>
                </c:pt>
                <c:pt idx="46">
                  <c:v>0.29308524576050959</c:v>
                </c:pt>
                <c:pt idx="47">
                  <c:v>0.30229377459625162</c:v>
                </c:pt>
                <c:pt idx="48">
                  <c:v>0.31164008421702311</c:v>
                </c:pt>
                <c:pt idx="49">
                  <c:v>0.32112385189508103</c:v>
                </c:pt>
                <c:pt idx="50">
                  <c:v>0.3307447538319272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445-48E6-A61F-7B421E277B37}"/>
            </c:ext>
          </c:extLst>
        </c:ser>
        <c:ser>
          <c:idx val="7"/>
          <c:order val="7"/>
          <c:tx>
            <c:strRef>
              <c:f>Calcs_Tetrode!$B$91</c:f>
              <c:strCache>
                <c:ptCount val="1"/>
                <c:pt idx="0">
                  <c:v>-35</c:v>
                </c:pt>
              </c:strCache>
            </c:strRef>
          </c:tx>
          <c:spPr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Calcs_Tetrode!$C$91:$BA$91</c:f>
              <c:numCache>
                <c:formatCode>General</c:formatCode>
                <c:ptCount val="51"/>
                <c:pt idx="0">
                  <c:v>0</c:v>
                </c:pt>
                <c:pt idx="1">
                  <c:v>5.166893213690826E-3</c:v>
                </c:pt>
                <c:pt idx="2">
                  <c:v>9.5303690910992535E-3</c:v>
                </c:pt>
                <c:pt idx="3">
                  <c:v>1.29988865882027E-2</c:v>
                </c:pt>
                <c:pt idx="4">
                  <c:v>1.5975108824814371E-2</c:v>
                </c:pt>
                <c:pt idx="5">
                  <c:v>1.8725637454251695E-2</c:v>
                </c:pt>
                <c:pt idx="6">
                  <c:v>2.139381761138813E-2</c:v>
                </c:pt>
                <c:pt idx="7">
                  <c:v>2.4058179264326938E-2</c:v>
                </c:pt>
                <c:pt idx="8">
                  <c:v>2.6764352221041034E-2</c:v>
                </c:pt>
                <c:pt idx="9">
                  <c:v>2.9540521019523681E-2</c:v>
                </c:pt>
                <c:pt idx="10">
                  <c:v>3.2405080139606419E-2</c:v>
                </c:pt>
                <c:pt idx="11">
                  <c:v>3.5370620718684818E-2</c:v>
                </c:pt>
                <c:pt idx="12">
                  <c:v>3.8446118978137565E-2</c:v>
                </c:pt>
                <c:pt idx="13">
                  <c:v>4.1638197672319743E-2</c:v>
                </c:pt>
                <c:pt idx="14">
                  <c:v>4.4951885813672189E-2</c:v>
                </c:pt>
                <c:pt idx="15">
                  <c:v>4.8391094475544683E-2</c:v>
                </c:pt>
                <c:pt idx="16">
                  <c:v>5.1958925388587672E-2</c:v>
                </c:pt>
                <c:pt idx="17">
                  <c:v>5.5657877500763224E-2</c:v>
                </c:pt>
                <c:pt idx="18">
                  <c:v>5.9489989257582566E-2</c:v>
                </c:pt>
                <c:pt idx="19">
                  <c:v>6.3456939212226976E-2</c:v>
                </c:pt>
                <c:pt idx="20">
                  <c:v>6.7560118912459513E-2</c:v>
                </c:pt>
                <c:pt idx="21">
                  <c:v>7.180068690060408E-2</c:v>
                </c:pt>
                <c:pt idx="22">
                  <c:v>7.6179609562120498E-2</c:v>
                </c:pt>
                <c:pt idx="23">
                  <c:v>8.0697692628678611E-2</c:v>
                </c:pt>
                <c:pt idx="24">
                  <c:v>8.535560591280851E-2</c:v>
                </c:pt>
                <c:pt idx="25">
                  <c:v>9.0153903052053813E-2</c:v>
                </c:pt>
                <c:pt idx="26">
                  <c:v>9.5093037510719278E-2</c:v>
                </c:pt>
                <c:pt idx="27">
                  <c:v>0.10017337572974994</c:v>
                </c:pt>
                <c:pt idx="28">
                  <c:v>0.10539520806998683</c:v>
                </c:pt>
                <c:pt idx="29">
                  <c:v>0.11075875802317792</c:v>
                </c:pt>
                <c:pt idx="30">
                  <c:v>0.11626419004439079</c:v>
                </c:pt>
                <c:pt idx="31">
                  <c:v>0.12191161627300254</c:v>
                </c:pt>
                <c:pt idx="32">
                  <c:v>0.12770110234671828</c:v>
                </c:pt>
                <c:pt idx="33">
                  <c:v>0.13363267246702215</c:v>
                </c:pt>
                <c:pt idx="34">
                  <c:v>0.13970631384024731</c:v>
                </c:pt>
                <c:pt idx="35">
                  <c:v>0.14592198059276071</c:v>
                </c:pt>
                <c:pt idx="36">
                  <c:v>0.15227959723923865</c:v>
                </c:pt>
                <c:pt idx="37">
                  <c:v>0.15877906176803794</c:v>
                </c:pt>
                <c:pt idx="38">
                  <c:v>0.16542024839605574</c:v>
                </c:pt>
                <c:pt idx="39">
                  <c:v>0.172203010036384</c:v>
                </c:pt>
                <c:pt idx="40">
                  <c:v>0.17912718051487009</c:v>
                </c:pt>
                <c:pt idx="41">
                  <c:v>0.18619257656596852</c:v>
                </c:pt>
                <c:pt idx="42">
                  <c:v>0.19339899963363805</c:v>
                </c:pt>
                <c:pt idx="43">
                  <c:v>0.20074623749928813</c:v>
                </c:pt>
                <c:pt idx="44">
                  <c:v>0.20823406575570019</c:v>
                </c:pt>
                <c:pt idx="45">
                  <c:v>0.21586224914329974</c:v>
                </c:pt>
                <c:pt idx="46">
                  <c:v>0.22363054276304062</c:v>
                </c:pt>
                <c:pt idx="47">
                  <c:v>0.23153869317837819</c:v>
                </c:pt>
                <c:pt idx="48">
                  <c:v>0.23958643941730742</c:v>
                </c:pt>
                <c:pt idx="49">
                  <c:v>0.24777351388415439</c:v>
                </c:pt>
                <c:pt idx="50">
                  <c:v>0.25609964318972062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445-48E6-A61F-7B421E277B37}"/>
            </c:ext>
          </c:extLst>
        </c:ser>
        <c:ser>
          <c:idx val="8"/>
          <c:order val="8"/>
          <c:tx>
            <c:strRef>
              <c:f>Calcs_Tetrode!$B$92</c:f>
              <c:strCache>
                <c:ptCount val="1"/>
                <c:pt idx="0">
                  <c:v>-40</c:v>
                </c:pt>
              </c:strCache>
            </c:strRef>
          </c:tx>
          <c:spPr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Calcs_Tetrode!$C$92:$BA$92</c:f>
              <c:numCache>
                <c:formatCode>General</c:formatCode>
                <c:ptCount val="51"/>
                <c:pt idx="0">
                  <c:v>0</c:v>
                </c:pt>
                <c:pt idx="1">
                  <c:v>2.5108982043717809E-3</c:v>
                </c:pt>
                <c:pt idx="2">
                  <c:v>4.7156434574870737E-3</c:v>
                </c:pt>
                <c:pt idx="3">
                  <c:v>6.5449250798165649E-3</c:v>
                </c:pt>
                <c:pt idx="4">
                  <c:v>8.180004227876965E-3</c:v>
                </c:pt>
                <c:pt idx="5">
                  <c:v>9.7456216823120015E-3</c:v>
                </c:pt>
                <c:pt idx="6">
                  <c:v>1.1310572695930537E-2</c:v>
                </c:pt>
                <c:pt idx="7">
                  <c:v>1.291369547606918E-2</c:v>
                </c:pt>
                <c:pt idx="8">
                  <c:v>1.4578470569472283E-2</c:v>
                </c:pt>
                <c:pt idx="9">
                  <c:v>1.6320163721124811E-2</c:v>
                </c:pt>
                <c:pt idx="10">
                  <c:v>1.8149382662059878E-2</c:v>
                </c:pt>
                <c:pt idx="11">
                  <c:v>2.0073935173135962E-2</c:v>
                </c:pt>
                <c:pt idx="12">
                  <c:v>2.2099851079588204E-2</c:v>
                </c:pt>
                <c:pt idx="13">
                  <c:v>2.4231972291498264E-2</c:v>
                </c:pt>
                <c:pt idx="14">
                  <c:v>2.6474308815205336E-2</c:v>
                </c:pt>
                <c:pt idx="15">
                  <c:v>2.8830262338023344E-2</c:v>
                </c:pt>
                <c:pt idx="16">
                  <c:v>3.1302771906868782E-2</c:v>
                </c:pt>
                <c:pt idx="17">
                  <c:v>3.3894412159001588E-2</c:v>
                </c:pt>
                <c:pt idx="18">
                  <c:v>3.6607461745082989E-2</c:v>
                </c:pt>
                <c:pt idx="19">
                  <c:v>3.9443952494550391E-2</c:v>
                </c:pt>
                <c:pt idx="20">
                  <c:v>4.2405705816050715E-2</c:v>
                </c:pt>
                <c:pt idx="21">
                  <c:v>4.5494360432153415E-2</c:v>
                </c:pt>
                <c:pt idx="22">
                  <c:v>4.8711394096421549E-2</c:v>
                </c:pt>
                <c:pt idx="23">
                  <c:v>5.2058141039280123E-2</c:v>
                </c:pt>
                <c:pt idx="24">
                  <c:v>5.5535806316421014E-2</c:v>
                </c:pt>
                <c:pt idx="25">
                  <c:v>5.9145477862444507E-2</c:v>
                </c:pt>
                <c:pt idx="26">
                  <c:v>6.2888136807713657E-2</c:v>
                </c:pt>
                <c:pt idx="27">
                  <c:v>6.6764666452359817E-2</c:v>
                </c:pt>
                <c:pt idx="28">
                  <c:v>7.0775860179803293E-2</c:v>
                </c:pt>
                <c:pt idx="29">
                  <c:v>7.4922428515236242E-2</c:v>
                </c:pt>
                <c:pt idx="30">
                  <c:v>7.9205005480837448E-2</c:v>
                </c:pt>
                <c:pt idx="31">
                  <c:v>8.3624154361590375E-2</c:v>
                </c:pt>
                <c:pt idx="32">
                  <c:v>8.8180372968533746E-2</c:v>
                </c:pt>
                <c:pt idx="33">
                  <c:v>9.2874098466761923E-2</c:v>
                </c:pt>
                <c:pt idx="34">
                  <c:v>9.7705711821284236E-2</c:v>
                </c:pt>
                <c:pt idx="35">
                  <c:v>0.10267554190337806</c:v>
                </c:pt>
                <c:pt idx="36">
                  <c:v>0.10778386929228211</c:v>
                </c:pt>
                <c:pt idx="37">
                  <c:v>0.11303092980120592</c:v>
                </c:pt>
                <c:pt idx="38">
                  <c:v>0.11841691775216039</c:v>
                </c:pt>
                <c:pt idx="39">
                  <c:v>0.12394198902065662</c:v>
                </c:pt>
                <c:pt idx="40">
                  <c:v>0.12960626386861959</c:v>
                </c:pt>
                <c:pt idx="41">
                  <c:v>0.13540982958170258</c:v>
                </c:pt>
                <c:pt idx="42">
                  <c:v>0.14135274292545683</c:v>
                </c:pt>
                <c:pt idx="43">
                  <c:v>0.14743503243337533</c:v>
                </c:pt>
                <c:pt idx="44">
                  <c:v>0.15365670053864036</c:v>
                </c:pt>
                <c:pt idx="45">
                  <c:v>0.16001772556038801</c:v>
                </c:pt>
                <c:pt idx="46">
                  <c:v>0.16651806355442955</c:v>
                </c:pt>
                <c:pt idx="47">
                  <c:v>0.1731576500376083</c:v>
                </c:pt>
                <c:pt idx="48">
                  <c:v>0.17993640159428759</c:v>
                </c:pt>
                <c:pt idx="49">
                  <c:v>0.18685421737286625</c:v>
                </c:pt>
                <c:pt idx="50">
                  <c:v>0.19391098047966282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445-48E6-A61F-7B421E277B37}"/>
            </c:ext>
          </c:extLst>
        </c:ser>
        <c:ser>
          <c:idx val="9"/>
          <c:order val="9"/>
          <c:tx>
            <c:strRef>
              <c:f>Calcs_Tetrode!$B$93</c:f>
              <c:strCache>
                <c:ptCount val="1"/>
                <c:pt idx="0">
                  <c:v>-45</c:v>
                </c:pt>
              </c:strCache>
            </c:strRef>
          </c:tx>
          <c:spPr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Calcs_Tetrode!$C$93:$BA$93</c:f>
              <c:numCache>
                <c:formatCode>General</c:formatCode>
                <c:ptCount val="51"/>
                <c:pt idx="0">
                  <c:v>0</c:v>
                </c:pt>
                <c:pt idx="1">
                  <c:v>1.1538772904797995E-3</c:v>
                </c:pt>
                <c:pt idx="2">
                  <c:v>2.2068267590810422E-3</c:v>
                </c:pt>
                <c:pt idx="3">
                  <c:v>3.1174726683437111E-3</c:v>
                </c:pt>
                <c:pt idx="4">
                  <c:v>3.9637043558951321E-3</c:v>
                </c:pt>
                <c:pt idx="5">
                  <c:v>4.801657417911491E-3</c:v>
                </c:pt>
                <c:pt idx="6">
                  <c:v>5.6635577810601728E-3</c:v>
                </c:pt>
                <c:pt idx="7">
                  <c:v>6.5685979804663173E-3</c:v>
                </c:pt>
                <c:pt idx="8">
                  <c:v>7.5292349424044662E-3</c:v>
                </c:pt>
                <c:pt idx="9">
                  <c:v>8.554301083254499E-3</c:v>
                </c:pt>
                <c:pt idx="10">
                  <c:v>9.6505585311336961E-3</c:v>
                </c:pt>
                <c:pt idx="11">
                  <c:v>1.0823510492237223E-2</c:v>
                </c:pt>
                <c:pt idx="12">
                  <c:v>1.2077845658095002E-2</c:v>
                </c:pt>
                <c:pt idx="13">
                  <c:v>1.3417692783919643E-2</c:v>
                </c:pt>
                <c:pt idx="14">
                  <c:v>1.4846772526593758E-2</c:v>
                </c:pt>
                <c:pt idx="15">
                  <c:v>1.6368491364687418E-2</c:v>
                </c:pt>
                <c:pt idx="16">
                  <c:v>1.7986001690630048E-2</c:v>
                </c:pt>
                <c:pt idx="17">
                  <c:v>1.9702241539522544E-2</c:v>
                </c:pt>
                <c:pt idx="18">
                  <c:v>2.1519961745260205E-2</c:v>
                </c:pt>
                <c:pt idx="19">
                  <c:v>2.3441745169612851E-2</c:v>
                </c:pt>
                <c:pt idx="20">
                  <c:v>2.547002084697704E-2</c:v>
                </c:pt>
                <c:pt idx="21">
                  <c:v>2.7607074822441031E-2</c:v>
                </c:pt>
                <c:pt idx="22">
                  <c:v>2.9855058814632528E-2</c:v>
                </c:pt>
                <c:pt idx="23">
                  <c:v>3.2215997433517517E-2</c:v>
                </c:pt>
                <c:pt idx="24">
                  <c:v>3.4691794428991181E-2</c:v>
                </c:pt>
                <c:pt idx="25">
                  <c:v>3.7284238282126174E-2</c:v>
                </c:pt>
                <c:pt idx="26">
                  <c:v>3.9995007343726269E-2</c:v>
                </c:pt>
                <c:pt idx="27">
                  <c:v>4.2825674653952671E-2</c:v>
                </c:pt>
                <c:pt idx="28">
                  <c:v>4.5777712529585811E-2</c:v>
                </c:pt>
                <c:pt idx="29">
                  <c:v>4.8852496973919961E-2</c:v>
                </c:pt>
                <c:pt idx="30">
                  <c:v>5.2051311943193193E-2</c:v>
                </c:pt>
                <c:pt idx="31">
                  <c:v>5.5375353489437666E-2</c:v>
                </c:pt>
                <c:pt idx="32">
                  <c:v>5.8825733790426896E-2</c:v>
                </c:pt>
                <c:pt idx="33">
                  <c:v>6.2403485071489545E-2</c:v>
                </c:pt>
                <c:pt idx="34">
                  <c:v>6.6109563420298098E-2</c:v>
                </c:pt>
                <c:pt idx="35">
                  <c:v>6.9944852493623214E-2</c:v>
                </c:pt>
                <c:pt idx="36">
                  <c:v>7.3910167113966044E-2</c:v>
                </c:pt>
                <c:pt idx="37">
                  <c:v>7.800625675359632E-2</c:v>
                </c:pt>
                <c:pt idx="38">
                  <c:v>8.2233808903592553E-2</c:v>
                </c:pt>
                <c:pt idx="39">
                  <c:v>8.6593452325836817E-2</c:v>
                </c:pt>
                <c:pt idx="40">
                  <c:v>9.1085760186426459E-2</c:v>
                </c:pt>
                <c:pt idx="41">
                  <c:v>9.5711253069569388E-2</c:v>
                </c:pt>
                <c:pt idx="42">
                  <c:v>0.1004704018716535</c:v>
                </c:pt>
                <c:pt idx="43">
                  <c:v>0.10536363057579363</c:v>
                </c:pt>
                <c:pt idx="44">
                  <c:v>0.11039131890774419</c:v>
                </c:pt>
                <c:pt idx="45">
                  <c:v>0.11555380487458929</c:v>
                </c:pt>
                <c:pt idx="46">
                  <c:v>0.12085138718810241</c:v>
                </c:pt>
                <c:pt idx="47">
                  <c:v>0.12628432757507083</c:v>
                </c:pt>
                <c:pt idx="48">
                  <c:v>0.13185285297723884</c:v>
                </c:pt>
                <c:pt idx="49">
                  <c:v>0.13755715764380558</c:v>
                </c:pt>
                <c:pt idx="50">
                  <c:v>0.14339740511965759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445-48E6-A61F-7B421E277B37}"/>
            </c:ext>
          </c:extLst>
        </c:ser>
        <c:ser>
          <c:idx val="10"/>
          <c:order val="10"/>
          <c:tx>
            <c:strRef>
              <c:f>Calcs_Tetrode!$B$94</c:f>
              <c:strCache>
                <c:ptCount val="1"/>
                <c:pt idx="0">
                  <c:v>-50</c:v>
                </c:pt>
              </c:strCache>
            </c:strRef>
          </c:tx>
          <c:spPr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Calcs_Tetrode!$C$94:$BA$94</c:f>
              <c:numCache>
                <c:formatCode>General</c:formatCode>
                <c:ptCount val="51"/>
                <c:pt idx="0">
                  <c:v>0</c:v>
                </c:pt>
                <c:pt idx="1">
                  <c:v>5.0822878158084139E-4</c:v>
                </c:pt>
                <c:pt idx="2">
                  <c:v>9.8935274081533939E-4</c:v>
                </c:pt>
                <c:pt idx="3">
                  <c:v>1.4219333368408729E-3</c:v>
                </c:pt>
                <c:pt idx="4">
                  <c:v>1.8385943795162477E-3</c:v>
                </c:pt>
                <c:pt idx="5">
                  <c:v>2.2641344736862605E-3</c:v>
                </c:pt>
                <c:pt idx="6">
                  <c:v>2.7136180157266709E-3</c:v>
                </c:pt>
                <c:pt idx="7">
                  <c:v>3.1967296184493635E-3</c:v>
                </c:pt>
                <c:pt idx="8">
                  <c:v>3.720376394325685E-3</c:v>
                </c:pt>
                <c:pt idx="9">
                  <c:v>4.289984418120658E-3</c:v>
                </c:pt>
                <c:pt idx="10">
                  <c:v>4.9101465333007584E-3</c:v>
                </c:pt>
                <c:pt idx="11">
                  <c:v>5.5849581874249116E-3</c:v>
                </c:pt>
                <c:pt idx="12">
                  <c:v>6.3181984538928752E-3</c:v>
                </c:pt>
                <c:pt idx="13">
                  <c:v>7.1134307825414661E-3</c:v>
                </c:pt>
                <c:pt idx="14">
                  <c:v>7.9740603120966574E-3</c:v>
                </c:pt>
                <c:pt idx="15">
                  <c:v>8.9033667873465467E-3</c:v>
                </c:pt>
                <c:pt idx="16">
                  <c:v>9.9045233630681243E-3</c:v>
                </c:pt>
                <c:pt idx="17">
                  <c:v>1.0980607070153353E-2</c:v>
                </c:pt>
                <c:pt idx="18">
                  <c:v>1.2134604303315874E-2</c:v>
                </c:pt>
                <c:pt idx="19">
                  <c:v>1.3369413343940701E-2</c:v>
                </c:pt>
                <c:pt idx="20">
                  <c:v>1.4687845155213682E-2</c:v>
                </c:pt>
                <c:pt idx="21">
                  <c:v>1.6092623224166991E-2</c:v>
                </c:pt>
                <c:pt idx="22">
                  <c:v>1.7586382941661007E-2</c:v>
                </c:pt>
                <c:pt idx="23">
                  <c:v>1.9171670832813272E-2</c:v>
                </c:pt>
                <c:pt idx="24">
                  <c:v>2.0850943835427131E-2</c:v>
                </c:pt>
                <c:pt idx="25">
                  <c:v>2.2626568748487324E-2</c:v>
                </c:pt>
                <c:pt idx="26">
                  <c:v>2.4500821922448412E-2</c:v>
                </c:pt>
                <c:pt idx="27">
                  <c:v>2.6475889229100612E-2</c:v>
                </c:pt>
                <c:pt idx="28">
                  <c:v>2.8553866325792921E-2</c:v>
                </c:pt>
                <c:pt idx="29">
                  <c:v>3.0736759213225707E-2</c:v>
                </c:pt>
                <c:pt idx="30">
                  <c:v>3.3026485075607001E-2</c:v>
                </c:pt>
                <c:pt idx="31">
                  <c:v>3.5424873385170016E-2</c:v>
                </c:pt>
                <c:pt idx="32">
                  <c:v>3.7933667248820579E-2</c:v>
                </c:pt>
                <c:pt idx="33">
                  <c:v>4.0554524972302559E-2</c:v>
                </c:pt>
                <c:pt idx="34">
                  <c:v>4.3289021816209056E-2</c:v>
                </c:pt>
                <c:pt idx="35">
                  <c:v>4.6138651918059978E-2</c:v>
                </c:pt>
                <c:pt idx="36">
                  <c:v>4.9104830355231284E-2</c:v>
                </c:pt>
                <c:pt idx="37">
                  <c:v>5.2188895324560287E-2</c:v>
                </c:pt>
                <c:pt idx="38">
                  <c:v>5.5392110415807862E-2</c:v>
                </c:pt>
                <c:pt idx="39">
                  <c:v>5.8715666957714956E-2</c:v>
                </c:pt>
                <c:pt idx="40">
                  <c:v>6.2160686417069205E-2</c:v>
                </c:pt>
                <c:pt idx="41">
                  <c:v>6.5728222832921554E-2</c:v>
                </c:pt>
                <c:pt idx="42">
                  <c:v>6.94192652698227E-2</c:v>
                </c:pt>
                <c:pt idx="43">
                  <c:v>7.3234740275640753E-2</c:v>
                </c:pt>
                <c:pt idx="44">
                  <c:v>7.7175514331154799E-2</c:v>
                </c:pt>
                <c:pt idx="45">
                  <c:v>8.1242396280173643E-2</c:v>
                </c:pt>
                <c:pt idx="46">
                  <c:v>8.5436139730390076E-2</c:v>
                </c:pt>
                <c:pt idx="47">
                  <c:v>8.9757445416541862E-2</c:v>
                </c:pt>
                <c:pt idx="48">
                  <c:v>9.4206963518714368E-2</c:v>
                </c:pt>
                <c:pt idx="49">
                  <c:v>9.878529592977138E-2</c:v>
                </c:pt>
                <c:pt idx="50">
                  <c:v>0.10349299846695759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445-48E6-A61F-7B421E277B37}"/>
            </c:ext>
          </c:extLst>
        </c:ser>
        <c:ser>
          <c:idx val="11"/>
          <c:order val="11"/>
          <c:tx>
            <c:strRef>
              <c:f>Calcs_Tetrode!$B$95</c:f>
              <c:strCache>
                <c:ptCount val="1"/>
                <c:pt idx="0">
                  <c:v>-55</c:v>
                </c:pt>
              </c:strCache>
            </c:strRef>
          </c:tx>
          <c:spPr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Calcs_Tetrode!$C$95:$BA$95</c:f>
              <c:numCache>
                <c:formatCode>General</c:formatCode>
                <c:ptCount val="51"/>
                <c:pt idx="0">
                  <c:v>0</c:v>
                </c:pt>
                <c:pt idx="1">
                  <c:v>2.1722649005293998E-4</c:v>
                </c:pt>
                <c:pt idx="2">
                  <c:v>4.3008141034072637E-4</c:v>
                </c:pt>
                <c:pt idx="3">
                  <c:v>6.2843331794635378E-4</c:v>
                </c:pt>
                <c:pt idx="4">
                  <c:v>8.2582007451405086E-4</c:v>
                </c:pt>
                <c:pt idx="5">
                  <c:v>1.033152789630913E-3</c:v>
                </c:pt>
                <c:pt idx="6">
                  <c:v>1.2575376807209386E-3</c:v>
                </c:pt>
                <c:pt idx="7">
                  <c:v>1.5039687852251361E-3</c:v>
                </c:pt>
                <c:pt idx="8">
                  <c:v>1.776373813791201E-3</c:v>
                </c:pt>
                <c:pt idx="9">
                  <c:v>2.0781397630629294E-3</c:v>
                </c:pt>
                <c:pt idx="10">
                  <c:v>2.4123754428695431E-3</c:v>
                </c:pt>
                <c:pt idx="11">
                  <c:v>2.7820462181316059E-3</c:v>
                </c:pt>
                <c:pt idx="12">
                  <c:v>3.190044821919898E-3</c:v>
                </c:pt>
                <c:pt idx="13">
                  <c:v>3.6392287410101781E-3</c:v>
                </c:pt>
                <c:pt idx="14">
                  <c:v>4.1324393379414811E-3</c:v>
                </c:pt>
                <c:pt idx="15">
                  <c:v>4.672510604661213E-3</c:v>
                </c:pt>
                <c:pt idx="16">
                  <c:v>5.262271851269448E-3</c:v>
                </c:pt>
                <c:pt idx="17">
                  <c:v>5.9045467803450283E-3</c:v>
                </c:pt>
                <c:pt idx="18">
                  <c:v>6.6021504004089423E-3</c:v>
                </c:pt>
                <c:pt idx="19">
                  <c:v>7.3578846739129145E-3</c:v>
                </c:pt>
                <c:pt idx="20">
                  <c:v>8.1745334704624254E-3</c:v>
                </c:pt>
                <c:pt idx="21">
                  <c:v>9.0548571999943296E-3</c:v>
                </c:pt>
                <c:pt idx="22">
                  <c:v>1.0001587377934395E-2</c:v>
                </c:pt>
                <c:pt idx="23">
                  <c:v>1.1017421294737413E-2</c:v>
                </c:pt>
                <c:pt idx="24">
                  <c:v>1.2105016908687864E-2</c:v>
                </c:pt>
                <c:pt idx="25">
                  <c:v>1.3266988043619882E-2</c:v>
                </c:pt>
                <c:pt idx="26">
                  <c:v>1.4505899946514692E-2</c:v>
                </c:pt>
                <c:pt idx="27">
                  <c:v>1.582426524024387E-2</c:v>
                </c:pt>
                <c:pt idx="28">
                  <c:v>1.7224540291878535E-2</c:v>
                </c:pt>
                <c:pt idx="29">
                  <c:v>1.8709122005596299E-2</c:v>
                </c:pt>
                <c:pt idx="30">
                  <c:v>2.0280345040391664E-2</c:v>
                </c:pt>
                <c:pt idx="31">
                  <c:v>2.1940479445928009E-2</c:v>
                </c:pt>
                <c:pt idx="32">
                  <c:v>2.3691728704542316E-2</c:v>
                </c:pt>
                <c:pt idx="33">
                  <c:v>2.5536228163326007E-2</c:v>
                </c:pt>
                <c:pt idx="34">
                  <c:v>2.7476043837133524E-2</c:v>
                </c:pt>
                <c:pt idx="35">
                  <c:v>2.9513171561140628E-2</c:v>
                </c:pt>
                <c:pt idx="36">
                  <c:v>3.1649536470045266E-2</c:v>
                </c:pt>
                <c:pt idx="37">
                  <c:v>3.3886992780066634E-2</c:v>
                </c:pt>
                <c:pt idx="38">
                  <c:v>3.6227323849445693E-2</c:v>
                </c:pt>
                <c:pt idx="39">
                  <c:v>3.8672242493110263E-2</c:v>
                </c:pt>
                <c:pt idx="40">
                  <c:v>4.1223391527459192E-2</c:v>
                </c:pt>
                <c:pt idx="41">
                  <c:v>4.3882344521785223E-2</c:v>
                </c:pt>
                <c:pt idx="42">
                  <c:v>4.6650606733634865E-2</c:v>
                </c:pt>
                <c:pt idx="43">
                  <c:v>4.952961620635371E-2</c:v>
                </c:pt>
                <c:pt idx="44">
                  <c:v>5.2520745008139733E-2</c:v>
                </c:pt>
                <c:pt idx="45">
                  <c:v>5.5625300593089927E-2</c:v>
                </c:pt>
                <c:pt idx="46">
                  <c:v>5.8844527265951616E-2</c:v>
                </c:pt>
                <c:pt idx="47">
                  <c:v>6.2179607733541274E-2</c:v>
                </c:pt>
                <c:pt idx="48">
                  <c:v>6.5631664727062333E-2</c:v>
                </c:pt>
                <c:pt idx="49">
                  <c:v>6.9201762680807785E-2</c:v>
                </c:pt>
                <c:pt idx="50">
                  <c:v>7.289090945396802E-2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445-48E6-A61F-7B421E277B37}"/>
            </c:ext>
          </c:extLst>
        </c:ser>
        <c:ser>
          <c:idx val="12"/>
          <c:order val="12"/>
          <c:tx>
            <c:strRef>
              <c:f>Calcs_Tetrode!$B$96</c:f>
              <c:strCache>
                <c:ptCount val="1"/>
                <c:pt idx="0">
                  <c:v>-60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Calcs_Tetrode!$C$96:$BA$96</c:f>
              <c:numCache>
                <c:formatCode>General</c:formatCode>
                <c:ptCount val="51"/>
                <c:pt idx="0">
                  <c:v>0</c:v>
                </c:pt>
                <c:pt idx="1">
                  <c:v>9.099245899876254E-5</c:v>
                </c:pt>
                <c:pt idx="2">
                  <c:v>1.8308156671619335E-4</c:v>
                </c:pt>
                <c:pt idx="3">
                  <c:v>2.7176909063896741E-4</c:v>
                </c:pt>
                <c:pt idx="4">
                  <c:v>3.6268078118506113E-4</c:v>
                </c:pt>
                <c:pt idx="5">
                  <c:v>4.6063663912886257E-4</c:v>
                </c:pt>
                <c:pt idx="6">
                  <c:v>5.6902465232664973E-4</c:v>
                </c:pt>
                <c:pt idx="7">
                  <c:v>6.9044756736229068E-4</c:v>
                </c:pt>
                <c:pt idx="8">
                  <c:v>8.2713738223906151E-4</c:v>
                </c:pt>
                <c:pt idx="9">
                  <c:v>9.8116633799350634E-4</c:v>
                </c:pt>
                <c:pt idx="10">
                  <c:v>1.1545529949580121E-3</c:v>
                </c:pt>
                <c:pt idx="11">
                  <c:v>1.3493167150810479E-3</c:v>
                </c:pt>
                <c:pt idx="12">
                  <c:v>1.5675059861747337E-3</c:v>
                </c:pt>
                <c:pt idx="13">
                  <c:v>1.8112128139104752E-3</c:v>
                </c:pt>
                <c:pt idx="14">
                  <c:v>2.0825792912082864E-3</c:v>
                </c:pt>
                <c:pt idx="15">
                  <c:v>2.3837995458226668E-3</c:v>
                </c:pt>
                <c:pt idx="16">
                  <c:v>2.7171188278316163E-3</c:v>
                </c:pt>
                <c:pt idx="17">
                  <c:v>3.0848307567014933E-3</c:v>
                </c:pt>
                <c:pt idx="18">
                  <c:v>3.489273349315202E-3</c:v>
                </c:pt>
                <c:pt idx="19">
                  <c:v>3.9328242281640464E-3</c:v>
                </c:pt>
                <c:pt idx="20">
                  <c:v>4.4178952801586001E-3</c:v>
                </c:pt>
                <c:pt idx="21">
                  <c:v>4.9469269589446424E-3</c:v>
                </c:pt>
                <c:pt idx="22">
                  <c:v>5.5223823748674844E-3</c:v>
                </c:pt>
                <c:pt idx="23">
                  <c:v>6.1467412846350966E-3</c:v>
                </c:pt>
                <c:pt idx="24">
                  <c:v>6.8224940704785606E-3</c:v>
                </c:pt>
                <c:pt idx="25">
                  <c:v>7.5521357823072049E-3</c:v>
                </c:pt>
                <c:pt idx="26">
                  <c:v>8.3381603037439318E-3</c:v>
                </c:pt>
                <c:pt idx="27">
                  <c:v>9.1830546926733574E-3</c:v>
                </c:pt>
                <c:pt idx="28">
                  <c:v>1.0089293738253902E-2</c:v>
                </c:pt>
                <c:pt idx="29">
                  <c:v>1.1059334768767035E-2</c:v>
                </c:pt>
                <c:pt idx="30">
                  <c:v>1.2095612737928639E-2</c:v>
                </c:pt>
                <c:pt idx="31">
                  <c:v>1.320053561120435E-2</c:v>
                </c:pt>
                <c:pt idx="32">
                  <c:v>1.4376480068163385E-2</c:v>
                </c:pt>
                <c:pt idx="33">
                  <c:v>1.5625787531916385E-2</c:v>
                </c:pt>
                <c:pt idx="34">
                  <c:v>1.6950760532182398E-2</c:v>
                </c:pt>
                <c:pt idx="35">
                  <c:v>1.8353659404495945E-2</c:v>
                </c:pt>
                <c:pt idx="36">
                  <c:v>1.9836699324482645E-2</c:v>
                </c:pt>
                <c:pt idx="37">
                  <c:v>2.1402047672983829E-2</c:v>
                </c:pt>
                <c:pt idx="38">
                  <c:v>2.3051821725082796E-2</c:v>
                </c:pt>
                <c:pt idx="39">
                  <c:v>2.4788086653757414E-2</c:v>
                </c:pt>
                <c:pt idx="40">
                  <c:v>2.6612853836935516E-2</c:v>
                </c:pt>
                <c:pt idx="41">
                  <c:v>2.8528079455138203E-2</c:v>
                </c:pt>
                <c:pt idx="42">
                  <c:v>3.053566336563468E-2</c:v>
                </c:pt>
                <c:pt idx="43">
                  <c:v>3.2637448238076572E-2</c:v>
                </c:pt>
                <c:pt idx="44">
                  <c:v>3.4835218935900074E-2</c:v>
                </c:pt>
                <c:pt idx="45">
                  <c:v>3.7130702127353844E-2</c:v>
                </c:pt>
                <c:pt idx="46">
                  <c:v>3.9525566109801978E-2</c:v>
                </c:pt>
                <c:pt idx="47">
                  <c:v>4.2021420830937538E-2</c:v>
                </c:pt>
                <c:pt idx="48">
                  <c:v>4.4619818090694728E-2</c:v>
                </c:pt>
                <c:pt idx="49">
                  <c:v>4.7322251907948552E-2</c:v>
                </c:pt>
                <c:pt idx="50">
                  <c:v>5.0130159036505917E-2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445-48E6-A61F-7B421E277B37}"/>
            </c:ext>
          </c:extLst>
        </c:ser>
        <c:ser>
          <c:idx val="13"/>
          <c:order val="13"/>
          <c:tx>
            <c:strRef>
              <c:f>Calcs_Tetrode!$B$97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Calcs_Tetrode!$C$97:$BA$97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445-48E6-A61F-7B421E277B37}"/>
            </c:ext>
          </c:extLst>
        </c:ser>
        <c:ser>
          <c:idx val="14"/>
          <c:order val="14"/>
          <c:tx>
            <c:strRef>
              <c:f>Calcs_Tetrode!$B$98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Calcs_Tetrode!$C$83:$BA$83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Calcs_Tetrode!$C$98:$BA$98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445-48E6-A61F-7B421E277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48979"/>
        <c:axId val="9717255"/>
      </c:scatterChart>
      <c:valAx>
        <c:axId val="29548979"/>
        <c:scaling>
          <c:orientation val="minMax"/>
          <c:max val="50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9717255"/>
        <c:crosses val="autoZero"/>
        <c:crossBetween val="midCat"/>
        <c:majorUnit val="100"/>
      </c:valAx>
      <c:valAx>
        <c:axId val="9717255"/>
        <c:scaling>
          <c:orientation val="minMax"/>
          <c:max val="0.4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29548979"/>
        <c:crosses val="autoZero"/>
        <c:crossBetween val="midCat"/>
        <c:majorUnit val="0.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de-DE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Calcs_Tetrode!$B$23</c:f>
              <c:strCache>
                <c:ptCount val="1"/>
                <c:pt idx="0">
                  <c:v>0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Calcs_Tetrode!$C$23:$BA$23</c:f>
              <c:numCache>
                <c:formatCode>General</c:formatCode>
                <c:ptCount val="51"/>
                <c:pt idx="0">
                  <c:v>0</c:v>
                </c:pt>
                <c:pt idx="1">
                  <c:v>0.15894670190953711</c:v>
                </c:pt>
                <c:pt idx="2">
                  <c:v>0.26509191699553808</c:v>
                </c:pt>
                <c:pt idx="3">
                  <c:v>0.32803005107936278</c:v>
                </c:pt>
                <c:pt idx="4">
                  <c:v>0.36690711607599191</c:v>
                </c:pt>
                <c:pt idx="5">
                  <c:v>0.39261800681017711</c:v>
                </c:pt>
                <c:pt idx="6">
                  <c:v>0.41067278439396088</c:v>
                </c:pt>
                <c:pt idx="7">
                  <c:v>0.42397194908740099</c:v>
                </c:pt>
                <c:pt idx="8">
                  <c:v>0.43414416066153882</c:v>
                </c:pt>
                <c:pt idx="9">
                  <c:v>0.4421616098051448</c:v>
                </c:pt>
                <c:pt idx="10">
                  <c:v>0.44863601766479122</c:v>
                </c:pt>
                <c:pt idx="11">
                  <c:v>0.45396976747993217</c:v>
                </c:pt>
                <c:pt idx="12">
                  <c:v>0.4584376277999383</c:v>
                </c:pt>
                <c:pt idx="13">
                  <c:v>0.46223326613893634</c:v>
                </c:pt>
                <c:pt idx="14">
                  <c:v>0.46549693403572023</c:v>
                </c:pt>
                <c:pt idx="15">
                  <c:v>0.46833259911820074</c:v>
                </c:pt>
                <c:pt idx="16">
                  <c:v>0.47081891254273855</c:v>
                </c:pt>
                <c:pt idx="17">
                  <c:v>0.47301644175571</c:v>
                </c:pt>
                <c:pt idx="18">
                  <c:v>0.47497256681626832</c:v>
                </c:pt>
                <c:pt idx="19">
                  <c:v>0.4767248728085185</c:v>
                </c:pt>
                <c:pt idx="20">
                  <c:v>0.47830354936127911</c:v>
                </c:pt>
                <c:pt idx="21">
                  <c:v>0.47973311960633991</c:v>
                </c:pt>
                <c:pt idx="22">
                  <c:v>0.48103370692646624</c:v>
                </c:pt>
                <c:pt idx="23">
                  <c:v>0.48222197717678877</c:v>
                </c:pt>
                <c:pt idx="24">
                  <c:v>0.48331184920391601</c:v>
                </c:pt>
                <c:pt idx="25">
                  <c:v>0.48431503739394977</c:v>
                </c:pt>
                <c:pt idx="26">
                  <c:v>0.4852414707399797</c:v>
                </c:pt>
                <c:pt idx="27">
                  <c:v>0.48609961996517548</c:v>
                </c:pt>
                <c:pt idx="28">
                  <c:v>0.48689675537095806</c:v>
                </c:pt>
                <c:pt idx="29">
                  <c:v>0.48763915191834861</c:v>
                </c:pt>
                <c:pt idx="30">
                  <c:v>0.48833225370870803</c:v>
                </c:pt>
                <c:pt idx="31">
                  <c:v>0.48898080693042328</c:v>
                </c:pt>
                <c:pt idx="32">
                  <c:v>0.48958896809840063</c:v>
                </c:pt>
                <c:pt idx="33">
                  <c:v>0.49016039277663298</c:v>
                </c:pt>
                <c:pt idx="34">
                  <c:v>0.49069830876559811</c:v>
                </c:pt>
                <c:pt idx="35">
                  <c:v>0.49120557683503469</c:v>
                </c:pt>
                <c:pt idx="36">
                  <c:v>0.49168474140438639</c:v>
                </c:pt>
                <c:pt idx="37">
                  <c:v>0.4921380730583001</c:v>
                </c:pt>
                <c:pt idx="38">
                  <c:v>0.4925676043904787</c:v>
                </c:pt>
                <c:pt idx="39">
                  <c:v>0.49297516036525041</c:v>
                </c:pt>
                <c:pt idx="40">
                  <c:v>0.49336238415008915</c:v>
                </c:pt>
                <c:pt idx="41">
                  <c:v>0.49373075918762382</c:v>
                </c:pt>
                <c:pt idx="42">
                  <c:v>0.49408162813025525</c:v>
                </c:pt>
                <c:pt idx="43">
                  <c:v>0.49441620914530054</c:v>
                </c:pt>
                <c:pt idx="44">
                  <c:v>0.49473561000679156</c:v>
                </c:pt>
                <c:pt idx="45">
                  <c:v>0.49504084031649792</c:v>
                </c:pt>
                <c:pt idx="46">
                  <c:v>0.49533282213749524</c:v>
                </c:pt>
                <c:pt idx="47">
                  <c:v>0.49561239927562395</c:v>
                </c:pt>
                <c:pt idx="48">
                  <c:v>0.4958803454051588</c:v>
                </c:pt>
                <c:pt idx="49">
                  <c:v>0.49613737120310664</c:v>
                </c:pt>
                <c:pt idx="50">
                  <c:v>0.49638413063036763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83-4622-9137-D4283F587781}"/>
            </c:ext>
          </c:extLst>
        </c:ser>
        <c:ser>
          <c:idx val="1"/>
          <c:order val="1"/>
          <c:tx>
            <c:strRef>
              <c:f>Calcs_Tetrode!$B$24</c:f>
              <c:strCache>
                <c:ptCount val="1"/>
                <c:pt idx="0">
                  <c:v>-5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Calcs_Tetrode!$C$24:$BA$24</c:f>
              <c:numCache>
                <c:formatCode>General</c:formatCode>
                <c:ptCount val="51"/>
                <c:pt idx="0">
                  <c:v>0</c:v>
                </c:pt>
                <c:pt idx="1">
                  <c:v>0.12471455500756863</c:v>
                </c:pt>
                <c:pt idx="2">
                  <c:v>0.20799941154499754</c:v>
                </c:pt>
                <c:pt idx="3">
                  <c:v>0.25738264058323346</c:v>
                </c:pt>
                <c:pt idx="4">
                  <c:v>0.28788680205878531</c:v>
                </c:pt>
                <c:pt idx="5">
                  <c:v>0.30806037130080133</c:v>
                </c:pt>
                <c:pt idx="6">
                  <c:v>0.32222671464150021</c:v>
                </c:pt>
                <c:pt idx="7">
                  <c:v>0.3326616553278362</c:v>
                </c:pt>
                <c:pt idx="8">
                  <c:v>0.34064309076921745</c:v>
                </c:pt>
                <c:pt idx="9">
                  <c:v>0.34693383219529439</c:v>
                </c:pt>
                <c:pt idx="10">
                  <c:v>0.35201385515552458</c:v>
                </c:pt>
                <c:pt idx="11">
                  <c:v>0.35619888212824902</c:v>
                </c:pt>
                <c:pt idx="12">
                  <c:v>0.35970450511351026</c:v>
                </c:pt>
                <c:pt idx="13">
                  <c:v>0.36268268170183116</c:v>
                </c:pt>
                <c:pt idx="14">
                  <c:v>0.36524345763835575</c:v>
                </c:pt>
                <c:pt idx="15">
                  <c:v>0.3674684091765974</c:v>
                </c:pt>
                <c:pt idx="16">
                  <c:v>0.36941924847445873</c:v>
                </c:pt>
                <c:pt idx="17">
                  <c:v>0.37114349864523516</c:v>
                </c:pt>
                <c:pt idx="18">
                  <c:v>0.37267833556563584</c:v>
                </c:pt>
                <c:pt idx="19">
                  <c:v>0.37405324966850889</c:v>
                </c:pt>
                <c:pt idx="20">
                  <c:v>0.37529192868111572</c:v>
                </c:pt>
                <c:pt idx="21">
                  <c:v>0.3764136142198713</c:v>
                </c:pt>
                <c:pt idx="22">
                  <c:v>0.37743409572045855</c:v>
                </c:pt>
                <c:pt idx="23">
                  <c:v>0.37836644973420874</c:v>
                </c:pt>
                <c:pt idx="24">
                  <c:v>0.37922159742362554</c:v>
                </c:pt>
                <c:pt idx="25">
                  <c:v>0.38000873026253229</c:v>
                </c:pt>
                <c:pt idx="26">
                  <c:v>0.38073563884953809</c:v>
                </c:pt>
                <c:pt idx="27">
                  <c:v>0.38140896957905074</c:v>
                </c:pt>
                <c:pt idx="28">
                  <c:v>0.38203442695701845</c:v>
                </c:pt>
                <c:pt idx="29">
                  <c:v>0.38261693451417217</c:v>
                </c:pt>
                <c:pt idx="30">
                  <c:v>0.38316076386275988</c:v>
                </c:pt>
                <c:pt idx="31">
                  <c:v>0.38366963901067563</c:v>
                </c:pt>
                <c:pt idx="32">
                  <c:v>0.38414682128955263</c:v>
                </c:pt>
                <c:pt idx="33">
                  <c:v>0.38459517896926504</c:v>
                </c:pt>
                <c:pt idx="34">
                  <c:v>0.38501724468305015</c:v>
                </c:pt>
                <c:pt idx="35">
                  <c:v>0.38541526308034496</c:v>
                </c:pt>
                <c:pt idx="36">
                  <c:v>0.38579123059224785</c:v>
                </c:pt>
                <c:pt idx="37">
                  <c:v>0.38614692879050844</c:v>
                </c:pt>
                <c:pt idx="38">
                  <c:v>0.38648395251173639</c:v>
                </c:pt>
                <c:pt idx="39">
                  <c:v>0.38680373368003806</c:v>
                </c:pt>
                <c:pt idx="40">
                  <c:v>0.38710756157602044</c:v>
                </c:pt>
                <c:pt idx="41">
                  <c:v>0.38739660015518002</c:v>
                </c:pt>
                <c:pt idx="42">
                  <c:v>0.38767190290459569</c:v>
                </c:pt>
                <c:pt idx="43">
                  <c:v>0.38793442563645525</c:v>
                </c:pt>
                <c:pt idx="44">
                  <c:v>0.38818503754492101</c:v>
                </c:pt>
                <c:pt idx="45">
                  <c:v>0.38842453079512707</c:v>
                </c:pt>
                <c:pt idx="46">
                  <c:v>0.38865362886660959</c:v>
                </c:pt>
                <c:pt idx="47">
                  <c:v>0.38887299383582963</c:v>
                </c:pt>
                <c:pt idx="48">
                  <c:v>0.38908323275182777</c:v>
                </c:pt>
                <c:pt idx="49">
                  <c:v>0.38928490323401727</c:v>
                </c:pt>
                <c:pt idx="50">
                  <c:v>0.38947851840057979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83-4622-9137-D4283F587781}"/>
            </c:ext>
          </c:extLst>
        </c:ser>
        <c:ser>
          <c:idx val="2"/>
          <c:order val="2"/>
          <c:tx>
            <c:strRef>
              <c:f>Calcs_Tetrode!$B$25</c:f>
              <c:strCache>
                <c:ptCount val="1"/>
                <c:pt idx="0">
                  <c:v>-10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Calcs_Tetrode!$C$25:$BA$25</c:f>
              <c:numCache>
                <c:formatCode>General</c:formatCode>
                <c:ptCount val="51"/>
                <c:pt idx="0">
                  <c:v>0</c:v>
                </c:pt>
                <c:pt idx="1">
                  <c:v>9.4937421441511238E-2</c:v>
                </c:pt>
                <c:pt idx="2">
                  <c:v>0.15833699436473453</c:v>
                </c:pt>
                <c:pt idx="3">
                  <c:v>0.19592937022704793</c:v>
                </c:pt>
                <c:pt idx="4">
                  <c:v>0.21915028805455111</c:v>
                </c:pt>
                <c:pt idx="5">
                  <c:v>0.23450716957485607</c:v>
                </c:pt>
                <c:pt idx="6">
                  <c:v>0.2452911242459003</c:v>
                </c:pt>
                <c:pt idx="7">
                  <c:v>0.25323459452966735</c:v>
                </c:pt>
                <c:pt idx="8">
                  <c:v>0.25931036411534758</c:v>
                </c:pt>
                <c:pt idx="9">
                  <c:v>0.26409911367157052</c:v>
                </c:pt>
                <c:pt idx="10">
                  <c:v>0.26796621868332043</c:v>
                </c:pt>
                <c:pt idx="11">
                  <c:v>0.27115201900493902</c:v>
                </c:pt>
                <c:pt idx="12">
                  <c:v>0.27382063139542218</c:v>
                </c:pt>
                <c:pt idx="13">
                  <c:v>0.27608773170200235</c:v>
                </c:pt>
                <c:pt idx="14">
                  <c:v>0.27803709089498796</c:v>
                </c:pt>
                <c:pt idx="15">
                  <c:v>0.27973080789426014</c:v>
                </c:pt>
                <c:pt idx="16">
                  <c:v>0.28121586032117601</c:v>
                </c:pt>
                <c:pt idx="17">
                  <c:v>0.28252842456136168</c:v>
                </c:pt>
                <c:pt idx="18">
                  <c:v>0.2836968002938271</c:v>
                </c:pt>
                <c:pt idx="19">
                  <c:v>0.28474343674794761</c:v>
                </c:pt>
                <c:pt idx="20">
                  <c:v>0.28568636591482371</c:v>
                </c:pt>
                <c:pt idx="21">
                  <c:v>0.28654023523834593</c:v>
                </c:pt>
                <c:pt idx="22">
                  <c:v>0.28731706423227238</c:v>
                </c:pt>
                <c:pt idx="23">
                  <c:v>0.28802680726050767</c:v>
                </c:pt>
                <c:pt idx="24">
                  <c:v>0.28867777792371513</c:v>
                </c:pt>
                <c:pt idx="25">
                  <c:v>0.28927697311831935</c:v>
                </c:pt>
                <c:pt idx="26">
                  <c:v>0.28983032334171416</c:v>
                </c:pt>
                <c:pt idx="27">
                  <c:v>0.29034288807991482</c:v>
                </c:pt>
                <c:pt idx="28">
                  <c:v>0.29081900981792863</c:v>
                </c:pt>
                <c:pt idx="29">
                  <c:v>0.29126243653298217</c:v>
                </c:pt>
                <c:pt idx="30">
                  <c:v>0.29167641993737309</c:v>
                </c:pt>
                <c:pt idx="31">
                  <c:v>0.29206379488631834</c:v>
                </c:pt>
                <c:pt idx="32">
                  <c:v>0.29242704402842062</c:v>
                </c:pt>
                <c:pt idx="33">
                  <c:v>0.29276835079885177</c:v>
                </c:pt>
                <c:pt idx="34">
                  <c:v>0.29308964313352115</c:v>
                </c:pt>
                <c:pt idx="35">
                  <c:v>0.29339262974421115</c:v>
                </c:pt>
                <c:pt idx="36">
                  <c:v>0.29367883038954617</c:v>
                </c:pt>
                <c:pt idx="37">
                  <c:v>0.29394960126911357</c:v>
                </c:pt>
                <c:pt idx="38">
                  <c:v>0.29420615643267134</c:v>
                </c:pt>
                <c:pt idx="39">
                  <c:v>0.29444958591483783</c:v>
                </c:pt>
                <c:pt idx="40">
                  <c:v>0.29468087116462133</c:v>
                </c:pt>
                <c:pt idx="41">
                  <c:v>0.29490089822883098</c:v>
                </c:pt>
                <c:pt idx="42">
                  <c:v>0.29511046906155136</c:v>
                </c:pt>
                <c:pt idx="43">
                  <c:v>0.29531031126305712</c:v>
                </c:pt>
                <c:pt idx="44">
                  <c:v>0.29550108649671636</c:v>
                </c:pt>
                <c:pt idx="45">
                  <c:v>0.29568339778849645</c:v>
                </c:pt>
                <c:pt idx="46">
                  <c:v>0.29585779587829802</c:v>
                </c:pt>
                <c:pt idx="47">
                  <c:v>0.29602478476368582</c:v>
                </c:pt>
                <c:pt idx="48">
                  <c:v>0.29618482655327733</c:v>
                </c:pt>
                <c:pt idx="49">
                  <c:v>0.29633834572799417</c:v>
                </c:pt>
                <c:pt idx="50">
                  <c:v>0.29648573289274249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83-4622-9137-D4283F587781}"/>
            </c:ext>
          </c:extLst>
        </c:ser>
        <c:ser>
          <c:idx val="3"/>
          <c:order val="3"/>
          <c:tx>
            <c:strRef>
              <c:f>Calcs_Tetrode!$B$26</c:f>
              <c:strCache>
                <c:ptCount val="1"/>
                <c:pt idx="0">
                  <c:v>-15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Calcs_Tetrode!$C$26:$BA$26</c:f>
              <c:numCache>
                <c:formatCode>General</c:formatCode>
                <c:ptCount val="51"/>
                <c:pt idx="0">
                  <c:v>0</c:v>
                </c:pt>
                <c:pt idx="1">
                  <c:v>6.9721854769984409E-2</c:v>
                </c:pt>
                <c:pt idx="2">
                  <c:v>0.11628237588710026</c:v>
                </c:pt>
                <c:pt idx="3">
                  <c:v>0.14389014246148132</c:v>
                </c:pt>
                <c:pt idx="4">
                  <c:v>0.16094353864406408</c:v>
                </c:pt>
                <c:pt idx="5">
                  <c:v>0.17222160209703241</c:v>
                </c:pt>
                <c:pt idx="6">
                  <c:v>0.18014131710513231</c:v>
                </c:pt>
                <c:pt idx="7">
                  <c:v>0.1859749859902273</c:v>
                </c:pt>
                <c:pt idx="8">
                  <c:v>0.19043701917204975</c:v>
                </c:pt>
                <c:pt idx="9">
                  <c:v>0.19395386738658124</c:v>
                </c:pt>
                <c:pt idx="10">
                  <c:v>0.19679386166824195</c:v>
                </c:pt>
                <c:pt idx="11">
                  <c:v>0.19913350713130001</c:v>
                </c:pt>
                <c:pt idx="12">
                  <c:v>0.20109333079937042</c:v>
                </c:pt>
                <c:pt idx="13">
                  <c:v>0.2027582847861579</c:v>
                </c:pt>
                <c:pt idx="14">
                  <c:v>0.20418989032677826</c:v>
                </c:pt>
                <c:pt idx="15">
                  <c:v>0.20543375274532374</c:v>
                </c:pt>
                <c:pt idx="16">
                  <c:v>0.20652437231412077</c:v>
                </c:pt>
                <c:pt idx="17">
                  <c:v>0.20748831689931133</c:v>
                </c:pt>
                <c:pt idx="18">
                  <c:v>0.20834636972925799</c:v>
                </c:pt>
                <c:pt idx="19">
                  <c:v>0.20911501747366842</c:v>
                </c:pt>
                <c:pt idx="20">
                  <c:v>0.20980750279118698</c:v>
                </c:pt>
                <c:pt idx="21">
                  <c:v>0.21043458273567273</c:v>
                </c:pt>
                <c:pt idx="22">
                  <c:v>0.21100508441428659</c:v>
                </c:pt>
                <c:pt idx="23">
                  <c:v>0.21152631829221652</c:v>
                </c:pt>
                <c:pt idx="24">
                  <c:v>0.2120043898613673</c:v>
                </c:pt>
                <c:pt idx="25">
                  <c:v>0.21244443762865162</c:v>
                </c:pt>
                <c:pt idx="26">
                  <c:v>0.21285081693964061</c:v>
                </c:pt>
                <c:pt idx="27">
                  <c:v>0.21322724347086947</c:v>
                </c:pt>
                <c:pt idx="28">
                  <c:v>0.21357690633474957</c:v>
                </c:pt>
                <c:pt idx="29">
                  <c:v>0.21390255803835245</c:v>
                </c:pt>
                <c:pt idx="30">
                  <c:v>0.21420658663276618</c:v>
                </c:pt>
                <c:pt idx="31">
                  <c:v>0.21449107403006223</c:v>
                </c:pt>
                <c:pt idx="32">
                  <c:v>0.21475784348247021</c:v>
                </c:pt>
                <c:pt idx="33">
                  <c:v>0.21500849850046724</c:v>
                </c:pt>
                <c:pt idx="34">
                  <c:v>0.21524445495637676</c:v>
                </c:pt>
                <c:pt idx="35">
                  <c:v>0.2154669677247564</c:v>
                </c:pt>
                <c:pt idx="36">
                  <c:v>0.21567715291333789</c:v>
                </c:pt>
                <c:pt idx="37">
                  <c:v>0.21587600651241914</c:v>
                </c:pt>
                <c:pt idx="38">
                  <c:v>0.21606442011774429</c:v>
                </c:pt>
                <c:pt idx="39">
                  <c:v>0.21624319424858374</c:v>
                </c:pt>
                <c:pt idx="40">
                  <c:v>0.21641304967915048</c:v>
                </c:pt>
                <c:pt idx="41">
                  <c:v>0.2165746371204709</c:v>
                </c:pt>
                <c:pt idx="42">
                  <c:v>0.21672854552604048</c:v>
                </c:pt>
                <c:pt idx="43">
                  <c:v>0.21687530924406379</c:v>
                </c:pt>
                <c:pt idx="44">
                  <c:v>0.21701541419881121</c:v>
                </c:pt>
                <c:pt idx="45">
                  <c:v>0.217149303251362</c:v>
                </c:pt>
                <c:pt idx="46">
                  <c:v>0.21727738086401127</c:v>
                </c:pt>
                <c:pt idx="47">
                  <c:v>0.21740001717157503</c:v>
                </c:pt>
                <c:pt idx="48">
                  <c:v>0.21751755154570906</c:v>
                </c:pt>
                <c:pt idx="49">
                  <c:v>0.21763029572436374</c:v>
                </c:pt>
                <c:pt idx="50">
                  <c:v>0.2177385365670105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83-4622-9137-D4283F587781}"/>
            </c:ext>
          </c:extLst>
        </c:ser>
        <c:ser>
          <c:idx val="4"/>
          <c:order val="4"/>
          <c:tx>
            <c:strRef>
              <c:f>Calcs_Tetrode!$B$27</c:f>
              <c:strCache>
                <c:ptCount val="1"/>
                <c:pt idx="0">
                  <c:v>-20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Calcs_Tetrode!$C$27:$BA$27</c:f>
              <c:numCache>
                <c:formatCode>General</c:formatCode>
                <c:ptCount val="51"/>
                <c:pt idx="0">
                  <c:v>0</c:v>
                </c:pt>
                <c:pt idx="1">
                  <c:v>4.9095890358804024E-2</c:v>
                </c:pt>
                <c:pt idx="2">
                  <c:v>8.188231360236356E-2</c:v>
                </c:pt>
                <c:pt idx="3">
                  <c:v>0.10132281594210892</c:v>
                </c:pt>
                <c:pt idx="4">
                  <c:v>0.11333126970438276</c:v>
                </c:pt>
                <c:pt idx="5">
                  <c:v>0.1212729196873511</c:v>
                </c:pt>
                <c:pt idx="6">
                  <c:v>0.1268497285802499</c:v>
                </c:pt>
                <c:pt idx="7">
                  <c:v>0.13095761080623294</c:v>
                </c:pt>
                <c:pt idx="8">
                  <c:v>0.13409963123289562</c:v>
                </c:pt>
                <c:pt idx="9">
                  <c:v>0.13657608276905767</c:v>
                </c:pt>
                <c:pt idx="10">
                  <c:v>0.13857591550919399</c:v>
                </c:pt>
                <c:pt idx="11">
                  <c:v>0.14022341868465774</c:v>
                </c:pt>
                <c:pt idx="12">
                  <c:v>0.14160346355362466</c:v>
                </c:pt>
                <c:pt idx="13">
                  <c:v>0.14277587066553302</c:v>
                </c:pt>
                <c:pt idx="14">
                  <c:v>0.14378396129782084</c:v>
                </c:pt>
                <c:pt idx="15">
                  <c:v>0.14465984925467187</c:v>
                </c:pt>
                <c:pt idx="16">
                  <c:v>0.14542782851955907</c:v>
                </c:pt>
                <c:pt idx="17">
                  <c:v>0.14610660733034384</c:v>
                </c:pt>
                <c:pt idx="18">
                  <c:v>0.14671082056879112</c:v>
                </c:pt>
                <c:pt idx="19">
                  <c:v>0.14725207761808526</c:v>
                </c:pt>
                <c:pt idx="20">
                  <c:v>0.14773970353303165</c:v>
                </c:pt>
                <c:pt idx="21">
                  <c:v>0.1481812730853943</c:v>
                </c:pt>
                <c:pt idx="22">
                  <c:v>0.14858300204047079</c:v>
                </c:pt>
                <c:pt idx="23">
                  <c:v>0.1489500381930024</c:v>
                </c:pt>
                <c:pt idx="24">
                  <c:v>0.14928668083425342</c:v>
                </c:pt>
                <c:pt idx="25">
                  <c:v>0.14959654833572053</c:v>
                </c:pt>
                <c:pt idx="26">
                  <c:v>0.14988270759184219</c:v>
                </c:pt>
                <c:pt idx="27">
                  <c:v>0.15014777506267077</c:v>
                </c:pt>
                <c:pt idx="28">
                  <c:v>0.15039399641871815</c:v>
                </c:pt>
                <c:pt idx="29">
                  <c:v>0.15062330988704153</c:v>
                </c:pt>
                <c:pt idx="30">
                  <c:v>0.15083739705650254</c:v>
                </c:pt>
                <c:pt idx="31">
                  <c:v>0.15103772394270182</c:v>
                </c:pt>
                <c:pt idx="32">
                  <c:v>0.15122557442128862</c:v>
                </c:pt>
                <c:pt idx="33">
                  <c:v>0.15140207763282915</c:v>
                </c:pt>
                <c:pt idx="34">
                  <c:v>0.15156823058912963</c:v>
                </c:pt>
                <c:pt idx="35">
                  <c:v>0.15172491693254148</c:v>
                </c:pt>
                <c:pt idx="36">
                  <c:v>0.15187292259027513</c:v>
                </c:pt>
                <c:pt idx="37">
                  <c:v>0.15201294890670281</c:v>
                </c:pt>
                <c:pt idx="38">
                  <c:v>0.15214562371490559</c:v>
                </c:pt>
                <c:pt idx="39">
                  <c:v>0.15227151071483755</c:v>
                </c:pt>
                <c:pt idx="40">
                  <c:v>0.15239111745254502</c:v>
                </c:pt>
                <c:pt idx="41">
                  <c:v>0.15250490213782911</c:v>
                </c:pt>
                <c:pt idx="42">
                  <c:v>0.15261327949282164</c:v>
                </c:pt>
                <c:pt idx="43">
                  <c:v>0.15271662578836259</c:v>
                </c:pt>
                <c:pt idx="44">
                  <c:v>0.1528152831967132</c:v>
                </c:pt>
                <c:pt idx="45">
                  <c:v>0.15290956356641885</c:v>
                </c:pt>
                <c:pt idx="46">
                  <c:v>0.15299975170683466</c:v>
                </c:pt>
                <c:pt idx="47">
                  <c:v>0.15308610825500771</c:v>
                </c:pt>
                <c:pt idx="48">
                  <c:v>0.15316887218555592</c:v>
                </c:pt>
                <c:pt idx="49">
                  <c:v>0.15324826301432953</c:v>
                </c:pt>
                <c:pt idx="50">
                  <c:v>0.1533244827385532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83-4622-9137-D4283F587781}"/>
            </c:ext>
          </c:extLst>
        </c:ser>
        <c:ser>
          <c:idx val="5"/>
          <c:order val="5"/>
          <c:tx>
            <c:strRef>
              <c:f>Calcs_Tetrode!$B$28</c:f>
              <c:strCache>
                <c:ptCount val="1"/>
                <c:pt idx="0">
                  <c:v>-25</c:v>
                </c:pt>
              </c:strCache>
            </c:strRef>
          </c:tx>
          <c:spPr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Calcs_Tetrode!$C$28:$BA$28</c:f>
              <c:numCache>
                <c:formatCode>General</c:formatCode>
                <c:ptCount val="51"/>
                <c:pt idx="0">
                  <c:v>0</c:v>
                </c:pt>
                <c:pt idx="1">
                  <c:v>3.294781901881394E-2</c:v>
                </c:pt>
                <c:pt idx="2">
                  <c:v>5.4950498497857589E-2</c:v>
                </c:pt>
                <c:pt idx="3">
                  <c:v>6.7996848162639636E-2</c:v>
                </c:pt>
                <c:pt idx="4">
                  <c:v>7.6055615573998828E-2</c:v>
                </c:pt>
                <c:pt idx="5">
                  <c:v>8.1385186836223339E-2</c:v>
                </c:pt>
                <c:pt idx="6">
                  <c:v>8.5127734099607319E-2</c:v>
                </c:pt>
                <c:pt idx="7">
                  <c:v>8.7884497632016112E-2</c:v>
                </c:pt>
                <c:pt idx="8">
                  <c:v>8.9993079829314732E-2</c:v>
                </c:pt>
                <c:pt idx="9">
                  <c:v>9.1655004614180136E-2</c:v>
                </c:pt>
                <c:pt idx="10">
                  <c:v>9.2997074728569953E-2</c:v>
                </c:pt>
                <c:pt idx="11">
                  <c:v>9.4102699579476992E-2</c:v>
                </c:pt>
                <c:pt idx="12">
                  <c:v>9.5028835519741311E-2</c:v>
                </c:pt>
                <c:pt idx="13">
                  <c:v>9.5815627592503866E-2</c:v>
                </c:pt>
                <c:pt idx="14">
                  <c:v>9.6492148324981541E-2</c:v>
                </c:pt>
                <c:pt idx="15">
                  <c:v>9.7079949007934443E-2</c:v>
                </c:pt>
                <c:pt idx="16">
                  <c:v>9.7595333119410654E-2</c:v>
                </c:pt>
                <c:pt idx="17">
                  <c:v>9.8050855592841699E-2</c:v>
                </c:pt>
                <c:pt idx="18">
                  <c:v>9.8456337768307797E-2</c:v>
                </c:pt>
                <c:pt idx="19">
                  <c:v>9.881957060047504E-2</c:v>
                </c:pt>
                <c:pt idx="20">
                  <c:v>9.9146812051381039E-2</c:v>
                </c:pt>
                <c:pt idx="21">
                  <c:v>9.9443145483550988E-2</c:v>
                </c:pt>
                <c:pt idx="22">
                  <c:v>9.9712742242256139E-2</c:v>
                </c:pt>
                <c:pt idx="23">
                  <c:v>9.9959056967146437E-2</c:v>
                </c:pt>
                <c:pt idx="24">
                  <c:v>0.10018497487467178</c:v>
                </c:pt>
                <c:pt idx="25">
                  <c:v>0.10039292422203135</c:v>
                </c:pt>
                <c:pt idx="26">
                  <c:v>0.10058496317503435</c:v>
                </c:pt>
                <c:pt idx="27">
                  <c:v>0.10076284761694605</c:v>
                </c:pt>
                <c:pt idx="28">
                  <c:v>0.10092808459744133</c:v>
                </c:pt>
                <c:pt idx="29">
                  <c:v>0.10108197484360408</c:v>
                </c:pt>
                <c:pt idx="30">
                  <c:v>0.10122564685488857</c:v>
                </c:pt>
                <c:pt idx="31">
                  <c:v>0.10136008446143484</c:v>
                </c:pt>
                <c:pt idx="32">
                  <c:v>0.10148614926086799</c:v>
                </c:pt>
                <c:pt idx="33">
                  <c:v>0.1016045990094636</c:v>
                </c:pt>
                <c:pt idx="34">
                  <c:v>0.10171610279305161</c:v>
                </c:pt>
                <c:pt idx="35">
                  <c:v>0.10182125361622082</c:v>
                </c:pt>
                <c:pt idx="36">
                  <c:v>0.10192057890779066</c:v>
                </c:pt>
                <c:pt idx="37">
                  <c:v>0.10201454933378382</c:v>
                </c:pt>
                <c:pt idx="38">
                  <c:v>0.10210358622744385</c:v>
                </c:pt>
                <c:pt idx="39">
                  <c:v>0.10218806788283835</c:v>
                </c:pt>
                <c:pt idx="40">
                  <c:v>0.10226833490964277</c:v>
                </c:pt>
                <c:pt idx="41">
                  <c:v>0.10234469480841342</c:v>
                </c:pt>
                <c:pt idx="42">
                  <c:v>0.10241742589551532</c:v>
                </c:pt>
                <c:pt idx="43">
                  <c:v>0.10248678068299068</c:v>
                </c:pt>
                <c:pt idx="44">
                  <c:v>0.1025529887996262</c:v>
                </c:pt>
                <c:pt idx="45">
                  <c:v>0.10261625952423038</c:v>
                </c:pt>
                <c:pt idx="46">
                  <c:v>0.10267678398984954</c:v>
                </c:pt>
                <c:pt idx="47">
                  <c:v>0.10273473710770729</c:v>
                </c:pt>
                <c:pt idx="48">
                  <c:v>0.1027902792515621</c:v>
                </c:pt>
                <c:pt idx="49">
                  <c:v>0.10284355773656502</c:v>
                </c:pt>
                <c:pt idx="50">
                  <c:v>0.10289470812127202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C83-4622-9137-D4283F587781}"/>
            </c:ext>
          </c:extLst>
        </c:ser>
        <c:ser>
          <c:idx val="6"/>
          <c:order val="6"/>
          <c:tx>
            <c:strRef>
              <c:f>Calcs_Tetrode!$B$29</c:f>
              <c:strCache>
                <c:ptCount val="1"/>
                <c:pt idx="0">
                  <c:v>-30</c:v>
                </c:pt>
              </c:strCache>
            </c:strRef>
          </c:tx>
          <c:spPr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Calcs_Tetrode!$C$29:$BA$29</c:f>
              <c:numCache>
                <c:formatCode>General</c:formatCode>
                <c:ptCount val="51"/>
                <c:pt idx="0">
                  <c:v>0</c:v>
                </c:pt>
                <c:pt idx="1">
                  <c:v>2.0966462856540951E-2</c:v>
                </c:pt>
                <c:pt idx="2">
                  <c:v>3.4967946893415175E-2</c:v>
                </c:pt>
                <c:pt idx="3">
                  <c:v>4.3270038315730661E-2</c:v>
                </c:pt>
                <c:pt idx="4">
                  <c:v>4.839826387455394E-2</c:v>
                </c:pt>
                <c:pt idx="5">
                  <c:v>5.1789755670927806E-2</c:v>
                </c:pt>
                <c:pt idx="6">
                  <c:v>5.4171339051053272E-2</c:v>
                </c:pt>
                <c:pt idx="7">
                  <c:v>5.5925615416766918E-2</c:v>
                </c:pt>
                <c:pt idx="8">
                  <c:v>5.7267419264068017E-2</c:v>
                </c:pt>
                <c:pt idx="9">
                  <c:v>5.8324991064263594E-2</c:v>
                </c:pt>
                <c:pt idx="10">
                  <c:v>5.9179022197194127E-2</c:v>
                </c:pt>
                <c:pt idx="11">
                  <c:v>5.9882590538290523E-2</c:v>
                </c:pt>
                <c:pt idx="12">
                  <c:v>6.0471940467054286E-2</c:v>
                </c:pt>
                <c:pt idx="13">
                  <c:v>6.0972618425737299E-2</c:v>
                </c:pt>
                <c:pt idx="14">
                  <c:v>6.1403124821352538E-2</c:v>
                </c:pt>
                <c:pt idx="15">
                  <c:v>6.1777173895105925E-2</c:v>
                </c:pt>
                <c:pt idx="16">
                  <c:v>6.210514042375375E-2</c:v>
                </c:pt>
                <c:pt idx="17">
                  <c:v>6.2395013784235009E-2</c:v>
                </c:pt>
                <c:pt idx="18">
                  <c:v>6.2653043821550819E-2</c:v>
                </c:pt>
                <c:pt idx="19">
                  <c:v>6.2884188337658603E-2</c:v>
                </c:pt>
                <c:pt idx="20">
                  <c:v>6.3092429609155926E-2</c:v>
                </c:pt>
                <c:pt idx="21">
                  <c:v>6.3281002452025878E-2</c:v>
                </c:pt>
                <c:pt idx="22">
                  <c:v>6.3452561316799522E-2</c:v>
                </c:pt>
                <c:pt idx="23">
                  <c:v>6.360930457581411E-2</c:v>
                </c:pt>
                <c:pt idx="24">
                  <c:v>6.3753068246910294E-2</c:v>
                </c:pt>
                <c:pt idx="25">
                  <c:v>6.388539756026991E-2</c:v>
                </c:pt>
                <c:pt idx="26">
                  <c:v>6.4007602237090774E-2</c:v>
                </c:pt>
                <c:pt idx="27">
                  <c:v>6.4120799639989234E-2</c:v>
                </c:pt>
                <c:pt idx="28">
                  <c:v>6.4225948785433515E-2</c:v>
                </c:pt>
                <c:pt idx="29">
                  <c:v>6.4323877395770751E-2</c:v>
                </c:pt>
                <c:pt idx="30">
                  <c:v>6.4415303595677958E-2</c:v>
                </c:pt>
                <c:pt idx="31">
                  <c:v>6.4500853448994963E-2</c:v>
                </c:pt>
                <c:pt idx="32">
                  <c:v>6.4581075236462102E-2</c:v>
                </c:pt>
                <c:pt idx="33">
                  <c:v>6.4656451159004286E-2</c:v>
                </c:pt>
                <c:pt idx="34">
                  <c:v>6.4727406991790276E-2</c:v>
                </c:pt>
                <c:pt idx="35">
                  <c:v>6.4794320095417954E-2</c:v>
                </c:pt>
                <c:pt idx="36">
                  <c:v>6.4857526101109106E-2</c:v>
                </c:pt>
                <c:pt idx="37">
                  <c:v>6.4917324518876107E-2</c:v>
                </c:pt>
                <c:pt idx="38">
                  <c:v>6.4973983465640345E-2</c:v>
                </c:pt>
                <c:pt idx="39">
                  <c:v>6.5027743670189139E-2</c:v>
                </c:pt>
                <c:pt idx="40">
                  <c:v>6.5078821880711624E-2</c:v>
                </c:pt>
                <c:pt idx="41">
                  <c:v>6.5127413776290208E-2</c:v>
                </c:pt>
                <c:pt idx="42">
                  <c:v>6.5173696464542408E-2</c:v>
                </c:pt>
                <c:pt idx="43">
                  <c:v>6.5217830632412363E-2</c:v>
                </c:pt>
                <c:pt idx="44">
                  <c:v>6.5259962405002467E-2</c:v>
                </c:pt>
                <c:pt idx="45">
                  <c:v>6.5300224957633421E-2</c:v>
                </c:pt>
                <c:pt idx="46">
                  <c:v>6.533873991850507E-2</c:v>
                </c:pt>
                <c:pt idx="47">
                  <c:v>6.5375618593002213E-2</c:v>
                </c:pt>
                <c:pt idx="48">
                  <c:v>6.5410963035541461E-2</c:v>
                </c:pt>
                <c:pt idx="49">
                  <c:v>6.5444866990647832E-2</c:v>
                </c:pt>
                <c:pt idx="50">
                  <c:v>6.5477416721494805E-2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C83-4622-9137-D4283F587781}"/>
            </c:ext>
          </c:extLst>
        </c:ser>
        <c:ser>
          <c:idx val="7"/>
          <c:order val="7"/>
          <c:tx>
            <c:strRef>
              <c:f>Calcs_Tetrode!$B$30</c:f>
              <c:strCache>
                <c:ptCount val="1"/>
                <c:pt idx="0">
                  <c:v>-35</c:v>
                </c:pt>
              </c:strCache>
            </c:strRef>
          </c:tx>
          <c:spPr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Calcs_Tetrode!$C$30:$BA$30</c:f>
              <c:numCache>
                <c:formatCode>General</c:formatCode>
                <c:ptCount val="51"/>
                <c:pt idx="0">
                  <c:v>0</c:v>
                </c:pt>
                <c:pt idx="1">
                  <c:v>1.2616615122312543E-2</c:v>
                </c:pt>
                <c:pt idx="2">
                  <c:v>2.1042038926182005E-2</c:v>
                </c:pt>
                <c:pt idx="3">
                  <c:v>2.6037840693141925E-2</c:v>
                </c:pt>
                <c:pt idx="4">
                  <c:v>2.9123761698453252E-2</c:v>
                </c:pt>
                <c:pt idx="5">
                  <c:v>3.1164599343701575E-2</c:v>
                </c:pt>
                <c:pt idx="6">
                  <c:v>3.2597722379014385E-2</c:v>
                </c:pt>
                <c:pt idx="7">
                  <c:v>3.3653362039162082E-2</c:v>
                </c:pt>
                <c:pt idx="8">
                  <c:v>3.4460795454462977E-2</c:v>
                </c:pt>
                <c:pt idx="9">
                  <c:v>3.5097191610484885E-2</c:v>
                </c:pt>
                <c:pt idx="10">
                  <c:v>3.5611106722460754E-2</c:v>
                </c:pt>
                <c:pt idx="11">
                  <c:v>3.6034480518631992E-2</c:v>
                </c:pt>
                <c:pt idx="12">
                  <c:v>3.6389123134053181E-2</c:v>
                </c:pt>
                <c:pt idx="13">
                  <c:v>3.669040719651763E-2</c:v>
                </c:pt>
                <c:pt idx="14">
                  <c:v>3.6949465366621748E-2</c:v>
                </c:pt>
                <c:pt idx="15">
                  <c:v>3.7174550219164326E-2</c:v>
                </c:pt>
                <c:pt idx="16">
                  <c:v>3.7371904798869204E-2</c:v>
                </c:pt>
                <c:pt idx="17">
                  <c:v>3.7546336730875436E-2</c:v>
                </c:pt>
                <c:pt idx="18">
                  <c:v>3.7701606873153819E-2</c:v>
                </c:pt>
                <c:pt idx="19">
                  <c:v>3.7840698593932812E-2</c:v>
                </c:pt>
                <c:pt idx="20">
                  <c:v>3.7966008236910716E-2</c:v>
                </c:pt>
                <c:pt idx="21">
                  <c:v>3.807948235971767E-2</c:v>
                </c:pt>
                <c:pt idx="22">
                  <c:v>3.8182718283797004E-2</c:v>
                </c:pt>
                <c:pt idx="23">
                  <c:v>3.8277038884536152E-2</c:v>
                </c:pt>
                <c:pt idx="24">
                  <c:v>3.8363548989707529E-2</c:v>
                </c:pt>
                <c:pt idx="25">
                  <c:v>3.8443178444970527E-2</c:v>
                </c:pt>
                <c:pt idx="26">
                  <c:v>3.8516715377935565E-2</c:v>
                </c:pt>
                <c:pt idx="27">
                  <c:v>3.8584832164013753E-2</c:v>
                </c:pt>
                <c:pt idx="28">
                  <c:v>3.8648105893473401E-2</c:v>
                </c:pt>
                <c:pt idx="29">
                  <c:v>3.8707034650056794E-2</c:v>
                </c:pt>
                <c:pt idx="30">
                  <c:v>3.876205056686724E-2</c:v>
                </c:pt>
                <c:pt idx="31">
                  <c:v>3.8813530379196874E-2</c:v>
                </c:pt>
                <c:pt idx="32">
                  <c:v>3.886180401618667E-2</c:v>
                </c:pt>
                <c:pt idx="33">
                  <c:v>3.890716164330342E-2</c:v>
                </c:pt>
                <c:pt idx="34">
                  <c:v>3.8949859471691037E-2</c:v>
                </c:pt>
                <c:pt idx="35">
                  <c:v>3.8990124578919004E-2</c:v>
                </c:pt>
                <c:pt idx="36">
                  <c:v>3.9028158931812967E-2</c:v>
                </c:pt>
                <c:pt idx="37">
                  <c:v>3.906414276118142E-2</c:v>
                </c:pt>
                <c:pt idx="38">
                  <c:v>3.9098237406971277E-2</c:v>
                </c:pt>
                <c:pt idx="39">
                  <c:v>3.91305877282596E-2</c:v>
                </c:pt>
                <c:pt idx="40">
                  <c:v>3.9161324153745777E-2</c:v>
                </c:pt>
                <c:pt idx="41">
                  <c:v>3.9190564433747861E-2</c:v>
                </c:pt>
                <c:pt idx="42">
                  <c:v>3.9218415143164105E-2</c:v>
                </c:pt>
                <c:pt idx="43">
                  <c:v>3.9244972975716441E-2</c:v>
                </c:pt>
                <c:pt idx="44">
                  <c:v>3.9270325862506505E-2</c:v>
                </c:pt>
                <c:pt idx="45">
                  <c:v>3.9294553942076357E-2</c:v>
                </c:pt>
                <c:pt idx="46">
                  <c:v>3.9317730404462674E-2</c:v>
                </c:pt>
                <c:pt idx="47">
                  <c:v>3.9339922227925456E-2</c:v>
                </c:pt>
                <c:pt idx="48">
                  <c:v>3.9361190823934314E-2</c:v>
                </c:pt>
                <c:pt idx="49">
                  <c:v>3.9381592603463265E-2</c:v>
                </c:pt>
                <c:pt idx="50">
                  <c:v>3.9401179475566636E-2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C83-4622-9137-D4283F587781}"/>
            </c:ext>
          </c:extLst>
        </c:ser>
        <c:ser>
          <c:idx val="8"/>
          <c:order val="8"/>
          <c:tx>
            <c:strRef>
              <c:f>Calcs_Tetrode!$B$31</c:f>
              <c:strCache>
                <c:ptCount val="1"/>
                <c:pt idx="0">
                  <c:v>-40</c:v>
                </c:pt>
              </c:strCache>
            </c:strRef>
          </c:tx>
          <c:spPr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Calcs_Tetrode!$C$31:$BA$31</c:f>
              <c:numCache>
                <c:formatCode>General</c:formatCode>
                <c:ptCount val="51"/>
                <c:pt idx="0">
                  <c:v>0</c:v>
                </c:pt>
                <c:pt idx="1">
                  <c:v>7.1835208624489912E-3</c:v>
                </c:pt>
                <c:pt idx="2">
                  <c:v>1.1980703552363442E-2</c:v>
                </c:pt>
                <c:pt idx="3">
                  <c:v>1.4825162693718162E-2</c:v>
                </c:pt>
                <c:pt idx="4">
                  <c:v>1.6582193221051887E-2</c:v>
                </c:pt>
                <c:pt idx="5">
                  <c:v>1.7744184742500904E-2</c:v>
                </c:pt>
                <c:pt idx="6">
                  <c:v>1.8560161858614976E-2</c:v>
                </c:pt>
                <c:pt idx="7">
                  <c:v>1.9161211303999785E-2</c:v>
                </c:pt>
                <c:pt idx="8">
                  <c:v>1.962093958512922E-2</c:v>
                </c:pt>
                <c:pt idx="9">
                  <c:v>1.9983284399427384E-2</c:v>
                </c:pt>
                <c:pt idx="10">
                  <c:v>2.0275892194197762E-2</c:v>
                </c:pt>
                <c:pt idx="11">
                  <c:v>2.0516948489244104E-2</c:v>
                </c:pt>
                <c:pt idx="12">
                  <c:v>2.071887131893288E-2</c:v>
                </c:pt>
                <c:pt idx="13">
                  <c:v>2.0890413394779296E-2</c:v>
                </c:pt>
                <c:pt idx="14">
                  <c:v>2.1037913318609082E-2</c:v>
                </c:pt>
                <c:pt idx="15">
                  <c:v>2.1166069858091795E-2</c:v>
                </c:pt>
                <c:pt idx="16">
                  <c:v>2.1278437614963654E-2</c:v>
                </c:pt>
                <c:pt idx="17">
                  <c:v>2.137775390625862E-2</c:v>
                </c:pt>
                <c:pt idx="18">
                  <c:v>2.1466160051295067E-2</c:v>
                </c:pt>
                <c:pt idx="19">
                  <c:v>2.1545354690136256E-2</c:v>
                </c:pt>
                <c:pt idx="20">
                  <c:v>2.1616702228748719E-2</c:v>
                </c:pt>
                <c:pt idx="21">
                  <c:v>2.1681310978451343E-2</c:v>
                </c:pt>
                <c:pt idx="22">
                  <c:v>2.1740090405991033E-2</c:v>
                </c:pt>
                <c:pt idx="23">
                  <c:v>2.1793793716791892E-2</c:v>
                </c:pt>
                <c:pt idx="24">
                  <c:v>2.1843049966529769E-2</c:v>
                </c:pt>
                <c:pt idx="25">
                  <c:v>2.1888388581332682E-2</c:v>
                </c:pt>
                <c:pt idx="26">
                  <c:v>2.1930258297337624E-2</c:v>
                </c:pt>
                <c:pt idx="27">
                  <c:v>2.1969041944863675E-2</c:v>
                </c:pt>
                <c:pt idx="28">
                  <c:v>2.2005068101737916E-2</c:v>
                </c:pt>
                <c:pt idx="29">
                  <c:v>2.2038620361849771E-2</c:v>
                </c:pt>
                <c:pt idx="30">
                  <c:v>2.2069944768780096E-2</c:v>
                </c:pt>
                <c:pt idx="31">
                  <c:v>2.2099255824263659E-2</c:v>
                </c:pt>
                <c:pt idx="32">
                  <c:v>2.2126741380021735E-2</c:v>
                </c:pt>
                <c:pt idx="33">
                  <c:v>2.2152566647536481E-2</c:v>
                </c:pt>
                <c:pt idx="34">
                  <c:v>2.2176877505720723E-2</c:v>
                </c:pt>
                <c:pt idx="35">
                  <c:v>2.2199803245706987E-2</c:v>
                </c:pt>
                <c:pt idx="36">
                  <c:v>2.2221458861326135E-2</c:v>
                </c:pt>
                <c:pt idx="37">
                  <c:v>2.2241946970575178E-2</c:v>
                </c:pt>
                <c:pt idx="38">
                  <c:v>2.2261359435563201E-2</c:v>
                </c:pt>
                <c:pt idx="39">
                  <c:v>2.2279778734688102E-2</c:v>
                </c:pt>
                <c:pt idx="40">
                  <c:v>2.2297279130125112E-2</c:v>
                </c:pt>
                <c:pt idx="41">
                  <c:v>2.2313927665360788E-2</c:v>
                </c:pt>
                <c:pt idx="42">
                  <c:v>2.2329785020934058E-2</c:v>
                </c:pt>
                <c:pt idx="43">
                  <c:v>2.2344906251339492E-2</c:v>
                </c:pt>
                <c:pt idx="44">
                  <c:v>2.2359341421899437E-2</c:v>
                </c:pt>
                <c:pt idx="45">
                  <c:v>2.2373136161087388E-2</c:v>
                </c:pt>
                <c:pt idx="46">
                  <c:v>2.2386332141107055E-2</c:v>
                </c:pt>
                <c:pt idx="47">
                  <c:v>2.2398967497363486E-2</c:v>
                </c:pt>
                <c:pt idx="48">
                  <c:v>2.2411077195698851E-2</c:v>
                </c:pt>
                <c:pt idx="49">
                  <c:v>2.2422693354823667E-2</c:v>
                </c:pt>
                <c:pt idx="50">
                  <c:v>2.2433845530190882E-2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C83-4622-9137-D4283F587781}"/>
            </c:ext>
          </c:extLst>
        </c:ser>
        <c:ser>
          <c:idx val="9"/>
          <c:order val="9"/>
          <c:tx>
            <c:strRef>
              <c:f>Calcs_Tetrode!$B$32</c:f>
              <c:strCache>
                <c:ptCount val="1"/>
                <c:pt idx="0">
                  <c:v>-45</c:v>
                </c:pt>
              </c:strCache>
            </c:strRef>
          </c:tx>
          <c:spPr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Calcs_Tetrode!$C$32:$BA$32</c:f>
              <c:numCache>
                <c:formatCode>General</c:formatCode>
                <c:ptCount val="51"/>
                <c:pt idx="0">
                  <c:v>0</c:v>
                </c:pt>
                <c:pt idx="1">
                  <c:v>3.8864746385382006E-3</c:v>
                </c:pt>
                <c:pt idx="2">
                  <c:v>6.4818772576420115E-3</c:v>
                </c:pt>
                <c:pt idx="3">
                  <c:v>8.0208048288030482E-3</c:v>
                </c:pt>
                <c:pt idx="4">
                  <c:v>8.9714047803276433E-3</c:v>
                </c:pt>
                <c:pt idx="5">
                  <c:v>9.6000729034920289E-3</c:v>
                </c:pt>
                <c:pt idx="6">
                  <c:v>1.0041538088619054E-2</c:v>
                </c:pt>
                <c:pt idx="7">
                  <c:v>1.0366721723597616E-2</c:v>
                </c:pt>
                <c:pt idx="8">
                  <c:v>1.0615446873762934E-2</c:v>
                </c:pt>
                <c:pt idx="9">
                  <c:v>1.0811484994642778E-2</c:v>
                </c:pt>
                <c:pt idx="10">
                  <c:v>1.0969793544891209E-2</c:v>
                </c:pt>
                <c:pt idx="11">
                  <c:v>1.1100211371343821E-2</c:v>
                </c:pt>
                <c:pt idx="12">
                  <c:v>1.1209456958786822E-2</c:v>
                </c:pt>
                <c:pt idx="13">
                  <c:v>1.1302265755473745E-2</c:v>
                </c:pt>
                <c:pt idx="14">
                  <c:v>1.1382067112514049E-2</c:v>
                </c:pt>
                <c:pt idx="15">
                  <c:v>1.1451403187399839E-2</c:v>
                </c:pt>
                <c:pt idx="16">
                  <c:v>1.1512197113614319E-2</c:v>
                </c:pt>
                <c:pt idx="17">
                  <c:v>1.1565929852016914E-2</c:v>
                </c:pt>
                <c:pt idx="18">
                  <c:v>1.16137599129514E-2</c:v>
                </c:pt>
                <c:pt idx="19">
                  <c:v>1.1656606305585045E-2</c:v>
                </c:pt>
                <c:pt idx="20">
                  <c:v>1.1695207209605381E-2</c:v>
                </c:pt>
                <c:pt idx="21">
                  <c:v>1.1730162250727278E-2</c:v>
                </c:pt>
                <c:pt idx="22">
                  <c:v>1.176196347449694E-2</c:v>
                </c:pt>
                <c:pt idx="23">
                  <c:v>1.1791018384955143E-2</c:v>
                </c:pt>
                <c:pt idx="24">
                  <c:v>1.181766731784771E-2</c:v>
                </c:pt>
                <c:pt idx="25">
                  <c:v>1.1842196706702009E-2</c:v>
                </c:pt>
                <c:pt idx="26">
                  <c:v>1.1864849329627714E-2</c:v>
                </c:pt>
                <c:pt idx="27">
                  <c:v>1.1885832307945206E-2</c:v>
                </c:pt>
                <c:pt idx="28">
                  <c:v>1.1905323410942852E-2</c:v>
                </c:pt>
                <c:pt idx="29">
                  <c:v>1.1923476070409883E-2</c:v>
                </c:pt>
                <c:pt idx="30">
                  <c:v>1.1940423402426186E-2</c:v>
                </c:pt>
                <c:pt idx="31">
                  <c:v>1.1956281458099296E-2</c:v>
                </c:pt>
                <c:pt idx="32">
                  <c:v>1.1971151870175119E-2</c:v>
                </c:pt>
                <c:pt idx="33">
                  <c:v>1.1985124022431848E-2</c:v>
                </c:pt>
                <c:pt idx="34">
                  <c:v>1.1998276839216728E-2</c:v>
                </c:pt>
                <c:pt idx="35">
                  <c:v>1.2010680270449466E-2</c:v>
                </c:pt>
                <c:pt idx="36">
                  <c:v>1.2022396530831713E-2</c:v>
                </c:pt>
                <c:pt idx="37">
                  <c:v>1.203348113941192E-2</c:v>
                </c:pt>
                <c:pt idx="38">
                  <c:v>1.2043983796018912E-2</c:v>
                </c:pt>
                <c:pt idx="39">
                  <c:v>1.2053949123645756E-2</c:v>
                </c:pt>
                <c:pt idx="40">
                  <c:v>1.2063417300091915E-2</c:v>
                </c:pt>
                <c:pt idx="41">
                  <c:v>1.2072424597655498E-2</c:v>
                </c:pt>
                <c:pt idx="42">
                  <c:v>1.2081003846111774E-2</c:v>
                </c:pt>
                <c:pt idx="43">
                  <c:v>1.2089184831397332E-2</c:v>
                </c:pt>
                <c:pt idx="44">
                  <c:v>1.2096994640174734E-2</c:v>
                </c:pt>
                <c:pt idx="45">
                  <c:v>1.2104457958654044E-2</c:v>
                </c:pt>
                <c:pt idx="46">
                  <c:v>1.2111597332598815E-2</c:v>
                </c:pt>
                <c:pt idx="47">
                  <c:v>1.2118433394271053E-2</c:v>
                </c:pt>
                <c:pt idx="48">
                  <c:v>1.212498506111548E-2</c:v>
                </c:pt>
                <c:pt idx="49">
                  <c:v>1.2131269710203341E-2</c:v>
                </c:pt>
                <c:pt idx="50">
                  <c:v>1.2137303331815797E-2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C83-4622-9137-D4283F587781}"/>
            </c:ext>
          </c:extLst>
        </c:ser>
        <c:ser>
          <c:idx val="10"/>
          <c:order val="10"/>
          <c:tx>
            <c:strRef>
              <c:f>Calcs_Tetrode!$B$33</c:f>
              <c:strCache>
                <c:ptCount val="1"/>
                <c:pt idx="0">
                  <c:v>-50</c:v>
                </c:pt>
              </c:strCache>
            </c:strRef>
          </c:tx>
          <c:spPr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Calcs_Tetrode!$C$33:$BA$33</c:f>
              <c:numCache>
                <c:formatCode>General</c:formatCode>
                <c:ptCount val="51"/>
                <c:pt idx="0">
                  <c:v>0</c:v>
                </c:pt>
                <c:pt idx="1">
                  <c:v>2.0123813643221447E-3</c:v>
                </c:pt>
                <c:pt idx="2">
                  <c:v>3.356257331453599E-3</c:v>
                </c:pt>
                <c:pt idx="3">
                  <c:v>4.1531000882638787E-3</c:v>
                </c:pt>
                <c:pt idx="4">
                  <c:v>4.6453121326715946E-3</c:v>
                </c:pt>
                <c:pt idx="5">
                  <c:v>4.9708307923984549E-3</c:v>
                </c:pt>
                <c:pt idx="6">
                  <c:v>5.1994174664853846E-3</c:v>
                </c:pt>
                <c:pt idx="7">
                  <c:v>5.3677946071785066E-3</c:v>
                </c:pt>
                <c:pt idx="8">
                  <c:v>5.4965822369928549E-3</c:v>
                </c:pt>
                <c:pt idx="9">
                  <c:v>5.5980890002799329E-3</c:v>
                </c:pt>
                <c:pt idx="10">
                  <c:v>5.6800597336468233E-3</c:v>
                </c:pt>
                <c:pt idx="11">
                  <c:v>5.7475889028651642E-3</c:v>
                </c:pt>
                <c:pt idx="12">
                  <c:v>5.8041552785015197E-3</c:v>
                </c:pt>
                <c:pt idx="13">
                  <c:v>5.8522108327680915E-3</c:v>
                </c:pt>
                <c:pt idx="14">
                  <c:v>5.8935312526064484E-3</c:v>
                </c:pt>
                <c:pt idx="15">
                  <c:v>5.9294328441392543E-3</c:v>
                </c:pt>
                <c:pt idx="16">
                  <c:v>5.9609113884644552E-3</c:v>
                </c:pt>
                <c:pt idx="17">
                  <c:v>5.9887337137005852E-3</c:v>
                </c:pt>
                <c:pt idx="18">
                  <c:v>6.0134996860099158E-3</c:v>
                </c:pt>
                <c:pt idx="19">
                  <c:v>6.0356851600149143E-3</c:v>
                </c:pt>
                <c:pt idx="20">
                  <c:v>6.0556723584713869E-3</c:v>
                </c:pt>
                <c:pt idx="21">
                  <c:v>6.0737717621431112E-3</c:v>
                </c:pt>
                <c:pt idx="22">
                  <c:v>6.0902381477569842E-3</c:v>
                </c:pt>
                <c:pt idx="23">
                  <c:v>6.1052825172141657E-3</c:v>
                </c:pt>
                <c:pt idx="24">
                  <c:v>6.1190810932810983E-3</c:v>
                </c:pt>
                <c:pt idx="25">
                  <c:v>6.1317821886437505E-3</c:v>
                </c:pt>
                <c:pt idx="26">
                  <c:v>6.1435115116082383E-3</c:v>
                </c:pt>
                <c:pt idx="27">
                  <c:v>6.1543763077181596E-3</c:v>
                </c:pt>
                <c:pt idx="28">
                  <c:v>6.164468624300804E-3</c:v>
                </c:pt>
                <c:pt idx="29">
                  <c:v>6.1738679069468574E-3</c:v>
                </c:pt>
                <c:pt idx="30">
                  <c:v>6.1826430819567259E-3</c:v>
                </c:pt>
                <c:pt idx="31">
                  <c:v>6.1908542395427051E-3</c:v>
                </c:pt>
                <c:pt idx="32">
                  <c:v>6.1985540042200403E-3</c:v>
                </c:pt>
                <c:pt idx="33">
                  <c:v>6.2057886580994467E-3</c:v>
                </c:pt>
                <c:pt idx="34">
                  <c:v>6.2125990674930338E-3</c:v>
                </c:pt>
                <c:pt idx="35">
                  <c:v>6.2190214518356218E-3</c:v>
                </c:pt>
                <c:pt idx="36">
                  <c:v>6.2250880253361882E-3</c:v>
                </c:pt>
                <c:pt idx="37">
                  <c:v>6.2308275352551323E-3</c:v>
                </c:pt>
                <c:pt idx="38">
                  <c:v>6.2362657157136398E-3</c:v>
                </c:pt>
                <c:pt idx="39">
                  <c:v>6.2414256720933299E-3</c:v>
                </c:pt>
                <c:pt idx="40">
                  <c:v>6.2463282080948328E-3</c:v>
                </c:pt>
                <c:pt idx="41">
                  <c:v>6.2509921051855585E-3</c:v>
                </c:pt>
                <c:pt idx="42">
                  <c:v>6.2554343623257708E-3</c:v>
                </c:pt>
                <c:pt idx="43">
                  <c:v>6.2596704024036349E-3</c:v>
                </c:pt>
                <c:pt idx="44">
                  <c:v>6.2637142506476763E-3</c:v>
                </c:pt>
                <c:pt idx="45">
                  <c:v>6.2675786893538589E-3</c:v>
                </c:pt>
                <c:pt idx="46">
                  <c:v>6.2712753925143324E-3</c:v>
                </c:pt>
                <c:pt idx="47">
                  <c:v>6.2748150433274774E-3</c:v>
                </c:pt>
                <c:pt idx="48">
                  <c:v>6.2782074370748174E-3</c:v>
                </c:pt>
                <c:pt idx="49">
                  <c:v>6.2814615714464417E-3</c:v>
                </c:pt>
                <c:pt idx="50">
                  <c:v>6.2845857260650983E-3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C83-4622-9137-D4283F587781}"/>
            </c:ext>
          </c:extLst>
        </c:ser>
        <c:ser>
          <c:idx val="11"/>
          <c:order val="11"/>
          <c:tx>
            <c:strRef>
              <c:f>Calcs_Tetrode!$B$34</c:f>
              <c:strCache>
                <c:ptCount val="1"/>
                <c:pt idx="0">
                  <c:v>-55</c:v>
                </c:pt>
              </c:strCache>
            </c:strRef>
          </c:tx>
          <c:spPr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Calcs_Tetrode!$C$34:$BA$34</c:f>
              <c:numCache>
                <c:formatCode>General</c:formatCode>
                <c:ptCount val="51"/>
                <c:pt idx="0">
                  <c:v>0</c:v>
                </c:pt>
                <c:pt idx="1">
                  <c:v>1.0058472278779405E-3</c:v>
                </c:pt>
                <c:pt idx="2">
                  <c:v>1.677555851360588E-3</c:v>
                </c:pt>
                <c:pt idx="3">
                  <c:v>2.0758412321548068E-3</c:v>
                </c:pt>
                <c:pt idx="4">
                  <c:v>2.3218632482463757E-3</c:v>
                </c:pt>
                <c:pt idx="5">
                  <c:v>2.4845670216532092E-3</c:v>
                </c:pt>
                <c:pt idx="6">
                  <c:v>2.5988213456777333E-3</c:v>
                </c:pt>
                <c:pt idx="7">
                  <c:v>2.6829811790009955E-3</c:v>
                </c:pt>
                <c:pt idx="8">
                  <c:v>2.7473530136494285E-3</c:v>
                </c:pt>
                <c:pt idx="9">
                  <c:v>2.7980890710753831E-3</c:v>
                </c:pt>
                <c:pt idx="10">
                  <c:v>2.8390604477666901E-3</c:v>
                </c:pt>
                <c:pt idx="11">
                  <c:v>2.8728135071337691E-3</c:v>
                </c:pt>
                <c:pt idx="12">
                  <c:v>2.9010870407361316E-3</c:v>
                </c:pt>
                <c:pt idx="13">
                  <c:v>2.9251066162003726E-3</c:v>
                </c:pt>
                <c:pt idx="14">
                  <c:v>2.9457597739397682E-3</c:v>
                </c:pt>
                <c:pt idx="15">
                  <c:v>2.9637044423609263E-3</c:v>
                </c:pt>
                <c:pt idx="16">
                  <c:v>2.9794383420622891E-3</c:v>
                </c:pt>
                <c:pt idx="17">
                  <c:v>2.9933447562281281E-3</c:v>
                </c:pt>
                <c:pt idx="18">
                  <c:v>3.0057235155600765E-3</c:v>
                </c:pt>
                <c:pt idx="19">
                  <c:v>3.0168124661549864E-3</c:v>
                </c:pt>
                <c:pt idx="20">
                  <c:v>3.0268026541565838E-3</c:v>
                </c:pt>
                <c:pt idx="21">
                  <c:v>3.0358492669568271E-3</c:v>
                </c:pt>
                <c:pt idx="22">
                  <c:v>3.0440796494362746E-3</c:v>
                </c:pt>
                <c:pt idx="23">
                  <c:v>3.0515992665336904E-3</c:v>
                </c:pt>
                <c:pt idx="24">
                  <c:v>3.0584961995562547E-3</c:v>
                </c:pt>
                <c:pt idx="25">
                  <c:v>3.0648445795343413E-3</c:v>
                </c:pt>
                <c:pt idx="26">
                  <c:v>3.070707239166299E-3</c:v>
                </c:pt>
                <c:pt idx="27">
                  <c:v>3.0761377829202677E-3</c:v>
                </c:pt>
                <c:pt idx="28">
                  <c:v>3.0811822187501231E-3</c:v>
                </c:pt>
                <c:pt idx="29">
                  <c:v>3.0858802558921829E-3</c:v>
                </c:pt>
                <c:pt idx="30">
                  <c:v>3.0902663457329587E-3</c:v>
                </c:pt>
                <c:pt idx="31">
                  <c:v>3.0943705231229676E-3</c:v>
                </c:pt>
                <c:pt idx="32">
                  <c:v>3.0982190913383758E-3</c:v>
                </c:pt>
                <c:pt idx="33">
                  <c:v>3.1018351835355464E-3</c:v>
                </c:pt>
                <c:pt idx="34">
                  <c:v>3.1052392258958577E-3</c:v>
                </c:pt>
                <c:pt idx="35">
                  <c:v>3.1084493219551276E-3</c:v>
                </c:pt>
                <c:pt idx="36">
                  <c:v>3.1114815733198275E-3</c:v>
                </c:pt>
                <c:pt idx="37">
                  <c:v>3.1143503487138452E-3</c:v>
                </c:pt>
                <c:pt idx="38">
                  <c:v>3.1170685108057174E-3</c:v>
                </c:pt>
                <c:pt idx="39">
                  <c:v>3.1196476083428437E-3</c:v>
                </c:pt>
                <c:pt idx="40">
                  <c:v>3.1220980396249602E-3</c:v>
                </c:pt>
                <c:pt idx="41">
                  <c:v>3.1244291921803283E-3</c:v>
                </c:pt>
                <c:pt idx="42">
                  <c:v>3.126649562587857E-3</c:v>
                </c:pt>
                <c:pt idx="43">
                  <c:v>3.1287668596593969E-3</c:v>
                </c:pt>
                <c:pt idx="44">
                  <c:v>3.1307880936155149E-3</c:v>
                </c:pt>
                <c:pt idx="45">
                  <c:v>3.1327196534226332E-3</c:v>
                </c:pt>
                <c:pt idx="46">
                  <c:v>3.1345673740844188E-3</c:v>
                </c:pt>
                <c:pt idx="47">
                  <c:v>3.136336595376754E-3</c:v>
                </c:pt>
                <c:pt idx="48">
                  <c:v>3.1380322132686348E-3</c:v>
                </c:pt>
                <c:pt idx="49">
                  <c:v>3.139658725069465E-3</c:v>
                </c:pt>
                <c:pt idx="50">
                  <c:v>3.1412202691775302E-3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C83-4622-9137-D4283F587781}"/>
            </c:ext>
          </c:extLst>
        </c:ser>
        <c:ser>
          <c:idx val="12"/>
          <c:order val="12"/>
          <c:tx>
            <c:strRef>
              <c:f>Calcs_Tetrode!$B$35</c:f>
              <c:strCache>
                <c:ptCount val="1"/>
                <c:pt idx="0">
                  <c:v>-60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Calcs_Tetrode!$C$35:$BA$35</c:f>
              <c:numCache>
                <c:formatCode>General</c:formatCode>
                <c:ptCount val="51"/>
                <c:pt idx="0">
                  <c:v>0</c:v>
                </c:pt>
                <c:pt idx="1">
                  <c:v>4.8944988610484248E-4</c:v>
                </c:pt>
                <c:pt idx="2">
                  <c:v>8.1630639089715692E-4</c:v>
                </c:pt>
                <c:pt idx="3">
                  <c:v>1.0101138885608182E-3</c:v>
                </c:pt>
                <c:pt idx="4">
                  <c:v>1.1298293328329521E-3</c:v>
                </c:pt>
                <c:pt idx="5">
                  <c:v>1.2090017371063242E-3</c:v>
                </c:pt>
                <c:pt idx="6">
                  <c:v>1.2645984165332472E-3</c:v>
                </c:pt>
                <c:pt idx="7">
                  <c:v>1.3055509784064623E-3</c:v>
                </c:pt>
                <c:pt idx="8">
                  <c:v>1.3368746091366535E-3</c:v>
                </c:pt>
                <c:pt idx="9">
                  <c:v>1.3615630079712685E-3</c:v>
                </c:pt>
                <c:pt idx="10">
                  <c:v>1.3814998682611019E-3</c:v>
                </c:pt>
                <c:pt idx="11">
                  <c:v>1.3979242621501822E-3</c:v>
                </c:pt>
                <c:pt idx="12">
                  <c:v>1.4116822936065627E-3</c:v>
                </c:pt>
                <c:pt idx="13">
                  <c:v>1.4233703294726674E-3</c:v>
                </c:pt>
                <c:pt idx="14">
                  <c:v>1.4334202509946256E-3</c:v>
                </c:pt>
                <c:pt idx="15">
                  <c:v>1.442152209160335E-3</c:v>
                </c:pt>
                <c:pt idx="16">
                  <c:v>1.4498083971015833E-3</c:v>
                </c:pt>
                <c:pt idx="17">
                  <c:v>1.4565753221782239E-3</c:v>
                </c:pt>
                <c:pt idx="18">
                  <c:v>1.462598883388333E-3</c:v>
                </c:pt>
                <c:pt idx="19">
                  <c:v>1.4679948177362871E-3</c:v>
                </c:pt>
                <c:pt idx="20">
                  <c:v>1.4728560891540787E-3</c:v>
                </c:pt>
                <c:pt idx="21">
                  <c:v>1.4772582125402067E-3</c:v>
                </c:pt>
                <c:pt idx="22">
                  <c:v>1.4812631544991E-3</c:v>
                </c:pt>
                <c:pt idx="23">
                  <c:v>1.4849222347549029E-3</c:v>
                </c:pt>
                <c:pt idx="24">
                  <c:v>1.4882783140766987E-3</c:v>
                </c:pt>
                <c:pt idx="25">
                  <c:v>1.4913674649647318E-3</c:v>
                </c:pt>
                <c:pt idx="26">
                  <c:v>1.4942202620989316E-3</c:v>
                </c:pt>
                <c:pt idx="27">
                  <c:v>1.4968627896599759E-3</c:v>
                </c:pt>
                <c:pt idx="28">
                  <c:v>1.4993174353297709E-3</c:v>
                </c:pt>
                <c:pt idx="29">
                  <c:v>1.5016035218052973E-3</c:v>
                </c:pt>
                <c:pt idx="30">
                  <c:v>1.5037378132896437E-3</c:v>
                </c:pt>
                <c:pt idx="31">
                  <c:v>1.505734924879176E-3</c:v>
                </c:pt>
                <c:pt idx="32">
                  <c:v>1.5076076558690225E-3</c:v>
                </c:pt>
                <c:pt idx="33">
                  <c:v>1.5093672629594389E-3</c:v>
                </c:pt>
                <c:pt idx="34">
                  <c:v>1.5110236856242063E-3</c:v>
                </c:pt>
                <c:pt idx="35">
                  <c:v>1.512585733127096E-3</c:v>
                </c:pt>
                <c:pt idx="36">
                  <c:v>1.5140612405838544E-3</c:v>
                </c:pt>
                <c:pt idx="37">
                  <c:v>1.5154571998815946E-3</c:v>
                </c:pt>
                <c:pt idx="38">
                  <c:v>1.5167798700539707E-3</c:v>
                </c:pt>
                <c:pt idx="39">
                  <c:v>1.51803487077457E-3</c:v>
                </c:pt>
                <c:pt idx="40">
                  <c:v>1.5192272619038573E-3</c:v>
                </c:pt>
                <c:pt idx="41">
                  <c:v>1.5203616114562489E-3</c:v>
                </c:pt>
                <c:pt idx="42">
                  <c:v>1.5214420539061111E-3</c:v>
                </c:pt>
                <c:pt idx="43">
                  <c:v>1.5224723403967362E-3</c:v>
                </c:pt>
                <c:pt idx="44">
                  <c:v>1.5234558821336859E-3</c:v>
                </c:pt>
                <c:pt idx="45">
                  <c:v>1.5243957880173987E-3</c:v>
                </c:pt>
                <c:pt idx="46">
                  <c:v>1.5252948973874891E-3</c:v>
                </c:pt>
                <c:pt idx="47">
                  <c:v>1.5261558086034546E-3</c:v>
                </c:pt>
                <c:pt idx="48">
                  <c:v>1.5269809040663206E-3</c:v>
                </c:pt>
                <c:pt idx="49">
                  <c:v>1.5277723721875223E-3</c:v>
                </c:pt>
                <c:pt idx="50">
                  <c:v>1.5285322267306945E-3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C83-4622-9137-D4283F587781}"/>
            </c:ext>
          </c:extLst>
        </c:ser>
        <c:ser>
          <c:idx val="13"/>
          <c:order val="13"/>
          <c:tx>
            <c:strRef>
              <c:f>Calcs_Tetrode!$B$36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Calcs_Tetrode!$C$36:$BA$36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C83-4622-9137-D4283F587781}"/>
            </c:ext>
          </c:extLst>
        </c:ser>
        <c:ser>
          <c:idx val="14"/>
          <c:order val="14"/>
          <c:tx>
            <c:strRef>
              <c:f>Calcs_Tetrode!$B$37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Calcs_Tetrode!$C$22:$BA$22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Calcs_Tetrode!$C$37:$BA$37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C83-4622-9137-D4283F587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78228"/>
        <c:axId val="74409587"/>
      </c:scatterChart>
      <c:valAx>
        <c:axId val="51978228"/>
        <c:scaling>
          <c:orientation val="minMax"/>
          <c:max val="50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74409587"/>
        <c:crosses val="autoZero"/>
        <c:crossBetween val="midCat"/>
        <c:majorUnit val="100"/>
      </c:valAx>
      <c:valAx>
        <c:axId val="74409587"/>
        <c:scaling>
          <c:orientation val="minMax"/>
          <c:max val="0.4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51978228"/>
        <c:crosses val="autoZero"/>
        <c:crossBetween val="midCat"/>
        <c:majorUnit val="0.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de-DE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Calcs_Tetrode!$B$43</c:f>
              <c:strCache>
                <c:ptCount val="1"/>
                <c:pt idx="0">
                  <c:v>0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Calcs_Tetrode!$C$43:$BA$43</c:f>
              <c:numCache>
                <c:formatCode>General</c:formatCode>
                <c:ptCount val="51"/>
                <c:pt idx="0">
                  <c:v>#N/A</c:v>
                </c:pt>
                <c:pt idx="1">
                  <c:v>7.9115157805840514E-3</c:v>
                </c:pt>
                <c:pt idx="2">
                  <c:v>#N/A</c:v>
                </c:pt>
                <c:pt idx="3">
                  <c:v>2.1912896022558758E-2</c:v>
                </c:pt>
                <c:pt idx="4">
                  <c:v>#N/A</c:v>
                </c:pt>
                <c:pt idx="5">
                  <c:v>6.8257350492864719E-3</c:v>
                </c:pt>
                <c:pt idx="6">
                  <c:v>#N/A</c:v>
                </c:pt>
                <c:pt idx="7">
                  <c:v>2.9129712882930052E-3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92-4AB2-8B8C-536405AAF847}"/>
            </c:ext>
          </c:extLst>
        </c:ser>
        <c:ser>
          <c:idx val="1"/>
          <c:order val="1"/>
          <c:tx>
            <c:strRef>
              <c:f>Calcs_Tetrode!$B$44</c:f>
              <c:strCache>
                <c:ptCount val="1"/>
                <c:pt idx="0">
                  <c:v>-5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Calcs_Tetrode!$C$44:$BA$44</c:f>
              <c:numCache>
                <c:formatCode>General</c:formatCode>
                <c:ptCount val="51"/>
                <c:pt idx="0">
                  <c:v>#N/A</c:v>
                </c:pt>
                <c:pt idx="1">
                  <c:v>2.9936825296762526E-3</c:v>
                </c:pt>
                <c:pt idx="2">
                  <c:v>#N/A</c:v>
                </c:pt>
                <c:pt idx="3">
                  <c:v>5.9880730636338907E-3</c:v>
                </c:pt>
                <c:pt idx="4">
                  <c:v>#N/A</c:v>
                </c:pt>
                <c:pt idx="5">
                  <c:v>6.4969585506781873E-5</c:v>
                </c:pt>
                <c:pt idx="6">
                  <c:v>#N/A</c:v>
                </c:pt>
                <c:pt idx="7">
                  <c:v>5.1355062219764712E-4</c:v>
                </c:pt>
                <c:pt idx="8">
                  <c:v>#N/A</c:v>
                </c:pt>
                <c:pt idx="9">
                  <c:v>1.0197696386772203E-3</c:v>
                </c:pt>
                <c:pt idx="10">
                  <c:v>#N/A</c:v>
                </c:pt>
                <c:pt idx="11">
                  <c:v>1.3103590673348656E-3</c:v>
                </c:pt>
                <c:pt idx="12">
                  <c:v>#N/A</c:v>
                </c:pt>
                <c:pt idx="13">
                  <c:v>1.4199845002415197E-3</c:v>
                </c:pt>
                <c:pt idx="14">
                  <c:v>#N/A</c:v>
                </c:pt>
                <c:pt idx="15">
                  <c:v>1.403881686224927E-3</c:v>
                </c:pt>
                <c:pt idx="16">
                  <c:v>#N/A</c:v>
                </c:pt>
                <c:pt idx="17">
                  <c:v>1.3063524943181144E-3</c:v>
                </c:pt>
                <c:pt idx="18">
                  <c:v>#N/A</c:v>
                </c:pt>
                <c:pt idx="19">
                  <c:v>1.1596238129857992E-3</c:v>
                </c:pt>
                <c:pt idx="20">
                  <c:v>#N/A</c:v>
                </c:pt>
                <c:pt idx="21">
                  <c:v>1.1164696152343833E-3</c:v>
                </c:pt>
                <c:pt idx="22">
                  <c:v>#N/A</c:v>
                </c:pt>
                <c:pt idx="23">
                  <c:v>9.2212126946022771E-4</c:v>
                </c:pt>
                <c:pt idx="24">
                  <c:v>#N/A</c:v>
                </c:pt>
                <c:pt idx="25">
                  <c:v>7.8448897091929328E-4</c:v>
                </c:pt>
                <c:pt idx="26">
                  <c:v>#N/A</c:v>
                </c:pt>
                <c:pt idx="27">
                  <c:v>6.9743367422722832E-4</c:v>
                </c:pt>
                <c:pt idx="28">
                  <c:v>#N/A</c:v>
                </c:pt>
                <c:pt idx="29">
                  <c:v>5.577595958466973E-4</c:v>
                </c:pt>
                <c:pt idx="30">
                  <c:v>#N/A</c:v>
                </c:pt>
                <c:pt idx="31">
                  <c:v>5.1391253287434713E-4</c:v>
                </c:pt>
                <c:pt idx="32">
                  <c:v>#N/A</c:v>
                </c:pt>
                <c:pt idx="33">
                  <c:v>3.839710388375272E-4</c:v>
                </c:pt>
                <c:pt idx="34">
                  <c:v>#N/A</c:v>
                </c:pt>
                <c:pt idx="35">
                  <c:v>3.0329138815762645E-4</c:v>
                </c:pt>
                <c:pt idx="36">
                  <c:v>#N/A</c:v>
                </c:pt>
                <c:pt idx="37">
                  <c:v>2.6072330936575039E-4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92-4AB2-8B8C-536405AAF847}"/>
            </c:ext>
          </c:extLst>
        </c:ser>
        <c:ser>
          <c:idx val="2"/>
          <c:order val="2"/>
          <c:tx>
            <c:strRef>
              <c:f>Calcs_Tetrode!$B$45</c:f>
              <c:strCache>
                <c:ptCount val="1"/>
                <c:pt idx="0">
                  <c:v>-10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Calcs_Tetrode!$C$45:$BA$45</c:f>
              <c:numCache>
                <c:formatCode>General</c:formatCode>
                <c:ptCount val="51"/>
                <c:pt idx="0">
                  <c:v>#N/A</c:v>
                </c:pt>
                <c:pt idx="1">
                  <c:v>6.2187498815154411E-4</c:v>
                </c:pt>
                <c:pt idx="2">
                  <c:v>#N/A</c:v>
                </c:pt>
                <c:pt idx="3">
                  <c:v>2.5374483583036117E-4</c:v>
                </c:pt>
                <c:pt idx="4">
                  <c:v>#N/A</c:v>
                </c:pt>
                <c:pt idx="5">
                  <c:v>2.0314577576508128E-5</c:v>
                </c:pt>
                <c:pt idx="6">
                  <c:v>#N/A</c:v>
                </c:pt>
                <c:pt idx="7">
                  <c:v>2.3209287048337051E-4</c:v>
                </c:pt>
                <c:pt idx="8">
                  <c:v>#N/A</c:v>
                </c:pt>
                <c:pt idx="9">
                  <c:v>4.8837082506899524E-4</c:v>
                </c:pt>
                <c:pt idx="10">
                  <c:v>#N/A</c:v>
                </c:pt>
                <c:pt idx="11">
                  <c:v>5.3601598400505749E-4</c:v>
                </c:pt>
                <c:pt idx="12">
                  <c:v>#N/A</c:v>
                </c:pt>
                <c:pt idx="13">
                  <c:v>6.2939428195165356E-4</c:v>
                </c:pt>
                <c:pt idx="14">
                  <c:v>#N/A</c:v>
                </c:pt>
                <c:pt idx="15">
                  <c:v>6.116128591027993E-4</c:v>
                </c:pt>
                <c:pt idx="16">
                  <c:v>#N/A</c:v>
                </c:pt>
                <c:pt idx="17">
                  <c:v>6.0164361146241056E-4</c:v>
                </c:pt>
                <c:pt idx="18">
                  <c:v>#N/A</c:v>
                </c:pt>
                <c:pt idx="19">
                  <c:v>5.6375078860378851E-4</c:v>
                </c:pt>
                <c:pt idx="20">
                  <c:v>#N/A</c:v>
                </c:pt>
                <c:pt idx="21">
                  <c:v>5.0806220459997107E-4</c:v>
                </c:pt>
                <c:pt idx="22">
                  <c:v>#N/A</c:v>
                </c:pt>
                <c:pt idx="23">
                  <c:v>4.4212662357053732E-4</c:v>
                </c:pt>
                <c:pt idx="24">
                  <c:v>#N/A</c:v>
                </c:pt>
                <c:pt idx="25">
                  <c:v>3.7160169260440606E-4</c:v>
                </c:pt>
                <c:pt idx="26">
                  <c:v>#N/A</c:v>
                </c:pt>
                <c:pt idx="27">
                  <c:v>3.3646154311228039E-4</c:v>
                </c:pt>
                <c:pt idx="28">
                  <c:v>#N/A</c:v>
                </c:pt>
                <c:pt idx="29">
                  <c:v>2.6446684198927251E-4</c:v>
                </c:pt>
                <c:pt idx="30">
                  <c:v>#N/A</c:v>
                </c:pt>
                <c:pt idx="31">
                  <c:v>1.9779032660443318E-4</c:v>
                </c:pt>
                <c:pt idx="32">
                  <c:v>#N/A</c:v>
                </c:pt>
                <c:pt idx="33">
                  <c:v>1.6303078212253803E-4</c:v>
                </c:pt>
                <c:pt idx="34">
                  <c:v>#N/A</c:v>
                </c:pt>
                <c:pt idx="35">
                  <c:v>1.2979201248868529E-4</c:v>
                </c:pt>
                <c:pt idx="36">
                  <c:v>#N/A</c:v>
                </c:pt>
                <c:pt idx="37">
                  <c:v>8.0095362876119654E-5</c:v>
                </c:pt>
                <c:pt idx="38">
                  <c:v>#N/A</c:v>
                </c:pt>
                <c:pt idx="39">
                  <c:v>5.5496330302550527E-5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92-4AB2-8B8C-536405AAF847}"/>
            </c:ext>
          </c:extLst>
        </c:ser>
        <c:ser>
          <c:idx val="3"/>
          <c:order val="3"/>
          <c:tx>
            <c:strRef>
              <c:f>Calcs_Tetrode!$B$46</c:f>
              <c:strCache>
                <c:ptCount val="1"/>
                <c:pt idx="0">
                  <c:v>-15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Calcs_Tetrode!$C$46:$BA$46</c:f>
              <c:numCache>
                <c:formatCode>General</c:formatCode>
                <c:ptCount val="51"/>
                <c:pt idx="0">
                  <c:v>#N/A</c:v>
                </c:pt>
                <c:pt idx="1">
                  <c:v>7.7364768980429543E-8</c:v>
                </c:pt>
                <c:pt idx="2">
                  <c:v>#N/A</c:v>
                </c:pt>
                <c:pt idx="3">
                  <c:v>3.7330359140993424E-5</c:v>
                </c:pt>
                <c:pt idx="4">
                  <c:v>#N/A</c:v>
                </c:pt>
                <c:pt idx="5">
                  <c:v>1.0448114943005728E-4</c:v>
                </c:pt>
                <c:pt idx="6">
                  <c:v>#N/A</c:v>
                </c:pt>
                <c:pt idx="7">
                  <c:v>2.5520017738795808E-4</c:v>
                </c:pt>
                <c:pt idx="8">
                  <c:v>#N/A</c:v>
                </c:pt>
                <c:pt idx="9">
                  <c:v>4.3906455845443349E-4</c:v>
                </c:pt>
                <c:pt idx="10">
                  <c:v>#N/A</c:v>
                </c:pt>
                <c:pt idx="11">
                  <c:v>4.4662512366870887E-4</c:v>
                </c:pt>
                <c:pt idx="12">
                  <c:v>#N/A</c:v>
                </c:pt>
                <c:pt idx="13">
                  <c:v>4.7342295683555055E-4</c:v>
                </c:pt>
                <c:pt idx="14">
                  <c:v>#N/A</c:v>
                </c:pt>
                <c:pt idx="15">
                  <c:v>4.5940575674767328E-4</c:v>
                </c:pt>
                <c:pt idx="16">
                  <c:v>#N/A</c:v>
                </c:pt>
                <c:pt idx="17">
                  <c:v>4.1977112936660607E-4</c:v>
                </c:pt>
                <c:pt idx="18">
                  <c:v>#N/A</c:v>
                </c:pt>
                <c:pt idx="19">
                  <c:v>4.0461392796598596E-4</c:v>
                </c:pt>
                <c:pt idx="20">
                  <c:v>#N/A</c:v>
                </c:pt>
                <c:pt idx="21">
                  <c:v>3.7770300610970824E-4</c:v>
                </c:pt>
                <c:pt idx="22">
                  <c:v>#N/A</c:v>
                </c:pt>
                <c:pt idx="23">
                  <c:v>3.4322446946451624E-4</c:v>
                </c:pt>
                <c:pt idx="24">
                  <c:v>#N/A</c:v>
                </c:pt>
                <c:pt idx="25">
                  <c:v>3.0430840417991619E-4</c:v>
                </c:pt>
                <c:pt idx="26">
                  <c:v>#N/A</c:v>
                </c:pt>
                <c:pt idx="27">
                  <c:v>2.6332343066287541E-4</c:v>
                </c:pt>
                <c:pt idx="28">
                  <c:v>#N/A</c:v>
                </c:pt>
                <c:pt idx="29">
                  <c:v>1.9328112000975808E-4</c:v>
                </c:pt>
                <c:pt idx="30">
                  <c:v>#N/A</c:v>
                </c:pt>
                <c:pt idx="31">
                  <c:v>1.8200907848461934E-4</c:v>
                </c:pt>
                <c:pt idx="32">
                  <c:v>#N/A</c:v>
                </c:pt>
                <c:pt idx="33">
                  <c:v>1.4420403623572369E-4</c:v>
                </c:pt>
                <c:pt idx="34">
                  <c:v>#N/A</c:v>
                </c:pt>
                <c:pt idx="35">
                  <c:v>1.0955741335109248E-4</c:v>
                </c:pt>
                <c:pt idx="36">
                  <c:v>#N/A</c:v>
                </c:pt>
                <c:pt idx="37">
                  <c:v>9.7535504633345575E-5</c:v>
                </c:pt>
                <c:pt idx="38">
                  <c:v>#N/A</c:v>
                </c:pt>
                <c:pt idx="39">
                  <c:v>6.7950251419884151E-5</c:v>
                </c:pt>
                <c:pt idx="40">
                  <c:v>#N/A</c:v>
                </c:pt>
                <c:pt idx="41">
                  <c:v>4.3225853265873959E-5</c:v>
                </c:pt>
                <c:pt idx="42">
                  <c:v>#N/A</c:v>
                </c:pt>
                <c:pt idx="43">
                  <c:v>3.4519258713381447E-5</c:v>
                </c:pt>
                <c:pt idx="44">
                  <c:v>#N/A</c:v>
                </c:pt>
                <c:pt idx="45">
                  <c:v>1.7216717471763329E-5</c:v>
                </c:pt>
                <c:pt idx="46">
                  <c:v>#N/A</c:v>
                </c:pt>
                <c:pt idx="47">
                  <c:v>5.760082423855037E-6</c:v>
                </c:pt>
                <c:pt idx="48">
                  <c:v>#N/A</c:v>
                </c:pt>
                <c:pt idx="49">
                  <c:v>2.6578641488786899E-6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92-4AB2-8B8C-536405AAF847}"/>
            </c:ext>
          </c:extLst>
        </c:ser>
        <c:ser>
          <c:idx val="4"/>
          <c:order val="4"/>
          <c:tx>
            <c:strRef>
              <c:f>Calcs_Tetrode!$B$47</c:f>
              <c:strCache>
                <c:ptCount val="1"/>
                <c:pt idx="0">
                  <c:v>-20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Calcs_Tetrode!$C$47:$BA$47</c:f>
              <c:numCache>
                <c:formatCode>General</c:formatCode>
                <c:ptCount val="51"/>
                <c:pt idx="0">
                  <c:v>#N/A</c:v>
                </c:pt>
                <c:pt idx="1">
                  <c:v>4.3698179989114282E-4</c:v>
                </c:pt>
                <c:pt idx="2">
                  <c:v>#N/A</c:v>
                </c:pt>
                <c:pt idx="3">
                  <c:v>4.4584786942954836E-5</c:v>
                </c:pt>
                <c:pt idx="4">
                  <c:v>#N/A</c:v>
                </c:pt>
                <c:pt idx="5">
                  <c:v>3.9349521403956956E-5</c:v>
                </c:pt>
                <c:pt idx="6">
                  <c:v>#N/A</c:v>
                </c:pt>
                <c:pt idx="7">
                  <c:v>8.0238791355941253E-5</c:v>
                </c:pt>
                <c:pt idx="8">
                  <c:v>#N/A</c:v>
                </c:pt>
                <c:pt idx="9">
                  <c:v>1.1185352673795845E-4</c:v>
                </c:pt>
                <c:pt idx="10">
                  <c:v>#N/A</c:v>
                </c:pt>
                <c:pt idx="11">
                  <c:v>1.0451828960180882E-4</c:v>
                </c:pt>
                <c:pt idx="12">
                  <c:v>#N/A</c:v>
                </c:pt>
                <c:pt idx="13">
                  <c:v>9.5567647269228804E-5</c:v>
                </c:pt>
                <c:pt idx="14">
                  <c:v>#N/A</c:v>
                </c:pt>
                <c:pt idx="15">
                  <c:v>7.4992989113640835E-5</c:v>
                </c:pt>
                <c:pt idx="16">
                  <c:v>#N/A</c:v>
                </c:pt>
                <c:pt idx="17">
                  <c:v>6.5717082408384215E-5</c:v>
                </c:pt>
                <c:pt idx="18">
                  <c:v>#N/A</c:v>
                </c:pt>
                <c:pt idx="19">
                  <c:v>3.9088474542562813E-5</c:v>
                </c:pt>
                <c:pt idx="20">
                  <c:v>#N/A</c:v>
                </c:pt>
                <c:pt idx="21">
                  <c:v>2.6845590785431543E-5</c:v>
                </c:pt>
                <c:pt idx="22">
                  <c:v>#N/A</c:v>
                </c:pt>
                <c:pt idx="23">
                  <c:v>1.5602801726177733E-5</c:v>
                </c:pt>
                <c:pt idx="24">
                  <c:v>#N/A</c:v>
                </c:pt>
                <c:pt idx="25">
                  <c:v>1.2935159931174184E-5</c:v>
                </c:pt>
                <c:pt idx="26">
                  <c:v>#N/A</c:v>
                </c:pt>
                <c:pt idx="27">
                  <c:v>4.6129377198304553E-6</c:v>
                </c:pt>
                <c:pt idx="28">
                  <c:v>#N/A</c:v>
                </c:pt>
                <c:pt idx="29">
                  <c:v>3.8851521528373724E-7</c:v>
                </c:pt>
                <c:pt idx="30">
                  <c:v>#N/A</c:v>
                </c:pt>
                <c:pt idx="31">
                  <c:v>1.423095852970408E-9</c:v>
                </c:pt>
                <c:pt idx="32">
                  <c:v>#N/A</c:v>
                </c:pt>
                <c:pt idx="33">
                  <c:v>2.5533558915048958E-6</c:v>
                </c:pt>
                <c:pt idx="34">
                  <c:v>#N/A</c:v>
                </c:pt>
                <c:pt idx="35">
                  <c:v>1.0726169098753528E-5</c:v>
                </c:pt>
                <c:pt idx="36">
                  <c:v>#N/A</c:v>
                </c:pt>
                <c:pt idx="37">
                  <c:v>1.5896576420562355E-5</c:v>
                </c:pt>
                <c:pt idx="38">
                  <c:v>#N/A</c:v>
                </c:pt>
                <c:pt idx="39">
                  <c:v>2.2358610919896111E-5</c:v>
                </c:pt>
                <c:pt idx="40">
                  <c:v>#N/A</c:v>
                </c:pt>
                <c:pt idx="41">
                  <c:v>4.2186296239176939E-5</c:v>
                </c:pt>
                <c:pt idx="42">
                  <c:v>#N/A</c:v>
                </c:pt>
                <c:pt idx="43">
                  <c:v>5.3047539906744884E-5</c:v>
                </c:pt>
                <c:pt idx="44">
                  <c:v>#N/A</c:v>
                </c:pt>
                <c:pt idx="45">
                  <c:v>8.2636034552979591E-5</c:v>
                </c:pt>
                <c:pt idx="46">
                  <c:v>#N/A</c:v>
                </c:pt>
                <c:pt idx="47">
                  <c:v>1.1911303302141105E-4</c:v>
                </c:pt>
                <c:pt idx="48">
                  <c:v>#N/A</c:v>
                </c:pt>
                <c:pt idx="49">
                  <c:v>1.6260679615171634E-4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92-4AB2-8B8C-536405AAF847}"/>
            </c:ext>
          </c:extLst>
        </c:ser>
        <c:ser>
          <c:idx val="5"/>
          <c:order val="5"/>
          <c:tx>
            <c:strRef>
              <c:f>Calcs_Tetrode!$B$48</c:f>
              <c:strCache>
                <c:ptCount val="1"/>
                <c:pt idx="0">
                  <c:v>-25</c:v>
                </c:pt>
              </c:strCache>
            </c:strRef>
          </c:tx>
          <c:spPr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Calcs_Tetrode!$C$48:$BA$48</c:f>
              <c:numCache>
                <c:formatCode>General</c:formatCode>
                <c:ptCount val="51"/>
                <c:pt idx="0">
                  <c:v>#N/A</c:v>
                </c:pt>
                <c:pt idx="1">
                  <c:v>7.318204958388447E-4</c:v>
                </c:pt>
                <c:pt idx="2">
                  <c:v>#N/A</c:v>
                </c:pt>
                <c:pt idx="3">
                  <c:v>3.6037831982403063E-5</c:v>
                </c:pt>
                <c:pt idx="4">
                  <c:v>#N/A</c:v>
                </c:pt>
                <c:pt idx="5">
                  <c:v>1.4836889879974328E-7</c:v>
                </c:pt>
                <c:pt idx="6">
                  <c:v>#N/A</c:v>
                </c:pt>
                <c:pt idx="7">
                  <c:v>1.5089321853138741E-5</c:v>
                </c:pt>
                <c:pt idx="8">
                  <c:v>#N/A</c:v>
                </c:pt>
                <c:pt idx="9">
                  <c:v>2.1669067958038409E-5</c:v>
                </c:pt>
                <c:pt idx="10">
                  <c:v>#N/A</c:v>
                </c:pt>
                <c:pt idx="11">
                  <c:v>9.6267446804867195E-6</c:v>
                </c:pt>
                <c:pt idx="12">
                  <c:v>#N/A</c:v>
                </c:pt>
                <c:pt idx="13">
                  <c:v>3.2965035546613833E-6</c:v>
                </c:pt>
                <c:pt idx="14">
                  <c:v>#N/A</c:v>
                </c:pt>
                <c:pt idx="15">
                  <c:v>8.4649382800082164E-7</c:v>
                </c:pt>
                <c:pt idx="16">
                  <c:v>#N/A</c:v>
                </c:pt>
                <c:pt idx="17">
                  <c:v>8.6974527342731275E-6</c:v>
                </c:pt>
                <c:pt idx="18">
                  <c:v>#N/A</c:v>
                </c:pt>
                <c:pt idx="19">
                  <c:v>1.7475989964412567E-5</c:v>
                </c:pt>
                <c:pt idx="20">
                  <c:v>#N/A</c:v>
                </c:pt>
                <c:pt idx="21">
                  <c:v>3.0878632116979743E-5</c:v>
                </c:pt>
                <c:pt idx="22">
                  <c:v>#N/A</c:v>
                </c:pt>
                <c:pt idx="23">
                  <c:v>4.9574878791889102E-5</c:v>
                </c:pt>
                <c:pt idx="24">
                  <c:v>#N/A</c:v>
                </c:pt>
                <c:pt idx="25">
                  <c:v>9.2295905003632022E-5</c:v>
                </c:pt>
                <c:pt idx="26">
                  <c:v>#N/A</c:v>
                </c:pt>
                <c:pt idx="27">
                  <c:v>1.2627359367997507E-4</c:v>
                </c:pt>
                <c:pt idx="28">
                  <c:v>#N/A</c:v>
                </c:pt>
                <c:pt idx="29">
                  <c:v>1.4203932362848607E-4</c:v>
                </c:pt>
                <c:pt idx="30">
                  <c:v>#N/A</c:v>
                </c:pt>
                <c:pt idx="31">
                  <c:v>1.5976746482206113E-4</c:v>
                </c:pt>
                <c:pt idx="32">
                  <c:v>#N/A</c:v>
                </c:pt>
                <c:pt idx="33">
                  <c:v>2.0722756967833653E-4</c:v>
                </c:pt>
                <c:pt idx="34">
                  <c:v>#N/A</c:v>
                </c:pt>
                <c:pt idx="35">
                  <c:v>2.6175183455064756E-4</c:v>
                </c:pt>
                <c:pt idx="36">
                  <c:v>#N/A</c:v>
                </c:pt>
                <c:pt idx="37">
                  <c:v>3.2347643566689601E-4</c:v>
                </c:pt>
                <c:pt idx="38">
                  <c:v>#N/A</c:v>
                </c:pt>
                <c:pt idx="39">
                  <c:v>3.5388878998069778E-4</c:v>
                </c:pt>
                <c:pt idx="40">
                  <c:v>#N/A</c:v>
                </c:pt>
                <c:pt idx="41">
                  <c:v>4.2664163255758347E-4</c:v>
                </c:pt>
                <c:pt idx="42">
                  <c:v>#N/A</c:v>
                </c:pt>
                <c:pt idx="43">
                  <c:v>5.0684504401576176E-4</c:v>
                </c:pt>
                <c:pt idx="44">
                  <c:v>#N/A</c:v>
                </c:pt>
                <c:pt idx="45">
                  <c:v>5.9456679958968563E-4</c:v>
                </c:pt>
                <c:pt idx="46">
                  <c:v>#N/A</c:v>
                </c:pt>
                <c:pt idx="47">
                  <c:v>6.3833350901666296E-4</c:v>
                </c:pt>
                <c:pt idx="48">
                  <c:v>#N/A</c:v>
                </c:pt>
                <c:pt idx="49">
                  <c:v>7.374723564072778E-4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92-4AB2-8B8C-536405AAF847}"/>
            </c:ext>
          </c:extLst>
        </c:ser>
        <c:ser>
          <c:idx val="6"/>
          <c:order val="6"/>
          <c:tx>
            <c:strRef>
              <c:f>Calcs_Tetrode!$B$49</c:f>
              <c:strCache>
                <c:ptCount val="1"/>
                <c:pt idx="0">
                  <c:v>-30</c:v>
                </c:pt>
              </c:strCache>
            </c:strRef>
          </c:tx>
          <c:spPr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Calcs_Tetrode!$C$49:$BA$49</c:f>
              <c:numCache>
                <c:formatCode>General</c:formatCode>
                <c:ptCount val="51"/>
                <c:pt idx="0">
                  <c:v>#N/A</c:v>
                </c:pt>
                <c:pt idx="1">
                  <c:v>5.7761090762602565E-4</c:v>
                </c:pt>
                <c:pt idx="2">
                  <c:v>#N/A</c:v>
                </c:pt>
                <c:pt idx="3">
                  <c:v>7.4526907975786838E-6</c:v>
                </c:pt>
                <c:pt idx="4">
                  <c:v>#N/A</c:v>
                </c:pt>
                <c:pt idx="5">
                  <c:v>3.35212707290407E-5</c:v>
                </c:pt>
                <c:pt idx="6">
                  <c:v>#N/A</c:v>
                </c:pt>
                <c:pt idx="7">
                  <c:v>6.281537973449343E-5</c:v>
                </c:pt>
                <c:pt idx="8">
                  <c:v>#N/A</c:v>
                </c:pt>
                <c:pt idx="9">
                  <c:v>5.3655494091541546E-5</c:v>
                </c:pt>
                <c:pt idx="10">
                  <c:v>#N/A</c:v>
                </c:pt>
                <c:pt idx="11">
                  <c:v>2.3839690364604134E-5</c:v>
                </c:pt>
                <c:pt idx="12">
                  <c:v>#N/A</c:v>
                </c:pt>
                <c:pt idx="13">
                  <c:v>8.8364603050328796E-6</c:v>
                </c:pt>
                <c:pt idx="14">
                  <c:v>#N/A</c:v>
                </c:pt>
                <c:pt idx="15">
                  <c:v>6.0399926323411677E-7</c:v>
                </c:pt>
                <c:pt idx="16">
                  <c:v>#N/A</c:v>
                </c:pt>
                <c:pt idx="17">
                  <c:v>2.5759807527956291E-6</c:v>
                </c:pt>
                <c:pt idx="18">
                  <c:v>#N/A</c:v>
                </c:pt>
                <c:pt idx="19">
                  <c:v>9.7082823151826781E-6</c:v>
                </c:pt>
                <c:pt idx="20">
                  <c:v>#N/A</c:v>
                </c:pt>
                <c:pt idx="21">
                  <c:v>3.2706932953734085E-5</c:v>
                </c:pt>
                <c:pt idx="22">
                  <c:v>#N/A</c:v>
                </c:pt>
                <c:pt idx="23">
                  <c:v>5.4622378853082159E-5</c:v>
                </c:pt>
                <c:pt idx="24">
                  <c:v>#N/A</c:v>
                </c:pt>
                <c:pt idx="25">
                  <c:v>8.3075977634333622E-5</c:v>
                </c:pt>
                <c:pt idx="26">
                  <c:v>#N/A</c:v>
                </c:pt>
                <c:pt idx="27">
                  <c:v>1.1835700047325831E-4</c:v>
                </c:pt>
                <c:pt idx="28">
                  <c:v>#N/A</c:v>
                </c:pt>
                <c:pt idx="29">
                  <c:v>1.3633183906899317E-4</c:v>
                </c:pt>
                <c:pt idx="30">
                  <c:v>#N/A</c:v>
                </c:pt>
                <c:pt idx="31">
                  <c:v>2.1022525070752129E-4</c:v>
                </c:pt>
                <c:pt idx="32">
                  <c:v>#N/A</c:v>
                </c:pt>
                <c:pt idx="33">
                  <c:v>2.6711158871801243E-4</c:v>
                </c:pt>
                <c:pt idx="34">
                  <c:v>#N/A</c:v>
                </c:pt>
                <c:pt idx="35">
                  <c:v>2.9603542097893855E-4</c:v>
                </c:pt>
                <c:pt idx="36">
                  <c:v>#N/A</c:v>
                </c:pt>
                <c:pt idx="37">
                  <c:v>3.6414850351788717E-4</c:v>
                </c:pt>
                <c:pt idx="38">
                  <c:v>#N/A</c:v>
                </c:pt>
                <c:pt idx="39">
                  <c:v>3.9889102290367024E-4</c:v>
                </c:pt>
                <c:pt idx="40">
                  <c:v>#N/A</c:v>
                </c:pt>
                <c:pt idx="41">
                  <c:v>4.3566485566619951E-4</c:v>
                </c:pt>
                <c:pt idx="42">
                  <c:v>#N/A</c:v>
                </c:pt>
                <c:pt idx="43">
                  <c:v>5.1902724109344819E-4</c:v>
                </c:pt>
                <c:pt idx="44">
                  <c:v>#N/A</c:v>
                </c:pt>
                <c:pt idx="45">
                  <c:v>6.100788871435148E-4</c:v>
                </c:pt>
                <c:pt idx="46">
                  <c:v>#N/A</c:v>
                </c:pt>
                <c:pt idx="47">
                  <c:v>6.5660892249129379E-4</c:v>
                </c:pt>
                <c:pt idx="48">
                  <c:v>#N/A</c:v>
                </c:pt>
                <c:pt idx="49">
                  <c:v>7.5928535516308943E-4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92-4AB2-8B8C-536405AAF847}"/>
            </c:ext>
          </c:extLst>
        </c:ser>
        <c:ser>
          <c:idx val="7"/>
          <c:order val="7"/>
          <c:tx>
            <c:strRef>
              <c:f>Calcs_Tetrode!$B$50</c:f>
              <c:strCache>
                <c:ptCount val="1"/>
                <c:pt idx="0">
                  <c:v>-35</c:v>
                </c:pt>
              </c:strCache>
            </c:strRef>
          </c:tx>
          <c:spPr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Calcs_Tetrode!$C$50:$BA$50</c:f>
              <c:numCache>
                <c:formatCode>General</c:formatCode>
                <c:ptCount val="51"/>
                <c:pt idx="0">
                  <c:v>#N/A</c:v>
                </c:pt>
                <c:pt idx="1">
                  <c:v>1.5334822102893843E-4</c:v>
                </c:pt>
                <c:pt idx="2">
                  <c:v>#N/A</c:v>
                </c:pt>
                <c:pt idx="3">
                  <c:v>4.1527946906251606E-6</c:v>
                </c:pt>
                <c:pt idx="4">
                  <c:v>#N/A</c:v>
                </c:pt>
                <c:pt idx="5">
                  <c:v>8.3989881130575362E-5</c:v>
                </c:pt>
                <c:pt idx="6">
                  <c:v>#N/A</c:v>
                </c:pt>
                <c:pt idx="7">
                  <c:v>1.6010757089410799E-4</c:v>
                </c:pt>
                <c:pt idx="8">
                  <c:v>#N/A</c:v>
                </c:pt>
                <c:pt idx="9">
                  <c:v>1.7153642808175569E-4</c:v>
                </c:pt>
                <c:pt idx="10">
                  <c:v>#N/A</c:v>
                </c:pt>
                <c:pt idx="11">
                  <c:v>1.4482872135333295E-4</c:v>
                </c:pt>
                <c:pt idx="12">
                  <c:v>#N/A</c:v>
                </c:pt>
                <c:pt idx="13">
                  <c:v>1.1428480602735595E-4</c:v>
                </c:pt>
                <c:pt idx="14">
                  <c:v>#N/A</c:v>
                </c:pt>
                <c:pt idx="15">
                  <c:v>8.4172371723968182E-5</c:v>
                </c:pt>
                <c:pt idx="16">
                  <c:v>#N/A</c:v>
                </c:pt>
                <c:pt idx="17">
                  <c:v>5.6947198055759783E-5</c:v>
                </c:pt>
                <c:pt idx="18">
                  <c:v>#N/A</c:v>
                </c:pt>
                <c:pt idx="19">
                  <c:v>3.4113760065168718E-5</c:v>
                </c:pt>
                <c:pt idx="20">
                  <c:v>#N/A</c:v>
                </c:pt>
                <c:pt idx="21">
                  <c:v>1.664217632324763E-5</c:v>
                </c:pt>
                <c:pt idx="22">
                  <c:v>#N/A</c:v>
                </c:pt>
                <c:pt idx="23">
                  <c:v>1.5072568377241271E-4</c:v>
                </c:pt>
                <c:pt idx="24">
                  <c:v>#N/A</c:v>
                </c:pt>
                <c:pt idx="25">
                  <c:v>1.9640713408649541E-7</c:v>
                </c:pt>
                <c:pt idx="26">
                  <c:v>#N/A</c:v>
                </c:pt>
                <c:pt idx="27">
                  <c:v>2.0027000040099983E-6</c:v>
                </c:pt>
                <c:pt idx="28">
                  <c:v>#N/A</c:v>
                </c:pt>
                <c:pt idx="29">
                  <c:v>1.0843620795926596E-5</c:v>
                </c:pt>
                <c:pt idx="30">
                  <c:v>#N/A</c:v>
                </c:pt>
                <c:pt idx="31">
                  <c:v>2.6899467127513694E-5</c:v>
                </c:pt>
                <c:pt idx="32">
                  <c:v>#N/A</c:v>
                </c:pt>
                <c:pt idx="33">
                  <c:v>5.0308355954226232E-5</c:v>
                </c:pt>
                <c:pt idx="34">
                  <c:v>#N/A</c:v>
                </c:pt>
                <c:pt idx="35">
                  <c:v>8.1177855103399478E-5</c:v>
                </c:pt>
                <c:pt idx="36">
                  <c:v>#N/A</c:v>
                </c:pt>
                <c:pt idx="37">
                  <c:v>1.4246468802545784E-4</c:v>
                </c:pt>
                <c:pt idx="38">
                  <c:v>#N/A</c:v>
                </c:pt>
                <c:pt idx="39">
                  <c:v>1.9236059676350318E-4</c:v>
                </c:pt>
                <c:pt idx="40">
                  <c:v>#N/A</c:v>
                </c:pt>
                <c:pt idx="41">
                  <c:v>2.4993825292347812E-4</c:v>
                </c:pt>
                <c:pt idx="42">
                  <c:v>#N/A</c:v>
                </c:pt>
                <c:pt idx="43">
                  <c:v>3.1524098463303954E-4</c:v>
                </c:pt>
                <c:pt idx="44">
                  <c:v>#N/A</c:v>
                </c:pt>
                <c:pt idx="45">
                  <c:v>3.4989371222589127E-4</c:v>
                </c:pt>
                <c:pt idx="46">
                  <c:v>#N/A</c:v>
                </c:pt>
                <c:pt idx="47">
                  <c:v>4.2683881354816858E-4</c:v>
                </c:pt>
                <c:pt idx="48">
                  <c:v>#N/A</c:v>
                </c:pt>
                <c:pt idx="49">
                  <c:v>5.1159235315570764E-4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92-4AB2-8B8C-536405AAF847}"/>
            </c:ext>
          </c:extLst>
        </c:ser>
        <c:ser>
          <c:idx val="8"/>
          <c:order val="8"/>
          <c:tx>
            <c:strRef>
              <c:f>Calcs_Tetrode!$B$51</c:f>
              <c:strCache>
                <c:ptCount val="1"/>
                <c:pt idx="0">
                  <c:v>-40</c:v>
                </c:pt>
              </c:strCache>
            </c:strRef>
          </c:tx>
          <c:spPr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Calcs_Tetrode!$C$51:$BA$51</c:f>
              <c:numCache>
                <c:formatCode>General</c:formatCode>
                <c:ptCount val="51"/>
                <c:pt idx="0">
                  <c:v>#N/A</c:v>
                </c:pt>
                <c:pt idx="1">
                  <c:v>7.9325547322600762E-6</c:v>
                </c:pt>
                <c:pt idx="2">
                  <c:v>#N/A</c:v>
                </c:pt>
                <c:pt idx="3">
                  <c:v>4.6582845795722158E-5</c:v>
                </c:pt>
                <c:pt idx="4">
                  <c:v>#N/A</c:v>
                </c:pt>
                <c:pt idx="5">
                  <c:v>1.6241424475099282E-4</c:v>
                </c:pt>
                <c:pt idx="6">
                  <c:v>#N/A</c:v>
                </c:pt>
                <c:pt idx="7">
                  <c:v>2.2986232820453086E-4</c:v>
                </c:pt>
                <c:pt idx="8">
                  <c:v>#N/A</c:v>
                </c:pt>
                <c:pt idx="9">
                  <c:v>2.8843194899183359E-4</c:v>
                </c:pt>
                <c:pt idx="10">
                  <c:v>#N/A</c:v>
                </c:pt>
                <c:pt idx="11">
                  <c:v>3.0684348437483132E-4</c:v>
                </c:pt>
                <c:pt idx="12">
                  <c:v>#N/A</c:v>
                </c:pt>
                <c:pt idx="13">
                  <c:v>2.8528606464653985E-4</c:v>
                </c:pt>
                <c:pt idx="14">
                  <c:v>#N/A</c:v>
                </c:pt>
                <c:pt idx="15">
                  <c:v>2.3000967494052048E-4</c:v>
                </c:pt>
                <c:pt idx="16">
                  <c:v>#N/A</c:v>
                </c:pt>
                <c:pt idx="17">
                  <c:v>1.7896429957641775E-4</c:v>
                </c:pt>
                <c:pt idx="18">
                  <c:v>#N/A</c:v>
                </c:pt>
                <c:pt idx="19">
                  <c:v>1.5738592430132378E-4</c:v>
                </c:pt>
                <c:pt idx="20">
                  <c:v>#N/A</c:v>
                </c:pt>
                <c:pt idx="21">
                  <c:v>1.140904042183852E-4</c:v>
                </c:pt>
                <c:pt idx="22">
                  <c:v>#N/A</c:v>
                </c:pt>
                <c:pt idx="23">
                  <c:v>9.5918395367072332E-5</c:v>
                </c:pt>
                <c:pt idx="24">
                  <c:v>#N/A</c:v>
                </c:pt>
                <c:pt idx="25">
                  <c:v>7.9003451572765213E-5</c:v>
                </c:pt>
                <c:pt idx="26">
                  <c:v>#N/A</c:v>
                </c:pt>
                <c:pt idx="27">
                  <c:v>6.3505629518996619E-5</c:v>
                </c:pt>
                <c:pt idx="28">
                  <c:v>#N/A</c:v>
                </c:pt>
                <c:pt idx="29">
                  <c:v>6.4619417321945731E-5</c:v>
                </c:pt>
                <c:pt idx="30">
                  <c:v>#N/A</c:v>
                </c:pt>
                <c:pt idx="31">
                  <c:v>5.0399433258341492E-5</c:v>
                </c:pt>
                <c:pt idx="32">
                  <c:v>#N/A</c:v>
                </c:pt>
                <c:pt idx="33">
                  <c:v>3.7854076352378291E-5</c:v>
                </c:pt>
                <c:pt idx="34">
                  <c:v>#N/A</c:v>
                </c:pt>
                <c:pt idx="35">
                  <c:v>2.70379537940649E-5</c:v>
                </c:pt>
                <c:pt idx="36">
                  <c:v>#N/A</c:v>
                </c:pt>
                <c:pt idx="37">
                  <c:v>1.7994114101171939E-5</c:v>
                </c:pt>
                <c:pt idx="38">
                  <c:v>#N/A</c:v>
                </c:pt>
                <c:pt idx="39">
                  <c:v>1.075694854851229E-5</c:v>
                </c:pt>
                <c:pt idx="40">
                  <c:v>#N/A</c:v>
                </c:pt>
                <c:pt idx="41">
                  <c:v>1.0982116571243607E-5</c:v>
                </c:pt>
                <c:pt idx="42">
                  <c:v>#N/A</c:v>
                </c:pt>
                <c:pt idx="43">
                  <c:v>5.4985853275710273E-6</c:v>
                </c:pt>
                <c:pt idx="44">
                  <c:v>#N/A</c:v>
                </c:pt>
                <c:pt idx="45">
                  <c:v>5.6317752390605845E-6</c:v>
                </c:pt>
                <c:pt idx="46">
                  <c:v>#N/A</c:v>
                </c:pt>
                <c:pt idx="47">
                  <c:v>5.7550450534064248E-6</c:v>
                </c:pt>
                <c:pt idx="48">
                  <c:v>#N/A</c:v>
                </c:pt>
                <c:pt idx="49">
                  <c:v>5.869443091506755E-6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B92-4AB2-8B8C-536405AAF847}"/>
            </c:ext>
          </c:extLst>
        </c:ser>
        <c:ser>
          <c:idx val="9"/>
          <c:order val="9"/>
          <c:tx>
            <c:strRef>
              <c:f>Calcs_Tetrode!$B$52</c:f>
              <c:strCache>
                <c:ptCount val="1"/>
                <c:pt idx="0">
                  <c:v>-45</c:v>
                </c:pt>
              </c:strCache>
            </c:strRef>
          </c:tx>
          <c:spPr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Calcs_Tetrode!$C$52:$BA$52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B92-4AB2-8B8C-536405AAF847}"/>
            </c:ext>
          </c:extLst>
        </c:ser>
        <c:ser>
          <c:idx val="10"/>
          <c:order val="10"/>
          <c:tx>
            <c:strRef>
              <c:f>Calcs_Tetrode!$B$53</c:f>
              <c:strCache>
                <c:ptCount val="1"/>
                <c:pt idx="0">
                  <c:v>-50</c:v>
                </c:pt>
              </c:strCache>
            </c:strRef>
          </c:tx>
          <c:spPr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Calcs_Tetrode!$C$53:$BA$53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B92-4AB2-8B8C-536405AAF847}"/>
            </c:ext>
          </c:extLst>
        </c:ser>
        <c:ser>
          <c:idx val="11"/>
          <c:order val="11"/>
          <c:tx>
            <c:strRef>
              <c:f>Calcs_Tetrode!$B$54</c:f>
              <c:strCache>
                <c:ptCount val="1"/>
                <c:pt idx="0">
                  <c:v>-55</c:v>
                </c:pt>
              </c:strCache>
            </c:strRef>
          </c:tx>
          <c:spPr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Calcs_Tetrode!$C$54:$BA$54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B92-4AB2-8B8C-536405AAF847}"/>
            </c:ext>
          </c:extLst>
        </c:ser>
        <c:ser>
          <c:idx val="12"/>
          <c:order val="12"/>
          <c:tx>
            <c:strRef>
              <c:f>Calcs_Tetrode!$B$55</c:f>
              <c:strCache>
                <c:ptCount val="1"/>
                <c:pt idx="0">
                  <c:v>-60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Calcs_Tetrode!$C$55:$BA$55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B92-4AB2-8B8C-536405AAF847}"/>
            </c:ext>
          </c:extLst>
        </c:ser>
        <c:ser>
          <c:idx val="13"/>
          <c:order val="13"/>
          <c:tx>
            <c:strRef>
              <c:f>Calcs_Tetrode!$B$56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Calcs_Tetrode!$C$56:$BA$56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B92-4AB2-8B8C-536405AAF847}"/>
            </c:ext>
          </c:extLst>
        </c:ser>
        <c:ser>
          <c:idx val="14"/>
          <c:order val="14"/>
          <c:tx>
            <c:strRef>
              <c:f>Calcs_Tetrode!$B$57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Calcs_Tetrode!$C$42:$BA$42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Calcs_Tetrode!$C$57:$BA$57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B92-4AB2-8B8C-536405AAF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53610"/>
        <c:axId val="2749619"/>
      </c:scatterChart>
      <c:valAx>
        <c:axId val="4875361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2749619"/>
        <c:crosses val="autoZero"/>
        <c:crossBetween val="midCat"/>
      </c:valAx>
      <c:valAx>
        <c:axId val="27496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487536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de-DE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Calcs_Tetrode!$B$104</c:f>
              <c:strCache>
                <c:ptCount val="1"/>
                <c:pt idx="0">
                  <c:v>0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Calcs_Tetrode!$C$104:$BA$104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2.0990698113760285E-4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6E-4EAD-B636-B7D76C76531E}"/>
            </c:ext>
          </c:extLst>
        </c:ser>
        <c:ser>
          <c:idx val="1"/>
          <c:order val="1"/>
          <c:tx>
            <c:strRef>
              <c:f>Calcs_Tetrode!$B$105</c:f>
              <c:strCache>
                <c:ptCount val="1"/>
                <c:pt idx="0">
                  <c:v>-5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Calcs_Tetrode!$C$105:$BA$105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2.9399571050916427E-4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6.0062278352955712E-12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3.9056898883729637E-5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6E-4EAD-B636-B7D76C76531E}"/>
            </c:ext>
          </c:extLst>
        </c:ser>
        <c:ser>
          <c:idx val="2"/>
          <c:order val="2"/>
          <c:tx>
            <c:strRef>
              <c:f>Calcs_Tetrode!$B$106</c:f>
              <c:strCache>
                <c:ptCount val="1"/>
                <c:pt idx="0">
                  <c:v>-10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Calcs_Tetrode!$C$106:$BA$106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1.5755384345232141E-14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6.7257464705885194E-6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3.5979045592658266E-5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1.0374742334195805E-4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6E-4EAD-B636-B7D76C76531E}"/>
            </c:ext>
          </c:extLst>
        </c:ser>
        <c:ser>
          <c:idx val="3"/>
          <c:order val="3"/>
          <c:tx>
            <c:strRef>
              <c:f>Calcs_Tetrode!$B$107</c:f>
              <c:strCache>
                <c:ptCount val="1"/>
                <c:pt idx="0">
                  <c:v>-15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Calcs_Tetrode!$C$107:$BA$107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3.2028978745497957E-5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5.1322334662408435E-6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2.5477321565710827E-5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1.090101010328239E-5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1.9558751444142248E-4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6E-4EAD-B636-B7D76C76531E}"/>
            </c:ext>
          </c:extLst>
        </c:ser>
        <c:ser>
          <c:idx val="4"/>
          <c:order val="4"/>
          <c:tx>
            <c:strRef>
              <c:f>Calcs_Tetrode!$B$108</c:f>
              <c:strCache>
                <c:ptCount val="1"/>
                <c:pt idx="0">
                  <c:v>-20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Calcs_Tetrode!$C$108:$BA$108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2.8791711730288105E-8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1.1088641265753782E-6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1.1022782859663237E-4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2.3078087545934648E-9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1.1065740093641733E-5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6E-4EAD-B636-B7D76C76531E}"/>
            </c:ext>
          </c:extLst>
        </c:ser>
        <c:ser>
          <c:idx val="5"/>
          <c:order val="5"/>
          <c:tx>
            <c:strRef>
              <c:f>Calcs_Tetrode!$B$109</c:f>
              <c:strCache>
                <c:ptCount val="1"/>
                <c:pt idx="0">
                  <c:v>-25</c:v>
                </c:pt>
              </c:strCache>
            </c:strRef>
          </c:tx>
          <c:spPr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Calcs_Tetrode!$C$109:$BA$109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3.2511402156558539E-3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2.8933361040883157E-4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5.0855569746229267E-5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9.9445454769498476E-13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1.4826642564077857E-5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1.8317969666186634E-5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6E-4EAD-B636-B7D76C76531E}"/>
            </c:ext>
          </c:extLst>
        </c:ser>
        <c:ser>
          <c:idx val="6"/>
          <c:order val="6"/>
          <c:tx>
            <c:strRef>
              <c:f>Calcs_Tetrode!$B$110</c:f>
              <c:strCache>
                <c:ptCount val="1"/>
                <c:pt idx="0">
                  <c:v>-30</c:v>
                </c:pt>
              </c:strCache>
            </c:strRef>
          </c:tx>
          <c:spPr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Calcs_Tetrode!$C$110:$BA$110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1.1412741065271552E-3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2.1490815009569296E-4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5.1899494564016611E-5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8.3799089771993067E-6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6.3299793294810584E-5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2.773291805716833E-5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1.6207820006201093E-5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86E-4EAD-B636-B7D76C76531E}"/>
            </c:ext>
          </c:extLst>
        </c:ser>
        <c:ser>
          <c:idx val="7"/>
          <c:order val="7"/>
          <c:tx>
            <c:strRef>
              <c:f>Calcs_Tetrode!$B$111</c:f>
              <c:strCache>
                <c:ptCount val="1"/>
                <c:pt idx="0">
                  <c:v>-35</c:v>
                </c:pt>
              </c:strCache>
            </c:strRef>
          </c:tx>
          <c:spPr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Calcs_Tetrode!$C$111:$BA$111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3.506494980680739E-4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1.538860132700576E-4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7.0410466497516477E-5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5.9530197213377818E-6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9.6945625108355325E-5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1.8867247513661332E-4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1.6630242285820257E-5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86E-4EAD-B636-B7D76C76531E}"/>
            </c:ext>
          </c:extLst>
        </c:ser>
        <c:ser>
          <c:idx val="8"/>
          <c:order val="8"/>
          <c:tx>
            <c:strRef>
              <c:f>Calcs_Tetrode!$B$112</c:f>
              <c:strCache>
                <c:ptCount val="1"/>
                <c:pt idx="0">
                  <c:v>-40</c:v>
                </c:pt>
              </c:strCache>
            </c:strRef>
          </c:tx>
          <c:spPr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Calcs_Tetrode!$C$112:$BA$112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9.497714197474981E-5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3.2940009101387968E-4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3.5457877971878046E-4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5.7874204733802321E-6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7.3020808357240581E-7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3.3581961477124089E-5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1.5189226737539015E-4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2.3696711208256633E-4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86E-4EAD-B636-B7D76C76531E}"/>
            </c:ext>
          </c:extLst>
        </c:ser>
        <c:ser>
          <c:idx val="9"/>
          <c:order val="9"/>
          <c:tx>
            <c:strRef>
              <c:f>Calcs_Tetrode!$B$113</c:f>
              <c:strCache>
                <c:ptCount val="1"/>
                <c:pt idx="0">
                  <c:v>-45</c:v>
                </c:pt>
              </c:strCache>
            </c:strRef>
          </c:tx>
          <c:spPr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Calcs_Tetrode!$C$113:$BA$113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2.3055913958984448E-5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9.3133279962837368E-5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2.6792750955584657E-4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2.9921128066363409E-5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5.2177445295307188E-6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4.2078806882870224E-6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3.0412474595784368E-9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7.9463671453899732E-5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1.9768651093225956E-5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86E-4EAD-B636-B7D76C76531E}"/>
            </c:ext>
          </c:extLst>
        </c:ser>
        <c:ser>
          <c:idx val="10"/>
          <c:order val="10"/>
          <c:tx>
            <c:strRef>
              <c:f>Calcs_Tetrode!$B$114</c:f>
              <c:strCache>
                <c:ptCount val="1"/>
                <c:pt idx="0">
                  <c:v>-50</c:v>
                </c:pt>
              </c:strCache>
            </c:strRef>
          </c:tx>
          <c:spPr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Calcs_Tetrode!$C$114:$BA$114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5.1263049149345596E-6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2.4109538978485455E-5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7.9269940150025568E-5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2.1975892199260387E-5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6.8988633905302643E-6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9.1596119128719217E-6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1.2965281905016707E-6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8.0617016222153196E-6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1.4119585715252923E-5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4.2341068951016331E-5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86E-4EAD-B636-B7D76C76531E}"/>
            </c:ext>
          </c:extLst>
        </c:ser>
        <c:ser>
          <c:idx val="11"/>
          <c:order val="11"/>
          <c:tx>
            <c:strRef>
              <c:f>Calcs_Tetrode!$B$115</c:f>
              <c:strCache>
                <c:ptCount val="1"/>
                <c:pt idx="0">
                  <c:v>-55</c:v>
                </c:pt>
              </c:strCache>
            </c:strRef>
          </c:tx>
          <c:spPr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Calcs_Tetrode!$C$115:$BA$115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1.0674046867221377E-6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5.8195552773600242E-6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2.1832355350671493E-5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6.6822997459710468E-5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1.0673210877155265E-5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2.7882043745588849E-5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9.0500433151694814E-5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1.2596451737864281E-4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3.1644006762617854E-5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8.3573574710416353E-6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86E-4EAD-B636-B7D76C76531E}"/>
            </c:ext>
          </c:extLst>
        </c:ser>
        <c:ser>
          <c:idx val="12"/>
          <c:order val="12"/>
          <c:tx>
            <c:strRef>
              <c:f>Calcs_Tetrode!$B$116</c:f>
              <c:strCache>
                <c:ptCount val="1"/>
                <c:pt idx="0">
                  <c:v>-60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Calcs_Tetrode!$C$116:$BA$116</c:f>
              <c:numCache>
                <c:formatCode>General</c:formatCode>
                <c:ptCount val="5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2.1218611330793396E-7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1.3329926181665156E-6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5.6825002746643527E-6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1.9517798706447636E-5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5.7034754874404857E-5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1.4630384750594154E-4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6.9783625446323549E-5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1.3485837423802795E-4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2.9346095537612549E-4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2.2892171246996157E-4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86E-4EAD-B636-B7D76C76531E}"/>
            </c:ext>
          </c:extLst>
        </c:ser>
        <c:ser>
          <c:idx val="13"/>
          <c:order val="13"/>
          <c:tx>
            <c:strRef>
              <c:f>Calcs_Tetrode!$B$117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Calcs_Tetrode!$C$117:$BA$117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86E-4EAD-B636-B7D76C76531E}"/>
            </c:ext>
          </c:extLst>
        </c:ser>
        <c:ser>
          <c:idx val="14"/>
          <c:order val="14"/>
          <c:tx>
            <c:strRef>
              <c:f>Calcs_Tetrode!$B$118</c:f>
              <c:strCache>
                <c:ptCount val="1"/>
                <c:pt idx="0">
                  <c:v>#NV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Calcs_Tetrode!$C$103:$BA$103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Calcs_Tetrode!$C$118:$BA$118</c:f>
              <c:numCache>
                <c:formatCode>General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86E-4EAD-B636-B7D76C765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09065"/>
        <c:axId val="40451923"/>
      </c:scatterChart>
      <c:valAx>
        <c:axId val="52509065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40451923"/>
        <c:crosses val="autoZero"/>
        <c:crossBetween val="midCat"/>
      </c:valAx>
      <c:valAx>
        <c:axId val="404519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5250906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de-DE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20</xdr:row>
      <xdr:rowOff>25124</xdr:rowOff>
    </xdr:from>
    <xdr:to>
      <xdr:col>18</xdr:col>
      <xdr:colOff>596914</xdr:colOff>
      <xdr:row>43</xdr:row>
      <xdr:rowOff>48607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2415274-E4BD-6F84-A7CA-D624304FB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813353"/>
          <a:ext cx="14400000" cy="3653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315688</xdr:colOff>
      <xdr:row>44</xdr:row>
      <xdr:rowOff>48985</xdr:rowOff>
    </xdr:from>
    <xdr:to>
      <xdr:col>18</xdr:col>
      <xdr:colOff>607802</xdr:colOff>
      <xdr:row>89</xdr:row>
      <xdr:rowOff>113172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80F89359-3200-F43E-C225-FD0D8D6EA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688" y="7625442"/>
          <a:ext cx="14400000" cy="7167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506185</xdr:colOff>
      <xdr:row>20</xdr:row>
      <xdr:rowOff>92528</xdr:rowOff>
    </xdr:from>
    <xdr:to>
      <xdr:col>1</xdr:col>
      <xdr:colOff>82414</xdr:colOff>
      <xdr:row>22</xdr:row>
      <xdr:rowOff>136843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C76101A0-A39A-BF00-C642-218B6D282DED}"/>
            </a:ext>
          </a:extLst>
        </xdr:cNvPr>
        <xdr:cNvSpPr/>
      </xdr:nvSpPr>
      <xdr:spPr>
        <a:xfrm>
          <a:off x="506185" y="3880757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/>
            <a:t>1</a:t>
          </a:r>
        </a:p>
      </xdr:txBody>
    </xdr:sp>
    <xdr:clientData/>
  </xdr:twoCellAnchor>
  <xdr:twoCellAnchor>
    <xdr:from>
      <xdr:col>0</xdr:col>
      <xdr:colOff>609600</xdr:colOff>
      <xdr:row>44</xdr:row>
      <xdr:rowOff>119743</xdr:rowOff>
    </xdr:from>
    <xdr:to>
      <xdr:col>1</xdr:col>
      <xdr:colOff>185829</xdr:colOff>
      <xdr:row>47</xdr:row>
      <xdr:rowOff>6214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8DFE2912-B20D-C60A-5FFF-CBD7AD35F26A}"/>
            </a:ext>
          </a:extLst>
        </xdr:cNvPr>
        <xdr:cNvSpPr/>
      </xdr:nvSpPr>
      <xdr:spPr>
        <a:xfrm>
          <a:off x="609600" y="7696200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/>
            <a:t>1</a:t>
          </a:r>
        </a:p>
      </xdr:txBody>
    </xdr:sp>
    <xdr:clientData/>
  </xdr:twoCellAnchor>
  <xdr:twoCellAnchor>
    <xdr:from>
      <xdr:col>1</xdr:col>
      <xdr:colOff>636814</xdr:colOff>
      <xdr:row>38</xdr:row>
      <xdr:rowOff>103414</xdr:rowOff>
    </xdr:from>
    <xdr:to>
      <xdr:col>2</xdr:col>
      <xdr:colOff>213042</xdr:colOff>
      <xdr:row>40</xdr:row>
      <xdr:rowOff>147728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DBC8DD07-9F64-C079-0CF8-A5C016AAC904}"/>
            </a:ext>
          </a:extLst>
        </xdr:cNvPr>
        <xdr:cNvSpPr/>
      </xdr:nvSpPr>
      <xdr:spPr>
        <a:xfrm>
          <a:off x="1420585" y="6732814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/>
            <a:t>2</a:t>
          </a:r>
        </a:p>
      </xdr:txBody>
    </xdr:sp>
    <xdr:clientData/>
  </xdr:twoCellAnchor>
  <xdr:twoCellAnchor>
    <xdr:from>
      <xdr:col>3</xdr:col>
      <xdr:colOff>179615</xdr:colOff>
      <xdr:row>79</xdr:row>
      <xdr:rowOff>16327</xdr:rowOff>
    </xdr:from>
    <xdr:to>
      <xdr:col>3</xdr:col>
      <xdr:colOff>539615</xdr:colOff>
      <xdr:row>81</xdr:row>
      <xdr:rowOff>60641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FF346146-919E-F06B-C145-62CC63314055}"/>
            </a:ext>
          </a:extLst>
        </xdr:cNvPr>
        <xdr:cNvSpPr/>
      </xdr:nvSpPr>
      <xdr:spPr>
        <a:xfrm>
          <a:off x="2530929" y="13117284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/>
            <a:t>2</a:t>
          </a:r>
        </a:p>
      </xdr:txBody>
    </xdr:sp>
    <xdr:clientData/>
  </xdr:twoCellAnchor>
  <xdr:twoCellAnchor>
    <xdr:from>
      <xdr:col>3</xdr:col>
      <xdr:colOff>310243</xdr:colOff>
      <xdr:row>86</xdr:row>
      <xdr:rowOff>16327</xdr:rowOff>
    </xdr:from>
    <xdr:to>
      <xdr:col>3</xdr:col>
      <xdr:colOff>670243</xdr:colOff>
      <xdr:row>88</xdr:row>
      <xdr:rowOff>60641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E2A471F5-05BC-02CB-3EE8-82CF6624E423}"/>
            </a:ext>
          </a:extLst>
        </xdr:cNvPr>
        <xdr:cNvSpPr/>
      </xdr:nvSpPr>
      <xdr:spPr>
        <a:xfrm>
          <a:off x="2661557" y="14222184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/>
            <a:t>2</a:t>
          </a:r>
        </a:p>
      </xdr:txBody>
    </xdr:sp>
    <xdr:clientData/>
  </xdr:twoCellAnchor>
  <xdr:twoCellAnchor>
    <xdr:from>
      <xdr:col>2</xdr:col>
      <xdr:colOff>288471</xdr:colOff>
      <xdr:row>20</xdr:row>
      <xdr:rowOff>65313</xdr:rowOff>
    </xdr:from>
    <xdr:to>
      <xdr:col>2</xdr:col>
      <xdr:colOff>648471</xdr:colOff>
      <xdr:row>22</xdr:row>
      <xdr:rowOff>109628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49C2BBF9-D2A7-9B59-4D68-DF6B4FCF3851}"/>
            </a:ext>
          </a:extLst>
        </xdr:cNvPr>
        <xdr:cNvSpPr/>
      </xdr:nvSpPr>
      <xdr:spPr>
        <a:xfrm>
          <a:off x="1856014" y="3853542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/>
            <a:t>3</a:t>
          </a:r>
        </a:p>
      </xdr:txBody>
    </xdr:sp>
    <xdr:clientData/>
  </xdr:twoCellAnchor>
  <xdr:twoCellAnchor>
    <xdr:from>
      <xdr:col>3</xdr:col>
      <xdr:colOff>402771</xdr:colOff>
      <xdr:row>44</xdr:row>
      <xdr:rowOff>97971</xdr:rowOff>
    </xdr:from>
    <xdr:to>
      <xdr:col>3</xdr:col>
      <xdr:colOff>762771</xdr:colOff>
      <xdr:row>46</xdr:row>
      <xdr:rowOff>142285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244A1280-5074-423A-48C7-25290C1A824E}"/>
            </a:ext>
          </a:extLst>
        </xdr:cNvPr>
        <xdr:cNvSpPr/>
      </xdr:nvSpPr>
      <xdr:spPr>
        <a:xfrm>
          <a:off x="2754085" y="7674428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/>
            <a:t>3</a:t>
          </a:r>
        </a:p>
      </xdr:txBody>
    </xdr:sp>
    <xdr:clientData/>
  </xdr:twoCellAnchor>
  <xdr:twoCellAnchor>
    <xdr:from>
      <xdr:col>1</xdr:col>
      <xdr:colOff>571499</xdr:colOff>
      <xdr:row>28</xdr:row>
      <xdr:rowOff>152399</xdr:rowOff>
    </xdr:from>
    <xdr:to>
      <xdr:col>2</xdr:col>
      <xdr:colOff>147727</xdr:colOff>
      <xdr:row>31</xdr:row>
      <xdr:rowOff>38870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720C19D7-4223-9099-4A55-49D350A3FECB}"/>
            </a:ext>
          </a:extLst>
        </xdr:cNvPr>
        <xdr:cNvSpPr/>
      </xdr:nvSpPr>
      <xdr:spPr>
        <a:xfrm>
          <a:off x="1355270" y="5203370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/>
            <a:t>4</a:t>
          </a:r>
        </a:p>
      </xdr:txBody>
    </xdr:sp>
    <xdr:clientData/>
  </xdr:twoCellAnchor>
  <xdr:twoCellAnchor>
    <xdr:from>
      <xdr:col>1</xdr:col>
      <xdr:colOff>691242</xdr:colOff>
      <xdr:row>53</xdr:row>
      <xdr:rowOff>38098</xdr:rowOff>
    </xdr:from>
    <xdr:to>
      <xdr:col>2</xdr:col>
      <xdr:colOff>267470</xdr:colOff>
      <xdr:row>55</xdr:row>
      <xdr:rowOff>82412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D4172630-238B-4004-BAF0-61A985662121}"/>
            </a:ext>
          </a:extLst>
        </xdr:cNvPr>
        <xdr:cNvSpPr/>
      </xdr:nvSpPr>
      <xdr:spPr>
        <a:xfrm>
          <a:off x="1475013" y="9035141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/>
            <a:t>4</a:t>
          </a:r>
        </a:p>
      </xdr:txBody>
    </xdr:sp>
    <xdr:clientData/>
  </xdr:twoCellAnchor>
  <xdr:twoCellAnchor>
    <xdr:from>
      <xdr:col>1</xdr:col>
      <xdr:colOff>533399</xdr:colOff>
      <xdr:row>66</xdr:row>
      <xdr:rowOff>108855</xdr:rowOff>
    </xdr:from>
    <xdr:to>
      <xdr:col>2</xdr:col>
      <xdr:colOff>109627</xdr:colOff>
      <xdr:row>68</xdr:row>
      <xdr:rowOff>153169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5EB75119-8D58-3C6C-F0D8-FF17A19978D0}"/>
            </a:ext>
          </a:extLst>
        </xdr:cNvPr>
        <xdr:cNvSpPr/>
      </xdr:nvSpPr>
      <xdr:spPr>
        <a:xfrm>
          <a:off x="1317170" y="11157855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/>
            <a:t>4</a:t>
          </a:r>
        </a:p>
      </xdr:txBody>
    </xdr:sp>
    <xdr:clientData/>
  </xdr:twoCellAnchor>
  <xdr:twoCellAnchor>
    <xdr:from>
      <xdr:col>6</xdr:col>
      <xdr:colOff>212270</xdr:colOff>
      <xdr:row>27</xdr:row>
      <xdr:rowOff>114298</xdr:rowOff>
    </xdr:from>
    <xdr:to>
      <xdr:col>6</xdr:col>
      <xdr:colOff>572270</xdr:colOff>
      <xdr:row>30</xdr:row>
      <xdr:rowOff>770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F00672C9-CBD7-AC92-BC26-1CAE6F42D6CB}"/>
            </a:ext>
          </a:extLst>
        </xdr:cNvPr>
        <xdr:cNvSpPr/>
      </xdr:nvSpPr>
      <xdr:spPr>
        <a:xfrm>
          <a:off x="4914899" y="5007427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/>
            <a:t>5</a:t>
          </a:r>
        </a:p>
      </xdr:txBody>
    </xdr:sp>
    <xdr:clientData/>
  </xdr:twoCellAnchor>
  <xdr:twoCellAnchor>
    <xdr:from>
      <xdr:col>5</xdr:col>
      <xdr:colOff>457200</xdr:colOff>
      <xdr:row>52</xdr:row>
      <xdr:rowOff>97970</xdr:rowOff>
    </xdr:from>
    <xdr:to>
      <xdr:col>6</xdr:col>
      <xdr:colOff>33428</xdr:colOff>
      <xdr:row>54</xdr:row>
      <xdr:rowOff>142284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EDEAFDA3-8B08-0ACA-661B-D3B617CADC2C}"/>
            </a:ext>
          </a:extLst>
        </xdr:cNvPr>
        <xdr:cNvSpPr/>
      </xdr:nvSpPr>
      <xdr:spPr>
        <a:xfrm>
          <a:off x="4376057" y="8937170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/>
            <a:t>5</a:t>
          </a:r>
        </a:p>
      </xdr:txBody>
    </xdr:sp>
    <xdr:clientData/>
  </xdr:twoCellAnchor>
  <xdr:twoCellAnchor>
    <xdr:from>
      <xdr:col>5</xdr:col>
      <xdr:colOff>500743</xdr:colOff>
      <xdr:row>66</xdr:row>
      <xdr:rowOff>38099</xdr:rowOff>
    </xdr:from>
    <xdr:to>
      <xdr:col>6</xdr:col>
      <xdr:colOff>76971</xdr:colOff>
      <xdr:row>68</xdr:row>
      <xdr:rowOff>82413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D0164FE3-71B2-4177-4C3C-51C0D2F6D05E}"/>
            </a:ext>
          </a:extLst>
        </xdr:cNvPr>
        <xdr:cNvSpPr/>
      </xdr:nvSpPr>
      <xdr:spPr>
        <a:xfrm>
          <a:off x="4419600" y="11087099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/>
            <a:t>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232200</xdr:colOff>
      <xdr:row>10</xdr:row>
      <xdr:rowOff>54720</xdr:rowOff>
    </xdr:from>
    <xdr:to>
      <xdr:col>9</xdr:col>
      <xdr:colOff>702908</xdr:colOff>
      <xdr:row>42</xdr:row>
      <xdr:rowOff>98641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587520</xdr:colOff>
      <xdr:row>10</xdr:row>
      <xdr:rowOff>135000</xdr:rowOff>
    </xdr:from>
    <xdr:to>
      <xdr:col>20</xdr:col>
      <xdr:colOff>267119</xdr:colOff>
      <xdr:row>43</xdr:row>
      <xdr:rowOff>16201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556920</xdr:colOff>
      <xdr:row>50</xdr:row>
      <xdr:rowOff>103320</xdr:rowOff>
    </xdr:from>
    <xdr:to>
      <xdr:col>8</xdr:col>
      <xdr:colOff>699840</xdr:colOff>
      <xdr:row>86</xdr:row>
      <xdr:rowOff>29159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496800</xdr:colOff>
      <xdr:row>10</xdr:row>
      <xdr:rowOff>114480</xdr:rowOff>
    </xdr:from>
    <xdr:to>
      <xdr:col>9</xdr:col>
      <xdr:colOff>500040</xdr:colOff>
      <xdr:row>47</xdr:row>
      <xdr:rowOff>20880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176040</xdr:colOff>
      <xdr:row>11</xdr:row>
      <xdr:rowOff>128160</xdr:rowOff>
    </xdr:from>
    <xdr:to>
      <xdr:col>20</xdr:col>
      <xdr:colOff>668520</xdr:colOff>
      <xdr:row>44</xdr:row>
      <xdr:rowOff>9720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137880</xdr:colOff>
      <xdr:row>51</xdr:row>
      <xdr:rowOff>111240</xdr:rowOff>
    </xdr:from>
    <xdr:to>
      <xdr:col>20</xdr:col>
      <xdr:colOff>630360</xdr:colOff>
      <xdr:row>83</xdr:row>
      <xdr:rowOff>155160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E1AB-8FFF-4AC6-93F5-E700168D20AF}">
  <dimension ref="B1:D17"/>
  <sheetViews>
    <sheetView tabSelected="1" workbookViewId="0"/>
  </sheetViews>
  <sheetFormatPr baseColWidth="10" defaultRowHeight="12.45"/>
  <cols>
    <col min="3" max="3" width="11.07421875" customWidth="1"/>
  </cols>
  <sheetData>
    <row r="1" spans="2:4" s="6" customFormat="1"/>
    <row r="2" spans="2:4">
      <c r="B2" s="7" t="s">
        <v>43</v>
      </c>
      <c r="C2" s="7" t="s">
        <v>44</v>
      </c>
      <c r="D2" s="7" t="s">
        <v>45</v>
      </c>
    </row>
    <row r="3" spans="2:4">
      <c r="B3" s="7">
        <v>1</v>
      </c>
      <c r="C3" t="s">
        <v>46</v>
      </c>
      <c r="D3" t="s">
        <v>47</v>
      </c>
    </row>
    <row r="4" spans="2:4">
      <c r="B4" s="7">
        <v>1</v>
      </c>
      <c r="C4" t="s">
        <v>22</v>
      </c>
      <c r="D4" t="s">
        <v>49</v>
      </c>
    </row>
    <row r="5" spans="2:4">
      <c r="B5" s="7">
        <v>1</v>
      </c>
      <c r="C5" t="s">
        <v>23</v>
      </c>
      <c r="D5" t="s">
        <v>53</v>
      </c>
    </row>
    <row r="6" spans="2:4">
      <c r="B6" s="7">
        <v>2</v>
      </c>
      <c r="C6" t="s">
        <v>24</v>
      </c>
      <c r="D6" t="s">
        <v>50</v>
      </c>
    </row>
    <row r="7" spans="2:4">
      <c r="B7" s="7">
        <v>3</v>
      </c>
      <c r="C7" t="s">
        <v>1</v>
      </c>
      <c r="D7" t="s">
        <v>51</v>
      </c>
    </row>
    <row r="8" spans="2:4">
      <c r="B8" s="7">
        <v>4</v>
      </c>
      <c r="C8" t="s">
        <v>48</v>
      </c>
      <c r="D8" t="s">
        <v>52</v>
      </c>
    </row>
    <row r="9" spans="2:4">
      <c r="B9" s="7">
        <v>5</v>
      </c>
      <c r="C9" s="6" t="s">
        <v>48</v>
      </c>
      <c r="D9" t="s">
        <v>54</v>
      </c>
    </row>
    <row r="12" spans="2:4">
      <c r="B12" s="7" t="s">
        <v>55</v>
      </c>
    </row>
    <row r="13" spans="2:4" ht="14.6">
      <c r="B13" s="9" t="s">
        <v>56</v>
      </c>
    </row>
    <row r="14" spans="2:4" ht="14.6">
      <c r="B14" s="8" t="s">
        <v>58</v>
      </c>
    </row>
    <row r="15" spans="2:4">
      <c r="B15" t="s">
        <v>57</v>
      </c>
    </row>
    <row r="16" spans="2:4">
      <c r="B16" t="s">
        <v>59</v>
      </c>
    </row>
    <row r="17" spans="2:2">
      <c r="B17" t="s">
        <v>60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26"/>
  <sheetViews>
    <sheetView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2" sqref="A2"/>
    </sheetView>
  </sheetViews>
  <sheetFormatPr baseColWidth="10" defaultColWidth="11.53515625" defaultRowHeight="12.45"/>
  <cols>
    <col min="1" max="1" width="11.53515625" style="2"/>
    <col min="2" max="2" width="11.84375" bestFit="1" customWidth="1"/>
  </cols>
  <sheetData>
    <row r="1" spans="1:64">
      <c r="A1" s="1" t="s">
        <v>0</v>
      </c>
      <c r="B1" s="1"/>
      <c r="C1" s="1"/>
      <c r="D1" s="2"/>
      <c r="E1" s="1" t="s">
        <v>1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ht="37.299999999999997">
      <c r="A2" s="3"/>
      <c r="B2" s="10" t="s">
        <v>2</v>
      </c>
      <c r="C2" s="10"/>
      <c r="D2" s="2"/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2"/>
      <c r="K2" s="2"/>
      <c r="L2" s="10" t="s">
        <v>42</v>
      </c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>
      <c r="B3" s="2" t="s">
        <v>8</v>
      </c>
      <c r="C3" s="2" t="s">
        <v>9</v>
      </c>
      <c r="D3" s="2"/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/>
      <c r="K3" s="2"/>
      <c r="L3" s="2"/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ht="14.6">
      <c r="A4" s="2" t="s">
        <v>15</v>
      </c>
      <c r="B4" s="9">
        <v>0</v>
      </c>
      <c r="C4" s="9">
        <v>0</v>
      </c>
      <c r="E4" s="9">
        <v>22.544249491478499</v>
      </c>
      <c r="F4" s="9">
        <v>1.2615800106653801</v>
      </c>
      <c r="G4" s="9">
        <v>1111.71387359972</v>
      </c>
      <c r="H4" s="9">
        <v>70.1424468682944</v>
      </c>
      <c r="I4" s="9">
        <v>32.604634670852299</v>
      </c>
      <c r="L4" s="2" t="s">
        <v>16</v>
      </c>
      <c r="M4">
        <v>36.355285719073997</v>
      </c>
      <c r="N4">
        <v>1.20250741337026</v>
      </c>
      <c r="O4">
        <v>198.56716900751499</v>
      </c>
      <c r="P4">
        <v>209.51623201847701</v>
      </c>
      <c r="Q4">
        <v>581.40417989956097</v>
      </c>
      <c r="R4" t="s">
        <v>17</v>
      </c>
    </row>
    <row r="5" spans="1:64" ht="14.6">
      <c r="A5" s="2" t="s">
        <v>18</v>
      </c>
      <c r="B5" s="9">
        <v>-20</v>
      </c>
      <c r="C5" s="9">
        <v>440</v>
      </c>
      <c r="L5" s="2" t="s">
        <v>19</v>
      </c>
      <c r="M5">
        <v>22.544249491478499</v>
      </c>
      <c r="N5">
        <v>1.2615800106653801</v>
      </c>
      <c r="O5">
        <v>1111.71387359972</v>
      </c>
      <c r="P5">
        <v>70.1424468682944</v>
      </c>
      <c r="Q5">
        <v>32.604634670852299</v>
      </c>
      <c r="R5" t="s">
        <v>17</v>
      </c>
    </row>
    <row r="6" spans="1:64" ht="14.6">
      <c r="A6" s="2" t="s">
        <v>20</v>
      </c>
      <c r="B6" s="9">
        <v>-2</v>
      </c>
      <c r="C6" s="9">
        <v>10</v>
      </c>
      <c r="L6" s="2" t="s">
        <v>21</v>
      </c>
      <c r="M6">
        <v>106.9761565554</v>
      </c>
      <c r="N6">
        <v>1.1046613193347901</v>
      </c>
      <c r="O6">
        <v>898.523384343619</v>
      </c>
      <c r="P6">
        <v>646.78347320449802</v>
      </c>
      <c r="Q6">
        <v>10002.320304193099</v>
      </c>
      <c r="R6" t="s">
        <v>17</v>
      </c>
    </row>
    <row r="7" spans="1:64" ht="14.6">
      <c r="A7" s="2" t="s">
        <v>22</v>
      </c>
      <c r="B7" s="9">
        <v>2</v>
      </c>
      <c r="L7" s="2"/>
    </row>
    <row r="8" spans="1:64" ht="14.6">
      <c r="A8" s="2" t="s">
        <v>23</v>
      </c>
      <c r="B8" s="8">
        <f>Calcs_Triode!A43</f>
        <v>3.2612677848486385E-6</v>
      </c>
      <c r="L8" s="2"/>
    </row>
    <row r="9" spans="1:64">
      <c r="L9" s="2"/>
    </row>
    <row r="10" spans="1:64">
      <c r="L10" s="2"/>
    </row>
    <row r="45" spans="1:53" ht="37.299999999999997" customHeight="1">
      <c r="B45" s="10" t="s">
        <v>39</v>
      </c>
    </row>
    <row r="47" spans="1:53">
      <c r="A47" s="2" t="s">
        <v>24</v>
      </c>
      <c r="B47" s="2" t="s">
        <v>25</v>
      </c>
      <c r="C47" s="2">
        <f>Parameters_Triode!$C$4</f>
        <v>0</v>
      </c>
      <c r="D47" s="2">
        <f>IF(OR(Parameters_Triode!C47="",(Parameters_Triode!C47+Parameters_Triode!$C$6)&gt;Parameters_Triode!$C$5),NA(),Parameters_Triode!C47+Parameters_Triode!$C$6)</f>
        <v>10</v>
      </c>
      <c r="E47" s="2">
        <f>IF(OR(Parameters_Triode!D47="",(Parameters_Triode!D47+Parameters_Triode!$C$6)&gt;Parameters_Triode!$C$5),NA(),Parameters_Triode!D47+Parameters_Triode!$C$6)</f>
        <v>20</v>
      </c>
      <c r="F47" s="2">
        <f>IF(OR(Parameters_Triode!E47="",(Parameters_Triode!E47+Parameters_Triode!$C$6)&gt;Parameters_Triode!$C$5),NA(),Parameters_Triode!E47+Parameters_Triode!$C$6)</f>
        <v>30</v>
      </c>
      <c r="G47" s="2">
        <f>IF(OR(Parameters_Triode!F47="",(Parameters_Triode!F47+Parameters_Triode!$C$6)&gt;Parameters_Triode!$C$5),NA(),Parameters_Triode!F47+Parameters_Triode!$C$6)</f>
        <v>40</v>
      </c>
      <c r="H47" s="2">
        <f>IF(OR(Parameters_Triode!G47="",(Parameters_Triode!G47+Parameters_Triode!$C$6)&gt;Parameters_Triode!$C$5),NA(),Parameters_Triode!G47+Parameters_Triode!$C$6)</f>
        <v>50</v>
      </c>
      <c r="I47" s="2">
        <f>IF(OR(Parameters_Triode!H47="",(Parameters_Triode!H47+Parameters_Triode!$C$6)&gt;Parameters_Triode!$C$5),NA(),Parameters_Triode!H47+Parameters_Triode!$C$6)</f>
        <v>60</v>
      </c>
      <c r="J47" s="2">
        <f>IF(OR(Parameters_Triode!I47="",(Parameters_Triode!I47+Parameters_Triode!$C$6)&gt;Parameters_Triode!$C$5),NA(),Parameters_Triode!I47+Parameters_Triode!$C$6)</f>
        <v>70</v>
      </c>
      <c r="K47" s="2">
        <f>IF(OR(Parameters_Triode!J47="",(Parameters_Triode!J47+Parameters_Triode!$C$6)&gt;Parameters_Triode!$C$5),NA(),Parameters_Triode!J47+Parameters_Triode!$C$6)</f>
        <v>80</v>
      </c>
      <c r="L47" s="2">
        <f>IF(OR(Parameters_Triode!K47="",(Parameters_Triode!K47+Parameters_Triode!$C$6)&gt;Parameters_Triode!$C$5),NA(),Parameters_Triode!K47+Parameters_Triode!$C$6)</f>
        <v>90</v>
      </c>
      <c r="M47" s="2">
        <f>IF(OR(Parameters_Triode!L47="",(Parameters_Triode!L47+Parameters_Triode!$C$6)&gt;Parameters_Triode!$C$5),NA(),Parameters_Triode!L47+Parameters_Triode!$C$6)</f>
        <v>100</v>
      </c>
      <c r="N47" s="2">
        <f>IF(OR(Parameters_Triode!M47="",(Parameters_Triode!M47+Parameters_Triode!$C$6)&gt;Parameters_Triode!$C$5),NA(),Parameters_Triode!M47+Parameters_Triode!$C$6)</f>
        <v>110</v>
      </c>
      <c r="O47" s="2">
        <f>IF(OR(Parameters_Triode!N47="",(Parameters_Triode!N47+Parameters_Triode!$C$6)&gt;Parameters_Triode!$C$5),NA(),Parameters_Triode!N47+Parameters_Triode!$C$6)</f>
        <v>120</v>
      </c>
      <c r="P47" s="2">
        <f>IF(OR(Parameters_Triode!O47="",(Parameters_Triode!O47+Parameters_Triode!$C$6)&gt;Parameters_Triode!$C$5),NA(),Parameters_Triode!O47+Parameters_Triode!$C$6)</f>
        <v>130</v>
      </c>
      <c r="Q47" s="2">
        <f>IF(OR(Parameters_Triode!P47="",(Parameters_Triode!P47+Parameters_Triode!$C$6)&gt;Parameters_Triode!$C$5),NA(),Parameters_Triode!P47+Parameters_Triode!$C$6)</f>
        <v>140</v>
      </c>
      <c r="R47" s="2">
        <f>IF(OR(Parameters_Triode!Q47="",(Parameters_Triode!Q47+Parameters_Triode!$C$6)&gt;Parameters_Triode!$C$5),NA(),Parameters_Triode!Q47+Parameters_Triode!$C$6)</f>
        <v>150</v>
      </c>
      <c r="S47" s="2">
        <f>IF(OR(Parameters_Triode!R47="",(Parameters_Triode!R47+Parameters_Triode!$C$6)&gt;Parameters_Triode!$C$5),NA(),Parameters_Triode!R47+Parameters_Triode!$C$6)</f>
        <v>160</v>
      </c>
      <c r="T47" s="2">
        <f>IF(OR(Parameters_Triode!S47="",(Parameters_Triode!S47+Parameters_Triode!$C$6)&gt;Parameters_Triode!$C$5),NA(),Parameters_Triode!S47+Parameters_Triode!$C$6)</f>
        <v>170</v>
      </c>
      <c r="U47" s="2">
        <f>IF(OR(Parameters_Triode!T47="",(Parameters_Triode!T47+Parameters_Triode!$C$6)&gt;Parameters_Triode!$C$5),NA(),Parameters_Triode!T47+Parameters_Triode!$C$6)</f>
        <v>180</v>
      </c>
      <c r="V47" s="2">
        <f>IF(OR(Parameters_Triode!U47="",(Parameters_Triode!U47+Parameters_Triode!$C$6)&gt;Parameters_Triode!$C$5),NA(),Parameters_Triode!U47+Parameters_Triode!$C$6)</f>
        <v>190</v>
      </c>
      <c r="W47" s="2">
        <f>IF(OR(Parameters_Triode!V47="",(Parameters_Triode!V47+Parameters_Triode!$C$6)&gt;Parameters_Triode!$C$5),NA(),Parameters_Triode!V47+Parameters_Triode!$C$6)</f>
        <v>200</v>
      </c>
      <c r="X47" s="2">
        <f>IF(OR(Parameters_Triode!W47="",(Parameters_Triode!W47+Parameters_Triode!$C$6)&gt;Parameters_Triode!$C$5),NA(),Parameters_Triode!W47+Parameters_Triode!$C$6)</f>
        <v>210</v>
      </c>
      <c r="Y47" s="2">
        <f>IF(OR(Parameters_Triode!X47="",(Parameters_Triode!X47+Parameters_Triode!$C$6)&gt;Parameters_Triode!$C$5),NA(),Parameters_Triode!X47+Parameters_Triode!$C$6)</f>
        <v>220</v>
      </c>
      <c r="Z47" s="2">
        <f>IF(OR(Parameters_Triode!Y47="",(Parameters_Triode!Y47+Parameters_Triode!$C$6)&gt;Parameters_Triode!$C$5),NA(),Parameters_Triode!Y47+Parameters_Triode!$C$6)</f>
        <v>230</v>
      </c>
      <c r="AA47" s="2">
        <f>IF(OR(Parameters_Triode!Z47="",(Parameters_Triode!Z47+Parameters_Triode!$C$6)&gt;Parameters_Triode!$C$5),NA(),Parameters_Triode!Z47+Parameters_Triode!$C$6)</f>
        <v>240</v>
      </c>
      <c r="AB47" s="2">
        <f>IF(OR(Parameters_Triode!AA47="",(Parameters_Triode!AA47+Parameters_Triode!$C$6)&gt;Parameters_Triode!$C$5),NA(),Parameters_Triode!AA47+Parameters_Triode!$C$6)</f>
        <v>250</v>
      </c>
      <c r="AC47" s="2">
        <f>IF(OR(Parameters_Triode!AB47="",(Parameters_Triode!AB47+Parameters_Triode!$C$6)&gt;Parameters_Triode!$C$5),NA(),Parameters_Triode!AB47+Parameters_Triode!$C$6)</f>
        <v>260</v>
      </c>
      <c r="AD47" s="2">
        <f>IF(OR(Parameters_Triode!AC47="",(Parameters_Triode!AC47+Parameters_Triode!$C$6)&gt;Parameters_Triode!$C$5),NA(),Parameters_Triode!AC47+Parameters_Triode!$C$6)</f>
        <v>270</v>
      </c>
      <c r="AE47" s="2">
        <f>IF(OR(Parameters_Triode!AD47="",(Parameters_Triode!AD47+Parameters_Triode!$C$6)&gt;Parameters_Triode!$C$5),NA(),Parameters_Triode!AD47+Parameters_Triode!$C$6)</f>
        <v>280</v>
      </c>
      <c r="AF47" s="2">
        <f>IF(OR(Parameters_Triode!AE47="",(Parameters_Triode!AE47+Parameters_Triode!$C$6)&gt;Parameters_Triode!$C$5),NA(),Parameters_Triode!AE47+Parameters_Triode!$C$6)</f>
        <v>290</v>
      </c>
      <c r="AG47" s="2">
        <f>IF(OR(Parameters_Triode!AF47="",(Parameters_Triode!AF47+Parameters_Triode!$C$6)&gt;Parameters_Triode!$C$5),NA(),Parameters_Triode!AF47+Parameters_Triode!$C$6)</f>
        <v>300</v>
      </c>
      <c r="AH47" s="2">
        <f>IF(OR(Parameters_Triode!AG47="",(Parameters_Triode!AG47+Parameters_Triode!$C$6)&gt;Parameters_Triode!$C$5),NA(),Parameters_Triode!AG47+Parameters_Triode!$C$6)</f>
        <v>310</v>
      </c>
      <c r="AI47" s="2">
        <f>IF(OR(Parameters_Triode!AH47="",(Parameters_Triode!AH47+Parameters_Triode!$C$6)&gt;Parameters_Triode!$C$5),NA(),Parameters_Triode!AH47+Parameters_Triode!$C$6)</f>
        <v>320</v>
      </c>
      <c r="AJ47" s="2">
        <f>IF(OR(Parameters_Triode!AI47="",(Parameters_Triode!AI47+Parameters_Triode!$C$6)&gt;Parameters_Triode!$C$5),NA(),Parameters_Triode!AI47+Parameters_Triode!$C$6)</f>
        <v>330</v>
      </c>
      <c r="AK47" s="2">
        <f>IF(OR(Parameters_Triode!AJ47="",(Parameters_Triode!AJ47+Parameters_Triode!$C$6)&gt;Parameters_Triode!$C$5),NA(),Parameters_Triode!AJ47+Parameters_Triode!$C$6)</f>
        <v>340</v>
      </c>
      <c r="AL47" s="2">
        <f>IF(OR(Parameters_Triode!AK47="",(Parameters_Triode!AK47+Parameters_Triode!$C$6)&gt;Parameters_Triode!$C$5),NA(),Parameters_Triode!AK47+Parameters_Triode!$C$6)</f>
        <v>350</v>
      </c>
      <c r="AM47" s="2">
        <f>IF(OR(Parameters_Triode!AL47="",(Parameters_Triode!AL47+Parameters_Triode!$C$6)&gt;Parameters_Triode!$C$5),NA(),Parameters_Triode!AL47+Parameters_Triode!$C$6)</f>
        <v>360</v>
      </c>
      <c r="AN47" s="2">
        <f>IF(OR(Parameters_Triode!AM47="",(Parameters_Triode!AM47+Parameters_Triode!$C$6)&gt;Parameters_Triode!$C$5),NA(),Parameters_Triode!AM47+Parameters_Triode!$C$6)</f>
        <v>370</v>
      </c>
      <c r="AO47" s="2">
        <f>IF(OR(Parameters_Triode!AN47="",(Parameters_Triode!AN47+Parameters_Triode!$C$6)&gt;Parameters_Triode!$C$5),NA(),Parameters_Triode!AN47+Parameters_Triode!$C$6)</f>
        <v>380</v>
      </c>
      <c r="AP47" s="2">
        <f>IF(OR(Parameters_Triode!AO47="",(Parameters_Triode!AO47+Parameters_Triode!$C$6)&gt;Parameters_Triode!$C$5),NA(),Parameters_Triode!AO47+Parameters_Triode!$C$6)</f>
        <v>390</v>
      </c>
      <c r="AQ47" s="2">
        <f>IF(OR(Parameters_Triode!AP47="",(Parameters_Triode!AP47+Parameters_Triode!$C$6)&gt;Parameters_Triode!$C$5),NA(),Parameters_Triode!AP47+Parameters_Triode!$C$6)</f>
        <v>400</v>
      </c>
      <c r="AR47" s="2">
        <f>IF(OR(Parameters_Triode!AQ47="",(Parameters_Triode!AQ47+Parameters_Triode!$C$6)&gt;Parameters_Triode!$C$5),NA(),Parameters_Triode!AQ47+Parameters_Triode!$C$6)</f>
        <v>410</v>
      </c>
      <c r="AS47" s="2">
        <f>IF(OR(Parameters_Triode!AR47="",(Parameters_Triode!AR47+Parameters_Triode!$C$6)&gt;Parameters_Triode!$C$5),NA(),Parameters_Triode!AR47+Parameters_Triode!$C$6)</f>
        <v>420</v>
      </c>
      <c r="AT47" s="2">
        <f>IF(OR(Parameters_Triode!AS47="",(Parameters_Triode!AS47+Parameters_Triode!$C$6)&gt;Parameters_Triode!$C$5),NA(),Parameters_Triode!AS47+Parameters_Triode!$C$6)</f>
        <v>430</v>
      </c>
      <c r="AU47" s="2">
        <f>IF(OR(Parameters_Triode!AT47="",(Parameters_Triode!AT47+Parameters_Triode!$C$6)&gt;Parameters_Triode!$C$5),NA(),Parameters_Triode!AT47+Parameters_Triode!$C$6)</f>
        <v>440</v>
      </c>
      <c r="AV47" s="2" t="e">
        <f>IF(OR(Parameters_Triode!AU47="",(Parameters_Triode!AU47+Parameters_Triode!$C$6)&gt;Parameters_Triode!$C$5),NA(),Parameters_Triode!AU47+Parameters_Triode!$C$6)</f>
        <v>#N/A</v>
      </c>
      <c r="AW47" s="2" t="e">
        <f>IF(OR(Parameters_Triode!AV47="",(Parameters_Triode!AV47+Parameters_Triode!$C$6)&gt;Parameters_Triode!$C$5),NA(),Parameters_Triode!AV47+Parameters_Triode!$C$6)</f>
        <v>#N/A</v>
      </c>
      <c r="AX47" s="2" t="e">
        <f>IF(OR(Parameters_Triode!AW47="",(Parameters_Triode!AW47+Parameters_Triode!$C$6)&gt;Parameters_Triode!$C$5),NA(),Parameters_Triode!AW47+Parameters_Triode!$C$6)</f>
        <v>#N/A</v>
      </c>
      <c r="AY47" s="2" t="e">
        <f>IF(OR(Parameters_Triode!AX47="",(Parameters_Triode!AX47+Parameters_Triode!$C$6)&gt;Parameters_Triode!$C$5),NA(),Parameters_Triode!AX47+Parameters_Triode!$C$6)</f>
        <v>#N/A</v>
      </c>
      <c r="AZ47" s="2" t="e">
        <f>IF(OR(Parameters_Triode!AY47="",(Parameters_Triode!AY47+Parameters_Triode!$C$6)&gt;Parameters_Triode!$C$5),NA(),Parameters_Triode!AY47+Parameters_Triode!$C$6)</f>
        <v>#N/A</v>
      </c>
      <c r="BA47" s="2" t="e">
        <f>IF(OR(Parameters_Triode!AZ47="",(Parameters_Triode!AZ47+Parameters_Triode!$C$6)&gt;Parameters_Triode!$C$5),NA(),Parameters_Triode!AZ47+Parameters_Triode!$C$6)</f>
        <v>#N/A</v>
      </c>
    </row>
    <row r="48" spans="1:53" ht="14.6">
      <c r="A48" s="2" t="s">
        <v>19</v>
      </c>
      <c r="B48" s="2">
        <f>Parameters_Triode!$B$4</f>
        <v>0</v>
      </c>
      <c r="C48" s="9">
        <v>0</v>
      </c>
      <c r="D48" s="9"/>
      <c r="E48" s="9"/>
      <c r="F48" s="9"/>
      <c r="G48" s="9"/>
      <c r="H48" s="9">
        <v>5.0000000000000001E-3</v>
      </c>
      <c r="I48" s="9"/>
      <c r="J48" s="9"/>
      <c r="K48" s="9"/>
      <c r="L48" s="9"/>
      <c r="M48" s="9">
        <v>1.2E-2</v>
      </c>
      <c r="N48" s="9"/>
      <c r="O48" s="9"/>
      <c r="P48" s="9"/>
      <c r="Q48" s="9"/>
      <c r="R48" s="9">
        <v>0.02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</row>
    <row r="49" spans="2:53" ht="14.6">
      <c r="B49" s="2">
        <f>IF(OR(Parameters_Triode!B48="",(Parameters_Triode!B48+Parameters_Triode!$B$6)&lt;Parameters_Triode!$B$5),NA(),Parameters_Triode!B48+Parameters_Triode!$B$6)</f>
        <v>-2</v>
      </c>
      <c r="C49" s="9">
        <v>0</v>
      </c>
      <c r="D49" s="9"/>
      <c r="E49" s="9"/>
      <c r="F49" s="9"/>
      <c r="G49" s="9"/>
      <c r="H49" s="9">
        <v>1.5E-3</v>
      </c>
      <c r="I49" s="9"/>
      <c r="J49" s="9"/>
      <c r="K49" s="9"/>
      <c r="L49" s="9"/>
      <c r="M49" s="9">
        <v>6.0000000000000001E-3</v>
      </c>
      <c r="N49" s="9"/>
      <c r="O49" s="9"/>
      <c r="P49" s="9"/>
      <c r="Q49" s="9"/>
      <c r="R49" s="9">
        <v>1.2999999999999999E-2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</row>
    <row r="50" spans="2:53" ht="14.6">
      <c r="B50" s="2">
        <f>IF(OR(Parameters_Triode!B49="",(Parameters_Triode!B49+Parameters_Triode!$B$6)&lt;Parameters_Triode!$B$5),NA(),Parameters_Triode!B49+Parameters_Triode!$B$6)</f>
        <v>-4</v>
      </c>
      <c r="C50" s="9">
        <v>0</v>
      </c>
      <c r="D50" s="9"/>
      <c r="E50" s="9"/>
      <c r="F50" s="9"/>
      <c r="G50" s="9"/>
      <c r="H50" s="9">
        <v>0</v>
      </c>
      <c r="I50" s="9"/>
      <c r="J50" s="9"/>
      <c r="K50" s="9"/>
      <c r="L50" s="9"/>
      <c r="M50" s="9">
        <v>2.5000000000000001E-3</v>
      </c>
      <c r="N50" s="9"/>
      <c r="O50" s="9"/>
      <c r="P50" s="9"/>
      <c r="Q50" s="9"/>
      <c r="R50" s="9">
        <v>7.4999999999999997E-3</v>
      </c>
      <c r="S50" s="9"/>
      <c r="T50" s="9"/>
      <c r="U50" s="9"/>
      <c r="V50" s="9"/>
      <c r="W50" s="9">
        <v>1.4999999999999999E-2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spans="2:53" ht="14.6">
      <c r="B51" s="2">
        <f>IF(OR(Parameters_Triode!B50="",(Parameters_Triode!B50+Parameters_Triode!$B$6)&lt;Parameters_Triode!$B$5),NA(),Parameters_Triode!B50+Parameters_Triode!$B$6)</f>
        <v>-6</v>
      </c>
      <c r="C51" s="9">
        <v>0</v>
      </c>
      <c r="D51" s="9"/>
      <c r="E51" s="9"/>
      <c r="F51" s="9"/>
      <c r="G51" s="9"/>
      <c r="H51" s="9">
        <v>0</v>
      </c>
      <c r="I51" s="9"/>
      <c r="J51" s="9"/>
      <c r="K51" s="9"/>
      <c r="L51" s="9"/>
      <c r="M51" s="9">
        <v>1E-3</v>
      </c>
      <c r="N51" s="9"/>
      <c r="O51" s="9"/>
      <c r="P51" s="9"/>
      <c r="Q51" s="9"/>
      <c r="R51" s="9">
        <v>4.0000000000000001E-3</v>
      </c>
      <c r="S51" s="9"/>
      <c r="T51" s="9"/>
      <c r="U51" s="9"/>
      <c r="V51" s="9"/>
      <c r="W51" s="9">
        <v>9.4999999999999998E-3</v>
      </c>
      <c r="X51" s="9"/>
      <c r="Y51" s="9"/>
      <c r="Z51" s="9"/>
      <c r="AA51" s="9"/>
      <c r="AB51" s="9">
        <v>1.6E-2</v>
      </c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spans="2:53" ht="14.6">
      <c r="B52" s="2">
        <f>IF(OR(Parameters_Triode!B51="",(Parameters_Triode!B51+Parameters_Triode!$B$6)&lt;Parameters_Triode!$B$5),NA(),Parameters_Triode!B51+Parameters_Triode!$B$6)</f>
        <v>-8</v>
      </c>
      <c r="C52" s="9">
        <v>0</v>
      </c>
      <c r="D52" s="9"/>
      <c r="E52" s="9"/>
      <c r="F52" s="9"/>
      <c r="G52" s="9"/>
      <c r="H52" s="9">
        <v>0</v>
      </c>
      <c r="I52" s="9"/>
      <c r="J52" s="9"/>
      <c r="K52" s="9"/>
      <c r="L52" s="9"/>
      <c r="M52" s="9">
        <v>0</v>
      </c>
      <c r="N52" s="9"/>
      <c r="O52" s="9"/>
      <c r="P52" s="9"/>
      <c r="Q52" s="9"/>
      <c r="R52" s="9">
        <v>2E-3</v>
      </c>
      <c r="S52" s="9"/>
      <c r="T52" s="9"/>
      <c r="U52" s="9"/>
      <c r="V52" s="9"/>
      <c r="W52" s="9">
        <v>5.4999999999999997E-3</v>
      </c>
      <c r="X52" s="9"/>
      <c r="Y52" s="9"/>
      <c r="Z52" s="9"/>
      <c r="AA52" s="9"/>
      <c r="AB52" s="9">
        <v>1.0999999999999999E-2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spans="2:53" ht="14.6">
      <c r="B53" s="2">
        <f>IF(OR(Parameters_Triode!B52="",(Parameters_Triode!B52+Parameters_Triode!$B$6)&lt;Parameters_Triode!$B$5),NA(),Parameters_Triode!B52+Parameters_Triode!$B$6)</f>
        <v>-10</v>
      </c>
      <c r="C53" s="9">
        <v>0</v>
      </c>
      <c r="D53" s="9"/>
      <c r="E53" s="9"/>
      <c r="F53" s="9"/>
      <c r="G53" s="9"/>
      <c r="H53" s="9">
        <v>0</v>
      </c>
      <c r="I53" s="9"/>
      <c r="J53" s="9"/>
      <c r="K53" s="9"/>
      <c r="L53" s="9"/>
      <c r="M53" s="9">
        <v>0</v>
      </c>
      <c r="N53" s="9"/>
      <c r="O53" s="9"/>
      <c r="P53" s="9"/>
      <c r="Q53" s="9"/>
      <c r="R53" s="9">
        <v>5.0000000000000001E-4</v>
      </c>
      <c r="S53" s="9"/>
      <c r="T53" s="9"/>
      <c r="U53" s="9"/>
      <c r="V53" s="9"/>
      <c r="W53" s="9">
        <v>3.0000000000000001E-3</v>
      </c>
      <c r="X53" s="9"/>
      <c r="Y53" s="9"/>
      <c r="Z53" s="9"/>
      <c r="AA53" s="9"/>
      <c r="AB53" s="9">
        <v>7.4999999999999997E-3</v>
      </c>
      <c r="AC53" s="9"/>
      <c r="AD53" s="9"/>
      <c r="AE53" s="9"/>
      <c r="AF53" s="9"/>
      <c r="AG53" s="9">
        <v>1.35E-2</v>
      </c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spans="2:53" ht="14.6">
      <c r="B54" s="2">
        <f>IF(OR(Parameters_Triode!B53="",(Parameters_Triode!B53+Parameters_Triode!$B$6)&lt;Parameters_Triode!$B$5),NA(),Parameters_Triode!B53+Parameters_Triode!$B$6)</f>
        <v>-12</v>
      </c>
      <c r="C54" s="9">
        <v>0</v>
      </c>
      <c r="D54" s="9"/>
      <c r="E54" s="9"/>
      <c r="F54" s="9"/>
      <c r="G54" s="9"/>
      <c r="H54" s="9">
        <v>0</v>
      </c>
      <c r="I54" s="9"/>
      <c r="J54" s="9"/>
      <c r="K54" s="9"/>
      <c r="L54" s="9"/>
      <c r="M54" s="9">
        <v>0</v>
      </c>
      <c r="N54" s="9"/>
      <c r="O54" s="9"/>
      <c r="P54" s="9"/>
      <c r="Q54" s="9"/>
      <c r="R54" s="9">
        <v>0</v>
      </c>
      <c r="S54" s="9"/>
      <c r="T54" s="9"/>
      <c r="U54" s="9"/>
      <c r="V54" s="9"/>
      <c r="W54" s="9">
        <v>1.5E-3</v>
      </c>
      <c r="X54" s="9"/>
      <c r="Y54" s="9"/>
      <c r="Z54" s="9"/>
      <c r="AA54" s="9"/>
      <c r="AB54" s="9">
        <v>5.0000000000000001E-3</v>
      </c>
      <c r="AC54" s="9"/>
      <c r="AD54" s="9"/>
      <c r="AE54" s="9"/>
      <c r="AF54" s="9"/>
      <c r="AG54" s="9">
        <v>0.01</v>
      </c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</row>
    <row r="55" spans="2:53" ht="14.6">
      <c r="B55" s="2">
        <f>IF(OR(Parameters_Triode!B54="",(Parameters_Triode!B54+Parameters_Triode!$B$6)&lt;Parameters_Triode!$B$5),NA(),Parameters_Triode!B54+Parameters_Triode!$B$6)</f>
        <v>-14</v>
      </c>
      <c r="C55" s="9">
        <v>0</v>
      </c>
      <c r="D55" s="9"/>
      <c r="E55" s="9"/>
      <c r="F55" s="9"/>
      <c r="G55" s="9"/>
      <c r="H55" s="9">
        <v>0</v>
      </c>
      <c r="I55" s="9"/>
      <c r="J55" s="9"/>
      <c r="K55" s="9"/>
      <c r="L55" s="9"/>
      <c r="M55" s="9">
        <v>0</v>
      </c>
      <c r="N55" s="9"/>
      <c r="O55" s="9"/>
      <c r="P55" s="9"/>
      <c r="Q55" s="9"/>
      <c r="R55" s="9">
        <v>0</v>
      </c>
      <c r="S55" s="9"/>
      <c r="T55" s="9"/>
      <c r="U55" s="9"/>
      <c r="V55" s="9"/>
      <c r="W55" s="9">
        <v>5.0000000000000001E-4</v>
      </c>
      <c r="X55" s="9"/>
      <c r="Y55" s="9"/>
      <c r="Z55" s="9"/>
      <c r="AA55" s="9"/>
      <c r="AB55" s="9">
        <v>2.5000000000000001E-3</v>
      </c>
      <c r="AC55" s="9"/>
      <c r="AD55" s="9"/>
      <c r="AE55" s="9"/>
      <c r="AF55" s="9"/>
      <c r="AG55" s="9">
        <v>6.4999999999999997E-3</v>
      </c>
      <c r="AH55" s="9"/>
      <c r="AI55" s="9"/>
      <c r="AJ55" s="9"/>
      <c r="AK55" s="9"/>
      <c r="AL55" s="9">
        <v>1.0999999999999999E-2</v>
      </c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</row>
    <row r="56" spans="2:53" ht="14.6">
      <c r="B56" s="2">
        <f>IF(OR(Parameters_Triode!B55="",(Parameters_Triode!B55+Parameters_Triode!$B$6)&lt;Parameters_Triode!$B$5),NA(),Parameters_Triode!B55+Parameters_Triode!$B$6)</f>
        <v>-16</v>
      </c>
      <c r="C56" s="9">
        <v>0</v>
      </c>
      <c r="D56" s="9"/>
      <c r="E56" s="9"/>
      <c r="F56" s="9"/>
      <c r="G56" s="9"/>
      <c r="H56" s="9">
        <v>0</v>
      </c>
      <c r="I56" s="9"/>
      <c r="J56" s="9"/>
      <c r="K56" s="9"/>
      <c r="L56" s="9"/>
      <c r="M56" s="9">
        <v>0</v>
      </c>
      <c r="N56" s="9"/>
      <c r="O56" s="9"/>
      <c r="P56" s="9"/>
      <c r="Q56" s="9"/>
      <c r="R56" s="9">
        <v>0</v>
      </c>
      <c r="S56" s="9"/>
      <c r="T56" s="9"/>
      <c r="U56" s="9"/>
      <c r="V56" s="9"/>
      <c r="W56" s="9">
        <v>0</v>
      </c>
      <c r="X56" s="9"/>
      <c r="Y56" s="9"/>
      <c r="Z56" s="9"/>
      <c r="AA56" s="9"/>
      <c r="AB56" s="9">
        <v>1E-3</v>
      </c>
      <c r="AC56" s="9"/>
      <c r="AD56" s="9"/>
      <c r="AE56" s="9"/>
      <c r="AF56" s="9"/>
      <c r="AG56" s="9">
        <v>4.0000000000000001E-3</v>
      </c>
      <c r="AH56" s="9"/>
      <c r="AI56" s="9"/>
      <c r="AJ56" s="9"/>
      <c r="AK56" s="9"/>
      <c r="AL56" s="9">
        <v>8.0000000000000002E-3</v>
      </c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</row>
    <row r="57" spans="2:53" ht="14.6">
      <c r="B57" s="2">
        <f>IF(OR(Parameters_Triode!B56="",(Parameters_Triode!B56+Parameters_Triode!$B$6)&lt;Parameters_Triode!$B$5),NA(),Parameters_Triode!B56+Parameters_Triode!$B$6)</f>
        <v>-18</v>
      </c>
      <c r="C57" s="9">
        <v>0</v>
      </c>
      <c r="D57" s="9"/>
      <c r="E57" s="9"/>
      <c r="F57" s="9"/>
      <c r="G57" s="9"/>
      <c r="H57" s="9">
        <v>0</v>
      </c>
      <c r="I57" s="9"/>
      <c r="J57" s="9"/>
      <c r="K57" s="9"/>
      <c r="L57" s="9"/>
      <c r="M57" s="9">
        <v>0</v>
      </c>
      <c r="N57" s="9"/>
      <c r="O57" s="9"/>
      <c r="P57" s="9"/>
      <c r="Q57" s="9"/>
      <c r="R57" s="9">
        <v>0</v>
      </c>
      <c r="S57" s="9"/>
      <c r="T57" s="9"/>
      <c r="U57" s="9"/>
      <c r="V57" s="9"/>
      <c r="W57" s="9">
        <v>0</v>
      </c>
      <c r="X57" s="9"/>
      <c r="Y57" s="9"/>
      <c r="Z57" s="9"/>
      <c r="AA57" s="9"/>
      <c r="AB57" s="9">
        <v>5.0000000000000001E-4</v>
      </c>
      <c r="AC57" s="9"/>
      <c r="AD57" s="9"/>
      <c r="AE57" s="9"/>
      <c r="AF57" s="9"/>
      <c r="AG57" s="9">
        <v>2.3E-3</v>
      </c>
      <c r="AH57" s="9"/>
      <c r="AI57" s="9"/>
      <c r="AJ57" s="9"/>
      <c r="AK57" s="9"/>
      <c r="AL57" s="9">
        <v>5.4999999999999997E-3</v>
      </c>
      <c r="AM57" s="9"/>
      <c r="AN57" s="9"/>
      <c r="AO57" s="9"/>
      <c r="AP57" s="9"/>
      <c r="AQ57" s="9">
        <v>9.4999999999999998E-3</v>
      </c>
      <c r="AR57" s="9"/>
      <c r="AS57" s="9"/>
      <c r="AT57" s="9"/>
      <c r="AU57" s="9"/>
      <c r="AV57" s="9"/>
      <c r="AW57" s="9"/>
      <c r="AX57" s="9"/>
      <c r="AY57" s="9"/>
      <c r="AZ57" s="9"/>
      <c r="BA57" s="9"/>
    </row>
    <row r="58" spans="2:53" ht="14.6">
      <c r="B58" s="2">
        <f>IF(OR(Parameters_Triode!B57="",(Parameters_Triode!B57+Parameters_Triode!$B$6)&lt;Parameters_Triode!$B$5),NA(),Parameters_Triode!B57+Parameters_Triode!$B$6)</f>
        <v>-20</v>
      </c>
      <c r="C58" s="9">
        <v>0</v>
      </c>
      <c r="D58" s="9"/>
      <c r="E58" s="9"/>
      <c r="F58" s="9"/>
      <c r="G58" s="9"/>
      <c r="H58" s="9">
        <v>0</v>
      </c>
      <c r="I58" s="9"/>
      <c r="J58" s="9"/>
      <c r="K58" s="9"/>
      <c r="L58" s="9"/>
      <c r="M58" s="9">
        <v>0</v>
      </c>
      <c r="N58" s="9"/>
      <c r="O58" s="9"/>
      <c r="P58" s="9"/>
      <c r="Q58" s="9"/>
      <c r="R58" s="9">
        <v>0</v>
      </c>
      <c r="S58" s="9"/>
      <c r="T58" s="9"/>
      <c r="U58" s="9"/>
      <c r="V58" s="9"/>
      <c r="W58" s="9">
        <v>0</v>
      </c>
      <c r="X58" s="9"/>
      <c r="Y58" s="9"/>
      <c r="Z58" s="9"/>
      <c r="AA58" s="9"/>
      <c r="AB58" s="9">
        <v>2.0000000000000001E-4</v>
      </c>
      <c r="AC58" s="9"/>
      <c r="AD58" s="9"/>
      <c r="AE58" s="9"/>
      <c r="AF58" s="9"/>
      <c r="AG58" s="9">
        <v>1.2999999999999999E-3</v>
      </c>
      <c r="AH58" s="9"/>
      <c r="AI58" s="9"/>
      <c r="AJ58" s="9"/>
      <c r="AK58" s="9"/>
      <c r="AL58" s="9">
        <v>3.5000000000000001E-3</v>
      </c>
      <c r="AM58" s="9"/>
      <c r="AN58" s="9"/>
      <c r="AO58" s="9"/>
      <c r="AP58" s="9"/>
      <c r="AQ58" s="9">
        <v>7.0000000000000001E-3</v>
      </c>
      <c r="AR58" s="9"/>
      <c r="AS58" s="9"/>
      <c r="AT58" s="9"/>
      <c r="AU58" s="9"/>
      <c r="AV58" s="9"/>
      <c r="AW58" s="9"/>
      <c r="AX58" s="9"/>
      <c r="AY58" s="9"/>
      <c r="AZ58" s="9"/>
      <c r="BA58" s="9"/>
    </row>
    <row r="59" spans="2:53" ht="14.6">
      <c r="B59" s="2" t="e">
        <f>IF(OR(Parameters_Triode!B58="",(Parameters_Triode!B58+Parameters_Triode!$B$6)&lt;Parameters_Triode!$B$5),NA(),Parameters_Triode!B58+Parameters_Triode!$B$6)</f>
        <v>#N/A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</row>
    <row r="60" spans="2:53" ht="14.6">
      <c r="B60" s="2" t="e">
        <f>IF(OR(Parameters_Triode!B59="",(Parameters_Triode!B59+Parameters_Triode!$B$6)&lt;Parameters_Triode!$B$5),NA(),Parameters_Triode!B59+Parameters_Triode!$B$6)</f>
        <v>#N/A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2:53" ht="14.6">
      <c r="B61" s="2" t="e">
        <f>IF(OR(Parameters_Triode!B60="",(Parameters_Triode!B60+Parameters_Triode!$B$6)&lt;Parameters_Triode!$B$5),NA(),Parameters_Triode!B60+Parameters_Triode!$B$6)</f>
        <v>#N/A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</row>
    <row r="62" spans="2:53" ht="14.6">
      <c r="B62" s="2" t="e">
        <f>IF(OR(Parameters_Triode!B61="",(Parameters_Triode!B61+Parameters_Triode!$B$6)&lt;Parameters_Triode!$B$5),NA(),Parameters_Triode!B61+Parameters_Triode!$B$6)</f>
        <v>#N/A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</row>
    <row r="69" spans="1:64" s="6" customFormat="1" ht="37.299999999999997" customHeight="1">
      <c r="A69" s="7"/>
      <c r="B69" s="11" t="s">
        <v>40</v>
      </c>
    </row>
    <row r="71" spans="1:64">
      <c r="A71" s="2" t="s">
        <v>24</v>
      </c>
      <c r="B71" s="2" t="s">
        <v>25</v>
      </c>
      <c r="C71" s="2">
        <v>0</v>
      </c>
      <c r="D71" s="2">
        <v>10</v>
      </c>
      <c r="E71" s="2">
        <v>20</v>
      </c>
      <c r="F71" s="2">
        <v>30</v>
      </c>
      <c r="G71" s="2">
        <v>40</v>
      </c>
      <c r="H71" s="2">
        <v>50</v>
      </c>
      <c r="I71" s="2">
        <v>60</v>
      </c>
      <c r="J71" s="2">
        <v>70</v>
      </c>
      <c r="K71" s="2">
        <v>80</v>
      </c>
      <c r="L71" s="2">
        <v>90</v>
      </c>
      <c r="M71" s="2">
        <v>100</v>
      </c>
      <c r="N71" s="2">
        <v>110</v>
      </c>
      <c r="O71" s="2">
        <v>120</v>
      </c>
      <c r="P71" s="2">
        <v>130</v>
      </c>
      <c r="Q71" s="2">
        <v>140</v>
      </c>
      <c r="R71" s="2">
        <v>150</v>
      </c>
      <c r="S71" s="2">
        <v>160</v>
      </c>
      <c r="T71" s="2">
        <v>170</v>
      </c>
      <c r="U71" s="2">
        <v>180</v>
      </c>
      <c r="V71" s="2">
        <v>190</v>
      </c>
      <c r="W71" s="2">
        <v>200</v>
      </c>
      <c r="X71" s="2">
        <v>210</v>
      </c>
      <c r="Y71" s="2">
        <v>220</v>
      </c>
      <c r="Z71" s="2">
        <v>230</v>
      </c>
      <c r="AA71" s="2">
        <v>240</v>
      </c>
      <c r="AB71" s="2">
        <v>250</v>
      </c>
      <c r="AC71" s="2">
        <v>260</v>
      </c>
      <c r="AD71" s="2">
        <v>270</v>
      </c>
      <c r="AE71" s="2">
        <v>280</v>
      </c>
      <c r="AF71" s="2">
        <v>290</v>
      </c>
      <c r="AG71" s="2">
        <v>300</v>
      </c>
      <c r="AH71" s="2">
        <v>310</v>
      </c>
      <c r="AI71" s="2">
        <v>320</v>
      </c>
      <c r="AJ71" s="2">
        <v>330</v>
      </c>
      <c r="AK71" s="2">
        <v>340</v>
      </c>
      <c r="AL71" s="2">
        <v>350</v>
      </c>
      <c r="AM71" s="2">
        <v>360</v>
      </c>
      <c r="AN71" s="2">
        <v>370</v>
      </c>
      <c r="AO71" s="2" t="s">
        <v>26</v>
      </c>
      <c r="AP71" s="2" t="s">
        <v>26</v>
      </c>
      <c r="AQ71" s="2" t="s">
        <v>26</v>
      </c>
      <c r="AR71" s="2" t="s">
        <v>26</v>
      </c>
      <c r="AS71" s="2" t="s">
        <v>26</v>
      </c>
      <c r="AT71" s="2" t="s">
        <v>26</v>
      </c>
      <c r="AU71" s="2" t="s">
        <v>26</v>
      </c>
      <c r="AV71" s="2" t="s">
        <v>26</v>
      </c>
      <c r="AW71" s="2" t="s">
        <v>26</v>
      </c>
      <c r="AX71" s="2" t="s">
        <v>26</v>
      </c>
      <c r="AY71" s="2" t="s">
        <v>26</v>
      </c>
      <c r="AZ71" s="2" t="s">
        <v>26</v>
      </c>
      <c r="BA71" s="2" t="s">
        <v>26</v>
      </c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>
      <c r="A72" s="2" t="s">
        <v>21</v>
      </c>
      <c r="B72" s="2">
        <v>0</v>
      </c>
      <c r="D72">
        <v>4.0000000000000002E-4</v>
      </c>
      <c r="F72">
        <v>8.0000000000000004E-4</v>
      </c>
      <c r="H72">
        <v>1.1999999999999999E-3</v>
      </c>
      <c r="J72">
        <v>1.5499999999999999E-3</v>
      </c>
      <c r="L72">
        <v>1.9499999999999999E-3</v>
      </c>
      <c r="N72">
        <v>2.3500000000000001E-3</v>
      </c>
      <c r="P72">
        <v>2.7499999999999998E-3</v>
      </c>
      <c r="R72">
        <v>3.15E-3</v>
      </c>
      <c r="T72">
        <v>3.65E-3</v>
      </c>
      <c r="V72">
        <v>4.1999999999999997E-3</v>
      </c>
      <c r="X72">
        <v>4.6499999999999996E-3</v>
      </c>
    </row>
    <row r="73" spans="1:64">
      <c r="B73" s="2">
        <v>-0.5</v>
      </c>
      <c r="D73">
        <v>1E-4</v>
      </c>
      <c r="F73">
        <v>2.5000000000000001E-4</v>
      </c>
      <c r="H73">
        <v>4.4999999999999999E-4</v>
      </c>
      <c r="J73">
        <v>7.5000000000000002E-4</v>
      </c>
      <c r="L73">
        <v>1.0499999999999999E-3</v>
      </c>
      <c r="N73">
        <v>1.4E-3</v>
      </c>
      <c r="P73">
        <v>1.8E-3</v>
      </c>
      <c r="R73">
        <v>2.2000000000000001E-3</v>
      </c>
      <c r="T73">
        <v>2.5999999999999999E-3</v>
      </c>
      <c r="V73">
        <v>3.0500000000000002E-3</v>
      </c>
      <c r="X73">
        <v>3.5500000000000002E-3</v>
      </c>
      <c r="Z73">
        <v>4.0000000000000001E-3</v>
      </c>
      <c r="AB73">
        <v>4.4999999999999997E-3</v>
      </c>
    </row>
    <row r="74" spans="1:64">
      <c r="B74" s="2">
        <v>-1</v>
      </c>
      <c r="D74" s="6">
        <v>0</v>
      </c>
      <c r="F74">
        <v>5.0000000000000002E-5</v>
      </c>
      <c r="H74">
        <v>1E-4</v>
      </c>
      <c r="J74">
        <v>2.0000000000000001E-4</v>
      </c>
      <c r="L74">
        <v>3.5E-4</v>
      </c>
      <c r="N74">
        <v>5.9999999999999995E-4</v>
      </c>
      <c r="P74">
        <v>8.9999999999999998E-4</v>
      </c>
      <c r="R74">
        <v>1.1999999999999999E-3</v>
      </c>
      <c r="T74">
        <v>1.6000000000000001E-3</v>
      </c>
      <c r="V74">
        <v>2E-3</v>
      </c>
      <c r="X74">
        <v>2.3999999999999998E-3</v>
      </c>
      <c r="Z74">
        <v>2.8500000000000001E-3</v>
      </c>
      <c r="AB74">
        <v>3.3E-3</v>
      </c>
      <c r="AD74">
        <v>3.8E-3</v>
      </c>
    </row>
    <row r="75" spans="1:64">
      <c r="B75" s="2">
        <v>-1.5</v>
      </c>
      <c r="D75" s="6">
        <v>0</v>
      </c>
      <c r="F75" s="6">
        <v>0</v>
      </c>
      <c r="H75" s="6">
        <v>0</v>
      </c>
      <c r="J75">
        <v>5.0000000000000002E-5</v>
      </c>
      <c r="L75">
        <v>1E-4</v>
      </c>
      <c r="N75">
        <v>2.0000000000000001E-4</v>
      </c>
      <c r="P75">
        <v>2.9999999999999997E-4</v>
      </c>
      <c r="R75">
        <v>5.0000000000000001E-4</v>
      </c>
      <c r="T75">
        <v>8.0000000000000004E-4</v>
      </c>
      <c r="V75">
        <v>1.0499999999999999E-3</v>
      </c>
      <c r="X75">
        <v>1.4E-3</v>
      </c>
      <c r="Z75">
        <v>1.75E-3</v>
      </c>
      <c r="AB75">
        <v>2.15E-3</v>
      </c>
      <c r="AD75">
        <v>2.5999999999999999E-3</v>
      </c>
      <c r="AF75">
        <v>3.0000000000000001E-3</v>
      </c>
    </row>
    <row r="76" spans="1:64">
      <c r="B76" s="2">
        <v>-2</v>
      </c>
      <c r="D76" s="6">
        <v>0</v>
      </c>
      <c r="F76" s="6">
        <v>0</v>
      </c>
      <c r="H76" s="6">
        <v>0</v>
      </c>
      <c r="J76" s="6">
        <v>0</v>
      </c>
      <c r="L76" s="6">
        <v>0</v>
      </c>
      <c r="N76">
        <v>5.0000000000000002E-5</v>
      </c>
      <c r="P76">
        <v>1E-4</v>
      </c>
      <c r="R76">
        <v>1.4999999999999999E-4</v>
      </c>
      <c r="T76">
        <v>2.5000000000000001E-4</v>
      </c>
      <c r="V76">
        <v>4.0000000000000002E-4</v>
      </c>
      <c r="X76">
        <v>5.9999999999999995E-4</v>
      </c>
      <c r="Z76">
        <v>8.9999999999999998E-4</v>
      </c>
      <c r="AB76">
        <v>1.1999999999999999E-3</v>
      </c>
      <c r="AD76">
        <v>1.6000000000000001E-3</v>
      </c>
      <c r="AF76">
        <v>1.9499999999999999E-3</v>
      </c>
      <c r="AH76">
        <v>2.3500000000000001E-3</v>
      </c>
    </row>
    <row r="77" spans="1:64">
      <c r="B77" s="2">
        <v>-2.5</v>
      </c>
      <c r="D77" s="6">
        <v>0</v>
      </c>
      <c r="F77" s="6">
        <v>0</v>
      </c>
      <c r="H77" s="6">
        <v>0</v>
      </c>
      <c r="J77" s="6">
        <v>0</v>
      </c>
      <c r="L77" s="6">
        <v>0</v>
      </c>
      <c r="N77" s="6">
        <v>0</v>
      </c>
      <c r="P77" s="6">
        <v>0</v>
      </c>
      <c r="R77" s="6">
        <v>0</v>
      </c>
      <c r="T77">
        <v>5.0000000000000002E-5</v>
      </c>
      <c r="V77">
        <v>1E-4</v>
      </c>
      <c r="X77">
        <v>2.0000000000000001E-4</v>
      </c>
      <c r="Z77">
        <v>3.5E-4</v>
      </c>
      <c r="AB77">
        <v>5.0000000000000001E-4</v>
      </c>
      <c r="AD77">
        <v>7.5000000000000002E-4</v>
      </c>
      <c r="AF77">
        <v>1E-3</v>
      </c>
      <c r="AH77">
        <v>1.2999999999999999E-3</v>
      </c>
      <c r="AJ77">
        <v>1.6999999999999999E-3</v>
      </c>
      <c r="AL77">
        <v>2.2000000000000001E-3</v>
      </c>
    </row>
    <row r="78" spans="1:64">
      <c r="B78" s="2">
        <v>-3</v>
      </c>
      <c r="D78" s="6">
        <v>0</v>
      </c>
      <c r="F78" s="6">
        <v>0</v>
      </c>
      <c r="H78" s="6">
        <v>0</v>
      </c>
      <c r="J78" s="6">
        <v>0</v>
      </c>
      <c r="L78" s="6">
        <v>0</v>
      </c>
      <c r="N78" s="6">
        <v>0</v>
      </c>
      <c r="P78" s="6">
        <v>0</v>
      </c>
      <c r="R78" s="6">
        <v>0</v>
      </c>
      <c r="T78" s="6">
        <v>0</v>
      </c>
      <c r="V78" s="6">
        <v>0</v>
      </c>
      <c r="X78">
        <v>5.0000000000000002E-5</v>
      </c>
      <c r="Z78">
        <v>1E-4</v>
      </c>
      <c r="AB78">
        <v>2.0000000000000001E-4</v>
      </c>
      <c r="AD78">
        <v>3.5E-4</v>
      </c>
      <c r="AF78">
        <v>5.0000000000000001E-4</v>
      </c>
      <c r="AH78">
        <v>7.5000000000000002E-4</v>
      </c>
      <c r="AJ78">
        <v>1E-3</v>
      </c>
      <c r="AL78">
        <v>1.2999999999999999E-3</v>
      </c>
      <c r="AN78">
        <v>1.6000000000000001E-3</v>
      </c>
    </row>
    <row r="79" spans="1:64">
      <c r="B79" s="2">
        <v>-3.5</v>
      </c>
      <c r="D79" s="6">
        <v>0</v>
      </c>
      <c r="F79" s="6">
        <v>0</v>
      </c>
      <c r="H79" s="6">
        <v>0</v>
      </c>
      <c r="J79" s="6">
        <v>0</v>
      </c>
      <c r="L79" s="6">
        <v>0</v>
      </c>
      <c r="N79" s="6">
        <v>0</v>
      </c>
      <c r="P79" s="6">
        <v>0</v>
      </c>
      <c r="R79" s="6">
        <v>0</v>
      </c>
      <c r="T79" s="6">
        <v>0</v>
      </c>
      <c r="V79" s="6">
        <v>0</v>
      </c>
      <c r="X79" s="6">
        <v>0</v>
      </c>
      <c r="Z79" s="6">
        <v>0</v>
      </c>
      <c r="AB79">
        <v>5.0000000000000002E-5</v>
      </c>
      <c r="AD79">
        <v>1E-4</v>
      </c>
      <c r="AF79">
        <v>1.4999999999999999E-4</v>
      </c>
      <c r="AH79">
        <v>2.9999999999999997E-4</v>
      </c>
      <c r="AJ79">
        <v>4.0000000000000002E-4</v>
      </c>
      <c r="AL79">
        <v>5.9999999999999995E-4</v>
      </c>
      <c r="AN79">
        <v>8.9999999999999998E-4</v>
      </c>
    </row>
    <row r="80" spans="1:64">
      <c r="B80" s="2">
        <v>-4</v>
      </c>
      <c r="D80" s="6">
        <v>0</v>
      </c>
      <c r="F80" s="6">
        <v>0</v>
      </c>
      <c r="H80" s="6">
        <v>0</v>
      </c>
      <c r="J80" s="6">
        <v>0</v>
      </c>
      <c r="L80" s="6">
        <v>0</v>
      </c>
      <c r="N80" s="6">
        <v>0</v>
      </c>
      <c r="P80" s="6">
        <v>0</v>
      </c>
      <c r="R80" s="6">
        <v>0</v>
      </c>
      <c r="T80" s="6">
        <v>0</v>
      </c>
      <c r="V80" s="6">
        <v>0</v>
      </c>
      <c r="X80" s="6">
        <v>0</v>
      </c>
      <c r="Z80" s="6">
        <v>0</v>
      </c>
      <c r="AB80" s="6">
        <v>0</v>
      </c>
      <c r="AD80" s="6">
        <v>0</v>
      </c>
      <c r="AF80" s="6">
        <v>0</v>
      </c>
      <c r="AH80">
        <v>5.0000000000000002E-5</v>
      </c>
      <c r="AJ80">
        <v>1.4999999999999999E-4</v>
      </c>
      <c r="AL80">
        <v>2.5000000000000001E-4</v>
      </c>
      <c r="AN80">
        <v>4.0000000000000002E-4</v>
      </c>
    </row>
    <row r="81" spans="1:53">
      <c r="B81" s="2" t="s">
        <v>26</v>
      </c>
    </row>
    <row r="82" spans="1:53">
      <c r="B82" s="2" t="s">
        <v>26</v>
      </c>
    </row>
    <row r="83" spans="1:53">
      <c r="B83" s="2" t="s">
        <v>26</v>
      </c>
    </row>
    <row r="84" spans="1:53">
      <c r="B84" s="2" t="s">
        <v>26</v>
      </c>
    </row>
    <row r="85" spans="1:53">
      <c r="B85" s="2" t="s">
        <v>26</v>
      </c>
    </row>
    <row r="86" spans="1:53">
      <c r="B86" s="2" t="s">
        <v>26</v>
      </c>
    </row>
    <row r="87" spans="1:53">
      <c r="B87" s="2"/>
    </row>
    <row r="88" spans="1:53">
      <c r="B88" s="2"/>
    </row>
    <row r="89" spans="1:53">
      <c r="B89" s="2"/>
    </row>
    <row r="90" spans="1:53">
      <c r="B90" s="2"/>
    </row>
    <row r="91" spans="1:53">
      <c r="A91" s="2" t="s">
        <v>24</v>
      </c>
      <c r="B91" s="2" t="s">
        <v>25</v>
      </c>
      <c r="C91" s="2">
        <v>0</v>
      </c>
      <c r="D91" s="2">
        <v>10</v>
      </c>
      <c r="E91" s="2">
        <v>20</v>
      </c>
      <c r="F91" s="2">
        <v>30</v>
      </c>
      <c r="G91" s="2">
        <v>40</v>
      </c>
      <c r="H91" s="2">
        <v>50</v>
      </c>
      <c r="I91" s="2">
        <v>60</v>
      </c>
      <c r="J91" s="2">
        <v>70</v>
      </c>
      <c r="K91" s="2">
        <v>80</v>
      </c>
      <c r="L91" s="2">
        <v>90</v>
      </c>
      <c r="M91" s="2">
        <v>100</v>
      </c>
      <c r="N91" s="2">
        <v>110</v>
      </c>
      <c r="O91" s="2">
        <v>120</v>
      </c>
      <c r="P91" s="2">
        <v>130</v>
      </c>
      <c r="Q91" s="2">
        <v>140</v>
      </c>
      <c r="R91" s="2">
        <v>150</v>
      </c>
      <c r="S91" s="2">
        <v>160</v>
      </c>
      <c r="T91" s="2">
        <v>170</v>
      </c>
      <c r="U91" s="2">
        <v>180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  <c r="AA91" s="2" t="s">
        <v>26</v>
      </c>
      <c r="AB91" s="2" t="s">
        <v>26</v>
      </c>
      <c r="AC91" s="2" t="s">
        <v>26</v>
      </c>
      <c r="AD91" s="2" t="s">
        <v>26</v>
      </c>
      <c r="AE91" s="2" t="s">
        <v>26</v>
      </c>
      <c r="AF91" s="2" t="s">
        <v>26</v>
      </c>
      <c r="AG91" s="2" t="s">
        <v>26</v>
      </c>
      <c r="AH91" s="2" t="s">
        <v>26</v>
      </c>
      <c r="AI91" s="2" t="s">
        <v>26</v>
      </c>
      <c r="AJ91" s="2" t="s">
        <v>26</v>
      </c>
      <c r="AK91" s="2" t="s">
        <v>26</v>
      </c>
      <c r="AL91" s="2" t="s">
        <v>26</v>
      </c>
      <c r="AM91" s="2" t="s">
        <v>26</v>
      </c>
      <c r="AN91" s="2" t="s">
        <v>26</v>
      </c>
      <c r="AO91" s="2" t="s">
        <v>26</v>
      </c>
      <c r="AP91" s="2" t="s">
        <v>26</v>
      </c>
      <c r="AQ91" s="2" t="s">
        <v>26</v>
      </c>
      <c r="AR91" s="2" t="s">
        <v>26</v>
      </c>
      <c r="AS91" s="2" t="s">
        <v>26</v>
      </c>
      <c r="AT91" s="2" t="s">
        <v>26</v>
      </c>
      <c r="AU91" s="2" t="s">
        <v>26</v>
      </c>
      <c r="AV91" s="2" t="s">
        <v>26</v>
      </c>
      <c r="AW91" s="2" t="s">
        <v>26</v>
      </c>
      <c r="AX91" s="2" t="s">
        <v>26</v>
      </c>
      <c r="AY91" s="2" t="s">
        <v>26</v>
      </c>
      <c r="AZ91" s="2" t="s">
        <v>26</v>
      </c>
      <c r="BA91" s="2" t="s">
        <v>26</v>
      </c>
    </row>
    <row r="92" spans="1:53">
      <c r="A92" s="2" t="s">
        <v>16</v>
      </c>
      <c r="B92" s="2">
        <v>0</v>
      </c>
      <c r="D92">
        <v>2E-3</v>
      </c>
      <c r="E92">
        <v>5.0000000000000001E-3</v>
      </c>
      <c r="F92">
        <v>8.0000000000000002E-3</v>
      </c>
      <c r="G92">
        <v>1.0999999999999999E-2</v>
      </c>
      <c r="H92">
        <v>1.4999999999999999E-2</v>
      </c>
      <c r="I92">
        <v>1.9E-2</v>
      </c>
      <c r="J92">
        <v>2.1999999999999999E-2</v>
      </c>
    </row>
    <row r="93" spans="1:53">
      <c r="B93" s="2">
        <v>-1</v>
      </c>
      <c r="D93" s="6">
        <v>0</v>
      </c>
      <c r="E93" s="6">
        <v>0</v>
      </c>
      <c r="F93">
        <v>1E-3</v>
      </c>
      <c r="G93">
        <v>2E-3</v>
      </c>
      <c r="H93">
        <v>4.0000000000000001E-3</v>
      </c>
      <c r="I93">
        <v>6.0000000000000001E-3</v>
      </c>
      <c r="J93">
        <v>8.9999999999999993E-3</v>
      </c>
      <c r="K93">
        <v>1.2999999999999999E-2</v>
      </c>
      <c r="L93">
        <v>1.7000000000000001E-2</v>
      </c>
    </row>
    <row r="94" spans="1:53">
      <c r="B94" s="2">
        <v>-2</v>
      </c>
      <c r="D94" s="6">
        <v>0</v>
      </c>
      <c r="E94" s="6">
        <v>0</v>
      </c>
      <c r="F94" s="6">
        <v>0</v>
      </c>
      <c r="G94" s="6">
        <v>0</v>
      </c>
      <c r="H94">
        <v>2.9999999999999997E-4</v>
      </c>
      <c r="I94">
        <v>1E-3</v>
      </c>
      <c r="J94">
        <v>2E-3</v>
      </c>
      <c r="K94">
        <v>4.0000000000000001E-3</v>
      </c>
      <c r="L94">
        <v>6.0000000000000001E-3</v>
      </c>
      <c r="M94">
        <v>8.9999999999999993E-3</v>
      </c>
      <c r="N94">
        <v>1.15E-2</v>
      </c>
      <c r="O94">
        <v>1.4999999999999999E-2</v>
      </c>
    </row>
    <row r="95" spans="1:53">
      <c r="B95" s="2">
        <v>-3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>
        <v>5.0000000000000001E-4</v>
      </c>
      <c r="L95">
        <v>1E-3</v>
      </c>
      <c r="M95">
        <v>2E-3</v>
      </c>
      <c r="N95">
        <v>3.7000000000000002E-3</v>
      </c>
      <c r="O95">
        <v>6.0000000000000001E-3</v>
      </c>
      <c r="P95">
        <v>8.0000000000000002E-3</v>
      </c>
      <c r="Q95">
        <v>1.0999999999999999E-2</v>
      </c>
    </row>
    <row r="96" spans="1:53">
      <c r="B96" s="2">
        <v>-4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>
        <v>5.0000000000000001E-4</v>
      </c>
      <c r="O96">
        <v>1E-3</v>
      </c>
      <c r="P96">
        <v>2E-3</v>
      </c>
      <c r="Q96">
        <v>3.5000000000000001E-3</v>
      </c>
      <c r="R96">
        <v>5.4999999999999997E-3</v>
      </c>
      <c r="S96">
        <v>7.4999999999999997E-3</v>
      </c>
      <c r="T96">
        <v>0.01</v>
      </c>
    </row>
    <row r="97" spans="1:64">
      <c r="B97" s="2">
        <v>-5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>
        <v>2.9999999999999997E-4</v>
      </c>
      <c r="Q97">
        <v>8.0000000000000004E-4</v>
      </c>
      <c r="R97">
        <v>1.5E-3</v>
      </c>
      <c r="S97">
        <v>2.5000000000000001E-3</v>
      </c>
      <c r="T97">
        <v>3.7000000000000002E-3</v>
      </c>
      <c r="U97">
        <v>5.0000000000000001E-3</v>
      </c>
    </row>
    <row r="98" spans="1:64">
      <c r="B98" s="2">
        <v>-6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>
        <v>2.0000000000000001E-4</v>
      </c>
      <c r="S98">
        <v>5.0000000000000001E-4</v>
      </c>
      <c r="T98">
        <v>1E-3</v>
      </c>
      <c r="U98">
        <v>2E-3</v>
      </c>
    </row>
    <row r="99" spans="1:64">
      <c r="B99" s="2" t="s">
        <v>26</v>
      </c>
    </row>
    <row r="100" spans="1:64">
      <c r="B100" s="2" t="s">
        <v>26</v>
      </c>
    </row>
    <row r="101" spans="1:64">
      <c r="B101" s="2" t="s">
        <v>26</v>
      </c>
    </row>
    <row r="102" spans="1:64">
      <c r="B102" s="2" t="s">
        <v>26</v>
      </c>
    </row>
    <row r="103" spans="1:64">
      <c r="B103" s="2" t="s">
        <v>26</v>
      </c>
    </row>
    <row r="104" spans="1:64">
      <c r="B104" s="2" t="s">
        <v>26</v>
      </c>
    </row>
    <row r="105" spans="1:64">
      <c r="B105" s="2" t="s">
        <v>26</v>
      </c>
    </row>
    <row r="106" spans="1:64">
      <c r="B106" s="2" t="s">
        <v>26</v>
      </c>
    </row>
    <row r="111" spans="1:64">
      <c r="A111" s="2" t="s">
        <v>24</v>
      </c>
      <c r="B111" s="2" t="s">
        <v>25</v>
      </c>
      <c r="C111" s="2">
        <v>0</v>
      </c>
      <c r="D111" s="2">
        <v>10</v>
      </c>
      <c r="E111" s="2">
        <v>20</v>
      </c>
      <c r="F111" s="2">
        <v>30</v>
      </c>
      <c r="G111" s="2">
        <v>40</v>
      </c>
      <c r="H111" s="2">
        <v>50</v>
      </c>
      <c r="I111" s="2">
        <v>60</v>
      </c>
      <c r="J111" s="2">
        <v>70</v>
      </c>
      <c r="K111" s="2">
        <v>80</v>
      </c>
      <c r="L111" s="2">
        <v>90</v>
      </c>
      <c r="M111" s="2">
        <v>100</v>
      </c>
      <c r="N111" s="2">
        <v>110</v>
      </c>
      <c r="O111" s="2">
        <v>120</v>
      </c>
      <c r="P111" s="2">
        <v>130</v>
      </c>
      <c r="Q111" s="2">
        <v>140</v>
      </c>
      <c r="R111" s="2">
        <v>150</v>
      </c>
      <c r="S111" s="2">
        <v>160</v>
      </c>
      <c r="T111" s="2">
        <v>170</v>
      </c>
      <c r="U111" s="2">
        <v>180</v>
      </c>
      <c r="V111" s="2">
        <v>190</v>
      </c>
      <c r="W111" s="2">
        <v>200</v>
      </c>
      <c r="X111" s="2">
        <v>210</v>
      </c>
      <c r="Y111" s="2">
        <v>220</v>
      </c>
      <c r="Z111" s="2">
        <v>230</v>
      </c>
      <c r="AA111" s="2">
        <v>240</v>
      </c>
      <c r="AB111" s="2">
        <v>250</v>
      </c>
      <c r="AC111" s="2">
        <v>260</v>
      </c>
      <c r="AD111" s="2">
        <v>270</v>
      </c>
      <c r="AE111" s="2">
        <v>280</v>
      </c>
      <c r="AF111" s="2">
        <v>290</v>
      </c>
      <c r="AG111" s="2">
        <v>300</v>
      </c>
      <c r="AH111" s="2">
        <v>310</v>
      </c>
      <c r="AI111" s="2">
        <v>320</v>
      </c>
      <c r="AJ111" s="2">
        <v>330</v>
      </c>
      <c r="AK111" s="2">
        <v>340</v>
      </c>
      <c r="AL111" s="2">
        <v>350</v>
      </c>
      <c r="AM111" s="2">
        <v>360</v>
      </c>
      <c r="AN111" s="2">
        <v>370</v>
      </c>
      <c r="AO111" s="2">
        <v>380</v>
      </c>
      <c r="AP111" s="2">
        <v>390</v>
      </c>
      <c r="AQ111" s="2">
        <v>400</v>
      </c>
      <c r="AR111" s="2">
        <v>410</v>
      </c>
      <c r="AS111" s="2">
        <v>420</v>
      </c>
      <c r="AT111" s="2">
        <v>430</v>
      </c>
      <c r="AU111" s="2">
        <v>440</v>
      </c>
      <c r="AV111" s="2" t="s">
        <v>26</v>
      </c>
      <c r="AW111" s="2" t="s">
        <v>26</v>
      </c>
      <c r="AX111" s="2" t="s">
        <v>26</v>
      </c>
      <c r="AY111" s="2" t="s">
        <v>26</v>
      </c>
      <c r="AZ111" s="2" t="s">
        <v>26</v>
      </c>
      <c r="BA111" s="2" t="s">
        <v>26</v>
      </c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1:64">
      <c r="A112" s="2" t="s">
        <v>19</v>
      </c>
      <c r="B112" s="2">
        <v>0</v>
      </c>
      <c r="C112" s="6">
        <v>0</v>
      </c>
      <c r="H112">
        <v>5.0000000000000001E-3</v>
      </c>
      <c r="M112">
        <v>1.2E-2</v>
      </c>
      <c r="R112">
        <v>0.02</v>
      </c>
    </row>
    <row r="113" spans="2:43">
      <c r="B113" s="2">
        <v>-2</v>
      </c>
      <c r="C113" s="6">
        <v>0</v>
      </c>
      <c r="H113">
        <v>1.5E-3</v>
      </c>
      <c r="M113">
        <v>6.0000000000000001E-3</v>
      </c>
      <c r="R113">
        <v>1.2999999999999999E-2</v>
      </c>
    </row>
    <row r="114" spans="2:43">
      <c r="B114" s="2">
        <v>-4</v>
      </c>
      <c r="C114" s="6">
        <v>0</v>
      </c>
      <c r="H114" s="6">
        <v>0</v>
      </c>
      <c r="M114">
        <v>2.5000000000000001E-3</v>
      </c>
      <c r="R114">
        <v>7.4999999999999997E-3</v>
      </c>
      <c r="W114">
        <v>1.4999999999999999E-2</v>
      </c>
    </row>
    <row r="115" spans="2:43">
      <c r="B115" s="2">
        <v>-6</v>
      </c>
      <c r="C115" s="6">
        <v>0</v>
      </c>
      <c r="H115" s="6">
        <v>0</v>
      </c>
      <c r="M115">
        <v>1E-3</v>
      </c>
      <c r="R115">
        <v>4.0000000000000001E-3</v>
      </c>
      <c r="W115">
        <v>9.4999999999999998E-3</v>
      </c>
      <c r="AB115">
        <v>1.6E-2</v>
      </c>
    </row>
    <row r="116" spans="2:43">
      <c r="B116" s="2">
        <v>-8</v>
      </c>
      <c r="C116" s="6">
        <v>0</v>
      </c>
      <c r="H116" s="6">
        <v>0</v>
      </c>
      <c r="M116" s="6">
        <v>0</v>
      </c>
      <c r="R116">
        <v>2E-3</v>
      </c>
      <c r="W116">
        <v>5.4999999999999997E-3</v>
      </c>
      <c r="AB116">
        <v>1.0999999999999999E-2</v>
      </c>
    </row>
    <row r="117" spans="2:43">
      <c r="B117" s="2">
        <v>-10</v>
      </c>
      <c r="C117" s="6">
        <v>0</v>
      </c>
      <c r="H117" s="6">
        <v>0</v>
      </c>
      <c r="M117" s="6">
        <v>0</v>
      </c>
      <c r="R117">
        <v>5.0000000000000001E-4</v>
      </c>
      <c r="W117">
        <v>3.0000000000000001E-3</v>
      </c>
      <c r="AB117">
        <v>7.4999999999999997E-3</v>
      </c>
      <c r="AG117">
        <v>1.35E-2</v>
      </c>
    </row>
    <row r="118" spans="2:43">
      <c r="B118" s="2">
        <v>-12</v>
      </c>
      <c r="C118" s="6">
        <v>0</v>
      </c>
      <c r="H118" s="6">
        <v>0</v>
      </c>
      <c r="M118" s="6">
        <v>0</v>
      </c>
      <c r="R118" s="6">
        <v>0</v>
      </c>
      <c r="W118">
        <v>1.5E-3</v>
      </c>
      <c r="AB118">
        <v>5.0000000000000001E-3</v>
      </c>
      <c r="AG118">
        <v>0.01</v>
      </c>
    </row>
    <row r="119" spans="2:43">
      <c r="B119" s="2">
        <v>-14</v>
      </c>
      <c r="C119" s="6">
        <v>0</v>
      </c>
      <c r="H119" s="6">
        <v>0</v>
      </c>
      <c r="M119" s="6">
        <v>0</v>
      </c>
      <c r="R119" s="6">
        <v>0</v>
      </c>
      <c r="W119">
        <v>5.0000000000000001E-4</v>
      </c>
      <c r="AB119">
        <v>2.5000000000000001E-3</v>
      </c>
      <c r="AG119">
        <v>6.4999999999999997E-3</v>
      </c>
      <c r="AL119">
        <v>1.0999999999999999E-2</v>
      </c>
    </row>
    <row r="120" spans="2:43">
      <c r="B120" s="2">
        <v>-16</v>
      </c>
      <c r="C120" s="6">
        <v>0</v>
      </c>
      <c r="H120" s="6">
        <v>0</v>
      </c>
      <c r="M120" s="6">
        <v>0</v>
      </c>
      <c r="R120" s="6">
        <v>0</v>
      </c>
      <c r="W120" s="6">
        <v>0</v>
      </c>
      <c r="AB120">
        <v>1E-3</v>
      </c>
      <c r="AG120">
        <v>4.0000000000000001E-3</v>
      </c>
      <c r="AL120">
        <v>8.0000000000000002E-3</v>
      </c>
    </row>
    <row r="121" spans="2:43">
      <c r="B121" s="2">
        <v>-18</v>
      </c>
      <c r="C121" s="6">
        <v>0</v>
      </c>
      <c r="H121" s="6">
        <v>0</v>
      </c>
      <c r="M121" s="6">
        <v>0</v>
      </c>
      <c r="R121" s="6">
        <v>0</v>
      </c>
      <c r="W121" s="6">
        <v>0</v>
      </c>
      <c r="AB121">
        <v>5.0000000000000001E-4</v>
      </c>
      <c r="AG121">
        <v>2.3E-3</v>
      </c>
      <c r="AL121">
        <v>5.4999999999999997E-3</v>
      </c>
      <c r="AQ121">
        <v>9.4999999999999998E-3</v>
      </c>
    </row>
    <row r="122" spans="2:43">
      <c r="B122" s="2">
        <v>-20</v>
      </c>
      <c r="C122" s="6">
        <v>0</v>
      </c>
      <c r="H122" s="6">
        <v>0</v>
      </c>
      <c r="M122" s="6">
        <v>0</v>
      </c>
      <c r="R122" s="6">
        <v>0</v>
      </c>
      <c r="W122" s="6">
        <v>0</v>
      </c>
      <c r="AB122">
        <v>2.0000000000000001E-4</v>
      </c>
      <c r="AG122">
        <v>1.2999999999999999E-3</v>
      </c>
      <c r="AL122">
        <v>3.5000000000000001E-3</v>
      </c>
      <c r="AQ122">
        <v>7.0000000000000001E-3</v>
      </c>
    </row>
    <row r="123" spans="2:43">
      <c r="B123" s="2" t="s">
        <v>26</v>
      </c>
    </row>
    <row r="124" spans="2:43">
      <c r="B124" s="2" t="s">
        <v>26</v>
      </c>
    </row>
    <row r="125" spans="2:43">
      <c r="B125" s="2" t="s">
        <v>26</v>
      </c>
    </row>
    <row r="126" spans="2:43">
      <c r="B126" s="2" t="s">
        <v>26</v>
      </c>
    </row>
  </sheetData>
  <mergeCells count="2">
    <mergeCell ref="A1:C1"/>
    <mergeCell ref="E1:I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26"/>
  <sheetViews>
    <sheetView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2" sqref="A2"/>
    </sheetView>
  </sheetViews>
  <sheetFormatPr baseColWidth="10" defaultColWidth="11.53515625" defaultRowHeight="12.45"/>
  <cols>
    <col min="1" max="1" width="11.53515625" style="2"/>
  </cols>
  <sheetData>
    <row r="1" spans="1:64">
      <c r="A1" s="1" t="s">
        <v>0</v>
      </c>
      <c r="B1" s="1"/>
      <c r="C1" s="1"/>
      <c r="D1" s="1"/>
      <c r="E1" s="2"/>
      <c r="F1" s="2"/>
      <c r="G1" s="2"/>
      <c r="H1" s="1" t="s">
        <v>1</v>
      </c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ht="37.299999999999997">
      <c r="A2" s="3"/>
      <c r="B2" s="2"/>
      <c r="C2" s="1" t="s">
        <v>29</v>
      </c>
      <c r="D2" s="1"/>
      <c r="E2" s="1" t="s">
        <v>30</v>
      </c>
      <c r="F2" s="1"/>
      <c r="G2" s="2"/>
      <c r="H2" s="4" t="s">
        <v>3</v>
      </c>
      <c r="I2" s="5" t="s">
        <v>4</v>
      </c>
      <c r="J2" s="5" t="s">
        <v>5</v>
      </c>
      <c r="K2" s="5"/>
      <c r="L2" s="5" t="s">
        <v>6</v>
      </c>
      <c r="M2" s="5" t="s">
        <v>7</v>
      </c>
      <c r="N2" s="2"/>
      <c r="O2" s="2"/>
      <c r="P2" s="10" t="s">
        <v>41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>
      <c r="B3" s="2" t="s">
        <v>31</v>
      </c>
      <c r="C3" s="2" t="s">
        <v>9</v>
      </c>
      <c r="D3" s="2" t="s">
        <v>32</v>
      </c>
      <c r="E3" s="2" t="s">
        <v>33</v>
      </c>
      <c r="F3" s="2" t="s">
        <v>9</v>
      </c>
      <c r="G3" s="2"/>
      <c r="H3" s="2" t="s">
        <v>10</v>
      </c>
      <c r="I3" s="2" t="s">
        <v>11</v>
      </c>
      <c r="J3" s="2" t="s">
        <v>12</v>
      </c>
      <c r="K3" s="2" t="s">
        <v>34</v>
      </c>
      <c r="L3" s="2" t="s">
        <v>13</v>
      </c>
      <c r="M3" s="2" t="s">
        <v>14</v>
      </c>
      <c r="N3" s="2"/>
      <c r="O3" s="2"/>
      <c r="P3" s="2"/>
      <c r="Q3" s="2" t="s">
        <v>10</v>
      </c>
      <c r="R3" s="2" t="s">
        <v>11</v>
      </c>
      <c r="S3" s="2" t="s">
        <v>12</v>
      </c>
      <c r="T3" s="2" t="s">
        <v>34</v>
      </c>
      <c r="U3" s="2" t="s">
        <v>13</v>
      </c>
      <c r="V3" s="2" t="s">
        <v>14</v>
      </c>
      <c r="W3" s="2"/>
      <c r="X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ht="14.6">
      <c r="A4" s="2" t="s">
        <v>15</v>
      </c>
      <c r="B4" s="9">
        <v>0</v>
      </c>
      <c r="C4" s="9">
        <v>0</v>
      </c>
      <c r="D4" s="9">
        <v>300</v>
      </c>
      <c r="E4" s="12">
        <v>0.4</v>
      </c>
      <c r="F4" s="9">
        <v>425</v>
      </c>
      <c r="H4" s="9">
        <v>8.0000072558214192</v>
      </c>
      <c r="I4" s="9">
        <v>1.8064295272233399</v>
      </c>
      <c r="J4" s="9">
        <v>4400.0782292064996</v>
      </c>
      <c r="K4" s="9">
        <v>54356.279985298199</v>
      </c>
      <c r="L4" s="9">
        <v>25.942201724720199</v>
      </c>
      <c r="M4" s="9">
        <v>18.702495943977901</v>
      </c>
      <c r="O4" s="2" t="s">
        <v>30</v>
      </c>
      <c r="P4" s="2" t="s">
        <v>35</v>
      </c>
      <c r="Q4">
        <v>8.0000072558214192</v>
      </c>
      <c r="R4">
        <v>1.8064295272233399</v>
      </c>
      <c r="S4">
        <v>4400.0782292064996</v>
      </c>
      <c r="T4">
        <v>54356.279985298199</v>
      </c>
      <c r="U4">
        <v>25.942201724720199</v>
      </c>
      <c r="V4">
        <v>18.702495943977901</v>
      </c>
      <c r="W4" t="s">
        <v>17</v>
      </c>
    </row>
    <row r="5" spans="1:64" ht="14.6">
      <c r="A5" s="2" t="s">
        <v>18</v>
      </c>
      <c r="B5" s="9">
        <v>-60</v>
      </c>
      <c r="C5" s="9">
        <v>500</v>
      </c>
      <c r="P5" s="2" t="s">
        <v>35</v>
      </c>
      <c r="Q5">
        <v>8</v>
      </c>
      <c r="R5">
        <v>1.57</v>
      </c>
      <c r="S5">
        <v>1990</v>
      </c>
      <c r="T5">
        <v>4200</v>
      </c>
      <c r="U5">
        <v>30</v>
      </c>
      <c r="V5">
        <v>24</v>
      </c>
      <c r="W5" t="s">
        <v>17</v>
      </c>
    </row>
    <row r="6" spans="1:64" ht="14.6">
      <c r="A6" s="2" t="s">
        <v>20</v>
      </c>
      <c r="B6" s="9">
        <v>-5</v>
      </c>
      <c r="C6" s="9">
        <v>10</v>
      </c>
      <c r="P6" s="2"/>
    </row>
    <row r="7" spans="1:64" ht="14.6">
      <c r="A7" s="2" t="s">
        <v>22</v>
      </c>
      <c r="B7" s="9">
        <v>2</v>
      </c>
      <c r="P7" s="2"/>
    </row>
    <row r="8" spans="1:64" ht="14.6">
      <c r="A8" s="2" t="s">
        <v>23</v>
      </c>
      <c r="C8" s="8">
        <f>Calcs_Tetrode!A44</f>
        <v>9.3523919577574985E-2</v>
      </c>
      <c r="E8" s="8">
        <f>Calcs_Tetrode!A105</f>
        <v>1.0402941411828371E-2</v>
      </c>
    </row>
    <row r="9" spans="1:64" ht="14.6">
      <c r="A9" s="2" t="s">
        <v>36</v>
      </c>
      <c r="C9" s="8">
        <f>SUM(C8,E8)</f>
        <v>0.10392686098940336</v>
      </c>
    </row>
    <row r="89" spans="1:53" s="6" customFormat="1" ht="37.299999999999997" customHeight="1">
      <c r="A89" s="7"/>
      <c r="B89" s="10" t="s">
        <v>39</v>
      </c>
    </row>
    <row r="91" spans="1:53">
      <c r="A91" s="2" t="s">
        <v>24</v>
      </c>
      <c r="B91" s="2" t="s">
        <v>37</v>
      </c>
      <c r="C91" s="2">
        <f>Parameters_Tetrode!$C$4</f>
        <v>0</v>
      </c>
      <c r="D91" s="2">
        <f>IF(OR(Parameters_Tetrode!C91="",(Parameters_Tetrode!C91+Parameters_Tetrode!$C$6)&gt;Parameters_Tetrode!$C$5),NA(),Parameters_Tetrode!C91+Parameters_Tetrode!$C$6)</f>
        <v>10</v>
      </c>
      <c r="E91" s="2">
        <f>IF(OR(Parameters_Tetrode!D91="",(Parameters_Tetrode!D91+Parameters_Tetrode!$C$6)&gt;Parameters_Tetrode!$C$5),NA(),Parameters_Tetrode!D91+Parameters_Tetrode!$C$6)</f>
        <v>20</v>
      </c>
      <c r="F91" s="2">
        <f>IF(OR(Parameters_Tetrode!E91="",(Parameters_Tetrode!E91+Parameters_Tetrode!$C$6)&gt;Parameters_Tetrode!$C$5),NA(),Parameters_Tetrode!E91+Parameters_Tetrode!$C$6)</f>
        <v>30</v>
      </c>
      <c r="G91" s="2">
        <f>IF(OR(Parameters_Tetrode!F91="",(Parameters_Tetrode!F91+Parameters_Tetrode!$C$6)&gt;Parameters_Tetrode!$C$5),NA(),Parameters_Tetrode!F91+Parameters_Tetrode!$C$6)</f>
        <v>40</v>
      </c>
      <c r="H91" s="2">
        <f>IF(OR(Parameters_Tetrode!G91="",(Parameters_Tetrode!G91+Parameters_Tetrode!$C$6)&gt;Parameters_Tetrode!$C$5),NA(),Parameters_Tetrode!G91+Parameters_Tetrode!$C$6)</f>
        <v>50</v>
      </c>
      <c r="I91" s="2">
        <f>IF(OR(Parameters_Tetrode!H91="",(Parameters_Tetrode!H91+Parameters_Tetrode!$C$6)&gt;Parameters_Tetrode!$C$5),NA(),Parameters_Tetrode!H91+Parameters_Tetrode!$C$6)</f>
        <v>60</v>
      </c>
      <c r="J91" s="2">
        <f>IF(OR(Parameters_Tetrode!I91="",(Parameters_Tetrode!I91+Parameters_Tetrode!$C$6)&gt;Parameters_Tetrode!$C$5),NA(),Parameters_Tetrode!I91+Parameters_Tetrode!$C$6)</f>
        <v>70</v>
      </c>
      <c r="K91" s="2">
        <f>IF(OR(Parameters_Tetrode!J91="",(Parameters_Tetrode!J91+Parameters_Tetrode!$C$6)&gt;Parameters_Tetrode!$C$5),NA(),Parameters_Tetrode!J91+Parameters_Tetrode!$C$6)</f>
        <v>80</v>
      </c>
      <c r="L91" s="2">
        <f>IF(OR(Parameters_Tetrode!K91="",(Parameters_Tetrode!K91+Parameters_Tetrode!$C$6)&gt;Parameters_Tetrode!$C$5),NA(),Parameters_Tetrode!K91+Parameters_Tetrode!$C$6)</f>
        <v>90</v>
      </c>
      <c r="M91" s="2">
        <f>IF(OR(Parameters_Tetrode!L91="",(Parameters_Tetrode!L91+Parameters_Tetrode!$C$6)&gt;Parameters_Tetrode!$C$5),NA(),Parameters_Tetrode!L91+Parameters_Tetrode!$C$6)</f>
        <v>100</v>
      </c>
      <c r="N91" s="2">
        <f>IF(OR(Parameters_Tetrode!M91="",(Parameters_Tetrode!M91+Parameters_Tetrode!$C$6)&gt;Parameters_Tetrode!$C$5),NA(),Parameters_Tetrode!M91+Parameters_Tetrode!$C$6)</f>
        <v>110</v>
      </c>
      <c r="O91" s="2">
        <f>IF(OR(Parameters_Tetrode!N91="",(Parameters_Tetrode!N91+Parameters_Tetrode!$C$6)&gt;Parameters_Tetrode!$C$5),NA(),Parameters_Tetrode!N91+Parameters_Tetrode!$C$6)</f>
        <v>120</v>
      </c>
      <c r="P91" s="2">
        <f>IF(OR(Parameters_Tetrode!O91="",(Parameters_Tetrode!O91+Parameters_Tetrode!$C$6)&gt;Parameters_Tetrode!$C$5),NA(),Parameters_Tetrode!O91+Parameters_Tetrode!$C$6)</f>
        <v>130</v>
      </c>
      <c r="Q91" s="2">
        <f>IF(OR(Parameters_Tetrode!P91="",(Parameters_Tetrode!P91+Parameters_Tetrode!$C$6)&gt;Parameters_Tetrode!$C$5),NA(),Parameters_Tetrode!P91+Parameters_Tetrode!$C$6)</f>
        <v>140</v>
      </c>
      <c r="R91" s="2">
        <f>IF(OR(Parameters_Tetrode!Q91="",(Parameters_Tetrode!Q91+Parameters_Tetrode!$C$6)&gt;Parameters_Tetrode!$C$5),NA(),Parameters_Tetrode!Q91+Parameters_Tetrode!$C$6)</f>
        <v>150</v>
      </c>
      <c r="S91" s="2">
        <f>IF(OR(Parameters_Tetrode!R91="",(Parameters_Tetrode!R91+Parameters_Tetrode!$C$6)&gt;Parameters_Tetrode!$C$5),NA(),Parameters_Tetrode!R91+Parameters_Tetrode!$C$6)</f>
        <v>160</v>
      </c>
      <c r="T91" s="2">
        <f>IF(OR(Parameters_Tetrode!S91="",(Parameters_Tetrode!S91+Parameters_Tetrode!$C$6)&gt;Parameters_Tetrode!$C$5),NA(),Parameters_Tetrode!S91+Parameters_Tetrode!$C$6)</f>
        <v>170</v>
      </c>
      <c r="U91" s="2">
        <f>IF(OR(Parameters_Tetrode!T91="",(Parameters_Tetrode!T91+Parameters_Tetrode!$C$6)&gt;Parameters_Tetrode!$C$5),NA(),Parameters_Tetrode!T91+Parameters_Tetrode!$C$6)</f>
        <v>180</v>
      </c>
      <c r="V91" s="2">
        <f>IF(OR(Parameters_Tetrode!U91="",(Parameters_Tetrode!U91+Parameters_Tetrode!$C$6)&gt;Parameters_Tetrode!$C$5),NA(),Parameters_Tetrode!U91+Parameters_Tetrode!$C$6)</f>
        <v>190</v>
      </c>
      <c r="W91" s="2">
        <f>IF(OR(Parameters_Tetrode!V91="",(Parameters_Tetrode!V91+Parameters_Tetrode!$C$6)&gt;Parameters_Tetrode!$C$5),NA(),Parameters_Tetrode!V91+Parameters_Tetrode!$C$6)</f>
        <v>200</v>
      </c>
      <c r="X91" s="2">
        <f>IF(OR(Parameters_Tetrode!W91="",(Parameters_Tetrode!W91+Parameters_Tetrode!$C$6)&gt;Parameters_Tetrode!$C$5),NA(),Parameters_Tetrode!W91+Parameters_Tetrode!$C$6)</f>
        <v>210</v>
      </c>
      <c r="Y91" s="2">
        <f>IF(OR(Parameters_Tetrode!X91="",(Parameters_Tetrode!X91+Parameters_Tetrode!$C$6)&gt;Parameters_Tetrode!$C$5),NA(),Parameters_Tetrode!X91+Parameters_Tetrode!$C$6)</f>
        <v>220</v>
      </c>
      <c r="Z91" s="2">
        <f>IF(OR(Parameters_Tetrode!Y91="",(Parameters_Tetrode!Y91+Parameters_Tetrode!$C$6)&gt;Parameters_Tetrode!$C$5),NA(),Parameters_Tetrode!Y91+Parameters_Tetrode!$C$6)</f>
        <v>230</v>
      </c>
      <c r="AA91" s="2">
        <f>IF(OR(Parameters_Tetrode!Z91="",(Parameters_Tetrode!Z91+Parameters_Tetrode!$C$6)&gt;Parameters_Tetrode!$C$5),NA(),Parameters_Tetrode!Z91+Parameters_Tetrode!$C$6)</f>
        <v>240</v>
      </c>
      <c r="AB91" s="2">
        <f>IF(OR(Parameters_Tetrode!AA91="",(Parameters_Tetrode!AA91+Parameters_Tetrode!$C$6)&gt;Parameters_Tetrode!$C$5),NA(),Parameters_Tetrode!AA91+Parameters_Tetrode!$C$6)</f>
        <v>250</v>
      </c>
      <c r="AC91" s="2">
        <f>IF(OR(Parameters_Tetrode!AB91="",(Parameters_Tetrode!AB91+Parameters_Tetrode!$C$6)&gt;Parameters_Tetrode!$C$5),NA(),Parameters_Tetrode!AB91+Parameters_Tetrode!$C$6)</f>
        <v>260</v>
      </c>
      <c r="AD91" s="2">
        <f>IF(OR(Parameters_Tetrode!AC91="",(Parameters_Tetrode!AC91+Parameters_Tetrode!$C$6)&gt;Parameters_Tetrode!$C$5),NA(),Parameters_Tetrode!AC91+Parameters_Tetrode!$C$6)</f>
        <v>270</v>
      </c>
      <c r="AE91" s="2">
        <f>IF(OR(Parameters_Tetrode!AD91="",(Parameters_Tetrode!AD91+Parameters_Tetrode!$C$6)&gt;Parameters_Tetrode!$C$5),NA(),Parameters_Tetrode!AD91+Parameters_Tetrode!$C$6)</f>
        <v>280</v>
      </c>
      <c r="AF91" s="2">
        <f>IF(OR(Parameters_Tetrode!AE91="",(Parameters_Tetrode!AE91+Parameters_Tetrode!$C$6)&gt;Parameters_Tetrode!$C$5),NA(),Parameters_Tetrode!AE91+Parameters_Tetrode!$C$6)</f>
        <v>290</v>
      </c>
      <c r="AG91" s="2">
        <f>IF(OR(Parameters_Tetrode!AF91="",(Parameters_Tetrode!AF91+Parameters_Tetrode!$C$6)&gt;Parameters_Tetrode!$C$5),NA(),Parameters_Tetrode!AF91+Parameters_Tetrode!$C$6)</f>
        <v>300</v>
      </c>
      <c r="AH91" s="2">
        <f>IF(OR(Parameters_Tetrode!AG91="",(Parameters_Tetrode!AG91+Parameters_Tetrode!$C$6)&gt;Parameters_Tetrode!$C$5),NA(),Parameters_Tetrode!AG91+Parameters_Tetrode!$C$6)</f>
        <v>310</v>
      </c>
      <c r="AI91" s="2">
        <f>IF(OR(Parameters_Tetrode!AH91="",(Parameters_Tetrode!AH91+Parameters_Tetrode!$C$6)&gt;Parameters_Tetrode!$C$5),NA(),Parameters_Tetrode!AH91+Parameters_Tetrode!$C$6)</f>
        <v>320</v>
      </c>
      <c r="AJ91" s="2">
        <f>IF(OR(Parameters_Tetrode!AI91="",(Parameters_Tetrode!AI91+Parameters_Tetrode!$C$6)&gt;Parameters_Tetrode!$C$5),NA(),Parameters_Tetrode!AI91+Parameters_Tetrode!$C$6)</f>
        <v>330</v>
      </c>
      <c r="AK91" s="2">
        <f>IF(OR(Parameters_Tetrode!AJ91="",(Parameters_Tetrode!AJ91+Parameters_Tetrode!$C$6)&gt;Parameters_Tetrode!$C$5),NA(),Parameters_Tetrode!AJ91+Parameters_Tetrode!$C$6)</f>
        <v>340</v>
      </c>
      <c r="AL91" s="2">
        <f>IF(OR(Parameters_Tetrode!AK91="",(Parameters_Tetrode!AK91+Parameters_Tetrode!$C$6)&gt;Parameters_Tetrode!$C$5),NA(),Parameters_Tetrode!AK91+Parameters_Tetrode!$C$6)</f>
        <v>350</v>
      </c>
      <c r="AM91" s="2">
        <f>IF(OR(Parameters_Tetrode!AL91="",(Parameters_Tetrode!AL91+Parameters_Tetrode!$C$6)&gt;Parameters_Tetrode!$C$5),NA(),Parameters_Tetrode!AL91+Parameters_Tetrode!$C$6)</f>
        <v>360</v>
      </c>
      <c r="AN91" s="2">
        <f>IF(OR(Parameters_Tetrode!AM91="",(Parameters_Tetrode!AM91+Parameters_Tetrode!$C$6)&gt;Parameters_Tetrode!$C$5),NA(),Parameters_Tetrode!AM91+Parameters_Tetrode!$C$6)</f>
        <v>370</v>
      </c>
      <c r="AO91" s="2">
        <f>IF(OR(Parameters_Tetrode!AN91="",(Parameters_Tetrode!AN91+Parameters_Tetrode!$C$6)&gt;Parameters_Tetrode!$C$5),NA(),Parameters_Tetrode!AN91+Parameters_Tetrode!$C$6)</f>
        <v>380</v>
      </c>
      <c r="AP91" s="2">
        <f>IF(OR(Parameters_Tetrode!AO91="",(Parameters_Tetrode!AO91+Parameters_Tetrode!$C$6)&gt;Parameters_Tetrode!$C$5),NA(),Parameters_Tetrode!AO91+Parameters_Tetrode!$C$6)</f>
        <v>390</v>
      </c>
      <c r="AQ91" s="2">
        <f>IF(OR(Parameters_Tetrode!AP91="",(Parameters_Tetrode!AP91+Parameters_Tetrode!$C$6)&gt;Parameters_Tetrode!$C$5),NA(),Parameters_Tetrode!AP91+Parameters_Tetrode!$C$6)</f>
        <v>400</v>
      </c>
      <c r="AR91" s="2">
        <f>IF(OR(Parameters_Tetrode!AQ91="",(Parameters_Tetrode!AQ91+Parameters_Tetrode!$C$6)&gt;Parameters_Tetrode!$C$5),NA(),Parameters_Tetrode!AQ91+Parameters_Tetrode!$C$6)</f>
        <v>410</v>
      </c>
      <c r="AS91" s="2">
        <f>IF(OR(Parameters_Tetrode!AR91="",(Parameters_Tetrode!AR91+Parameters_Tetrode!$C$6)&gt;Parameters_Tetrode!$C$5),NA(),Parameters_Tetrode!AR91+Parameters_Tetrode!$C$6)</f>
        <v>420</v>
      </c>
      <c r="AT91" s="2">
        <f>IF(OR(Parameters_Tetrode!AS91="",(Parameters_Tetrode!AS91+Parameters_Tetrode!$C$6)&gt;Parameters_Tetrode!$C$5),NA(),Parameters_Tetrode!AS91+Parameters_Tetrode!$C$6)</f>
        <v>430</v>
      </c>
      <c r="AU91" s="2">
        <f>IF(OR(Parameters_Tetrode!AT91="",(Parameters_Tetrode!AT91+Parameters_Tetrode!$C$6)&gt;Parameters_Tetrode!$C$5),NA(),Parameters_Tetrode!AT91+Parameters_Tetrode!$C$6)</f>
        <v>440</v>
      </c>
      <c r="AV91" s="2">
        <f>IF(OR(Parameters_Tetrode!AU91="",(Parameters_Tetrode!AU91+Parameters_Tetrode!$C$6)&gt;Parameters_Tetrode!$C$5),NA(),Parameters_Tetrode!AU91+Parameters_Tetrode!$C$6)</f>
        <v>450</v>
      </c>
      <c r="AW91" s="2">
        <f>IF(OR(Parameters_Tetrode!AV91="",(Parameters_Tetrode!AV91+Parameters_Tetrode!$C$6)&gt;Parameters_Tetrode!$C$5),NA(),Parameters_Tetrode!AV91+Parameters_Tetrode!$C$6)</f>
        <v>460</v>
      </c>
      <c r="AX91" s="2">
        <f>IF(OR(Parameters_Tetrode!AW91="",(Parameters_Tetrode!AW91+Parameters_Tetrode!$C$6)&gt;Parameters_Tetrode!$C$5),NA(),Parameters_Tetrode!AW91+Parameters_Tetrode!$C$6)</f>
        <v>470</v>
      </c>
      <c r="AY91" s="2">
        <f>IF(OR(Parameters_Tetrode!AX91="",(Parameters_Tetrode!AX91+Parameters_Tetrode!$C$6)&gt;Parameters_Tetrode!$C$5),NA(),Parameters_Tetrode!AX91+Parameters_Tetrode!$C$6)</f>
        <v>480</v>
      </c>
      <c r="AZ91" s="2">
        <f>IF(OR(Parameters_Tetrode!AY91="",(Parameters_Tetrode!AY91+Parameters_Tetrode!$C$6)&gt;Parameters_Tetrode!$C$5),NA(),Parameters_Tetrode!AY91+Parameters_Tetrode!$C$6)</f>
        <v>490</v>
      </c>
      <c r="BA91" s="2">
        <f>IF(OR(Parameters_Tetrode!AZ91="",(Parameters_Tetrode!AZ91+Parameters_Tetrode!$C$6)&gt;Parameters_Tetrode!$C$5),NA(),Parameters_Tetrode!AZ91+Parameters_Tetrode!$C$6)</f>
        <v>500</v>
      </c>
    </row>
    <row r="92" spans="1:53" ht="14.6">
      <c r="A92" s="2" t="s">
        <v>29</v>
      </c>
      <c r="B92" s="2">
        <f>Parameters_Tetrode!$B$4</f>
        <v>0</v>
      </c>
      <c r="C92" s="9"/>
      <c r="D92" s="9">
        <v>7.0000000000000007E-2</v>
      </c>
      <c r="E92" s="9"/>
      <c r="F92" s="9">
        <v>0.18</v>
      </c>
      <c r="G92" s="9"/>
      <c r="H92" s="9">
        <v>0.31</v>
      </c>
      <c r="I92" s="9"/>
      <c r="J92" s="9">
        <v>0.37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53" ht="14.6">
      <c r="B93" s="2">
        <f>IF(OR(Parameters_Tetrode!B92="",(Parameters_Tetrode!B92+Parameters_Tetrode!$B$6)&lt;Parameters_Tetrode!$B$5),NA(),Parameters_Tetrode!B92+Parameters_Tetrode!$B$6)</f>
        <v>-5</v>
      </c>
      <c r="C93" s="9"/>
      <c r="D93" s="9">
        <v>7.0000000000000007E-2</v>
      </c>
      <c r="E93" s="9"/>
      <c r="F93" s="9">
        <v>0.18</v>
      </c>
      <c r="G93" s="9"/>
      <c r="H93" s="9">
        <v>0.3</v>
      </c>
      <c r="I93" s="9"/>
      <c r="J93" s="9">
        <v>0.31</v>
      </c>
      <c r="K93" s="9"/>
      <c r="L93" s="9">
        <v>0.315</v>
      </c>
      <c r="M93" s="9"/>
      <c r="N93" s="9">
        <v>0.32</v>
      </c>
      <c r="O93" s="9"/>
      <c r="P93" s="9">
        <v>0.32500000000000001</v>
      </c>
      <c r="Q93" s="9"/>
      <c r="R93" s="9">
        <v>0.33</v>
      </c>
      <c r="S93" s="9"/>
      <c r="T93" s="9">
        <v>0.33500000000000002</v>
      </c>
      <c r="U93" s="9"/>
      <c r="V93" s="9">
        <v>0.34</v>
      </c>
      <c r="W93" s="9"/>
      <c r="X93" s="9">
        <v>0.34300000000000003</v>
      </c>
      <c r="Y93" s="9"/>
      <c r="Z93" s="9">
        <v>0.34799999999999998</v>
      </c>
      <c r="AA93" s="9"/>
      <c r="AB93" s="9">
        <v>0.35199999999999998</v>
      </c>
      <c r="AC93" s="9"/>
      <c r="AD93" s="9">
        <v>0.35499999999999998</v>
      </c>
      <c r="AE93" s="9"/>
      <c r="AF93" s="9">
        <v>0.35899999999999999</v>
      </c>
      <c r="AG93" s="9"/>
      <c r="AH93" s="9">
        <v>0.36099999999999999</v>
      </c>
      <c r="AI93" s="9"/>
      <c r="AJ93" s="9">
        <v>0.36499999999999999</v>
      </c>
      <c r="AK93" s="9"/>
      <c r="AL93" s="9">
        <v>0.36799999999999999</v>
      </c>
      <c r="AM93" s="9"/>
      <c r="AN93" s="9">
        <v>0.37</v>
      </c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53" ht="14.6">
      <c r="B94" s="2">
        <f>IF(OR(Parameters_Tetrode!B93="",(Parameters_Tetrode!B93+Parameters_Tetrode!$B$6)&lt;Parameters_Tetrode!$B$5),NA(),Parameters_Tetrode!B93+Parameters_Tetrode!$B$6)</f>
        <v>-10</v>
      </c>
      <c r="C94" s="9"/>
      <c r="D94" s="9">
        <v>7.0000000000000007E-2</v>
      </c>
      <c r="E94" s="9"/>
      <c r="F94" s="9">
        <v>0.18</v>
      </c>
      <c r="G94" s="9"/>
      <c r="H94" s="9">
        <v>0.23</v>
      </c>
      <c r="I94" s="9"/>
      <c r="J94" s="9">
        <v>0.23799999999999999</v>
      </c>
      <c r="K94" s="9"/>
      <c r="L94" s="9">
        <v>0.24199999999999999</v>
      </c>
      <c r="M94" s="9"/>
      <c r="N94" s="9">
        <v>0.248</v>
      </c>
      <c r="O94" s="9"/>
      <c r="P94" s="9">
        <v>0.251</v>
      </c>
      <c r="Q94" s="9"/>
      <c r="R94" s="9">
        <v>0.255</v>
      </c>
      <c r="S94" s="9"/>
      <c r="T94" s="9">
        <v>0.25800000000000001</v>
      </c>
      <c r="U94" s="9"/>
      <c r="V94" s="9">
        <v>0.26100000000000001</v>
      </c>
      <c r="W94" s="9"/>
      <c r="X94" s="9">
        <v>0.26400000000000001</v>
      </c>
      <c r="Y94" s="9"/>
      <c r="Z94" s="9">
        <v>0.26700000000000002</v>
      </c>
      <c r="AA94" s="9"/>
      <c r="AB94" s="9">
        <v>0.27</v>
      </c>
      <c r="AC94" s="9"/>
      <c r="AD94" s="9">
        <v>0.27200000000000002</v>
      </c>
      <c r="AE94" s="9"/>
      <c r="AF94" s="9">
        <v>0.27500000000000002</v>
      </c>
      <c r="AG94" s="9"/>
      <c r="AH94" s="9">
        <v>0.27800000000000002</v>
      </c>
      <c r="AI94" s="9"/>
      <c r="AJ94" s="9">
        <v>0.28000000000000003</v>
      </c>
      <c r="AK94" s="9"/>
      <c r="AL94" s="9">
        <v>0.28199999999999997</v>
      </c>
      <c r="AM94" s="9"/>
      <c r="AN94" s="9">
        <v>0.28499999999999998</v>
      </c>
      <c r="AO94" s="9"/>
      <c r="AP94" s="9">
        <v>0.28699999999999998</v>
      </c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53" ht="14.6">
      <c r="B95" s="2">
        <f>IF(OR(Parameters_Tetrode!B94="",(Parameters_Tetrode!B94+Parameters_Tetrode!$B$6)&lt;Parameters_Tetrode!$B$5),NA(),Parameters_Tetrode!B94+Parameters_Tetrode!$B$6)</f>
        <v>-15</v>
      </c>
      <c r="C95" s="9"/>
      <c r="D95" s="9">
        <v>7.0000000000000007E-2</v>
      </c>
      <c r="E95" s="9"/>
      <c r="F95" s="9">
        <v>0.15</v>
      </c>
      <c r="G95" s="9"/>
      <c r="H95" s="9">
        <v>0.16200000000000001</v>
      </c>
      <c r="I95" s="9"/>
      <c r="J95" s="9">
        <v>0.17</v>
      </c>
      <c r="K95" s="9"/>
      <c r="L95" s="9">
        <v>0.17299999999999999</v>
      </c>
      <c r="M95" s="9"/>
      <c r="N95" s="9">
        <v>0.17799999999999999</v>
      </c>
      <c r="O95" s="9"/>
      <c r="P95" s="9">
        <v>0.18099999999999999</v>
      </c>
      <c r="Q95" s="9"/>
      <c r="R95" s="9">
        <v>0.184</v>
      </c>
      <c r="S95" s="9"/>
      <c r="T95" s="9">
        <v>0.187</v>
      </c>
      <c r="U95" s="9"/>
      <c r="V95" s="9">
        <v>0.189</v>
      </c>
      <c r="W95" s="9"/>
      <c r="X95" s="9">
        <v>0.191</v>
      </c>
      <c r="Y95" s="9"/>
      <c r="Z95" s="9">
        <v>0.193</v>
      </c>
      <c r="AA95" s="9"/>
      <c r="AB95" s="9">
        <v>0.19500000000000001</v>
      </c>
      <c r="AC95" s="9"/>
      <c r="AD95" s="9">
        <v>0.19700000000000001</v>
      </c>
      <c r="AE95" s="9"/>
      <c r="AF95" s="9">
        <v>0.2</v>
      </c>
      <c r="AG95" s="9"/>
      <c r="AH95" s="9">
        <v>0.20100000000000001</v>
      </c>
      <c r="AI95" s="9"/>
      <c r="AJ95" s="9">
        <v>0.20300000000000001</v>
      </c>
      <c r="AK95" s="9"/>
      <c r="AL95" s="9">
        <v>0.20499999999999999</v>
      </c>
      <c r="AM95" s="9"/>
      <c r="AN95" s="9">
        <v>0.20599999999999999</v>
      </c>
      <c r="AO95" s="9"/>
      <c r="AP95" s="9">
        <v>0.20799999999999999</v>
      </c>
      <c r="AQ95" s="9"/>
      <c r="AR95" s="9">
        <v>0.21</v>
      </c>
      <c r="AS95" s="9"/>
      <c r="AT95" s="9">
        <v>0.21099999999999999</v>
      </c>
      <c r="AU95" s="9"/>
      <c r="AV95" s="9">
        <v>0.21299999999999999</v>
      </c>
      <c r="AW95" s="9"/>
      <c r="AX95" s="9">
        <v>0.215</v>
      </c>
      <c r="AY95" s="9"/>
      <c r="AZ95" s="9">
        <v>0.216</v>
      </c>
      <c r="BA95" s="9"/>
    </row>
    <row r="96" spans="1:53" ht="14.6">
      <c r="B96" s="2">
        <f>IF(OR(Parameters_Tetrode!B95="",(Parameters_Tetrode!B95+Parameters_Tetrode!$B$6)&lt;Parameters_Tetrode!$B$5),NA(),Parameters_Tetrode!B95+Parameters_Tetrode!$B$6)</f>
        <v>-20</v>
      </c>
      <c r="C96" s="9"/>
      <c r="D96" s="9">
        <v>7.0000000000000007E-2</v>
      </c>
      <c r="E96" s="9"/>
      <c r="F96" s="9">
        <v>0.108</v>
      </c>
      <c r="G96" s="9"/>
      <c r="H96" s="9">
        <v>0.115</v>
      </c>
      <c r="I96" s="9"/>
      <c r="J96" s="9">
        <v>0.122</v>
      </c>
      <c r="K96" s="9"/>
      <c r="L96" s="9">
        <v>0.126</v>
      </c>
      <c r="M96" s="9"/>
      <c r="N96" s="9">
        <v>0.13</v>
      </c>
      <c r="O96" s="9"/>
      <c r="P96" s="9">
        <v>0.13300000000000001</v>
      </c>
      <c r="Q96" s="9"/>
      <c r="R96" s="9">
        <v>0.13600000000000001</v>
      </c>
      <c r="S96" s="9"/>
      <c r="T96" s="9">
        <v>0.13800000000000001</v>
      </c>
      <c r="U96" s="9"/>
      <c r="V96" s="9">
        <v>0.14099999999999999</v>
      </c>
      <c r="W96" s="9"/>
      <c r="X96" s="9">
        <v>0.14299999999999999</v>
      </c>
      <c r="Y96" s="9"/>
      <c r="Z96" s="9">
        <v>0.14499999999999999</v>
      </c>
      <c r="AA96" s="9"/>
      <c r="AB96" s="9">
        <v>0.14599999999999999</v>
      </c>
      <c r="AC96" s="9"/>
      <c r="AD96" s="9">
        <v>0.14799999999999999</v>
      </c>
      <c r="AE96" s="9"/>
      <c r="AF96" s="9">
        <v>0.15</v>
      </c>
      <c r="AG96" s="9"/>
      <c r="AH96" s="9">
        <v>0.151</v>
      </c>
      <c r="AI96" s="9"/>
      <c r="AJ96" s="9">
        <v>0.153</v>
      </c>
      <c r="AK96" s="9"/>
      <c r="AL96" s="9">
        <v>0.155</v>
      </c>
      <c r="AM96" s="9"/>
      <c r="AN96" s="9">
        <v>0.156</v>
      </c>
      <c r="AO96" s="9"/>
      <c r="AP96" s="9">
        <v>0.157</v>
      </c>
      <c r="AQ96" s="9"/>
      <c r="AR96" s="9">
        <v>0.159</v>
      </c>
      <c r="AS96" s="9"/>
      <c r="AT96" s="9">
        <v>0.16</v>
      </c>
      <c r="AU96" s="9"/>
      <c r="AV96" s="9">
        <v>0.16200000000000001</v>
      </c>
      <c r="AW96" s="9"/>
      <c r="AX96" s="9">
        <v>0.16400000000000001</v>
      </c>
      <c r="AY96" s="9"/>
      <c r="AZ96" s="9">
        <v>0.16600000000000001</v>
      </c>
      <c r="BA96" s="9"/>
    </row>
    <row r="97" spans="1:53" ht="14.6">
      <c r="B97" s="2">
        <f>IF(OR(Parameters_Tetrode!B96="",(Parameters_Tetrode!B96+Parameters_Tetrode!$B$6)&lt;Parameters_Tetrode!$B$5),NA(),Parameters_Tetrode!B96+Parameters_Tetrode!$B$6)</f>
        <v>-25</v>
      </c>
      <c r="C97" s="9"/>
      <c r="D97" s="9">
        <v>0.06</v>
      </c>
      <c r="E97" s="9"/>
      <c r="F97" s="9">
        <v>7.3999999999999996E-2</v>
      </c>
      <c r="G97" s="9"/>
      <c r="H97" s="9">
        <v>8.1000000000000003E-2</v>
      </c>
      <c r="I97" s="9"/>
      <c r="J97" s="9">
        <v>8.4000000000000005E-2</v>
      </c>
      <c r="K97" s="9"/>
      <c r="L97" s="9">
        <v>8.6999999999999994E-2</v>
      </c>
      <c r="M97" s="9"/>
      <c r="N97" s="9">
        <v>9.0999999999999998E-2</v>
      </c>
      <c r="O97" s="9"/>
      <c r="P97" s="9">
        <v>9.4E-2</v>
      </c>
      <c r="Q97" s="9"/>
      <c r="R97" s="9">
        <v>9.8000000000000004E-2</v>
      </c>
      <c r="S97" s="9"/>
      <c r="T97" s="9">
        <v>0.10100000000000001</v>
      </c>
      <c r="U97" s="9"/>
      <c r="V97" s="9">
        <v>0.10299999999999999</v>
      </c>
      <c r="W97" s="9"/>
      <c r="X97" s="9">
        <v>0.105</v>
      </c>
      <c r="Y97" s="9"/>
      <c r="Z97" s="9">
        <v>0.107</v>
      </c>
      <c r="AA97" s="9"/>
      <c r="AB97" s="9">
        <v>0.11</v>
      </c>
      <c r="AC97" s="9"/>
      <c r="AD97" s="9">
        <v>0.112</v>
      </c>
      <c r="AE97" s="9"/>
      <c r="AF97" s="9">
        <v>0.113</v>
      </c>
      <c r="AG97" s="9"/>
      <c r="AH97" s="9">
        <v>0.114</v>
      </c>
      <c r="AI97" s="9"/>
      <c r="AJ97" s="9">
        <v>0.11600000000000001</v>
      </c>
      <c r="AK97" s="9"/>
      <c r="AL97" s="9">
        <v>0.11799999999999999</v>
      </c>
      <c r="AM97" s="9"/>
      <c r="AN97" s="9">
        <v>0.12</v>
      </c>
      <c r="AO97" s="9"/>
      <c r="AP97" s="9">
        <v>0.121</v>
      </c>
      <c r="AQ97" s="9"/>
      <c r="AR97" s="9">
        <v>0.123</v>
      </c>
      <c r="AS97" s="9"/>
      <c r="AT97" s="9">
        <v>0.125</v>
      </c>
      <c r="AU97" s="9"/>
      <c r="AV97" s="9">
        <v>0.127</v>
      </c>
      <c r="AW97" s="9"/>
      <c r="AX97" s="9">
        <v>0.128</v>
      </c>
      <c r="AY97" s="9"/>
      <c r="AZ97" s="9">
        <v>0.13</v>
      </c>
      <c r="BA97" s="9"/>
    </row>
    <row r="98" spans="1:53" ht="14.6">
      <c r="B98" s="2">
        <f>IF(OR(Parameters_Tetrode!B97="",(Parameters_Tetrode!B97+Parameters_Tetrode!$B$6)&lt;Parameters_Tetrode!$B$5),NA(),Parameters_Tetrode!B97+Parameters_Tetrode!$B$6)</f>
        <v>-30</v>
      </c>
      <c r="C98" s="9"/>
      <c r="D98" s="9">
        <v>4.4999999999999998E-2</v>
      </c>
      <c r="E98" s="9"/>
      <c r="F98" s="9">
        <v>4.5999999999999999E-2</v>
      </c>
      <c r="G98" s="9"/>
      <c r="H98" s="9">
        <v>4.5999999999999999E-2</v>
      </c>
      <c r="I98" s="9"/>
      <c r="J98" s="9">
        <v>4.8000000000000001E-2</v>
      </c>
      <c r="K98" s="9"/>
      <c r="L98" s="9">
        <v>5.0999999999999997E-2</v>
      </c>
      <c r="M98" s="9"/>
      <c r="N98" s="9">
        <v>5.5E-2</v>
      </c>
      <c r="O98" s="9"/>
      <c r="P98" s="9">
        <v>5.8000000000000003E-2</v>
      </c>
      <c r="Q98" s="9"/>
      <c r="R98" s="9">
        <v>6.0999999999999999E-2</v>
      </c>
      <c r="S98" s="9"/>
      <c r="T98" s="9">
        <v>6.4000000000000001E-2</v>
      </c>
      <c r="U98" s="9"/>
      <c r="V98" s="9">
        <v>6.6000000000000003E-2</v>
      </c>
      <c r="W98" s="9"/>
      <c r="X98" s="9">
        <v>6.9000000000000006E-2</v>
      </c>
      <c r="Y98" s="9"/>
      <c r="Z98" s="9">
        <v>7.0999999999999994E-2</v>
      </c>
      <c r="AA98" s="9"/>
      <c r="AB98" s="9">
        <v>7.2999999999999995E-2</v>
      </c>
      <c r="AC98" s="9"/>
      <c r="AD98" s="9">
        <v>7.4999999999999997E-2</v>
      </c>
      <c r="AE98" s="9"/>
      <c r="AF98" s="9">
        <v>7.5999999999999998E-2</v>
      </c>
      <c r="AG98" s="9"/>
      <c r="AH98" s="9">
        <v>7.9000000000000001E-2</v>
      </c>
      <c r="AI98" s="9"/>
      <c r="AJ98" s="9">
        <v>8.1000000000000003E-2</v>
      </c>
      <c r="AK98" s="9"/>
      <c r="AL98" s="9">
        <v>8.2000000000000003E-2</v>
      </c>
      <c r="AM98" s="9"/>
      <c r="AN98" s="9">
        <v>8.4000000000000005E-2</v>
      </c>
      <c r="AO98" s="9"/>
      <c r="AP98" s="9">
        <v>8.5000000000000006E-2</v>
      </c>
      <c r="AQ98" s="9"/>
      <c r="AR98" s="9">
        <v>8.5999999999999993E-2</v>
      </c>
      <c r="AS98" s="9"/>
      <c r="AT98" s="9">
        <v>8.7999999999999995E-2</v>
      </c>
      <c r="AU98" s="9"/>
      <c r="AV98" s="9">
        <v>0.09</v>
      </c>
      <c r="AW98" s="9"/>
      <c r="AX98" s="9">
        <v>9.0999999999999998E-2</v>
      </c>
      <c r="AY98" s="9"/>
      <c r="AZ98" s="9">
        <v>9.2999999999999999E-2</v>
      </c>
      <c r="BA98" s="9"/>
    </row>
    <row r="99" spans="1:53" ht="14.6">
      <c r="B99" s="2">
        <f>IF(OR(Parameters_Tetrode!B98="",(Parameters_Tetrode!B98+Parameters_Tetrode!$B$6)&lt;Parameters_Tetrode!$B$5),NA(),Parameters_Tetrode!B98+Parameters_Tetrode!$B$6)</f>
        <v>-35</v>
      </c>
      <c r="C99" s="9"/>
      <c r="D99" s="9">
        <v>2.5000000000000001E-2</v>
      </c>
      <c r="E99" s="9"/>
      <c r="F99" s="9">
        <v>2.4E-2</v>
      </c>
      <c r="G99" s="9"/>
      <c r="H99" s="9">
        <v>2.1999999999999999E-2</v>
      </c>
      <c r="I99" s="9"/>
      <c r="J99" s="9">
        <v>2.1000000000000001E-2</v>
      </c>
      <c r="K99" s="9"/>
      <c r="L99" s="9">
        <v>2.1999999999999999E-2</v>
      </c>
      <c r="M99" s="9"/>
      <c r="N99" s="9">
        <v>2.4E-2</v>
      </c>
      <c r="O99" s="9"/>
      <c r="P99" s="9">
        <v>2.5999999999999999E-2</v>
      </c>
      <c r="Q99" s="9"/>
      <c r="R99" s="9">
        <v>2.8000000000000001E-2</v>
      </c>
      <c r="S99" s="9"/>
      <c r="T99" s="9">
        <v>0.03</v>
      </c>
      <c r="U99" s="9"/>
      <c r="V99" s="9">
        <v>3.2000000000000001E-2</v>
      </c>
      <c r="W99" s="9"/>
      <c r="X99" s="9">
        <v>3.4000000000000002E-2</v>
      </c>
      <c r="Y99" s="9"/>
      <c r="Z99" s="9">
        <v>2.5999999999999999E-2</v>
      </c>
      <c r="AA99" s="9"/>
      <c r="AB99" s="9">
        <v>3.7999999999999999E-2</v>
      </c>
      <c r="AC99" s="9"/>
      <c r="AD99" s="9">
        <v>0.04</v>
      </c>
      <c r="AE99" s="9"/>
      <c r="AF99" s="9">
        <v>4.2000000000000003E-2</v>
      </c>
      <c r="AG99" s="9"/>
      <c r="AH99" s="9">
        <v>4.3999999999999997E-2</v>
      </c>
      <c r="AI99" s="9"/>
      <c r="AJ99" s="9">
        <v>4.5999999999999999E-2</v>
      </c>
      <c r="AK99" s="9"/>
      <c r="AL99" s="9">
        <v>4.8000000000000001E-2</v>
      </c>
      <c r="AM99" s="9"/>
      <c r="AN99" s="9">
        <v>5.0999999999999997E-2</v>
      </c>
      <c r="AO99" s="9"/>
      <c r="AP99" s="9">
        <v>5.2999999999999999E-2</v>
      </c>
      <c r="AQ99" s="9"/>
      <c r="AR99" s="9">
        <v>5.5E-2</v>
      </c>
      <c r="AS99" s="9"/>
      <c r="AT99" s="9">
        <v>5.7000000000000002E-2</v>
      </c>
      <c r="AU99" s="9"/>
      <c r="AV99" s="9">
        <v>5.8000000000000003E-2</v>
      </c>
      <c r="AW99" s="9"/>
      <c r="AX99" s="9">
        <v>0.06</v>
      </c>
      <c r="AY99" s="9"/>
      <c r="AZ99" s="9">
        <v>6.2E-2</v>
      </c>
      <c r="BA99" s="9"/>
    </row>
    <row r="100" spans="1:53" ht="14.6">
      <c r="B100" s="2">
        <f>IF(OR(Parameters_Tetrode!B99="",(Parameters_Tetrode!B99+Parameters_Tetrode!$B$6)&lt;Parameters_Tetrode!$B$5),NA(),Parameters_Tetrode!B99+Parameters_Tetrode!$B$6)</f>
        <v>-40</v>
      </c>
      <c r="C100" s="9"/>
      <c r="D100" s="9">
        <v>0.01</v>
      </c>
      <c r="E100" s="9"/>
      <c r="F100" s="9">
        <v>8.0000000000000002E-3</v>
      </c>
      <c r="G100" s="9"/>
      <c r="H100" s="9">
        <v>5.0000000000000001E-3</v>
      </c>
      <c r="I100" s="9"/>
      <c r="J100" s="9">
        <v>4.0000000000000001E-3</v>
      </c>
      <c r="K100" s="9"/>
      <c r="L100" s="9">
        <v>3.0000000000000001E-3</v>
      </c>
      <c r="M100" s="9"/>
      <c r="N100" s="9">
        <v>3.0000000000000001E-3</v>
      </c>
      <c r="O100" s="9"/>
      <c r="P100" s="9">
        <v>4.0000000000000001E-3</v>
      </c>
      <c r="Q100" s="9"/>
      <c r="R100" s="9">
        <v>6.0000000000000001E-3</v>
      </c>
      <c r="S100" s="9"/>
      <c r="T100" s="9">
        <v>8.0000000000000002E-3</v>
      </c>
      <c r="U100" s="9"/>
      <c r="V100" s="9">
        <v>8.9999999999999993E-3</v>
      </c>
      <c r="W100" s="9"/>
      <c r="X100" s="9">
        <v>1.0999999999999999E-2</v>
      </c>
      <c r="Y100" s="9"/>
      <c r="Z100" s="9">
        <v>1.2E-2</v>
      </c>
      <c r="AA100" s="9"/>
      <c r="AB100" s="9">
        <v>1.2999999999999999E-2</v>
      </c>
      <c r="AC100" s="9"/>
      <c r="AD100" s="9">
        <v>1.4E-2</v>
      </c>
      <c r="AE100" s="9"/>
      <c r="AF100" s="9">
        <v>1.4E-2</v>
      </c>
      <c r="AG100" s="9"/>
      <c r="AH100" s="9">
        <v>1.4999999999999999E-2</v>
      </c>
      <c r="AI100" s="9"/>
      <c r="AJ100" s="9">
        <v>1.6E-2</v>
      </c>
      <c r="AK100" s="9"/>
      <c r="AL100" s="9">
        <v>1.7000000000000001E-2</v>
      </c>
      <c r="AM100" s="9"/>
      <c r="AN100" s="9">
        <v>1.7999999999999999E-2</v>
      </c>
      <c r="AO100" s="9"/>
      <c r="AP100" s="9">
        <v>1.9E-2</v>
      </c>
      <c r="AQ100" s="9"/>
      <c r="AR100" s="9">
        <v>1.9E-2</v>
      </c>
      <c r="AS100" s="9"/>
      <c r="AT100" s="9">
        <v>0.02</v>
      </c>
      <c r="AU100" s="9"/>
      <c r="AV100" s="9">
        <v>0.02</v>
      </c>
      <c r="AW100" s="9"/>
      <c r="AX100" s="9">
        <v>0.02</v>
      </c>
      <c r="AY100" s="9"/>
      <c r="AZ100" s="9">
        <v>0.02</v>
      </c>
      <c r="BA100" s="9"/>
    </row>
    <row r="101" spans="1:53" ht="14.6">
      <c r="B101" s="2">
        <f>IF(OR(Parameters_Tetrode!B100="",(Parameters_Tetrode!B100+Parameters_Tetrode!$B$6)&lt;Parameters_Tetrode!$B$5),NA(),Parameters_Tetrode!B100+Parameters_Tetrode!$B$6)</f>
        <v>-45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1:53" ht="14.6">
      <c r="B102" s="2">
        <f>IF(OR(Parameters_Tetrode!B101="",(Parameters_Tetrode!B101+Parameters_Tetrode!$B$6)&lt;Parameters_Tetrode!$B$5),NA(),Parameters_Tetrode!B101+Parameters_Tetrode!$B$6)</f>
        <v>-50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</row>
    <row r="103" spans="1:53" ht="14.6">
      <c r="B103" s="2">
        <f>IF(OR(Parameters_Tetrode!B102="",(Parameters_Tetrode!B102+Parameters_Tetrode!$B$6)&lt;Parameters_Tetrode!$B$5),NA(),Parameters_Tetrode!B102+Parameters_Tetrode!$B$6)</f>
        <v>-55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</row>
    <row r="104" spans="1:53" ht="14.6">
      <c r="B104" s="2">
        <f>IF(OR(Parameters_Tetrode!B103="",(Parameters_Tetrode!B103+Parameters_Tetrode!$B$6)&lt;Parameters_Tetrode!$B$5),NA(),Parameters_Tetrode!B103+Parameters_Tetrode!$B$6)</f>
        <v>-60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 spans="1:53" ht="14.6">
      <c r="B105" s="2" t="e">
        <f>IF(OR(Parameters_Tetrode!B104="",(Parameters_Tetrode!B104+Parameters_Tetrode!$B$6)&lt;Parameters_Tetrode!$B$5),NA(),Parameters_Tetrode!B104+Parameters_Tetrode!$B$6)</f>
        <v>#N/A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</row>
    <row r="106" spans="1:53" ht="14.6">
      <c r="B106" s="2" t="e">
        <f>IF(OR(Parameters_Tetrode!B105="",(Parameters_Tetrode!B105+Parameters_Tetrode!$B$6)&lt;Parameters_Tetrode!$B$5),NA(),Parameters_Tetrode!B105+Parameters_Tetrode!$B$6)</f>
        <v>#N/A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</row>
    <row r="111" spans="1:53">
      <c r="A111" s="2" t="s">
        <v>24</v>
      </c>
      <c r="B111" s="2" t="s">
        <v>37</v>
      </c>
      <c r="C111" s="2">
        <f>Parameters_Tetrode!$C$4</f>
        <v>0</v>
      </c>
      <c r="D111" s="2">
        <f>IF(OR(Parameters_Tetrode!C111="",(Parameters_Tetrode!C111+Parameters_Tetrode!$C$6)&gt;Parameters_Tetrode!$C$5),NA(),Parameters_Tetrode!C111+Parameters_Tetrode!$C$6)</f>
        <v>10</v>
      </c>
      <c r="E111" s="2">
        <f>IF(OR(Parameters_Tetrode!D111="",(Parameters_Tetrode!D111+Parameters_Tetrode!$C$6)&gt;Parameters_Tetrode!$C$5),NA(),Parameters_Tetrode!D111+Parameters_Tetrode!$C$6)</f>
        <v>20</v>
      </c>
      <c r="F111" s="2">
        <f>IF(OR(Parameters_Tetrode!E111="",(Parameters_Tetrode!E111+Parameters_Tetrode!$C$6)&gt;Parameters_Tetrode!$C$5),NA(),Parameters_Tetrode!E111+Parameters_Tetrode!$C$6)</f>
        <v>30</v>
      </c>
      <c r="G111" s="2">
        <f>IF(OR(Parameters_Tetrode!F111="",(Parameters_Tetrode!F111+Parameters_Tetrode!$C$6)&gt;Parameters_Tetrode!$C$5),NA(),Parameters_Tetrode!F111+Parameters_Tetrode!$C$6)</f>
        <v>40</v>
      </c>
      <c r="H111" s="2">
        <f>IF(OR(Parameters_Tetrode!G111="",(Parameters_Tetrode!G111+Parameters_Tetrode!$C$6)&gt;Parameters_Tetrode!$C$5),NA(),Parameters_Tetrode!G111+Parameters_Tetrode!$C$6)</f>
        <v>50</v>
      </c>
      <c r="I111" s="2">
        <f>IF(OR(Parameters_Tetrode!H111="",(Parameters_Tetrode!H111+Parameters_Tetrode!$C$6)&gt;Parameters_Tetrode!$C$5),NA(),Parameters_Tetrode!H111+Parameters_Tetrode!$C$6)</f>
        <v>60</v>
      </c>
      <c r="J111" s="2">
        <f>IF(OR(Parameters_Tetrode!I111="",(Parameters_Tetrode!I111+Parameters_Tetrode!$C$6)&gt;Parameters_Tetrode!$C$5),NA(),Parameters_Tetrode!I111+Parameters_Tetrode!$C$6)</f>
        <v>70</v>
      </c>
      <c r="K111" s="2">
        <f>IF(OR(Parameters_Tetrode!J111="",(Parameters_Tetrode!J111+Parameters_Tetrode!$C$6)&gt;Parameters_Tetrode!$C$5),NA(),Parameters_Tetrode!J111+Parameters_Tetrode!$C$6)</f>
        <v>80</v>
      </c>
      <c r="L111" s="2">
        <f>IF(OR(Parameters_Tetrode!K111="",(Parameters_Tetrode!K111+Parameters_Tetrode!$C$6)&gt;Parameters_Tetrode!$C$5),NA(),Parameters_Tetrode!K111+Parameters_Tetrode!$C$6)</f>
        <v>90</v>
      </c>
      <c r="M111" s="2">
        <f>IF(OR(Parameters_Tetrode!L111="",(Parameters_Tetrode!L111+Parameters_Tetrode!$C$6)&gt;Parameters_Tetrode!$C$5),NA(),Parameters_Tetrode!L111+Parameters_Tetrode!$C$6)</f>
        <v>100</v>
      </c>
      <c r="N111" s="2">
        <f>IF(OR(Parameters_Tetrode!M111="",(Parameters_Tetrode!M111+Parameters_Tetrode!$C$6)&gt;Parameters_Tetrode!$C$5),NA(),Parameters_Tetrode!M111+Parameters_Tetrode!$C$6)</f>
        <v>110</v>
      </c>
      <c r="O111" s="2">
        <f>IF(OR(Parameters_Tetrode!N111="",(Parameters_Tetrode!N111+Parameters_Tetrode!$C$6)&gt;Parameters_Tetrode!$C$5),NA(),Parameters_Tetrode!N111+Parameters_Tetrode!$C$6)</f>
        <v>120</v>
      </c>
      <c r="P111" s="2">
        <f>IF(OR(Parameters_Tetrode!O111="",(Parameters_Tetrode!O111+Parameters_Tetrode!$C$6)&gt;Parameters_Tetrode!$C$5),NA(),Parameters_Tetrode!O111+Parameters_Tetrode!$C$6)</f>
        <v>130</v>
      </c>
      <c r="Q111" s="2">
        <f>IF(OR(Parameters_Tetrode!P111="",(Parameters_Tetrode!P111+Parameters_Tetrode!$C$6)&gt;Parameters_Tetrode!$C$5),NA(),Parameters_Tetrode!P111+Parameters_Tetrode!$C$6)</f>
        <v>140</v>
      </c>
      <c r="R111" s="2">
        <f>IF(OR(Parameters_Tetrode!Q111="",(Parameters_Tetrode!Q111+Parameters_Tetrode!$C$6)&gt;Parameters_Tetrode!$C$5),NA(),Parameters_Tetrode!Q111+Parameters_Tetrode!$C$6)</f>
        <v>150</v>
      </c>
      <c r="S111" s="2">
        <f>IF(OR(Parameters_Tetrode!R111="",(Parameters_Tetrode!R111+Parameters_Tetrode!$C$6)&gt;Parameters_Tetrode!$C$5),NA(),Parameters_Tetrode!R111+Parameters_Tetrode!$C$6)</f>
        <v>160</v>
      </c>
      <c r="T111" s="2">
        <f>IF(OR(Parameters_Tetrode!S111="",(Parameters_Tetrode!S111+Parameters_Tetrode!$C$6)&gt;Parameters_Tetrode!$C$5),NA(),Parameters_Tetrode!S111+Parameters_Tetrode!$C$6)</f>
        <v>170</v>
      </c>
      <c r="U111" s="2">
        <f>IF(OR(Parameters_Tetrode!T111="",(Parameters_Tetrode!T111+Parameters_Tetrode!$C$6)&gt;Parameters_Tetrode!$C$5),NA(),Parameters_Tetrode!T111+Parameters_Tetrode!$C$6)</f>
        <v>180</v>
      </c>
      <c r="V111" s="2">
        <f>IF(OR(Parameters_Tetrode!U111="",(Parameters_Tetrode!U111+Parameters_Tetrode!$C$6)&gt;Parameters_Tetrode!$C$5),NA(),Parameters_Tetrode!U111+Parameters_Tetrode!$C$6)</f>
        <v>190</v>
      </c>
      <c r="W111" s="2">
        <f>IF(OR(Parameters_Tetrode!V111="",(Parameters_Tetrode!V111+Parameters_Tetrode!$C$6)&gt;Parameters_Tetrode!$C$5),NA(),Parameters_Tetrode!V111+Parameters_Tetrode!$C$6)</f>
        <v>200</v>
      </c>
      <c r="X111" s="2">
        <f>IF(OR(Parameters_Tetrode!W111="",(Parameters_Tetrode!W111+Parameters_Tetrode!$C$6)&gt;Parameters_Tetrode!$C$5),NA(),Parameters_Tetrode!W111+Parameters_Tetrode!$C$6)</f>
        <v>210</v>
      </c>
      <c r="Y111" s="2">
        <f>IF(OR(Parameters_Tetrode!X111="",(Parameters_Tetrode!X111+Parameters_Tetrode!$C$6)&gt;Parameters_Tetrode!$C$5),NA(),Parameters_Tetrode!X111+Parameters_Tetrode!$C$6)</f>
        <v>220</v>
      </c>
      <c r="Z111" s="2">
        <f>IF(OR(Parameters_Tetrode!Y111="",(Parameters_Tetrode!Y111+Parameters_Tetrode!$C$6)&gt;Parameters_Tetrode!$C$5),NA(),Parameters_Tetrode!Y111+Parameters_Tetrode!$C$6)</f>
        <v>230</v>
      </c>
      <c r="AA111" s="2">
        <f>IF(OR(Parameters_Tetrode!Z111="",(Parameters_Tetrode!Z111+Parameters_Tetrode!$C$6)&gt;Parameters_Tetrode!$C$5),NA(),Parameters_Tetrode!Z111+Parameters_Tetrode!$C$6)</f>
        <v>240</v>
      </c>
      <c r="AB111" s="2">
        <f>IF(OR(Parameters_Tetrode!AA111="",(Parameters_Tetrode!AA111+Parameters_Tetrode!$C$6)&gt;Parameters_Tetrode!$C$5),NA(),Parameters_Tetrode!AA111+Parameters_Tetrode!$C$6)</f>
        <v>250</v>
      </c>
      <c r="AC111" s="2">
        <f>IF(OR(Parameters_Tetrode!AB111="",(Parameters_Tetrode!AB111+Parameters_Tetrode!$C$6)&gt;Parameters_Tetrode!$C$5),NA(),Parameters_Tetrode!AB111+Parameters_Tetrode!$C$6)</f>
        <v>260</v>
      </c>
      <c r="AD111" s="2">
        <f>IF(OR(Parameters_Tetrode!AC111="",(Parameters_Tetrode!AC111+Parameters_Tetrode!$C$6)&gt;Parameters_Tetrode!$C$5),NA(),Parameters_Tetrode!AC111+Parameters_Tetrode!$C$6)</f>
        <v>270</v>
      </c>
      <c r="AE111" s="2">
        <f>IF(OR(Parameters_Tetrode!AD111="",(Parameters_Tetrode!AD111+Parameters_Tetrode!$C$6)&gt;Parameters_Tetrode!$C$5),NA(),Parameters_Tetrode!AD111+Parameters_Tetrode!$C$6)</f>
        <v>280</v>
      </c>
      <c r="AF111" s="2">
        <f>IF(OR(Parameters_Tetrode!AE111="",(Parameters_Tetrode!AE111+Parameters_Tetrode!$C$6)&gt;Parameters_Tetrode!$C$5),NA(),Parameters_Tetrode!AE111+Parameters_Tetrode!$C$6)</f>
        <v>290</v>
      </c>
      <c r="AG111" s="2">
        <f>IF(OR(Parameters_Tetrode!AF111="",(Parameters_Tetrode!AF111+Parameters_Tetrode!$C$6)&gt;Parameters_Tetrode!$C$5),NA(),Parameters_Tetrode!AF111+Parameters_Tetrode!$C$6)</f>
        <v>300</v>
      </c>
      <c r="AH111" s="2">
        <f>IF(OR(Parameters_Tetrode!AG111="",(Parameters_Tetrode!AG111+Parameters_Tetrode!$C$6)&gt;Parameters_Tetrode!$C$5),NA(),Parameters_Tetrode!AG111+Parameters_Tetrode!$C$6)</f>
        <v>310</v>
      </c>
      <c r="AI111" s="2">
        <f>IF(OR(Parameters_Tetrode!AH111="",(Parameters_Tetrode!AH111+Parameters_Tetrode!$C$6)&gt;Parameters_Tetrode!$C$5),NA(),Parameters_Tetrode!AH111+Parameters_Tetrode!$C$6)</f>
        <v>320</v>
      </c>
      <c r="AJ111" s="2">
        <f>IF(OR(Parameters_Tetrode!AI111="",(Parameters_Tetrode!AI111+Parameters_Tetrode!$C$6)&gt;Parameters_Tetrode!$C$5),NA(),Parameters_Tetrode!AI111+Parameters_Tetrode!$C$6)</f>
        <v>330</v>
      </c>
      <c r="AK111" s="2">
        <f>IF(OR(Parameters_Tetrode!AJ111="",(Parameters_Tetrode!AJ111+Parameters_Tetrode!$C$6)&gt;Parameters_Tetrode!$C$5),NA(),Parameters_Tetrode!AJ111+Parameters_Tetrode!$C$6)</f>
        <v>340</v>
      </c>
      <c r="AL111" s="2">
        <f>IF(OR(Parameters_Tetrode!AK111="",(Parameters_Tetrode!AK111+Parameters_Tetrode!$C$6)&gt;Parameters_Tetrode!$C$5),NA(),Parameters_Tetrode!AK111+Parameters_Tetrode!$C$6)</f>
        <v>350</v>
      </c>
      <c r="AM111" s="2">
        <f>IF(OR(Parameters_Tetrode!AL111="",(Parameters_Tetrode!AL111+Parameters_Tetrode!$C$6)&gt;Parameters_Tetrode!$C$5),NA(),Parameters_Tetrode!AL111+Parameters_Tetrode!$C$6)</f>
        <v>360</v>
      </c>
      <c r="AN111" s="2">
        <f>IF(OR(Parameters_Tetrode!AM111="",(Parameters_Tetrode!AM111+Parameters_Tetrode!$C$6)&gt;Parameters_Tetrode!$C$5),NA(),Parameters_Tetrode!AM111+Parameters_Tetrode!$C$6)</f>
        <v>370</v>
      </c>
      <c r="AO111" s="2">
        <f>IF(OR(Parameters_Tetrode!AN111="",(Parameters_Tetrode!AN111+Parameters_Tetrode!$C$6)&gt;Parameters_Tetrode!$C$5),NA(),Parameters_Tetrode!AN111+Parameters_Tetrode!$C$6)</f>
        <v>380</v>
      </c>
      <c r="AP111" s="2">
        <f>IF(OR(Parameters_Tetrode!AO111="",(Parameters_Tetrode!AO111+Parameters_Tetrode!$C$6)&gt;Parameters_Tetrode!$C$5),NA(),Parameters_Tetrode!AO111+Parameters_Tetrode!$C$6)</f>
        <v>390</v>
      </c>
      <c r="AQ111" s="2">
        <f>IF(OR(Parameters_Tetrode!AP111="",(Parameters_Tetrode!AP111+Parameters_Tetrode!$C$6)&gt;Parameters_Tetrode!$C$5),NA(),Parameters_Tetrode!AP111+Parameters_Tetrode!$C$6)</f>
        <v>400</v>
      </c>
      <c r="AR111" s="2">
        <f>IF(OR(Parameters_Tetrode!AQ111="",(Parameters_Tetrode!AQ111+Parameters_Tetrode!$C$6)&gt;Parameters_Tetrode!$C$5),NA(),Parameters_Tetrode!AQ111+Parameters_Tetrode!$C$6)</f>
        <v>410</v>
      </c>
      <c r="AS111" s="2">
        <f>IF(OR(Parameters_Tetrode!AR111="",(Parameters_Tetrode!AR111+Parameters_Tetrode!$C$6)&gt;Parameters_Tetrode!$C$5),NA(),Parameters_Tetrode!AR111+Parameters_Tetrode!$C$6)</f>
        <v>420</v>
      </c>
      <c r="AT111" s="2">
        <f>IF(OR(Parameters_Tetrode!AS111="",(Parameters_Tetrode!AS111+Parameters_Tetrode!$C$6)&gt;Parameters_Tetrode!$C$5),NA(),Parameters_Tetrode!AS111+Parameters_Tetrode!$C$6)</f>
        <v>430</v>
      </c>
      <c r="AU111" s="2">
        <f>IF(OR(Parameters_Tetrode!AT111="",(Parameters_Tetrode!AT111+Parameters_Tetrode!$C$6)&gt;Parameters_Tetrode!$C$5),NA(),Parameters_Tetrode!AT111+Parameters_Tetrode!$C$6)</f>
        <v>440</v>
      </c>
      <c r="AV111" s="2">
        <f>IF(OR(Parameters_Tetrode!AU111="",(Parameters_Tetrode!AU111+Parameters_Tetrode!$C$6)&gt;Parameters_Tetrode!$C$5),NA(),Parameters_Tetrode!AU111+Parameters_Tetrode!$C$6)</f>
        <v>450</v>
      </c>
      <c r="AW111" s="2">
        <f>IF(OR(Parameters_Tetrode!AV111="",(Parameters_Tetrode!AV111+Parameters_Tetrode!$C$6)&gt;Parameters_Tetrode!$C$5),NA(),Parameters_Tetrode!AV111+Parameters_Tetrode!$C$6)</f>
        <v>460</v>
      </c>
      <c r="AX111" s="2">
        <f>IF(OR(Parameters_Tetrode!AW111="",(Parameters_Tetrode!AW111+Parameters_Tetrode!$C$6)&gt;Parameters_Tetrode!$C$5),NA(),Parameters_Tetrode!AW111+Parameters_Tetrode!$C$6)</f>
        <v>470</v>
      </c>
      <c r="AY111" s="2">
        <f>IF(OR(Parameters_Tetrode!AX111="",(Parameters_Tetrode!AX111+Parameters_Tetrode!$C$6)&gt;Parameters_Tetrode!$C$5),NA(),Parameters_Tetrode!AX111+Parameters_Tetrode!$C$6)</f>
        <v>480</v>
      </c>
      <c r="AZ111" s="2">
        <f>IF(OR(Parameters_Tetrode!AY111="",(Parameters_Tetrode!AY111+Parameters_Tetrode!$C$6)&gt;Parameters_Tetrode!$C$5),NA(),Parameters_Tetrode!AY111+Parameters_Tetrode!$C$6)</f>
        <v>490</v>
      </c>
      <c r="BA111" s="2">
        <f>IF(OR(Parameters_Tetrode!AZ111="",(Parameters_Tetrode!AZ111+Parameters_Tetrode!$C$6)&gt;Parameters_Tetrode!$C$5),NA(),Parameters_Tetrode!AZ111+Parameters_Tetrode!$C$6)</f>
        <v>500</v>
      </c>
    </row>
    <row r="112" spans="1:53" ht="14.6">
      <c r="A112" s="2" t="s">
        <v>30</v>
      </c>
      <c r="B112" s="2">
        <f>Parameters_Tetrode!$B$4</f>
        <v>0</v>
      </c>
      <c r="C112" s="9">
        <v>0</v>
      </c>
      <c r="D112" s="9"/>
      <c r="E112" s="9"/>
      <c r="F112" s="9"/>
      <c r="G112" s="9"/>
      <c r="H112" s="9">
        <v>0.35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</row>
    <row r="113" spans="2:53" ht="14.6">
      <c r="B113" s="2">
        <f>IF(OR(Parameters_Tetrode!B112="",(Parameters_Tetrode!B112+Parameters_Tetrode!$B$6)&lt;Parameters_Tetrode!$B$5),NA(),Parameters_Tetrode!B112+Parameters_Tetrode!$B$6)</f>
        <v>-5</v>
      </c>
      <c r="C113" s="9">
        <v>0</v>
      </c>
      <c r="D113" s="9"/>
      <c r="E113" s="9"/>
      <c r="F113" s="9"/>
      <c r="G113" s="9"/>
      <c r="H113" s="9">
        <v>0.24</v>
      </c>
      <c r="I113" s="9"/>
      <c r="J113" s="9"/>
      <c r="K113" s="9"/>
      <c r="L113" s="9"/>
      <c r="M113" s="9">
        <v>0.34</v>
      </c>
      <c r="N113" s="9"/>
      <c r="O113" s="9"/>
      <c r="P113" s="9"/>
      <c r="Q113" s="9"/>
      <c r="R113" s="9">
        <v>0.4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</row>
    <row r="114" spans="2:53" ht="14.6">
      <c r="B114" s="2">
        <f>IF(OR(Parameters_Tetrode!B113="",(Parameters_Tetrode!B113+Parameters_Tetrode!$B$6)&lt;Parameters_Tetrode!$B$5),NA(),Parameters_Tetrode!B113+Parameters_Tetrode!$B$6)</f>
        <v>-10</v>
      </c>
      <c r="C114" s="9">
        <v>0</v>
      </c>
      <c r="D114" s="9"/>
      <c r="E114" s="9"/>
      <c r="F114" s="9"/>
      <c r="G114" s="9"/>
      <c r="H114" s="9">
        <v>0.19</v>
      </c>
      <c r="I114" s="9"/>
      <c r="J114" s="9"/>
      <c r="K114" s="9"/>
      <c r="L114" s="9"/>
      <c r="M114" s="9">
        <v>0.26</v>
      </c>
      <c r="N114" s="9"/>
      <c r="O114" s="9"/>
      <c r="P114" s="9"/>
      <c r="Q114" s="9"/>
      <c r="R114" s="9">
        <v>0.32</v>
      </c>
      <c r="S114" s="9"/>
      <c r="T114" s="9"/>
      <c r="U114" s="9"/>
      <c r="V114" s="9"/>
      <c r="W114" s="9">
        <v>0.36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</row>
    <row r="115" spans="2:53" ht="14.6">
      <c r="B115" s="2">
        <f>IF(OR(Parameters_Tetrode!B114="",(Parameters_Tetrode!B114+Parameters_Tetrode!$B$6)&lt;Parameters_Tetrode!$B$5),NA(),Parameters_Tetrode!B114+Parameters_Tetrode!$B$6)</f>
        <v>-15</v>
      </c>
      <c r="C115" s="9">
        <v>0</v>
      </c>
      <c r="D115" s="9"/>
      <c r="E115" s="9"/>
      <c r="F115" s="9"/>
      <c r="G115" s="9"/>
      <c r="H115" s="9">
        <v>0.14000000000000001</v>
      </c>
      <c r="I115" s="9"/>
      <c r="J115" s="9"/>
      <c r="K115" s="9"/>
      <c r="L115" s="9"/>
      <c r="M115" s="9">
        <v>0.19</v>
      </c>
      <c r="N115" s="9"/>
      <c r="O115" s="9"/>
      <c r="P115" s="9"/>
      <c r="Q115" s="9"/>
      <c r="R115" s="9">
        <v>0.23</v>
      </c>
      <c r="S115" s="9"/>
      <c r="T115" s="9"/>
      <c r="U115" s="9"/>
      <c r="V115" s="9"/>
      <c r="W115" s="9">
        <v>0.28000000000000003</v>
      </c>
      <c r="X115" s="9"/>
      <c r="Y115" s="9"/>
      <c r="Z115" s="9"/>
      <c r="AA115" s="9"/>
      <c r="AB115" s="9">
        <v>0.32</v>
      </c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</row>
    <row r="116" spans="2:53" ht="14.6">
      <c r="B116" s="2">
        <f>IF(OR(Parameters_Tetrode!B115="",(Parameters_Tetrode!B115+Parameters_Tetrode!$B$6)&lt;Parameters_Tetrode!$B$5),NA(),Parameters_Tetrode!B115+Parameters_Tetrode!$B$6)</f>
        <v>-20</v>
      </c>
      <c r="C116" s="9">
        <v>0</v>
      </c>
      <c r="D116" s="9"/>
      <c r="E116" s="9"/>
      <c r="F116" s="9"/>
      <c r="G116" s="9"/>
      <c r="H116" s="9">
        <v>0.09</v>
      </c>
      <c r="I116" s="9"/>
      <c r="J116" s="9"/>
      <c r="K116" s="9"/>
      <c r="L116" s="9"/>
      <c r="M116" s="9">
        <v>0.13</v>
      </c>
      <c r="N116" s="9"/>
      <c r="O116" s="9"/>
      <c r="P116" s="9"/>
      <c r="Q116" s="9"/>
      <c r="R116" s="9">
        <v>0.18</v>
      </c>
      <c r="S116" s="9"/>
      <c r="T116" s="9"/>
      <c r="U116" s="9"/>
      <c r="V116" s="9"/>
      <c r="W116" s="9">
        <v>0.21</v>
      </c>
      <c r="X116" s="9"/>
      <c r="Y116" s="9"/>
      <c r="Z116" s="9"/>
      <c r="AA116" s="9"/>
      <c r="AB116" s="9">
        <v>0.25</v>
      </c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 spans="2:53" ht="14.6">
      <c r="B117" s="2">
        <f>IF(OR(Parameters_Tetrode!B116="",(Parameters_Tetrode!B116+Parameters_Tetrode!$B$6)&lt;Parameters_Tetrode!$B$5),NA(),Parameters_Tetrode!B116+Parameters_Tetrode!$B$6)</f>
        <v>-25</v>
      </c>
      <c r="C117" s="9">
        <v>0</v>
      </c>
      <c r="D117" s="9"/>
      <c r="E117" s="9"/>
      <c r="F117" s="9"/>
      <c r="G117" s="9"/>
      <c r="H117" s="9">
        <v>0</v>
      </c>
      <c r="I117" s="9"/>
      <c r="J117" s="9"/>
      <c r="K117" s="9"/>
      <c r="L117" s="9"/>
      <c r="M117" s="9">
        <v>7.0000000000000007E-2</v>
      </c>
      <c r="N117" s="9"/>
      <c r="O117" s="9"/>
      <c r="P117" s="9"/>
      <c r="Q117" s="9"/>
      <c r="R117" s="9">
        <v>0.11</v>
      </c>
      <c r="S117" s="9"/>
      <c r="T117" s="9"/>
      <c r="U117" s="9"/>
      <c r="V117" s="9"/>
      <c r="W117" s="9">
        <v>0.15</v>
      </c>
      <c r="X117" s="9"/>
      <c r="Y117" s="9"/>
      <c r="Z117" s="9"/>
      <c r="AA117" s="9"/>
      <c r="AB117" s="9">
        <v>0.19</v>
      </c>
      <c r="AC117" s="9"/>
      <c r="AD117" s="9"/>
      <c r="AE117" s="9"/>
      <c r="AF117" s="9"/>
      <c r="AG117" s="9">
        <v>0.23</v>
      </c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 spans="2:53" ht="14.6">
      <c r="B118" s="2">
        <f>IF(OR(Parameters_Tetrode!B117="",(Parameters_Tetrode!B117+Parameters_Tetrode!$B$6)&lt;Parameters_Tetrode!$B$5),NA(),Parameters_Tetrode!B117+Parameters_Tetrode!$B$6)</f>
        <v>-30</v>
      </c>
      <c r="C118" s="9">
        <v>0</v>
      </c>
      <c r="D118" s="9"/>
      <c r="E118" s="9"/>
      <c r="F118" s="9"/>
      <c r="G118" s="9"/>
      <c r="H118" s="9">
        <v>0</v>
      </c>
      <c r="I118" s="9"/>
      <c r="J118" s="9"/>
      <c r="K118" s="9"/>
      <c r="L118" s="9"/>
      <c r="M118" s="9">
        <v>0.04</v>
      </c>
      <c r="N118" s="9"/>
      <c r="O118" s="9"/>
      <c r="P118" s="9"/>
      <c r="Q118" s="9"/>
      <c r="R118" s="9">
        <v>7.0000000000000007E-2</v>
      </c>
      <c r="S118" s="9"/>
      <c r="T118" s="9"/>
      <c r="U118" s="9"/>
      <c r="V118" s="9"/>
      <c r="W118" s="9">
        <v>0.1</v>
      </c>
      <c r="X118" s="9"/>
      <c r="Y118" s="9"/>
      <c r="Z118" s="9"/>
      <c r="AA118" s="9"/>
      <c r="AB118" s="9">
        <v>0.14000000000000001</v>
      </c>
      <c r="AC118" s="9"/>
      <c r="AD118" s="9"/>
      <c r="AE118" s="9"/>
      <c r="AF118" s="9"/>
      <c r="AG118" s="9">
        <v>0.17</v>
      </c>
      <c r="AH118" s="9"/>
      <c r="AI118" s="9"/>
      <c r="AJ118" s="9"/>
      <c r="AK118" s="9"/>
      <c r="AL118" s="9">
        <v>0.20499999999999999</v>
      </c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</row>
    <row r="119" spans="2:53" ht="14.6">
      <c r="B119" s="2">
        <f>IF(OR(Parameters_Tetrode!B118="",(Parameters_Tetrode!B118+Parameters_Tetrode!$B$6)&lt;Parameters_Tetrode!$B$5),NA(),Parameters_Tetrode!B118+Parameters_Tetrode!$B$6)</f>
        <v>-35</v>
      </c>
      <c r="C119" s="9">
        <v>0</v>
      </c>
      <c r="D119" s="9"/>
      <c r="E119" s="9"/>
      <c r="F119" s="9"/>
      <c r="G119" s="9"/>
      <c r="H119" s="9">
        <v>0</v>
      </c>
      <c r="I119" s="9"/>
      <c r="J119" s="9"/>
      <c r="K119" s="9"/>
      <c r="L119" s="9"/>
      <c r="M119" s="9">
        <v>0.02</v>
      </c>
      <c r="N119" s="9"/>
      <c r="O119" s="9"/>
      <c r="P119" s="9"/>
      <c r="Q119" s="9"/>
      <c r="R119" s="9">
        <v>0.04</v>
      </c>
      <c r="S119" s="9"/>
      <c r="T119" s="9"/>
      <c r="U119" s="9"/>
      <c r="V119" s="9"/>
      <c r="W119" s="9">
        <v>7.0000000000000007E-2</v>
      </c>
      <c r="X119" s="9"/>
      <c r="Y119" s="9"/>
      <c r="Z119" s="9"/>
      <c r="AA119" s="9"/>
      <c r="AB119" s="9">
        <v>0.1</v>
      </c>
      <c r="AC119" s="9"/>
      <c r="AD119" s="9"/>
      <c r="AE119" s="9"/>
      <c r="AF119" s="9"/>
      <c r="AG119" s="9">
        <v>0.13</v>
      </c>
      <c r="AH119" s="9"/>
      <c r="AI119" s="9"/>
      <c r="AJ119" s="9"/>
      <c r="AK119" s="9"/>
      <c r="AL119" s="9">
        <v>0.15</v>
      </c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 spans="2:53" ht="14.6">
      <c r="B120" s="2">
        <f>IF(OR(Parameters_Tetrode!B119="",(Parameters_Tetrode!B119+Parameters_Tetrode!$B$6)&lt;Parameters_Tetrode!$B$5),NA(),Parameters_Tetrode!B119+Parameters_Tetrode!$B$6)</f>
        <v>-40</v>
      </c>
      <c r="C120" s="9">
        <v>0</v>
      </c>
      <c r="D120" s="9"/>
      <c r="E120" s="9"/>
      <c r="F120" s="9"/>
      <c r="G120" s="9"/>
      <c r="H120" s="9">
        <v>0</v>
      </c>
      <c r="I120" s="9"/>
      <c r="J120" s="9"/>
      <c r="K120" s="9"/>
      <c r="L120" s="9"/>
      <c r="M120" s="9">
        <v>0</v>
      </c>
      <c r="N120" s="9"/>
      <c r="O120" s="9"/>
      <c r="P120" s="9"/>
      <c r="Q120" s="9"/>
      <c r="R120" s="9">
        <v>0.01</v>
      </c>
      <c r="S120" s="9"/>
      <c r="T120" s="9"/>
      <c r="U120" s="9"/>
      <c r="V120" s="9"/>
      <c r="W120" s="9">
        <v>0.04</v>
      </c>
      <c r="X120" s="9"/>
      <c r="Y120" s="9"/>
      <c r="Z120" s="9"/>
      <c r="AA120" s="9"/>
      <c r="AB120" s="9">
        <v>0.06</v>
      </c>
      <c r="AC120" s="9"/>
      <c r="AD120" s="9"/>
      <c r="AE120" s="9"/>
      <c r="AF120" s="9"/>
      <c r="AG120" s="9">
        <v>8.5000000000000006E-2</v>
      </c>
      <c r="AH120" s="9"/>
      <c r="AI120" s="9"/>
      <c r="AJ120" s="9"/>
      <c r="AK120" s="9"/>
      <c r="AL120" s="9">
        <v>0.115</v>
      </c>
      <c r="AM120" s="9"/>
      <c r="AN120" s="9"/>
      <c r="AO120" s="9"/>
      <c r="AP120" s="9"/>
      <c r="AQ120" s="9">
        <v>0.14499999999999999</v>
      </c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 spans="2:53" ht="14.6">
      <c r="B121" s="2">
        <f>IF(OR(Parameters_Tetrode!B120="",(Parameters_Tetrode!B120+Parameters_Tetrode!$B$6)&lt;Parameters_Tetrode!$B$5),NA(),Parameters_Tetrode!B120+Parameters_Tetrode!$B$6)</f>
        <v>-45</v>
      </c>
      <c r="C121" s="9">
        <v>0</v>
      </c>
      <c r="D121" s="9"/>
      <c r="E121" s="9"/>
      <c r="F121" s="9"/>
      <c r="G121" s="9"/>
      <c r="H121" s="9">
        <v>0</v>
      </c>
      <c r="I121" s="9"/>
      <c r="J121" s="9"/>
      <c r="K121" s="9"/>
      <c r="L121" s="9"/>
      <c r="M121" s="9">
        <v>0</v>
      </c>
      <c r="N121" s="9"/>
      <c r="O121" s="9"/>
      <c r="P121" s="9"/>
      <c r="Q121" s="9"/>
      <c r="R121" s="9">
        <v>0</v>
      </c>
      <c r="S121" s="9"/>
      <c r="T121" s="9"/>
      <c r="U121" s="9"/>
      <c r="V121" s="9"/>
      <c r="W121" s="9">
        <v>0.02</v>
      </c>
      <c r="X121" s="9"/>
      <c r="Y121" s="9"/>
      <c r="Z121" s="9"/>
      <c r="AA121" s="9"/>
      <c r="AB121" s="9">
        <v>3.5000000000000003E-2</v>
      </c>
      <c r="AC121" s="9"/>
      <c r="AD121" s="9"/>
      <c r="AE121" s="9"/>
      <c r="AF121" s="9"/>
      <c r="AG121" s="9">
        <v>0.05</v>
      </c>
      <c r="AH121" s="9"/>
      <c r="AI121" s="9"/>
      <c r="AJ121" s="9"/>
      <c r="AK121" s="9"/>
      <c r="AL121" s="9">
        <v>7.0000000000000007E-2</v>
      </c>
      <c r="AM121" s="9"/>
      <c r="AN121" s="9"/>
      <c r="AO121" s="9"/>
      <c r="AP121" s="9"/>
      <c r="AQ121" s="9">
        <v>0.1</v>
      </c>
      <c r="AR121" s="9"/>
      <c r="AS121" s="9"/>
      <c r="AT121" s="9"/>
      <c r="AU121" s="9"/>
      <c r="AV121" s="9">
        <v>0.12</v>
      </c>
      <c r="AW121" s="9"/>
      <c r="AX121" s="9"/>
      <c r="AY121" s="9"/>
      <c r="AZ121" s="9"/>
      <c r="BA121" s="9"/>
    </row>
    <row r="122" spans="2:53" ht="14.6">
      <c r="B122" s="2">
        <f>IF(OR(Parameters_Tetrode!B121="",(Parameters_Tetrode!B121+Parameters_Tetrode!$B$6)&lt;Parameters_Tetrode!$B$5),NA(),Parameters_Tetrode!B121+Parameters_Tetrode!$B$6)</f>
        <v>-50</v>
      </c>
      <c r="C122" s="9">
        <v>0</v>
      </c>
      <c r="D122" s="9"/>
      <c r="E122" s="9"/>
      <c r="F122" s="9"/>
      <c r="G122" s="9"/>
      <c r="H122" s="9">
        <v>0</v>
      </c>
      <c r="I122" s="9"/>
      <c r="J122" s="9"/>
      <c r="K122" s="9"/>
      <c r="L122" s="9"/>
      <c r="M122" s="9">
        <v>0</v>
      </c>
      <c r="N122" s="9"/>
      <c r="O122" s="9"/>
      <c r="P122" s="9"/>
      <c r="Q122" s="9"/>
      <c r="R122" s="9">
        <v>0</v>
      </c>
      <c r="S122" s="9"/>
      <c r="T122" s="9"/>
      <c r="U122" s="9"/>
      <c r="V122" s="9"/>
      <c r="W122" s="9">
        <v>0.01</v>
      </c>
      <c r="X122" s="9"/>
      <c r="Y122" s="9"/>
      <c r="Z122" s="9"/>
      <c r="AA122" s="9"/>
      <c r="AB122" s="9">
        <v>0.02</v>
      </c>
      <c r="AC122" s="9"/>
      <c r="AD122" s="9"/>
      <c r="AE122" s="9"/>
      <c r="AF122" s="9"/>
      <c r="AG122" s="9">
        <v>0.03</v>
      </c>
      <c r="AH122" s="9"/>
      <c r="AI122" s="9"/>
      <c r="AJ122" s="9"/>
      <c r="AK122" s="9"/>
      <c r="AL122" s="9">
        <v>4.4999999999999998E-2</v>
      </c>
      <c r="AM122" s="9"/>
      <c r="AN122" s="9"/>
      <c r="AO122" s="9"/>
      <c r="AP122" s="9"/>
      <c r="AQ122" s="9">
        <v>6.5000000000000002E-2</v>
      </c>
      <c r="AR122" s="9"/>
      <c r="AS122" s="9"/>
      <c r="AT122" s="9"/>
      <c r="AU122" s="9"/>
      <c r="AV122" s="9">
        <v>8.5000000000000006E-2</v>
      </c>
      <c r="AW122" s="9"/>
      <c r="AX122" s="9"/>
      <c r="AY122" s="9"/>
      <c r="AZ122" s="9"/>
      <c r="BA122" s="9">
        <v>0.11</v>
      </c>
    </row>
    <row r="123" spans="2:53" ht="14.6">
      <c r="B123" s="2">
        <f>IF(OR(Parameters_Tetrode!B122="",(Parameters_Tetrode!B122+Parameters_Tetrode!$B$6)&lt;Parameters_Tetrode!$B$5),NA(),Parameters_Tetrode!B122+Parameters_Tetrode!$B$6)</f>
        <v>-55</v>
      </c>
      <c r="C123" s="9">
        <v>0</v>
      </c>
      <c r="D123" s="9"/>
      <c r="E123" s="9"/>
      <c r="F123" s="9"/>
      <c r="G123" s="9"/>
      <c r="H123" s="9">
        <v>0</v>
      </c>
      <c r="I123" s="9"/>
      <c r="J123" s="9"/>
      <c r="K123" s="9"/>
      <c r="L123" s="9"/>
      <c r="M123" s="9">
        <v>0</v>
      </c>
      <c r="N123" s="9"/>
      <c r="O123" s="9"/>
      <c r="P123" s="9"/>
      <c r="Q123" s="9"/>
      <c r="R123" s="9">
        <v>0</v>
      </c>
      <c r="S123" s="9"/>
      <c r="T123" s="9"/>
      <c r="U123" s="9"/>
      <c r="V123" s="9"/>
      <c r="W123" s="9">
        <v>0</v>
      </c>
      <c r="X123" s="9"/>
      <c r="Y123" s="9"/>
      <c r="Z123" s="9"/>
      <c r="AA123" s="9"/>
      <c r="AB123" s="9">
        <v>0.01</v>
      </c>
      <c r="AC123" s="9"/>
      <c r="AD123" s="9"/>
      <c r="AE123" s="9"/>
      <c r="AF123" s="9"/>
      <c r="AG123" s="9">
        <v>1.4999999999999999E-2</v>
      </c>
      <c r="AH123" s="9"/>
      <c r="AI123" s="9"/>
      <c r="AJ123" s="9"/>
      <c r="AK123" s="9"/>
      <c r="AL123" s="9">
        <v>0.02</v>
      </c>
      <c r="AM123" s="9"/>
      <c r="AN123" s="9"/>
      <c r="AO123" s="9"/>
      <c r="AP123" s="9"/>
      <c r="AQ123" s="9">
        <v>0.03</v>
      </c>
      <c r="AR123" s="9"/>
      <c r="AS123" s="9"/>
      <c r="AT123" s="9"/>
      <c r="AU123" s="9"/>
      <c r="AV123" s="9">
        <v>0.05</v>
      </c>
      <c r="AW123" s="9"/>
      <c r="AX123" s="9"/>
      <c r="AY123" s="9"/>
      <c r="AZ123" s="9"/>
      <c r="BA123" s="9">
        <v>7.0000000000000007E-2</v>
      </c>
    </row>
    <row r="124" spans="2:53" ht="14.6">
      <c r="B124" s="2">
        <f>IF(OR(Parameters_Tetrode!B123="",(Parameters_Tetrode!B123+Parameters_Tetrode!$B$6)&lt;Parameters_Tetrode!$B$5),NA(),Parameters_Tetrode!B123+Parameters_Tetrode!$B$6)</f>
        <v>-60</v>
      </c>
      <c r="C124" s="9">
        <v>0</v>
      </c>
      <c r="D124" s="9"/>
      <c r="E124" s="9"/>
      <c r="F124" s="9"/>
      <c r="G124" s="9"/>
      <c r="H124" s="9">
        <v>0</v>
      </c>
      <c r="I124" s="9"/>
      <c r="J124" s="9"/>
      <c r="K124" s="9"/>
      <c r="L124" s="9"/>
      <c r="M124" s="9">
        <v>0</v>
      </c>
      <c r="N124" s="9"/>
      <c r="O124" s="9"/>
      <c r="P124" s="9"/>
      <c r="Q124" s="9"/>
      <c r="R124" s="9">
        <v>0</v>
      </c>
      <c r="S124" s="9"/>
      <c r="T124" s="9"/>
      <c r="U124" s="9"/>
      <c r="V124" s="9"/>
      <c r="W124" s="9">
        <v>0</v>
      </c>
      <c r="X124" s="9"/>
      <c r="Y124" s="9"/>
      <c r="Z124" s="9"/>
      <c r="AA124" s="9"/>
      <c r="AB124" s="9">
        <v>0</v>
      </c>
      <c r="AC124" s="9"/>
      <c r="AD124" s="9"/>
      <c r="AE124" s="9"/>
      <c r="AF124" s="9"/>
      <c r="AG124" s="9">
        <v>0</v>
      </c>
      <c r="AH124" s="9"/>
      <c r="AI124" s="9"/>
      <c r="AJ124" s="9"/>
      <c r="AK124" s="9"/>
      <c r="AL124" s="9">
        <v>0.01</v>
      </c>
      <c r="AM124" s="9"/>
      <c r="AN124" s="9"/>
      <c r="AO124" s="9"/>
      <c r="AP124" s="9"/>
      <c r="AQ124" s="9">
        <v>1.4999999999999999E-2</v>
      </c>
      <c r="AR124" s="9"/>
      <c r="AS124" s="9"/>
      <c r="AT124" s="9"/>
      <c r="AU124" s="9"/>
      <c r="AV124" s="9">
        <v>0.02</v>
      </c>
      <c r="AW124" s="9"/>
      <c r="AX124" s="9"/>
      <c r="AY124" s="9"/>
      <c r="AZ124" s="9"/>
      <c r="BA124" s="9">
        <v>3.5000000000000003E-2</v>
      </c>
    </row>
    <row r="125" spans="2:53" ht="14.6">
      <c r="B125" s="2" t="e">
        <f>IF(OR(Parameters_Tetrode!B124="",(Parameters_Tetrode!B124+Parameters_Tetrode!$B$6)&lt;Parameters_Tetrode!$B$5),NA(),Parameters_Tetrode!B124+Parameters_Tetrode!$B$6)</f>
        <v>#N/A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  <row r="126" spans="2:53" ht="14.6">
      <c r="B126" s="2" t="e">
        <f>IF(OR(Parameters_Tetrode!B125="",(Parameters_Tetrode!B125+Parameters_Tetrode!$B$6)&lt;Parameters_Tetrode!$B$5),NA(),Parameters_Tetrode!B125+Parameters_Tetrode!$B$6)</f>
        <v>#N/A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</row>
  </sheetData>
  <mergeCells count="4">
    <mergeCell ref="A1:D1"/>
    <mergeCell ref="H1:M1"/>
    <mergeCell ref="C2:D2"/>
    <mergeCell ref="E2:F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2:BL57"/>
  <sheetViews>
    <sheetView zoomScaleNormal="100" workbookViewId="0">
      <pane xSplit="2" topLeftCell="C1" activePane="topRight" state="frozen"/>
      <selection activeCell="A10" sqref="A10"/>
      <selection pane="topRight"/>
    </sheetView>
  </sheetViews>
  <sheetFormatPr baseColWidth="10" defaultColWidth="11.53515625" defaultRowHeight="12.45"/>
  <cols>
    <col min="1" max="1" width="11.53515625" style="2"/>
    <col min="2" max="2" width="8.4609375" style="2" customWidth="1"/>
    <col min="3" max="53" width="8.4609375" customWidth="1"/>
  </cols>
  <sheetData>
    <row r="2" spans="1:64">
      <c r="A2" s="2" t="s">
        <v>27</v>
      </c>
      <c r="B2" s="2" t="s">
        <v>25</v>
      </c>
      <c r="C2" s="2">
        <f>Parameters_Triode!$C$4</f>
        <v>0</v>
      </c>
      <c r="D2" s="2">
        <f>IF(OR(Calcs_Triode!C2="",(Calcs_Triode!C2+Parameters_Triode!$C$6)&gt;Parameters_Triode!$C$5),NA(),Calcs_Triode!C2+Parameters_Triode!$C$6)</f>
        <v>10</v>
      </c>
      <c r="E2" s="2">
        <f>IF(OR(Calcs_Triode!D2="",(Calcs_Triode!D2+Parameters_Triode!$C$6)&gt;Parameters_Triode!$C$5),NA(),Calcs_Triode!D2+Parameters_Triode!$C$6)</f>
        <v>20</v>
      </c>
      <c r="F2" s="2">
        <f>IF(OR(Calcs_Triode!E2="",(Calcs_Triode!E2+Parameters_Triode!$C$6)&gt;Parameters_Triode!$C$5),NA(),Calcs_Triode!E2+Parameters_Triode!$C$6)</f>
        <v>30</v>
      </c>
      <c r="G2" s="2">
        <f>IF(OR(Calcs_Triode!F2="",(Calcs_Triode!F2+Parameters_Triode!$C$6)&gt;Parameters_Triode!$C$5),NA(),Calcs_Triode!F2+Parameters_Triode!$C$6)</f>
        <v>40</v>
      </c>
      <c r="H2" s="2">
        <f>IF(OR(Calcs_Triode!G2="",(Calcs_Triode!G2+Parameters_Triode!$C$6)&gt;Parameters_Triode!$C$5),NA(),Calcs_Triode!G2+Parameters_Triode!$C$6)</f>
        <v>50</v>
      </c>
      <c r="I2" s="2">
        <f>IF(OR(Calcs_Triode!H2="",(Calcs_Triode!H2+Parameters_Triode!$C$6)&gt;Parameters_Triode!$C$5),NA(),Calcs_Triode!H2+Parameters_Triode!$C$6)</f>
        <v>60</v>
      </c>
      <c r="J2" s="2">
        <f>IF(OR(Calcs_Triode!I2="",(Calcs_Triode!I2+Parameters_Triode!$C$6)&gt;Parameters_Triode!$C$5),NA(),Calcs_Triode!I2+Parameters_Triode!$C$6)</f>
        <v>70</v>
      </c>
      <c r="K2" s="2">
        <f>IF(OR(Calcs_Triode!J2="",(Calcs_Triode!J2+Parameters_Triode!$C$6)&gt;Parameters_Triode!$C$5),NA(),Calcs_Triode!J2+Parameters_Triode!$C$6)</f>
        <v>80</v>
      </c>
      <c r="L2" s="2">
        <f>IF(OR(Calcs_Triode!K2="",(Calcs_Triode!K2+Parameters_Triode!$C$6)&gt;Parameters_Triode!$C$5),NA(),Calcs_Triode!K2+Parameters_Triode!$C$6)</f>
        <v>90</v>
      </c>
      <c r="M2" s="2">
        <f>IF(OR(Calcs_Triode!L2="",(Calcs_Triode!L2+Parameters_Triode!$C$6)&gt;Parameters_Triode!$C$5),NA(),Calcs_Triode!L2+Parameters_Triode!$C$6)</f>
        <v>100</v>
      </c>
      <c r="N2" s="2">
        <f>IF(OR(Calcs_Triode!M2="",(Calcs_Triode!M2+Parameters_Triode!$C$6)&gt;Parameters_Triode!$C$5),NA(),Calcs_Triode!M2+Parameters_Triode!$C$6)</f>
        <v>110</v>
      </c>
      <c r="O2" s="2">
        <f>IF(OR(Calcs_Triode!N2="",(Calcs_Triode!N2+Parameters_Triode!$C$6)&gt;Parameters_Triode!$C$5),NA(),Calcs_Triode!N2+Parameters_Triode!$C$6)</f>
        <v>120</v>
      </c>
      <c r="P2" s="2">
        <f>IF(OR(Calcs_Triode!O2="",(Calcs_Triode!O2+Parameters_Triode!$C$6)&gt;Parameters_Triode!$C$5),NA(),Calcs_Triode!O2+Parameters_Triode!$C$6)</f>
        <v>130</v>
      </c>
      <c r="Q2" s="2">
        <f>IF(OR(Calcs_Triode!P2="",(Calcs_Triode!P2+Parameters_Triode!$C$6)&gt;Parameters_Triode!$C$5),NA(),Calcs_Triode!P2+Parameters_Triode!$C$6)</f>
        <v>140</v>
      </c>
      <c r="R2" s="2">
        <f>IF(OR(Calcs_Triode!Q2="",(Calcs_Triode!Q2+Parameters_Triode!$C$6)&gt;Parameters_Triode!$C$5),NA(),Calcs_Triode!Q2+Parameters_Triode!$C$6)</f>
        <v>150</v>
      </c>
      <c r="S2" s="2">
        <f>IF(OR(Calcs_Triode!R2="",(Calcs_Triode!R2+Parameters_Triode!$C$6)&gt;Parameters_Triode!$C$5),NA(),Calcs_Triode!R2+Parameters_Triode!$C$6)</f>
        <v>160</v>
      </c>
      <c r="T2" s="2">
        <f>IF(OR(Calcs_Triode!S2="",(Calcs_Triode!S2+Parameters_Triode!$C$6)&gt;Parameters_Triode!$C$5),NA(),Calcs_Triode!S2+Parameters_Triode!$C$6)</f>
        <v>170</v>
      </c>
      <c r="U2" s="2">
        <f>IF(OR(Calcs_Triode!T2="",(Calcs_Triode!T2+Parameters_Triode!$C$6)&gt;Parameters_Triode!$C$5),NA(),Calcs_Triode!T2+Parameters_Triode!$C$6)</f>
        <v>180</v>
      </c>
      <c r="V2" s="2">
        <f>IF(OR(Calcs_Triode!U2="",(Calcs_Triode!U2+Parameters_Triode!$C$6)&gt;Parameters_Triode!$C$5),NA(),Calcs_Triode!U2+Parameters_Triode!$C$6)</f>
        <v>190</v>
      </c>
      <c r="W2" s="2">
        <f>IF(OR(Calcs_Triode!V2="",(Calcs_Triode!V2+Parameters_Triode!$C$6)&gt;Parameters_Triode!$C$5),NA(),Calcs_Triode!V2+Parameters_Triode!$C$6)</f>
        <v>200</v>
      </c>
      <c r="X2" s="2">
        <f>IF(OR(Calcs_Triode!W2="",(Calcs_Triode!W2+Parameters_Triode!$C$6)&gt;Parameters_Triode!$C$5),NA(),Calcs_Triode!W2+Parameters_Triode!$C$6)</f>
        <v>210</v>
      </c>
      <c r="Y2" s="2">
        <f>IF(OR(Calcs_Triode!X2="",(Calcs_Triode!X2+Parameters_Triode!$C$6)&gt;Parameters_Triode!$C$5),NA(),Calcs_Triode!X2+Parameters_Triode!$C$6)</f>
        <v>220</v>
      </c>
      <c r="Z2" s="2">
        <f>IF(OR(Calcs_Triode!Y2="",(Calcs_Triode!Y2+Parameters_Triode!$C$6)&gt;Parameters_Triode!$C$5),NA(),Calcs_Triode!Y2+Parameters_Triode!$C$6)</f>
        <v>230</v>
      </c>
      <c r="AA2" s="2">
        <f>IF(OR(Calcs_Triode!Z2="",(Calcs_Triode!Z2+Parameters_Triode!$C$6)&gt;Parameters_Triode!$C$5),NA(),Calcs_Triode!Z2+Parameters_Triode!$C$6)</f>
        <v>240</v>
      </c>
      <c r="AB2" s="2">
        <f>IF(OR(Calcs_Triode!AA2="",(Calcs_Triode!AA2+Parameters_Triode!$C$6)&gt;Parameters_Triode!$C$5),NA(),Calcs_Triode!AA2+Parameters_Triode!$C$6)</f>
        <v>250</v>
      </c>
      <c r="AC2" s="2">
        <f>IF(OR(Calcs_Triode!AB2="",(Calcs_Triode!AB2+Parameters_Triode!$C$6)&gt;Parameters_Triode!$C$5),NA(),Calcs_Triode!AB2+Parameters_Triode!$C$6)</f>
        <v>260</v>
      </c>
      <c r="AD2" s="2">
        <f>IF(OR(Calcs_Triode!AC2="",(Calcs_Triode!AC2+Parameters_Triode!$C$6)&gt;Parameters_Triode!$C$5),NA(),Calcs_Triode!AC2+Parameters_Triode!$C$6)</f>
        <v>270</v>
      </c>
      <c r="AE2" s="2">
        <f>IF(OR(Calcs_Triode!AD2="",(Calcs_Triode!AD2+Parameters_Triode!$C$6)&gt;Parameters_Triode!$C$5),NA(),Calcs_Triode!AD2+Parameters_Triode!$C$6)</f>
        <v>280</v>
      </c>
      <c r="AF2" s="2">
        <f>IF(OR(Calcs_Triode!AE2="",(Calcs_Triode!AE2+Parameters_Triode!$C$6)&gt;Parameters_Triode!$C$5),NA(),Calcs_Triode!AE2+Parameters_Triode!$C$6)</f>
        <v>290</v>
      </c>
      <c r="AG2" s="2">
        <f>IF(OR(Calcs_Triode!AF2="",(Calcs_Triode!AF2+Parameters_Triode!$C$6)&gt;Parameters_Triode!$C$5),NA(),Calcs_Triode!AF2+Parameters_Triode!$C$6)</f>
        <v>300</v>
      </c>
      <c r="AH2" s="2">
        <f>IF(OR(Calcs_Triode!AG2="",(Calcs_Triode!AG2+Parameters_Triode!$C$6)&gt;Parameters_Triode!$C$5),NA(),Calcs_Triode!AG2+Parameters_Triode!$C$6)</f>
        <v>310</v>
      </c>
      <c r="AI2" s="2">
        <f>IF(OR(Calcs_Triode!AH2="",(Calcs_Triode!AH2+Parameters_Triode!$C$6)&gt;Parameters_Triode!$C$5),NA(),Calcs_Triode!AH2+Parameters_Triode!$C$6)</f>
        <v>320</v>
      </c>
      <c r="AJ2" s="2">
        <f>IF(OR(Calcs_Triode!AI2="",(Calcs_Triode!AI2+Parameters_Triode!$C$6)&gt;Parameters_Triode!$C$5),NA(),Calcs_Triode!AI2+Parameters_Triode!$C$6)</f>
        <v>330</v>
      </c>
      <c r="AK2" s="2">
        <f>IF(OR(Calcs_Triode!AJ2="",(Calcs_Triode!AJ2+Parameters_Triode!$C$6)&gt;Parameters_Triode!$C$5),NA(),Calcs_Triode!AJ2+Parameters_Triode!$C$6)</f>
        <v>340</v>
      </c>
      <c r="AL2" s="2">
        <f>IF(OR(Calcs_Triode!AK2="",(Calcs_Triode!AK2+Parameters_Triode!$C$6)&gt;Parameters_Triode!$C$5),NA(),Calcs_Triode!AK2+Parameters_Triode!$C$6)</f>
        <v>350</v>
      </c>
      <c r="AM2" s="2">
        <f>IF(OR(Calcs_Triode!AL2="",(Calcs_Triode!AL2+Parameters_Triode!$C$6)&gt;Parameters_Triode!$C$5),NA(),Calcs_Triode!AL2+Parameters_Triode!$C$6)</f>
        <v>360</v>
      </c>
      <c r="AN2" s="2">
        <f>IF(OR(Calcs_Triode!AM2="",(Calcs_Triode!AM2+Parameters_Triode!$C$6)&gt;Parameters_Triode!$C$5),NA(),Calcs_Triode!AM2+Parameters_Triode!$C$6)</f>
        <v>370</v>
      </c>
      <c r="AO2" s="2">
        <f>IF(OR(Calcs_Triode!AN2="",(Calcs_Triode!AN2+Parameters_Triode!$C$6)&gt;Parameters_Triode!$C$5),NA(),Calcs_Triode!AN2+Parameters_Triode!$C$6)</f>
        <v>380</v>
      </c>
      <c r="AP2" s="2">
        <f>IF(OR(Calcs_Triode!AO2="",(Calcs_Triode!AO2+Parameters_Triode!$C$6)&gt;Parameters_Triode!$C$5),NA(),Calcs_Triode!AO2+Parameters_Triode!$C$6)</f>
        <v>390</v>
      </c>
      <c r="AQ2" s="2">
        <f>IF(OR(Calcs_Triode!AP2="",(Calcs_Triode!AP2+Parameters_Triode!$C$6)&gt;Parameters_Triode!$C$5),NA(),Calcs_Triode!AP2+Parameters_Triode!$C$6)</f>
        <v>400</v>
      </c>
      <c r="AR2" s="2">
        <f>IF(OR(Calcs_Triode!AQ2="",(Calcs_Triode!AQ2+Parameters_Triode!$C$6)&gt;Parameters_Triode!$C$5),NA(),Calcs_Triode!AQ2+Parameters_Triode!$C$6)</f>
        <v>410</v>
      </c>
      <c r="AS2" s="2">
        <f>IF(OR(Calcs_Triode!AR2="",(Calcs_Triode!AR2+Parameters_Triode!$C$6)&gt;Parameters_Triode!$C$5),NA(),Calcs_Triode!AR2+Parameters_Triode!$C$6)</f>
        <v>420</v>
      </c>
      <c r="AT2" s="2">
        <f>IF(OR(Calcs_Triode!AS2="",(Calcs_Triode!AS2+Parameters_Triode!$C$6)&gt;Parameters_Triode!$C$5),NA(),Calcs_Triode!AS2+Parameters_Triode!$C$6)</f>
        <v>430</v>
      </c>
      <c r="AU2" s="2">
        <f>IF(OR(Calcs_Triode!AT2="",(Calcs_Triode!AT2+Parameters_Triode!$C$6)&gt;Parameters_Triode!$C$5),NA(),Calcs_Triode!AT2+Parameters_Triode!$C$6)</f>
        <v>440</v>
      </c>
      <c r="AV2" s="2" t="e">
        <f>IF(OR(Calcs_Triode!AU2="",(Calcs_Triode!AU2+Parameters_Triode!$C$6)&gt;Parameters_Triode!$C$5),NA(),Calcs_Triode!AU2+Parameters_Triode!$C$6)</f>
        <v>#N/A</v>
      </c>
      <c r="AW2" s="2" t="e">
        <f>IF(OR(Calcs_Triode!AV2="",(Calcs_Triode!AV2+Parameters_Triode!$C$6)&gt;Parameters_Triode!$C$5),NA(),Calcs_Triode!AV2+Parameters_Triode!$C$6)</f>
        <v>#N/A</v>
      </c>
      <c r="AX2" s="2" t="e">
        <f>IF(OR(Calcs_Triode!AW2="",(Calcs_Triode!AW2+Parameters_Triode!$C$6)&gt;Parameters_Triode!$C$5),NA(),Calcs_Triode!AW2+Parameters_Triode!$C$6)</f>
        <v>#N/A</v>
      </c>
      <c r="AY2" s="2" t="e">
        <f>IF(OR(Calcs_Triode!AX2="",(Calcs_Triode!AX2+Parameters_Triode!$C$6)&gt;Parameters_Triode!$C$5),NA(),Calcs_Triode!AX2+Parameters_Triode!$C$6)</f>
        <v>#N/A</v>
      </c>
      <c r="AZ2" s="2" t="e">
        <f>IF(OR(Calcs_Triode!AY2="",(Calcs_Triode!AY2+Parameters_Triode!$C$6)&gt;Parameters_Triode!$C$5),NA(),Calcs_Triode!AY2+Parameters_Triode!$C$6)</f>
        <v>#N/A</v>
      </c>
      <c r="BA2" s="2" t="e">
        <f>IF(OR(Calcs_Triode!AZ2="",(Calcs_Triode!AZ2+Parameters_Triode!$C$6)&gt;Parameters_Triode!$C$5),NA(),Calcs_Triode!AZ2+Parameters_Triode!$C$6)</f>
        <v>#N/A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>
      <c r="B3" s="2">
        <f>Parameters_Triode!$B$4</f>
        <v>0</v>
      </c>
      <c r="C3">
        <f>(Calcs_Triode!C$2/Parameters_Triode!$H$4)*LN(1+EXP(Parameters_Triode!$H$4*(1/Parameters_Triode!$E$4+Calcs_Triode!$B3/SQRT(Parameters_Triode!$I$4+Calcs_Triode!C$2^2))))</f>
        <v>0</v>
      </c>
      <c r="D3">
        <f>(Calcs_Triode!D$2/Parameters_Triode!$H$4)*LN(1+EXP(Parameters_Triode!$H$4*(1/Parameters_Triode!$E$4+Calcs_Triode!$B3/SQRT(Parameters_Triode!$I$4+Calcs_Triode!D$2^2))))</f>
        <v>0.44978495175696159</v>
      </c>
      <c r="E3">
        <f>(Calcs_Triode!E$2/Parameters_Triode!$H$4)*LN(1+EXP(Parameters_Triode!$H$4*(1/Parameters_Triode!$E$4+Calcs_Triode!$B3/SQRT(Parameters_Triode!$I$4+Calcs_Triode!E$2^2))))</f>
        <v>0.89956990351392319</v>
      </c>
      <c r="F3">
        <f>(Calcs_Triode!F$2/Parameters_Triode!$H$4)*LN(1+EXP(Parameters_Triode!$H$4*(1/Parameters_Triode!$E$4+Calcs_Triode!$B3/SQRT(Parameters_Triode!$I$4+Calcs_Triode!F$2^2))))</f>
        <v>1.3493548552708849</v>
      </c>
      <c r="G3">
        <f>(Calcs_Triode!G$2/Parameters_Triode!$H$4)*LN(1+EXP(Parameters_Triode!$H$4*(1/Parameters_Triode!$E$4+Calcs_Triode!$B3/SQRT(Parameters_Triode!$I$4+Calcs_Triode!G$2^2))))</f>
        <v>1.7991398070278464</v>
      </c>
      <c r="H3">
        <f>(Calcs_Triode!H$2/Parameters_Triode!$H$4)*LN(1+EXP(Parameters_Triode!$H$4*(1/Parameters_Triode!$E$4+Calcs_Triode!$B3/SQRT(Parameters_Triode!$I$4+Calcs_Triode!H$2^2))))</f>
        <v>2.248924758784808</v>
      </c>
      <c r="I3">
        <f>(Calcs_Triode!I$2/Parameters_Triode!$H$4)*LN(1+EXP(Parameters_Triode!$H$4*(1/Parameters_Triode!$E$4+Calcs_Triode!$B3/SQRT(Parameters_Triode!$I$4+Calcs_Triode!I$2^2))))</f>
        <v>2.6987097105417699</v>
      </c>
      <c r="J3">
        <f>(Calcs_Triode!J$2/Parameters_Triode!$H$4)*LN(1+EXP(Parameters_Triode!$H$4*(1/Parameters_Triode!$E$4+Calcs_Triode!$B3/SQRT(Parameters_Triode!$I$4+Calcs_Triode!J$2^2))))</f>
        <v>3.1484946622987309</v>
      </c>
      <c r="K3">
        <f>(Calcs_Triode!K$2/Parameters_Triode!$H$4)*LN(1+EXP(Parameters_Triode!$H$4*(1/Parameters_Triode!$E$4+Calcs_Triode!$B3/SQRT(Parameters_Triode!$I$4+Calcs_Triode!K$2^2))))</f>
        <v>3.5982796140556927</v>
      </c>
      <c r="L3">
        <f>(Calcs_Triode!L$2/Parameters_Triode!$H$4)*LN(1+EXP(Parameters_Triode!$H$4*(1/Parameters_Triode!$E$4+Calcs_Triode!$B3/SQRT(Parameters_Triode!$I$4+Calcs_Triode!L$2^2))))</f>
        <v>4.0480645658126537</v>
      </c>
      <c r="M3">
        <f>(Calcs_Triode!M$2/Parameters_Triode!$H$4)*LN(1+EXP(Parameters_Triode!$H$4*(1/Parameters_Triode!$E$4+Calcs_Triode!$B3/SQRT(Parameters_Triode!$I$4+Calcs_Triode!M$2^2))))</f>
        <v>4.497849517569616</v>
      </c>
      <c r="N3">
        <f>(Calcs_Triode!N$2/Parameters_Triode!$H$4)*LN(1+EXP(Parameters_Triode!$H$4*(1/Parameters_Triode!$E$4+Calcs_Triode!$B3/SQRT(Parameters_Triode!$I$4+Calcs_Triode!N$2^2))))</f>
        <v>4.9476344693265775</v>
      </c>
      <c r="O3">
        <f>(Calcs_Triode!O$2/Parameters_Triode!$H$4)*LN(1+EXP(Parameters_Triode!$H$4*(1/Parameters_Triode!$E$4+Calcs_Triode!$B3/SQRT(Parameters_Triode!$I$4+Calcs_Triode!O$2^2))))</f>
        <v>5.3974194210835398</v>
      </c>
      <c r="P3">
        <f>(Calcs_Triode!P$2/Parameters_Triode!$H$4)*LN(1+EXP(Parameters_Triode!$H$4*(1/Parameters_Triode!$E$4+Calcs_Triode!$B3/SQRT(Parameters_Triode!$I$4+Calcs_Triode!P$2^2))))</f>
        <v>5.8472043728405003</v>
      </c>
      <c r="Q3">
        <f>(Calcs_Triode!Q$2/Parameters_Triode!$H$4)*LN(1+EXP(Parameters_Triode!$H$4*(1/Parameters_Triode!$E$4+Calcs_Triode!$B3/SQRT(Parameters_Triode!$I$4+Calcs_Triode!Q$2^2))))</f>
        <v>6.2969893245974617</v>
      </c>
      <c r="R3">
        <f>(Calcs_Triode!R$2/Parameters_Triode!$H$4)*LN(1+EXP(Parameters_Triode!$H$4*(1/Parameters_Triode!$E$4+Calcs_Triode!$B3/SQRT(Parameters_Triode!$I$4+Calcs_Triode!R$2^2))))</f>
        <v>6.7467742763544241</v>
      </c>
      <c r="S3">
        <f>(Calcs_Triode!S$2/Parameters_Triode!$H$4)*LN(1+EXP(Parameters_Triode!$H$4*(1/Parameters_Triode!$E$4+Calcs_Triode!$B3/SQRT(Parameters_Triode!$I$4+Calcs_Triode!S$2^2))))</f>
        <v>7.1965592281113855</v>
      </c>
      <c r="T3">
        <f>(Calcs_Triode!T$2/Parameters_Triode!$H$4)*LN(1+EXP(Parameters_Triode!$H$4*(1/Parameters_Triode!$E$4+Calcs_Triode!$B3/SQRT(Parameters_Triode!$I$4+Calcs_Triode!T$2^2))))</f>
        <v>7.6463441798683469</v>
      </c>
      <c r="U3">
        <f>(Calcs_Triode!U$2/Parameters_Triode!$H$4)*LN(1+EXP(Parameters_Triode!$H$4*(1/Parameters_Triode!$E$4+Calcs_Triode!$B3/SQRT(Parameters_Triode!$I$4+Calcs_Triode!U$2^2))))</f>
        <v>8.0961291316253075</v>
      </c>
      <c r="V3">
        <f>(Calcs_Triode!V$2/Parameters_Triode!$H$4)*LN(1+EXP(Parameters_Triode!$H$4*(1/Parameters_Triode!$E$4+Calcs_Triode!$B3/SQRT(Parameters_Triode!$I$4+Calcs_Triode!V$2^2))))</f>
        <v>8.5459140833822715</v>
      </c>
      <c r="W3">
        <f>(Calcs_Triode!W$2/Parameters_Triode!$H$4)*LN(1+EXP(Parameters_Triode!$H$4*(1/Parameters_Triode!$E$4+Calcs_Triode!$B3/SQRT(Parameters_Triode!$I$4+Calcs_Triode!W$2^2))))</f>
        <v>8.9956990351392321</v>
      </c>
      <c r="X3">
        <f>(Calcs_Triode!X$2/Parameters_Triode!$H$4)*LN(1+EXP(Parameters_Triode!$H$4*(1/Parameters_Triode!$E$4+Calcs_Triode!$B3/SQRT(Parameters_Triode!$I$4+Calcs_Triode!X$2^2))))</f>
        <v>9.4454839868961926</v>
      </c>
      <c r="Y3">
        <f>(Calcs_Triode!Y$2/Parameters_Triode!$H$4)*LN(1+EXP(Parameters_Triode!$H$4*(1/Parameters_Triode!$E$4+Calcs_Triode!$B3/SQRT(Parameters_Triode!$I$4+Calcs_Triode!Y$2^2))))</f>
        <v>9.8952689386531549</v>
      </c>
      <c r="Z3">
        <f>(Calcs_Triode!Z$2/Parameters_Triode!$H$4)*LN(1+EXP(Parameters_Triode!$H$4*(1/Parameters_Triode!$E$4+Calcs_Triode!$B3/SQRT(Parameters_Triode!$I$4+Calcs_Triode!Z$2^2))))</f>
        <v>10.345053890410115</v>
      </c>
      <c r="AA3">
        <f>(Calcs_Triode!AA$2/Parameters_Triode!$H$4)*LN(1+EXP(Parameters_Triode!$H$4*(1/Parameters_Triode!$E$4+Calcs_Triode!$B3/SQRT(Parameters_Triode!$I$4+Calcs_Triode!AA$2^2))))</f>
        <v>10.79483884216708</v>
      </c>
      <c r="AB3">
        <f>(Calcs_Triode!AB$2/Parameters_Triode!$H$4)*LN(1+EXP(Parameters_Triode!$H$4*(1/Parameters_Triode!$E$4+Calcs_Triode!$B3/SQRT(Parameters_Triode!$I$4+Calcs_Triode!AB$2^2))))</f>
        <v>11.24462379392404</v>
      </c>
      <c r="AC3">
        <f>(Calcs_Triode!AC$2/Parameters_Triode!$H$4)*LN(1+EXP(Parameters_Triode!$H$4*(1/Parameters_Triode!$E$4+Calcs_Triode!$B3/SQRT(Parameters_Triode!$I$4+Calcs_Triode!AC$2^2))))</f>
        <v>11.694408745681001</v>
      </c>
      <c r="AD3">
        <f>(Calcs_Triode!AD$2/Parameters_Triode!$H$4)*LN(1+EXP(Parameters_Triode!$H$4*(1/Parameters_Triode!$E$4+Calcs_Triode!$B3/SQRT(Parameters_Triode!$I$4+Calcs_Triode!AD$2^2))))</f>
        <v>12.144193697437963</v>
      </c>
      <c r="AE3">
        <f>(Calcs_Triode!AE$2/Parameters_Triode!$H$4)*LN(1+EXP(Parameters_Triode!$H$4*(1/Parameters_Triode!$E$4+Calcs_Triode!$B3/SQRT(Parameters_Triode!$I$4+Calcs_Triode!AE$2^2))))</f>
        <v>12.593978649194923</v>
      </c>
      <c r="AF3">
        <f>(Calcs_Triode!AF$2/Parameters_Triode!$H$4)*LN(1+EXP(Parameters_Triode!$H$4*(1/Parameters_Triode!$E$4+Calcs_Triode!$B3/SQRT(Parameters_Triode!$I$4+Calcs_Triode!AF$2^2))))</f>
        <v>13.043763600951888</v>
      </c>
      <c r="AG3">
        <f>(Calcs_Triode!AG$2/Parameters_Triode!$H$4)*LN(1+EXP(Parameters_Triode!$H$4*(1/Parameters_Triode!$E$4+Calcs_Triode!$B3/SQRT(Parameters_Triode!$I$4+Calcs_Triode!AG$2^2))))</f>
        <v>13.493548552708848</v>
      </c>
      <c r="AH3">
        <f>(Calcs_Triode!AH$2/Parameters_Triode!$H$4)*LN(1+EXP(Parameters_Triode!$H$4*(1/Parameters_Triode!$E$4+Calcs_Triode!$B3/SQRT(Parameters_Triode!$I$4+Calcs_Triode!AH$2^2))))</f>
        <v>13.943333504465809</v>
      </c>
      <c r="AI3">
        <f>(Calcs_Triode!AI$2/Parameters_Triode!$H$4)*LN(1+EXP(Parameters_Triode!$H$4*(1/Parameters_Triode!$E$4+Calcs_Triode!$B3/SQRT(Parameters_Triode!$I$4+Calcs_Triode!AI$2^2))))</f>
        <v>14.393118456222771</v>
      </c>
      <c r="AJ3">
        <f>(Calcs_Triode!AJ$2/Parameters_Triode!$H$4)*LN(1+EXP(Parameters_Triode!$H$4*(1/Parameters_Triode!$E$4+Calcs_Triode!$B3/SQRT(Parameters_Triode!$I$4+Calcs_Triode!AJ$2^2))))</f>
        <v>14.842903407979732</v>
      </c>
      <c r="AK3">
        <f>(Calcs_Triode!AK$2/Parameters_Triode!$H$4)*LN(1+EXP(Parameters_Triode!$H$4*(1/Parameters_Triode!$E$4+Calcs_Triode!$B3/SQRT(Parameters_Triode!$I$4+Calcs_Triode!AK$2^2))))</f>
        <v>15.292688359736694</v>
      </c>
      <c r="AL3">
        <f>(Calcs_Triode!AL$2/Parameters_Triode!$H$4)*LN(1+EXP(Parameters_Triode!$H$4*(1/Parameters_Triode!$E$4+Calcs_Triode!$B3/SQRT(Parameters_Triode!$I$4+Calcs_Triode!AL$2^2))))</f>
        <v>15.742473311493654</v>
      </c>
      <c r="AM3">
        <f>(Calcs_Triode!AM$2/Parameters_Triode!$H$4)*LN(1+EXP(Parameters_Triode!$H$4*(1/Parameters_Triode!$E$4+Calcs_Triode!$B3/SQRT(Parameters_Triode!$I$4+Calcs_Triode!AM$2^2))))</f>
        <v>16.192258263250615</v>
      </c>
      <c r="AN3">
        <f>(Calcs_Triode!AN$2/Parameters_Triode!$H$4)*LN(1+EXP(Parameters_Triode!$H$4*(1/Parameters_Triode!$E$4+Calcs_Triode!$B3/SQRT(Parameters_Triode!$I$4+Calcs_Triode!AN$2^2))))</f>
        <v>16.642043215007579</v>
      </c>
      <c r="AO3">
        <f>(Calcs_Triode!AO$2/Parameters_Triode!$H$4)*LN(1+EXP(Parameters_Triode!$H$4*(1/Parameters_Triode!$E$4+Calcs_Triode!$B3/SQRT(Parameters_Triode!$I$4+Calcs_Triode!AO$2^2))))</f>
        <v>17.091828166764543</v>
      </c>
      <c r="AP3">
        <f>(Calcs_Triode!AP$2/Parameters_Triode!$H$4)*LN(1+EXP(Parameters_Triode!$H$4*(1/Parameters_Triode!$E$4+Calcs_Triode!$B3/SQRT(Parameters_Triode!$I$4+Calcs_Triode!AP$2^2))))</f>
        <v>17.541613118521504</v>
      </c>
      <c r="AQ3">
        <f>(Calcs_Triode!AQ$2/Parameters_Triode!$H$4)*LN(1+EXP(Parameters_Triode!$H$4*(1/Parameters_Triode!$E$4+Calcs_Triode!$B3/SQRT(Parameters_Triode!$I$4+Calcs_Triode!AQ$2^2))))</f>
        <v>17.991398070278464</v>
      </c>
      <c r="AR3">
        <f>(Calcs_Triode!AR$2/Parameters_Triode!$H$4)*LN(1+EXP(Parameters_Triode!$H$4*(1/Parameters_Triode!$E$4+Calcs_Triode!$B3/SQRT(Parameters_Triode!$I$4+Calcs_Triode!AR$2^2))))</f>
        <v>18.441183022035425</v>
      </c>
      <c r="AS3">
        <f>(Calcs_Triode!AS$2/Parameters_Triode!$H$4)*LN(1+EXP(Parameters_Triode!$H$4*(1/Parameters_Triode!$E$4+Calcs_Triode!$B3/SQRT(Parameters_Triode!$I$4+Calcs_Triode!AS$2^2))))</f>
        <v>18.890967973792385</v>
      </c>
      <c r="AT3">
        <f>(Calcs_Triode!AT$2/Parameters_Triode!$H$4)*LN(1+EXP(Parameters_Triode!$H$4*(1/Parameters_Triode!$E$4+Calcs_Triode!$B3/SQRT(Parameters_Triode!$I$4+Calcs_Triode!AT$2^2))))</f>
        <v>19.340752925549349</v>
      </c>
      <c r="AU3">
        <f>(Calcs_Triode!AU$2/Parameters_Triode!$H$4)*LN(1+EXP(Parameters_Triode!$H$4*(1/Parameters_Triode!$E$4+Calcs_Triode!$B3/SQRT(Parameters_Triode!$I$4+Calcs_Triode!AU$2^2))))</f>
        <v>19.79053787730631</v>
      </c>
      <c r="AV3" t="e">
        <f>(Calcs_Triode!AV$2/Parameters_Triode!$H$4)*LN(1+EXP(Parameters_Triode!$H$4*(1/Parameters_Triode!$E$4+Calcs_Triode!$B3/SQRT(Parameters_Triode!$I$4+Calcs_Triode!AV$2^2))))</f>
        <v>#N/A</v>
      </c>
      <c r="AW3" t="e">
        <f>(Calcs_Triode!AW$2/Parameters_Triode!$H$4)*LN(1+EXP(Parameters_Triode!$H$4*(1/Parameters_Triode!$E$4+Calcs_Triode!$B3/SQRT(Parameters_Triode!$I$4+Calcs_Triode!AW$2^2))))</f>
        <v>#N/A</v>
      </c>
      <c r="AX3" t="e">
        <f>(Calcs_Triode!AX$2/Parameters_Triode!$H$4)*LN(1+EXP(Parameters_Triode!$H$4*(1/Parameters_Triode!$E$4+Calcs_Triode!$B3/SQRT(Parameters_Triode!$I$4+Calcs_Triode!AX$2^2))))</f>
        <v>#N/A</v>
      </c>
      <c r="AY3" t="e">
        <f>(Calcs_Triode!AY$2/Parameters_Triode!$H$4)*LN(1+EXP(Parameters_Triode!$H$4*(1/Parameters_Triode!$E$4+Calcs_Triode!$B3/SQRT(Parameters_Triode!$I$4+Calcs_Triode!AY$2^2))))</f>
        <v>#N/A</v>
      </c>
      <c r="AZ3" t="e">
        <f>(Calcs_Triode!AZ$2/Parameters_Triode!$H$4)*LN(1+EXP(Parameters_Triode!$H$4*(1/Parameters_Triode!$E$4+Calcs_Triode!$B3/SQRT(Parameters_Triode!$I$4+Calcs_Triode!AZ$2^2))))</f>
        <v>#N/A</v>
      </c>
      <c r="BA3" t="e">
        <f>(Calcs_Triode!BA$2/Parameters_Triode!$H$4)*LN(1+EXP(Parameters_Triode!$H$4*(1/Parameters_Triode!$E$4+Calcs_Triode!$B3/SQRT(Parameters_Triode!$I$4+Calcs_Triode!BA$2^2))))</f>
        <v>#N/A</v>
      </c>
    </row>
    <row r="4" spans="1:64">
      <c r="B4" s="2">
        <f>IF(OR(Calcs_Triode!B3="",(Calcs_Triode!B3+Parameters_Triode!$B$6)&lt;Parameters_Triode!$B$5),NA(),Calcs_Triode!B3+Parameters_Triode!$B$6)</f>
        <v>-2</v>
      </c>
      <c r="C4">
        <f>(Calcs_Triode!C$2/Parameters_Triode!$H$4)*LN(1+EXP(Parameters_Triode!$H$4*(1/Parameters_Triode!$E$4+Calcs_Triode!$B4/SQRT(Parameters_Triode!$I$4+Calcs_Triode!C$2^2))))</f>
        <v>0</v>
      </c>
      <c r="D4">
        <f>(Calcs_Triode!D$2/Parameters_Triode!$H$4)*LN(1+EXP(Parameters_Triode!$H$4*(1/Parameters_Triode!$E$4+Calcs_Triode!$B4/SQRT(Parameters_Triode!$I$4+Calcs_Triode!D$2^2))))</f>
        <v>1.6386694836363585E-5</v>
      </c>
      <c r="E4">
        <f>(Calcs_Triode!E$2/Parameters_Triode!$H$4)*LN(1+EXP(Parameters_Triode!$H$4*(1/Parameters_Triode!$E$4+Calcs_Triode!$B4/SQRT(Parameters_Triode!$I$4+Calcs_Triode!E$2^2))))</f>
        <v>7.4370278977881656E-3</v>
      </c>
      <c r="F4">
        <f>(Calcs_Triode!F$2/Parameters_Triode!$H$4)*LN(1+EXP(Parameters_Triode!$H$4*(1/Parameters_Triode!$E$4+Calcs_Triode!$B4/SQRT(Parameters_Triode!$I$4+Calcs_Triode!F$2^2))))</f>
        <v>8.7530069476815214E-2</v>
      </c>
      <c r="G4">
        <f>(Calcs_Triode!G$2/Parameters_Triode!$H$4)*LN(1+EXP(Parameters_Triode!$H$4*(1/Parameters_Triode!$E$4+Calcs_Triode!$B4/SQRT(Parameters_Triode!$I$4+Calcs_Triode!G$2^2))))</f>
        <v>0.3016792321228326</v>
      </c>
      <c r="H4">
        <f>(Calcs_Triode!H$2/Parameters_Triode!$H$4)*LN(1+EXP(Parameters_Triode!$H$4*(1/Parameters_Triode!$E$4+Calcs_Triode!$B4/SQRT(Parameters_Triode!$I$4+Calcs_Triode!H$2^2))))</f>
        <v>0.61878627556096166</v>
      </c>
      <c r="I4">
        <f>(Calcs_Triode!I$2/Parameters_Triode!$H$4)*LN(1+EXP(Parameters_Triode!$H$4*(1/Parameters_Triode!$E$4+Calcs_Triode!$B4/SQRT(Parameters_Triode!$I$4+Calcs_Triode!I$2^2))))</f>
        <v>0.99220014921334765</v>
      </c>
      <c r="J4">
        <f>(Calcs_Triode!J$2/Parameters_Triode!$H$4)*LN(1+EXP(Parameters_Triode!$H$4*(1/Parameters_Triode!$E$4+Calcs_Triode!$B4/SQRT(Parameters_Triode!$I$4+Calcs_Triode!J$2^2))))</f>
        <v>1.3949341588001889</v>
      </c>
      <c r="K4">
        <f>(Calcs_Triode!K$2/Parameters_Triode!$H$4)*LN(1+EXP(Parameters_Triode!$H$4*(1/Parameters_Triode!$E$4+Calcs_Triode!$B4/SQRT(Parameters_Triode!$I$4+Calcs_Triode!K$2^2))))</f>
        <v>1.8137017405618308</v>
      </c>
      <c r="L4">
        <f>(Calcs_Triode!L$2/Parameters_Triode!$H$4)*LN(1+EXP(Parameters_Triode!$H$4*(1/Parameters_Triode!$E$4+Calcs_Triode!$B4/SQRT(Parameters_Triode!$I$4+Calcs_Triode!L$2^2))))</f>
        <v>2.2418449924498662</v>
      </c>
      <c r="M4">
        <f>(Calcs_Triode!M$2/Parameters_Triode!$H$4)*LN(1+EXP(Parameters_Triode!$H$4*(1/Parameters_Triode!$E$4+Calcs_Triode!$B4/SQRT(Parameters_Triode!$I$4+Calcs_Triode!M$2^2))))</f>
        <v>2.675823190095413</v>
      </c>
      <c r="N4">
        <f>(Calcs_Triode!N$2/Parameters_Triode!$H$4)*LN(1+EXP(Parameters_Triode!$H$4*(1/Parameters_Triode!$E$4+Calcs_Triode!$B4/SQRT(Parameters_Triode!$I$4+Calcs_Triode!N$2^2))))</f>
        <v>3.1136307888486758</v>
      </c>
      <c r="O4">
        <f>(Calcs_Triode!O$2/Parameters_Triode!$H$4)*LN(1+EXP(Parameters_Triode!$H$4*(1/Parameters_Triode!$E$4+Calcs_Triode!$B4/SQRT(Parameters_Triode!$I$4+Calcs_Triode!O$2^2))))</f>
        <v>3.5540653460483465</v>
      </c>
      <c r="P4">
        <f>(Calcs_Triode!P$2/Parameters_Triode!$H$4)*LN(1+EXP(Parameters_Triode!$H$4*(1/Parameters_Triode!$E$4+Calcs_Triode!$B4/SQRT(Parameters_Triode!$I$4+Calcs_Triode!P$2^2))))</f>
        <v>3.9963697047379281</v>
      </c>
      <c r="Q4">
        <f>(Calcs_Triode!Q$2/Parameters_Triode!$H$4)*LN(1+EXP(Parameters_Triode!$H$4*(1/Parameters_Triode!$E$4+Calcs_Triode!$B4/SQRT(Parameters_Triode!$I$4+Calcs_Triode!Q$2^2))))</f>
        <v>4.4400467487999364</v>
      </c>
      <c r="R4">
        <f>(Calcs_Triode!R$2/Parameters_Triode!$H$4)*LN(1+EXP(Parameters_Triode!$H$4*(1/Parameters_Triode!$E$4+Calcs_Triode!$B4/SQRT(Parameters_Triode!$I$4+Calcs_Triode!R$2^2))))</f>
        <v>4.8847582465058661</v>
      </c>
      <c r="S4">
        <f>(Calcs_Triode!S$2/Parameters_Triode!$H$4)*LN(1+EXP(Parameters_Triode!$H$4*(1/Parameters_Triode!$E$4+Calcs_Triode!$B4/SQRT(Parameters_Triode!$I$4+Calcs_Triode!S$2^2))))</f>
        <v>5.3302669236270841</v>
      </c>
      <c r="T4">
        <f>(Calcs_Triode!T$2/Parameters_Triode!$H$4)*LN(1+EXP(Parameters_Triode!$H$4*(1/Parameters_Triode!$E$4+Calcs_Triode!$B4/SQRT(Parameters_Triode!$I$4+Calcs_Triode!T$2^2))))</f>
        <v>5.7764018753070232</v>
      </c>
      <c r="U4">
        <f>(Calcs_Triode!U$2/Parameters_Triode!$H$4)*LN(1+EXP(Parameters_Triode!$H$4*(1/Parameters_Triode!$E$4+Calcs_Triode!$B4/SQRT(Parameters_Triode!$I$4+Calcs_Triode!U$2^2))))</f>
        <v>6.2230371412730632</v>
      </c>
      <c r="V4">
        <f>(Calcs_Triode!V$2/Parameters_Triode!$H$4)*LN(1+EXP(Parameters_Triode!$H$4*(1/Parameters_Triode!$E$4+Calcs_Triode!$B4/SQRT(Parameters_Triode!$I$4+Calcs_Triode!V$2^2))))</f>
        <v>6.6700779991731558</v>
      </c>
      <c r="W4">
        <f>(Calcs_Triode!W$2/Parameters_Triode!$H$4)*LN(1+EXP(Parameters_Triode!$H$4*(1/Parameters_Triode!$E$4+Calcs_Triode!$B4/SQRT(Parameters_Triode!$I$4+Calcs_Triode!W$2^2))))</f>
        <v>7.117451941882865</v>
      </c>
      <c r="X4">
        <f>(Calcs_Triode!X$2/Parameters_Triode!$H$4)*LN(1+EXP(Parameters_Triode!$H$4*(1/Parameters_Triode!$E$4+Calcs_Triode!$B4/SQRT(Parameters_Triode!$I$4+Calcs_Triode!X$2^2))))</f>
        <v>7.5651025858288898</v>
      </c>
      <c r="Y4">
        <f>(Calcs_Triode!Y$2/Parameters_Triode!$H$4)*LN(1+EXP(Parameters_Triode!$H$4*(1/Parameters_Triode!$E$4+Calcs_Triode!$B4/SQRT(Parameters_Triode!$I$4+Calcs_Triode!Y$2^2))))</f>
        <v>8.0129854642438616</v>
      </c>
      <c r="Z4">
        <f>(Calcs_Triode!Z$2/Parameters_Triode!$H$4)*LN(1+EXP(Parameters_Triode!$H$4*(1/Parameters_Triode!$E$4+Calcs_Triode!$B4/SQRT(Parameters_Triode!$I$4+Calcs_Triode!Z$2^2))))</f>
        <v>8.4610650626879522</v>
      </c>
      <c r="AA4">
        <f>(Calcs_Triode!AA$2/Parameters_Triode!$H$4)*LN(1+EXP(Parameters_Triode!$H$4*(1/Parameters_Triode!$E$4+Calcs_Triode!$B4/SQRT(Parameters_Triode!$I$4+Calcs_Triode!AA$2^2))))</f>
        <v>8.9093126915481715</v>
      </c>
      <c r="AB4">
        <f>(Calcs_Triode!AB$2/Parameters_Triode!$H$4)*LN(1+EXP(Parameters_Triode!$H$4*(1/Parameters_Triode!$E$4+Calcs_Triode!$B4/SQRT(Parameters_Triode!$I$4+Calcs_Triode!AB$2^2))))</f>
        <v>9.3577049338090461</v>
      </c>
      <c r="AC4">
        <f>(Calcs_Triode!AC$2/Parameters_Triode!$H$4)*LN(1+EXP(Parameters_Triode!$H$4*(1/Parameters_Triode!$E$4+Calcs_Triode!$B4/SQRT(Parameters_Triode!$I$4+Calcs_Triode!AC$2^2))))</f>
        <v>9.8062224954401476</v>
      </c>
      <c r="AD4">
        <f>(Calcs_Triode!AD$2/Parameters_Triode!$H$4)*LN(1+EXP(Parameters_Triode!$H$4*(1/Parameters_Triode!$E$4+Calcs_Triode!$B4/SQRT(Parameters_Triode!$I$4+Calcs_Triode!AD$2^2))))</f>
        <v>10.254849342249882</v>
      </c>
      <c r="AE4">
        <f>(Calcs_Triode!AE$2/Parameters_Triode!$H$4)*LN(1+EXP(Parameters_Triode!$H$4*(1/Parameters_Triode!$E$4+Calcs_Triode!$B4/SQRT(Parameters_Triode!$I$4+Calcs_Triode!AE$2^2))))</f>
        <v>10.703572043660493</v>
      </c>
      <c r="AF4">
        <f>(Calcs_Triode!AF$2/Parameters_Triode!$H$4)*LN(1+EXP(Parameters_Triode!$H$4*(1/Parameters_Triode!$E$4+Calcs_Triode!$B4/SQRT(Parameters_Triode!$I$4+Calcs_Triode!AF$2^2))))</f>
        <v>11.152379268030224</v>
      </c>
      <c r="AG4">
        <f>(Calcs_Triode!AG$2/Parameters_Triode!$H$4)*LN(1+EXP(Parameters_Triode!$H$4*(1/Parameters_Triode!$E$4+Calcs_Triode!$B4/SQRT(Parameters_Triode!$I$4+Calcs_Triode!AG$2^2))))</f>
        <v>11.601261390390448</v>
      </c>
      <c r="AH4">
        <f>(Calcs_Triode!AH$2/Parameters_Triode!$H$4)*LN(1+EXP(Parameters_Triode!$H$4*(1/Parameters_Triode!$E$4+Calcs_Triode!$B4/SQRT(Parameters_Triode!$I$4+Calcs_Triode!AH$2^2))))</f>
        <v>12.050210184557242</v>
      </c>
      <c r="AI4">
        <f>(Calcs_Triode!AI$2/Parameters_Triode!$H$4)*LN(1+EXP(Parameters_Triode!$H$4*(1/Parameters_Triode!$E$4+Calcs_Triode!$B4/SQRT(Parameters_Triode!$I$4+Calcs_Triode!AI$2^2))))</f>
        <v>12.499218579265104</v>
      </c>
      <c r="AJ4">
        <f>(Calcs_Triode!AJ$2/Parameters_Triode!$H$4)*LN(1+EXP(Parameters_Triode!$H$4*(1/Parameters_Triode!$E$4+Calcs_Triode!$B4/SQRT(Parameters_Triode!$I$4+Calcs_Triode!AJ$2^2))))</f>
        <v>12.948280463373655</v>
      </c>
      <c r="AK4">
        <f>(Calcs_Triode!AK$2/Parameters_Triode!$H$4)*LN(1+EXP(Parameters_Triode!$H$4*(1/Parameters_Triode!$E$4+Calcs_Triode!$B4/SQRT(Parameters_Triode!$I$4+Calcs_Triode!AK$2^2))))</f>
        <v>13.397390529044857</v>
      </c>
      <c r="AL4">
        <f>(Calcs_Triode!AL$2/Parameters_Triode!$H$4)*LN(1+EXP(Parameters_Triode!$H$4*(1/Parameters_Triode!$E$4+Calcs_Triode!$B4/SQRT(Parameters_Triode!$I$4+Calcs_Triode!AL$2^2))))</f>
        <v>13.846544144559298</v>
      </c>
      <c r="AM4">
        <f>(Calcs_Triode!AM$2/Parameters_Triode!$H$4)*LN(1+EXP(Parameters_Triode!$H$4*(1/Parameters_Triode!$E$4+Calcs_Triode!$B4/SQRT(Parameters_Triode!$I$4+Calcs_Triode!AM$2^2))))</f>
        <v>14.295737250459117</v>
      </c>
      <c r="AN4">
        <f>(Calcs_Triode!AN$2/Parameters_Triode!$H$4)*LN(1+EXP(Parameters_Triode!$H$4*(1/Parameters_Triode!$E$4+Calcs_Triode!$B4/SQRT(Parameters_Triode!$I$4+Calcs_Triode!AN$2^2))))</f>
        <v>14.744966274191414</v>
      </c>
      <c r="AO4">
        <f>(Calcs_Triode!AO$2/Parameters_Triode!$H$4)*LN(1+EXP(Parameters_Triode!$H$4*(1/Parameters_Triode!$E$4+Calcs_Triode!$B4/SQRT(Parameters_Triode!$I$4+Calcs_Triode!AO$2^2))))</f>
        <v>15.194228059530866</v>
      </c>
      <c r="AP4">
        <f>(Calcs_Triode!AP$2/Parameters_Triode!$H$4)*LN(1+EXP(Parameters_Triode!$H$4*(1/Parameters_Triode!$E$4+Calcs_Triode!$B4/SQRT(Parameters_Triode!$I$4+Calcs_Triode!AP$2^2))))</f>
        <v>15.643519807889476</v>
      </c>
      <c r="AQ4">
        <f>(Calcs_Triode!AQ$2/Parameters_Triode!$H$4)*LN(1+EXP(Parameters_Triode!$H$4*(1/Parameters_Triode!$E$4+Calcs_Triode!$B4/SQRT(Parameters_Triode!$I$4+Calcs_Triode!AQ$2^2))))</f>
        <v>16.092839029248516</v>
      </c>
      <c r="AR4">
        <f>(Calcs_Triode!AR$2/Parameters_Triode!$H$4)*LN(1+EXP(Parameters_Triode!$H$4*(1/Parameters_Triode!$E$4+Calcs_Triode!$B4/SQRT(Parameters_Triode!$I$4+Calcs_Triode!AR$2^2))))</f>
        <v>16.542183500926768</v>
      </c>
      <c r="AS4">
        <f>(Calcs_Triode!AS$2/Parameters_Triode!$H$4)*LN(1+EXP(Parameters_Triode!$H$4*(1/Parameters_Triode!$E$4+Calcs_Triode!$B4/SQRT(Parameters_Triode!$I$4+Calcs_Triode!AS$2^2))))</f>
        <v>16.991551232766991</v>
      </c>
      <c r="AT4">
        <f>(Calcs_Triode!AT$2/Parameters_Triode!$H$4)*LN(1+EXP(Parameters_Triode!$H$4*(1/Parameters_Triode!$E$4+Calcs_Triode!$B4/SQRT(Parameters_Triode!$I$4+Calcs_Triode!AT$2^2))))</f>
        <v>17.440940437607846</v>
      </c>
      <c r="AU4">
        <f>(Calcs_Triode!AU$2/Parameters_Triode!$H$4)*LN(1+EXP(Parameters_Triode!$H$4*(1/Parameters_Triode!$E$4+Calcs_Triode!$B4/SQRT(Parameters_Triode!$I$4+Calcs_Triode!AU$2^2))))</f>
        <v>17.890349506130619</v>
      </c>
      <c r="AV4" t="e">
        <f>(Calcs_Triode!AV$2/Parameters_Triode!$H$4)*LN(1+EXP(Parameters_Triode!$H$4*(1/Parameters_Triode!$E$4+Calcs_Triode!$B4/SQRT(Parameters_Triode!$I$4+Calcs_Triode!AV$2^2))))</f>
        <v>#N/A</v>
      </c>
      <c r="AW4" t="e">
        <f>(Calcs_Triode!AW$2/Parameters_Triode!$H$4)*LN(1+EXP(Parameters_Triode!$H$4*(1/Parameters_Triode!$E$4+Calcs_Triode!$B4/SQRT(Parameters_Triode!$I$4+Calcs_Triode!AW$2^2))))</f>
        <v>#N/A</v>
      </c>
      <c r="AX4" t="e">
        <f>(Calcs_Triode!AX$2/Parameters_Triode!$H$4)*LN(1+EXP(Parameters_Triode!$H$4*(1/Parameters_Triode!$E$4+Calcs_Triode!$B4/SQRT(Parameters_Triode!$I$4+Calcs_Triode!AX$2^2))))</f>
        <v>#N/A</v>
      </c>
      <c r="AY4" t="e">
        <f>(Calcs_Triode!AY$2/Parameters_Triode!$H$4)*LN(1+EXP(Parameters_Triode!$H$4*(1/Parameters_Triode!$E$4+Calcs_Triode!$B4/SQRT(Parameters_Triode!$I$4+Calcs_Triode!AY$2^2))))</f>
        <v>#N/A</v>
      </c>
      <c r="AZ4" t="e">
        <f>(Calcs_Triode!AZ$2/Parameters_Triode!$H$4)*LN(1+EXP(Parameters_Triode!$H$4*(1/Parameters_Triode!$E$4+Calcs_Triode!$B4/SQRT(Parameters_Triode!$I$4+Calcs_Triode!AZ$2^2))))</f>
        <v>#N/A</v>
      </c>
      <c r="BA4" t="e">
        <f>(Calcs_Triode!BA$2/Parameters_Triode!$H$4)*LN(1+EXP(Parameters_Triode!$H$4*(1/Parameters_Triode!$E$4+Calcs_Triode!$B4/SQRT(Parameters_Triode!$I$4+Calcs_Triode!BA$2^2))))</f>
        <v>#N/A</v>
      </c>
    </row>
    <row r="5" spans="1:64">
      <c r="B5" s="2">
        <f>IF(OR(Calcs_Triode!B4="",(Calcs_Triode!B4+Parameters_Triode!$B$6)&lt;Parameters_Triode!$B$5),NA(),Calcs_Triode!B4+Parameters_Triode!$B$6)</f>
        <v>-4</v>
      </c>
      <c r="C5">
        <f>(Calcs_Triode!C$2/Parameters_Triode!$H$4)*LN(1+EXP(Parameters_Triode!$H$4*(1/Parameters_Triode!$E$4+Calcs_Triode!$B5/SQRT(Parameters_Triode!$I$4+Calcs_Triode!C$2^2))))</f>
        <v>0</v>
      </c>
      <c r="D5">
        <f>(Calcs_Triode!D$2/Parameters_Triode!$H$4)*LN(1+EXP(Parameters_Triode!$H$4*(1/Parameters_Triode!$E$4+Calcs_Triode!$B5/SQRT(Parameters_Triode!$I$4+Calcs_Triode!D$2^2))))</f>
        <v>8.3904069552999183E-11</v>
      </c>
      <c r="E5">
        <f>(Calcs_Triode!E$2/Parameters_Triode!$H$4)*LN(1+EXP(Parameters_Triode!$H$4*(1/Parameters_Triode!$E$4+Calcs_Triode!$B5/SQRT(Parameters_Triode!$I$4+Calcs_Triode!E$2^2))))</f>
        <v>8.8687949499812461E-6</v>
      </c>
      <c r="F5">
        <f>(Calcs_Triode!F$2/Parameters_Triode!$H$4)*LN(1+EXP(Parameters_Triode!$H$4*(1/Parameters_Triode!$E$4+Calcs_Triode!$B5/SQRT(Parameters_Triode!$I$4+Calcs_Triode!F$2^2))))</f>
        <v>9.8138637847555547E-4</v>
      </c>
      <c r="G5">
        <f>(Calcs_Triode!G$2/Parameters_Triode!$H$4)*LN(1+EXP(Parameters_Triode!$H$4*(1/Parameters_Triode!$E$4+Calcs_Triode!$B5/SQRT(Parameters_Triode!$I$4+Calcs_Triode!G$2^2))))</f>
        <v>1.2217237956245817E-2</v>
      </c>
      <c r="H5">
        <f>(Calcs_Triode!H$2/Parameters_Triode!$H$4)*LN(1+EXP(Parameters_Triode!$H$4*(1/Parameters_Triode!$E$4+Calcs_Triode!$B5/SQRT(Parameters_Triode!$I$4+Calcs_Triode!H$2^2))))</f>
        <v>5.8223983820171715E-2</v>
      </c>
      <c r="I5">
        <f>(Calcs_Triode!I$2/Parameters_Triode!$H$4)*LN(1+EXP(Parameters_Triode!$H$4*(1/Parameters_Triode!$E$4+Calcs_Triode!$B5/SQRT(Parameters_Triode!$I$4+Calcs_Triode!I$2^2))))</f>
        <v>0.16557467113771646</v>
      </c>
      <c r="J5">
        <f>(Calcs_Triode!J$2/Parameters_Triode!$H$4)*LN(1+EXP(Parameters_Triode!$H$4*(1/Parameters_Triode!$E$4+Calcs_Triode!$B5/SQRT(Parameters_Triode!$I$4+Calcs_Triode!J$2^2))))</f>
        <v>0.34523476229298627</v>
      </c>
      <c r="K5">
        <f>(Calcs_Triode!K$2/Parameters_Triode!$H$4)*LN(1+EXP(Parameters_Triode!$H$4*(1/Parameters_Triode!$E$4+Calcs_Triode!$B5/SQRT(Parameters_Triode!$I$4+Calcs_Triode!K$2^2))))</f>
        <v>0.59113218297835879</v>
      </c>
      <c r="L5">
        <f>(Calcs_Triode!L$2/Parameters_Triode!$H$4)*LN(1+EXP(Parameters_Triode!$H$4*(1/Parameters_Triode!$E$4+Calcs_Triode!$B5/SQRT(Parameters_Triode!$I$4+Calcs_Triode!L$2^2))))</f>
        <v>0.88946697204192027</v>
      </c>
      <c r="M5">
        <f>(Calcs_Triode!M$2/Parameters_Triode!$H$4)*LN(1+EXP(Parameters_Triode!$H$4*(1/Parameters_Triode!$E$4+Calcs_Triode!$B5/SQRT(Parameters_Triode!$I$4+Calcs_Triode!M$2^2))))</f>
        <v>1.226390661209072</v>
      </c>
      <c r="N5">
        <f>(Calcs_Triode!N$2/Parameters_Triode!$H$4)*LN(1+EXP(Parameters_Triode!$H$4*(1/Parameters_Triode!$E$4+Calcs_Triode!$B5/SQRT(Parameters_Triode!$I$4+Calcs_Triode!N$2^2))))</f>
        <v>1.5909273299304765</v>
      </c>
      <c r="O5">
        <f>(Calcs_Triode!O$2/Parameters_Triode!$H$4)*LN(1+EXP(Parameters_Triode!$H$4*(1/Parameters_Triode!$E$4+Calcs_Triode!$B5/SQRT(Parameters_Triode!$I$4+Calcs_Triode!O$2^2))))</f>
        <v>1.9751641460685609</v>
      </c>
      <c r="P5">
        <f>(Calcs_Triode!P$2/Parameters_Triode!$H$4)*LN(1+EXP(Parameters_Triode!$H$4*(1/Parameters_Triode!$E$4+Calcs_Triode!$B5/SQRT(Parameters_Triode!$I$4+Calcs_Triode!P$2^2))))</f>
        <v>2.3735930306808766</v>
      </c>
      <c r="Q5">
        <f>(Calcs_Triode!Q$2/Parameters_Triode!$H$4)*LN(1+EXP(Parameters_Triode!$H$4*(1/Parameters_Triode!$E$4+Calcs_Triode!$B5/SQRT(Parameters_Triode!$I$4+Calcs_Triode!Q$2^2))))</f>
        <v>2.7824052751268145</v>
      </c>
      <c r="R5">
        <f>(Calcs_Triode!R$2/Parameters_Triode!$H$4)*LN(1+EXP(Parameters_Triode!$H$4*(1/Parameters_Triode!$E$4+Calcs_Triode!$B5/SQRT(Parameters_Triode!$I$4+Calcs_Triode!R$2^2))))</f>
        <v>3.198948547659342</v>
      </c>
      <c r="S5">
        <f>(Calcs_Triode!S$2/Parameters_Triode!$H$4)*LN(1+EXP(Parameters_Triode!$H$4*(1/Parameters_Triode!$E$4+Calcs_Triode!$B5/SQRT(Parameters_Triode!$I$4+Calcs_Triode!S$2^2))))</f>
        <v>3.6213507566472218</v>
      </c>
      <c r="T5">
        <f>(Calcs_Triode!T$2/Parameters_Triode!$H$4)*LN(1+EXP(Parameters_Triode!$H$4*(1/Parameters_Triode!$E$4+Calcs_Triode!$B5/SQRT(Parameters_Triode!$I$4+Calcs_Triode!T$2^2))))</f>
        <v>4.0482690795837</v>
      </c>
      <c r="U5">
        <f>(Calcs_Triode!U$2/Parameters_Triode!$H$4)*LN(1+EXP(Parameters_Triode!$H$4*(1/Parameters_Triode!$E$4+Calcs_Triode!$B5/SQRT(Parameters_Triode!$I$4+Calcs_Triode!U$2^2))))</f>
        <v>4.4787240181393999</v>
      </c>
      <c r="V5">
        <f>(Calcs_Triode!V$2/Parameters_Triode!$H$4)*LN(1+EXP(Parameters_Triode!$H$4*(1/Parameters_Triode!$E$4+Calcs_Triode!$B5/SQRT(Parameters_Triode!$I$4+Calcs_Triode!V$2^2))))</f>
        <v>4.9119892056250691</v>
      </c>
      <c r="W5">
        <f>(Calcs_Triode!W$2/Parameters_Triode!$H$4)*LN(1+EXP(Parameters_Triode!$H$4*(1/Parameters_Triode!$E$4+Calcs_Triode!$B5/SQRT(Parameters_Triode!$I$4+Calcs_Triode!W$2^2))))</f>
        <v>5.3475174485185528</v>
      </c>
      <c r="X5">
        <f>(Calcs_Triode!X$2/Parameters_Triode!$H$4)*LN(1+EXP(Parameters_Triode!$H$4*(1/Parameters_Triode!$E$4+Calcs_Triode!$B5/SQRT(Parameters_Triode!$I$4+Calcs_Triode!X$2^2))))</f>
        <v>5.7848904021000545</v>
      </c>
      <c r="Y5">
        <f>(Calcs_Triode!Y$2/Parameters_Triode!$H$4)*LN(1+EXP(Parameters_Triode!$H$4*(1/Parameters_Triode!$E$4+Calcs_Triode!$B5/SQRT(Parameters_Triode!$I$4+Calcs_Triode!Y$2^2))))</f>
        <v>6.2237838132614387</v>
      </c>
      <c r="Z5">
        <f>(Calcs_Triode!Z$2/Parameters_Triode!$H$4)*LN(1+EXP(Parameters_Triode!$H$4*(1/Parameters_Triode!$E$4+Calcs_Triode!$B5/SQRT(Parameters_Triode!$I$4+Calcs_Triode!Z$2^2))))</f>
        <v>6.6639431488499303</v>
      </c>
      <c r="AA5">
        <f>(Calcs_Triode!AA$2/Parameters_Triode!$H$4)*LN(1+EXP(Parameters_Triode!$H$4*(1/Parameters_Triode!$E$4+Calcs_Triode!$B5/SQRT(Parameters_Triode!$I$4+Calcs_Triode!AA$2^2))))</f>
        <v>7.1051662508723483</v>
      </c>
      <c r="AB5">
        <f>(Calcs_Triode!AB$2/Parameters_Triode!$H$4)*LN(1+EXP(Parameters_Triode!$H$4*(1/Parameters_Triode!$E$4+Calcs_Triode!$B5/SQRT(Parameters_Triode!$I$4+Calcs_Triode!AB$2^2))))</f>
        <v>7.547290815257429</v>
      </c>
      <c r="AC5">
        <f>(Calcs_Triode!AC$2/Parameters_Triode!$H$4)*LN(1+EXP(Parameters_Triode!$H$4*(1/Parameters_Triode!$E$4+Calcs_Triode!$B5/SQRT(Parameters_Triode!$I$4+Calcs_Triode!AC$2^2))))</f>
        <v>7.9901852294066789</v>
      </c>
      <c r="AD5">
        <f>(Calcs_Triode!AD$2/Parameters_Triode!$H$4)*LN(1+EXP(Parameters_Triode!$H$4*(1/Parameters_Triode!$E$4+Calcs_Triode!$B5/SQRT(Parameters_Triode!$I$4+Calcs_Triode!AD$2^2))))</f>
        <v>8.4337417812199487</v>
      </c>
      <c r="AE5">
        <f>(Calcs_Triode!AE$2/Parameters_Triode!$H$4)*LN(1+EXP(Parameters_Triode!$H$4*(1/Parameters_Triode!$E$4+Calcs_Triode!$B5/SQRT(Parameters_Triode!$I$4+Calcs_Triode!AE$2^2))))</f>
        <v>8.877871564887533</v>
      </c>
      <c r="AF5">
        <f>(Calcs_Triode!AF$2/Parameters_Triode!$H$4)*LN(1+EXP(Parameters_Triode!$H$4*(1/Parameters_Triode!$E$4+Calcs_Triode!$B5/SQRT(Parameters_Triode!$I$4+Calcs_Triode!AF$2^2))))</f>
        <v>9.3225006161313217</v>
      </c>
      <c r="AG5">
        <f>(Calcs_Triode!AG$2/Parameters_Triode!$H$4)*LN(1+EXP(Parameters_Triode!$H$4*(1/Parameters_Triode!$E$4+Calcs_Triode!$B5/SQRT(Parameters_Triode!$I$4+Calcs_Triode!AG$2^2))))</f>
        <v>9.7675669489990327</v>
      </c>
      <c r="AH5">
        <f>(Calcs_Triode!AH$2/Parameters_Triode!$H$4)*LN(1+EXP(Parameters_Triode!$H$4*(1/Parameters_Triode!$E$4+Calcs_Triode!$B5/SQRT(Parameters_Triode!$I$4+Calcs_Triode!AH$2^2))))</f>
        <v>10.213018261271241</v>
      </c>
      <c r="AI5">
        <f>(Calcs_Triode!AI$2/Parameters_Triode!$H$4)*LN(1+EXP(Parameters_Triode!$H$4*(1/Parameters_Triode!$E$4+Calcs_Triode!$B5/SQRT(Parameters_Triode!$I$4+Calcs_Triode!AI$2^2))))</f>
        <v>10.658810141032738</v>
      </c>
      <c r="AJ5">
        <f>(Calcs_Triode!AJ$2/Parameters_Triode!$H$4)*LN(1+EXP(Parameters_Triode!$H$4*(1/Parameters_Triode!$E$4+Calcs_Triode!$B5/SQRT(Parameters_Triode!$I$4+Calcs_Triode!AJ$2^2))))</f>
        <v>11.104904652681835</v>
      </c>
      <c r="AK5">
        <f>(Calcs_Triode!AK$2/Parameters_Triode!$H$4)*LN(1+EXP(Parameters_Triode!$H$4*(1/Parameters_Triode!$E$4+Calcs_Triode!$B5/SQRT(Parameters_Triode!$I$4+Calcs_Triode!AK$2^2))))</f>
        <v>11.551269212943938</v>
      </c>
      <c r="AL5">
        <f>(Calcs_Triode!AL$2/Parameters_Triode!$H$4)*LN(1+EXP(Parameters_Triode!$H$4*(1/Parameters_Triode!$E$4+Calcs_Triode!$B5/SQRT(Parameters_Triode!$I$4+Calcs_Triode!AL$2^2))))</f>
        <v>11.997875690517526</v>
      </c>
      <c r="AM5">
        <f>(Calcs_Triode!AM$2/Parameters_Triode!$H$4)*LN(1+EXP(Parameters_Triode!$H$4*(1/Parameters_Triode!$E$4+Calcs_Triode!$B5/SQRT(Parameters_Triode!$I$4+Calcs_Triode!AM$2^2))))</f>
        <v>12.444699679624854</v>
      </c>
      <c r="AN5">
        <f>(Calcs_Triode!AN$2/Parameters_Triode!$H$4)*LN(1+EXP(Parameters_Triode!$H$4*(1/Parameters_Triode!$E$4+Calcs_Triode!$B5/SQRT(Parameters_Triode!$I$4+Calcs_Triode!AN$2^2))))</f>
        <v>12.891719909872865</v>
      </c>
      <c r="AO5">
        <f>(Calcs_Triode!AO$2/Parameters_Triode!$H$4)*LN(1+EXP(Parameters_Triode!$H$4*(1/Parameters_Triode!$E$4+Calcs_Triode!$B5/SQRT(Parameters_Triode!$I$4+Calcs_Triode!AO$2^2))))</f>
        <v>13.338917763759353</v>
      </c>
      <c r="AP5">
        <f>(Calcs_Triode!AP$2/Parameters_Triode!$H$4)*LN(1+EXP(Parameters_Triode!$H$4*(1/Parameters_Triode!$E$4+Calcs_Triode!$B5/SQRT(Parameters_Triode!$I$4+Calcs_Triode!AP$2^2))))</f>
        <v>13.786276879790922</v>
      </c>
      <c r="AQ5">
        <f>(Calcs_Triode!AQ$2/Parameters_Triode!$H$4)*LN(1+EXP(Parameters_Triode!$H$4*(1/Parameters_Triode!$E$4+Calcs_Triode!$B5/SQRT(Parameters_Triode!$I$4+Calcs_Triode!AQ$2^2))))</f>
        <v>14.233782824146303</v>
      </c>
      <c r="AR5">
        <f>(Calcs_Triode!AR$2/Parameters_Triode!$H$4)*LN(1+EXP(Parameters_Triode!$H$4*(1/Parameters_Triode!$E$4+Calcs_Triode!$B5/SQRT(Parameters_Triode!$I$4+Calcs_Triode!AR$2^2))))</f>
        <v>14.681422817569912</v>
      </c>
      <c r="AS5">
        <f>(Calcs_Triode!AS$2/Parameters_Triode!$H$4)*LN(1+EXP(Parameters_Triode!$H$4*(1/Parameters_Triode!$E$4+Calcs_Triode!$B5/SQRT(Parameters_Triode!$I$4+Calcs_Triode!AS$2^2))))</f>
        <v>15.129185507035272</v>
      </c>
      <c r="AT5">
        <f>(Calcs_Triode!AT$2/Parameters_Triode!$H$4)*LN(1+EXP(Parameters_Triode!$H$4*(1/Parameters_Triode!$E$4+Calcs_Triode!$B5/SQRT(Parameters_Triode!$I$4+Calcs_Triode!AT$2^2))))</f>
        <v>15.577060773906757</v>
      </c>
      <c r="AU5">
        <f>(Calcs_Triode!AU$2/Parameters_Triode!$H$4)*LN(1+EXP(Parameters_Triode!$H$4*(1/Parameters_Triode!$E$4+Calcs_Triode!$B5/SQRT(Parameters_Triode!$I$4+Calcs_Triode!AU$2^2))))</f>
        <v>16.025039572018052</v>
      </c>
      <c r="AV5" t="e">
        <f>(Calcs_Triode!AV$2/Parameters_Triode!$H$4)*LN(1+EXP(Parameters_Triode!$H$4*(1/Parameters_Triode!$E$4+Calcs_Triode!$B5/SQRT(Parameters_Triode!$I$4+Calcs_Triode!AV$2^2))))</f>
        <v>#N/A</v>
      </c>
      <c r="AW5" t="e">
        <f>(Calcs_Triode!AW$2/Parameters_Triode!$H$4)*LN(1+EXP(Parameters_Triode!$H$4*(1/Parameters_Triode!$E$4+Calcs_Triode!$B5/SQRT(Parameters_Triode!$I$4+Calcs_Triode!AW$2^2))))</f>
        <v>#N/A</v>
      </c>
      <c r="AX5" t="e">
        <f>(Calcs_Triode!AX$2/Parameters_Triode!$H$4)*LN(1+EXP(Parameters_Triode!$H$4*(1/Parameters_Triode!$E$4+Calcs_Triode!$B5/SQRT(Parameters_Triode!$I$4+Calcs_Triode!AX$2^2))))</f>
        <v>#N/A</v>
      </c>
      <c r="AY5" t="e">
        <f>(Calcs_Triode!AY$2/Parameters_Triode!$H$4)*LN(1+EXP(Parameters_Triode!$H$4*(1/Parameters_Triode!$E$4+Calcs_Triode!$B5/SQRT(Parameters_Triode!$I$4+Calcs_Triode!AY$2^2))))</f>
        <v>#N/A</v>
      </c>
      <c r="AZ5" t="e">
        <f>(Calcs_Triode!AZ$2/Parameters_Triode!$H$4)*LN(1+EXP(Parameters_Triode!$H$4*(1/Parameters_Triode!$E$4+Calcs_Triode!$B5/SQRT(Parameters_Triode!$I$4+Calcs_Triode!AZ$2^2))))</f>
        <v>#N/A</v>
      </c>
      <c r="BA5" t="e">
        <f>(Calcs_Triode!BA$2/Parameters_Triode!$H$4)*LN(1+EXP(Parameters_Triode!$H$4*(1/Parameters_Triode!$E$4+Calcs_Triode!$B5/SQRT(Parameters_Triode!$I$4+Calcs_Triode!BA$2^2))))</f>
        <v>#N/A</v>
      </c>
    </row>
    <row r="6" spans="1:64">
      <c r="B6" s="2">
        <f>IF(OR(Calcs_Triode!B5="",(Calcs_Triode!B5+Parameters_Triode!$B$6)&lt;Parameters_Triode!$B$5),NA(),Calcs_Triode!B5+Parameters_Triode!$B$6)</f>
        <v>-6</v>
      </c>
      <c r="C6">
        <f>(Calcs_Triode!C$2/Parameters_Triode!$H$4)*LN(1+EXP(Parameters_Triode!$H$4*(1/Parameters_Triode!$E$4+Calcs_Triode!$B6/SQRT(Parameters_Triode!$I$4+Calcs_Triode!C$2^2))))</f>
        <v>0</v>
      </c>
      <c r="D6">
        <f>(Calcs_Triode!D$2/Parameters_Triode!$H$4)*LN(1+EXP(Parameters_Triode!$H$4*(1/Parameters_Triode!$E$4+Calcs_Triode!$B6/SQRT(Parameters_Triode!$I$4+Calcs_Triode!D$2^2))))</f>
        <v>4.431873434337783E-16</v>
      </c>
      <c r="E6">
        <f>(Calcs_Triode!E$2/Parameters_Triode!$H$4)*LN(1+EXP(Parameters_Triode!$H$4*(1/Parameters_Triode!$E$4+Calcs_Triode!$B6/SQRT(Parameters_Triode!$I$4+Calcs_Triode!E$2^2))))</f>
        <v>1.0439200758824654E-8</v>
      </c>
      <c r="F6">
        <f>(Calcs_Triode!F$2/Parameters_Triode!$H$4)*LN(1+EXP(Parameters_Triode!$H$4*(1/Parameters_Triode!$E$4+Calcs_Triode!$B6/SQRT(Parameters_Triode!$I$4+Calcs_Triode!F$2^2))))</f>
        <v>9.9384143282559868E-6</v>
      </c>
      <c r="G6">
        <f>(Calcs_Triode!G$2/Parameters_Triode!$H$4)*LN(1+EXP(Parameters_Triode!$H$4*(1/Parameters_Triode!$E$4+Calcs_Triode!$B6/SQRT(Parameters_Triode!$I$4+Calcs_Triode!G$2^2))))</f>
        <v>3.8339756820908021E-4</v>
      </c>
      <c r="H6">
        <f>(Calcs_Triode!H$2/Parameters_Triode!$H$4)*LN(1+EXP(Parameters_Triode!$H$4*(1/Parameters_Triode!$E$4+Calcs_Triode!$B6/SQRT(Parameters_Triode!$I$4+Calcs_Triode!H$2^2))))</f>
        <v>3.7255762867646688E-3</v>
      </c>
      <c r="I6">
        <f>(Calcs_Triode!I$2/Parameters_Triode!$H$4)*LN(1+EXP(Parameters_Triode!$H$4*(1/Parameters_Triode!$E$4+Calcs_Triode!$B6/SQRT(Parameters_Triode!$I$4+Calcs_Triode!I$2^2))))</f>
        <v>1.7634795208026639E-2</v>
      </c>
      <c r="J6">
        <f>(Calcs_Triode!J$2/Parameters_Triode!$H$4)*LN(1+EXP(Parameters_Triode!$H$4*(1/Parameters_Triode!$E$4+Calcs_Triode!$B6/SQRT(Parameters_Triode!$I$4+Calcs_Triode!J$2^2))))</f>
        <v>5.4452753648639267E-2</v>
      </c>
      <c r="K6">
        <f>(Calcs_Triode!K$2/Parameters_Triode!$H$4)*LN(1+EXP(Parameters_Triode!$H$4*(1/Parameters_Triode!$E$4+Calcs_Triode!$B6/SQRT(Parameters_Triode!$I$4+Calcs_Triode!K$2^2))))</f>
        <v>0.12734458736111967</v>
      </c>
      <c r="L6">
        <f>(Calcs_Triode!L$2/Parameters_Triode!$H$4)*LN(1+EXP(Parameters_Triode!$H$4*(1/Parameters_Triode!$E$4+Calcs_Triode!$B6/SQRT(Parameters_Triode!$I$4+Calcs_Triode!L$2^2))))</f>
        <v>0.24574403285406105</v>
      </c>
      <c r="M6">
        <f>(Calcs_Triode!M$2/Parameters_Triode!$H$4)*LN(1+EXP(Parameters_Triode!$H$4*(1/Parameters_Triode!$E$4+Calcs_Triode!$B6/SQRT(Parameters_Triode!$I$4+Calcs_Triode!M$2^2))))</f>
        <v>0.41308318391475302</v>
      </c>
      <c r="N6">
        <f>(Calcs_Triode!N$2/Parameters_Triode!$H$4)*LN(1+EXP(Parameters_Triode!$H$4*(1/Parameters_Triode!$E$4+Calcs_Triode!$B6/SQRT(Parameters_Triode!$I$4+Calcs_Triode!N$2^2))))</f>
        <v>0.62737185177414356</v>
      </c>
      <c r="O6">
        <f>(Calcs_Triode!O$2/Parameters_Triode!$H$4)*LN(1+EXP(Parameters_Triode!$H$4*(1/Parameters_Triode!$E$4+Calcs_Triode!$B6/SQRT(Parameters_Triode!$I$4+Calcs_Triode!O$2^2))))</f>
        <v>0.88328793704549147</v>
      </c>
      <c r="P6">
        <f>(Calcs_Triode!P$2/Parameters_Triode!$H$4)*LN(1+EXP(Parameters_Triode!$H$4*(1/Parameters_Triode!$E$4+Calcs_Triode!$B6/SQRT(Parameters_Triode!$I$4+Calcs_Triode!P$2^2))))</f>
        <v>1.1742646393571927</v>
      </c>
      <c r="Q6">
        <f>(Calcs_Triode!Q$2/Parameters_Triode!$H$4)*LN(1+EXP(Parameters_Triode!$H$4*(1/Parameters_Triode!$E$4+Calcs_Triode!$B6/SQRT(Parameters_Triode!$I$4+Calcs_Triode!Q$2^2))))</f>
        <v>1.4938692308272101</v>
      </c>
      <c r="R6">
        <f>(Calcs_Triode!R$2/Parameters_Triode!$H$4)*LN(1+EXP(Parameters_Triode!$H$4*(1/Parameters_Triode!$E$4+Calcs_Triode!$B6/SQRT(Parameters_Triode!$I$4+Calcs_Triode!R$2^2))))</f>
        <v>1.8364635999425638</v>
      </c>
      <c r="S6">
        <f>(Calcs_Triode!S$2/Parameters_Triode!$H$4)*LN(1+EXP(Parameters_Triode!$H$4*(1/Parameters_Triode!$E$4+Calcs_Triode!$B6/SQRT(Parameters_Triode!$I$4+Calcs_Triode!S$2^2))))</f>
        <v>2.1973929926722326</v>
      </c>
      <c r="T6">
        <f>(Calcs_Triode!T$2/Parameters_Triode!$H$4)*LN(1+EXP(Parameters_Triode!$H$4*(1/Parameters_Triode!$E$4+Calcs_Triode!$B6/SQRT(Parameters_Triode!$I$4+Calcs_Triode!T$2^2))))</f>
        <v>2.5729367631568345</v>
      </c>
      <c r="U6">
        <f>(Calcs_Triode!U$2/Parameters_Triode!$H$4)*LN(1+EXP(Parameters_Triode!$H$4*(1/Parameters_Triode!$E$4+Calcs_Triode!$B6/SQRT(Parameters_Triode!$I$4+Calcs_Triode!U$2^2))))</f>
        <v>2.9601689499738892</v>
      </c>
      <c r="V6">
        <f>(Calcs_Triode!V$2/Parameters_Triode!$H$4)*LN(1+EXP(Parameters_Triode!$H$4*(1/Parameters_Triode!$E$4+Calcs_Triode!$B6/SQRT(Parameters_Triode!$I$4+Calcs_Triode!V$2^2))))</f>
        <v>3.3568035679349464</v>
      </c>
      <c r="W6">
        <f>(Calcs_Triode!W$2/Parameters_Triode!$H$4)*LN(1+EXP(Parameters_Triode!$H$4*(1/Parameters_Triode!$E$4+Calcs_Triode!$B6/SQRT(Parameters_Triode!$I$4+Calcs_Triode!W$2^2))))</f>
        <v>3.7610556595801659</v>
      </c>
      <c r="X6">
        <f>(Calcs_Triode!X$2/Parameters_Triode!$H$4)*LN(1+EXP(Parameters_Triode!$H$4*(1/Parameters_Triode!$E$4+Calcs_Triode!$B6/SQRT(Parameters_Triode!$I$4+Calcs_Triode!X$2^2))))</f>
        <v>4.1715271815226389</v>
      </c>
      <c r="Y6">
        <f>(Calcs_Triode!Y$2/Parameters_Triode!$H$4)*LN(1+EXP(Parameters_Triode!$H$4*(1/Parameters_Triode!$E$4+Calcs_Triode!$B6/SQRT(Parameters_Triode!$I$4+Calcs_Triode!Y$2^2))))</f>
        <v>4.5871173396730311</v>
      </c>
      <c r="Z6">
        <f>(Calcs_Triode!Z$2/Parameters_Triode!$H$4)*LN(1+EXP(Parameters_Triode!$H$4*(1/Parameters_Triode!$E$4+Calcs_Triode!$B6/SQRT(Parameters_Triode!$I$4+Calcs_Triode!Z$2^2))))</f>
        <v>5.0069536975550086</v>
      </c>
      <c r="AA6">
        <f>(Calcs_Triode!AA$2/Parameters_Triode!$H$4)*LN(1+EXP(Parameters_Triode!$H$4*(1/Parameters_Triode!$E$4+Calcs_Triode!$B6/SQRT(Parameters_Triode!$I$4+Calcs_Triode!AA$2^2))))</f>
        <v>5.430339799202808</v>
      </c>
      <c r="AB6">
        <f>(Calcs_Triode!AB$2/Parameters_Triode!$H$4)*LN(1+EXP(Parameters_Triode!$H$4*(1/Parameters_Triode!$E$4+Calcs_Triode!$B6/SQRT(Parameters_Triode!$I$4+Calcs_Triode!AB$2^2))))</f>
        <v>5.8567154891534061</v>
      </c>
      <c r="AC6">
        <f>(Calcs_Triode!AC$2/Parameters_Triode!$H$4)*LN(1+EXP(Parameters_Triode!$H$4*(1/Parameters_Triode!$E$4+Calcs_Triode!$B6/SQRT(Parameters_Triode!$I$4+Calcs_Triode!AC$2^2))))</f>
        <v>6.2856268311736496</v>
      </c>
      <c r="AD6">
        <f>(Calcs_Triode!AD$2/Parameters_Triode!$H$4)*LN(1+EXP(Parameters_Triode!$H$4*(1/Parameters_Triode!$E$4+Calcs_Triode!$B6/SQRT(Parameters_Triode!$I$4+Calcs_Triode!AD$2^2))))</f>
        <v>6.7167032285737536</v>
      </c>
      <c r="AE6">
        <f>(Calcs_Triode!AE$2/Parameters_Triode!$H$4)*LN(1+EXP(Parameters_Triode!$H$4*(1/Parameters_Triode!$E$4+Calcs_Triode!$B6/SQRT(Parameters_Triode!$I$4+Calcs_Triode!AE$2^2))))</f>
        <v>7.1496399365051966</v>
      </c>
      <c r="AF6">
        <f>(Calcs_Triode!AF$2/Parameters_Triode!$H$4)*LN(1+EXP(Parameters_Triode!$H$4*(1/Parameters_Triode!$E$4+Calcs_Triode!$B6/SQRT(Parameters_Triode!$I$4+Calcs_Triode!AF$2^2))))</f>
        <v>7.5841846168252642</v>
      </c>
      <c r="AG6">
        <f>(Calcs_Triode!AG$2/Parameters_Triode!$H$4)*LN(1+EXP(Parameters_Triode!$H$4*(1/Parameters_Triode!$E$4+Calcs_Triode!$B6/SQRT(Parameters_Triode!$I$4+Calcs_Triode!AG$2^2))))</f>
        <v>8.020126934425349</v>
      </c>
      <c r="AH6">
        <f>(Calcs_Triode!AH$2/Parameters_Triode!$H$4)*LN(1+EXP(Parameters_Triode!$H$4*(1/Parameters_Triode!$E$4+Calcs_Triode!$B6/SQRT(Parameters_Triode!$I$4+Calcs_Triode!AH$2^2))))</f>
        <v>8.4572904529165225</v>
      </c>
      <c r="AI6">
        <f>(Calcs_Triode!AI$2/Parameters_Triode!$H$4)*LN(1+EXP(Parameters_Triode!$H$4*(1/Parameters_Triode!$E$4+Calcs_Triode!$B6/SQRT(Parameters_Triode!$I$4+Calcs_Triode!AI$2^2))))</f>
        <v>8.8955262784903528</v>
      </c>
      <c r="AJ6">
        <f>(Calcs_Triode!AJ$2/Parameters_Triode!$H$4)*LN(1+EXP(Parameters_Triode!$H$4*(1/Parameters_Triode!$E$4+Calcs_Triode!$B6/SQRT(Parameters_Triode!$I$4+Calcs_Triode!AJ$2^2))))</f>
        <v>9.3347080410698204</v>
      </c>
      <c r="AK6">
        <f>(Calcs_Triode!AK$2/Parameters_Triode!$H$4)*LN(1+EXP(Parameters_Triode!$H$4*(1/Parameters_Triode!$E$4+Calcs_Triode!$B6/SQRT(Parameters_Triode!$I$4+Calcs_Triode!AK$2^2))))</f>
        <v>9.7747279049822495</v>
      </c>
      <c r="AL6">
        <f>(Calcs_Triode!AL$2/Parameters_Triode!$H$4)*LN(1+EXP(Parameters_Triode!$H$4*(1/Parameters_Triode!$E$4+Calcs_Triode!$B6/SQRT(Parameters_Triode!$I$4+Calcs_Triode!AL$2^2))))</f>
        <v>10.215493377359849</v>
      </c>
      <c r="AM6">
        <f>(Calcs_Triode!AM$2/Parameters_Triode!$H$4)*LN(1+EXP(Parameters_Triode!$H$4*(1/Parameters_Triode!$E$4+Calcs_Triode!$B6/SQRT(Parameters_Triode!$I$4+Calcs_Triode!AM$2^2))))</f>
        <v>10.656924738662928</v>
      </c>
      <c r="AN6">
        <f>(Calcs_Triode!AN$2/Parameters_Triode!$H$4)*LN(1+EXP(Parameters_Triode!$H$4*(1/Parameters_Triode!$E$4+Calcs_Triode!$B6/SQRT(Parameters_Triode!$I$4+Calcs_Triode!AN$2^2))))</f>
        <v>11.098952961475769</v>
      </c>
      <c r="AO6">
        <f>(Calcs_Triode!AO$2/Parameters_Triode!$H$4)*LN(1+EXP(Parameters_Triode!$H$4*(1/Parameters_Triode!$E$4+Calcs_Triode!$B6/SQRT(Parameters_Triode!$I$4+Calcs_Triode!AO$2^2))))</f>
        <v>11.541518014918944</v>
      </c>
      <c r="AP6">
        <f>(Calcs_Triode!AP$2/Parameters_Triode!$H$4)*LN(1+EXP(Parameters_Triode!$H$4*(1/Parameters_Triode!$E$4+Calcs_Triode!$B6/SQRT(Parameters_Triode!$I$4+Calcs_Triode!AP$2^2))))</f>
        <v>11.984567475458045</v>
      </c>
      <c r="AQ6">
        <f>(Calcs_Triode!AQ$2/Parameters_Triode!$H$4)*LN(1+EXP(Parameters_Triode!$H$4*(1/Parameters_Triode!$E$4+Calcs_Triode!$B6/SQRT(Parameters_Triode!$I$4+Calcs_Triode!AQ$2^2))))</f>
        <v>12.42805538260022</v>
      </c>
      <c r="AR6">
        <f>(Calcs_Triode!AR$2/Parameters_Triode!$H$4)*LN(1+EXP(Parameters_Triode!$H$4*(1/Parameters_Triode!$E$4+Calcs_Triode!$B6/SQRT(Parameters_Triode!$I$4+Calcs_Triode!AR$2^2))))</f>
        <v>12.871941291434124</v>
      </c>
      <c r="AS6">
        <f>(Calcs_Triode!AS$2/Parameters_Triode!$H$4)*LN(1+EXP(Parameters_Triode!$H$4*(1/Parameters_Triode!$E$4+Calcs_Triode!$B6/SQRT(Parameters_Triode!$I$4+Calcs_Triode!AS$2^2))))</f>
        <v>13.31618948426552</v>
      </c>
      <c r="AT6">
        <f>(Calcs_Triode!AT$2/Parameters_Triode!$H$4)*LN(1+EXP(Parameters_Triode!$H$4*(1/Parameters_Triode!$E$4+Calcs_Triode!$B6/SQRT(Parameters_Triode!$I$4+Calcs_Triode!AT$2^2))))</f>
        <v>13.760768311521323</v>
      </c>
      <c r="AU6">
        <f>(Calcs_Triode!AU$2/Parameters_Triode!$H$4)*LN(1+EXP(Parameters_Triode!$H$4*(1/Parameters_Triode!$E$4+Calcs_Triode!$B6/SQRT(Parameters_Triode!$I$4+Calcs_Triode!AU$2^2))))</f>
        <v>14.205649638222669</v>
      </c>
      <c r="AV6" t="e">
        <f>(Calcs_Triode!AV$2/Parameters_Triode!$H$4)*LN(1+EXP(Parameters_Triode!$H$4*(1/Parameters_Triode!$E$4+Calcs_Triode!$B6/SQRT(Parameters_Triode!$I$4+Calcs_Triode!AV$2^2))))</f>
        <v>#N/A</v>
      </c>
      <c r="AW6" t="e">
        <f>(Calcs_Triode!AW$2/Parameters_Triode!$H$4)*LN(1+EXP(Parameters_Triode!$H$4*(1/Parameters_Triode!$E$4+Calcs_Triode!$B6/SQRT(Parameters_Triode!$I$4+Calcs_Triode!AW$2^2))))</f>
        <v>#N/A</v>
      </c>
      <c r="AX6" t="e">
        <f>(Calcs_Triode!AX$2/Parameters_Triode!$H$4)*LN(1+EXP(Parameters_Triode!$H$4*(1/Parameters_Triode!$E$4+Calcs_Triode!$B6/SQRT(Parameters_Triode!$I$4+Calcs_Triode!AX$2^2))))</f>
        <v>#N/A</v>
      </c>
      <c r="AY6" t="e">
        <f>(Calcs_Triode!AY$2/Parameters_Triode!$H$4)*LN(1+EXP(Parameters_Triode!$H$4*(1/Parameters_Triode!$E$4+Calcs_Triode!$B6/SQRT(Parameters_Triode!$I$4+Calcs_Triode!AY$2^2))))</f>
        <v>#N/A</v>
      </c>
      <c r="AZ6" t="e">
        <f>(Calcs_Triode!AZ$2/Parameters_Triode!$H$4)*LN(1+EXP(Parameters_Triode!$H$4*(1/Parameters_Triode!$E$4+Calcs_Triode!$B6/SQRT(Parameters_Triode!$I$4+Calcs_Triode!AZ$2^2))))</f>
        <v>#N/A</v>
      </c>
      <c r="BA6" t="e">
        <f>(Calcs_Triode!BA$2/Parameters_Triode!$H$4)*LN(1+EXP(Parameters_Triode!$H$4*(1/Parameters_Triode!$E$4+Calcs_Triode!$B6/SQRT(Parameters_Triode!$I$4+Calcs_Triode!BA$2^2))))</f>
        <v>#N/A</v>
      </c>
    </row>
    <row r="7" spans="1:64">
      <c r="B7" s="2">
        <f>IF(OR(Calcs_Triode!B6="",(Calcs_Triode!B6+Parameters_Triode!$B$6)&lt;Parameters_Triode!$B$5),NA(),Calcs_Triode!B6+Parameters_Triode!$B$6)</f>
        <v>-8</v>
      </c>
      <c r="C7">
        <f>(Calcs_Triode!C$2/Parameters_Triode!$H$4)*LN(1+EXP(Parameters_Triode!$H$4*(1/Parameters_Triode!$E$4+Calcs_Triode!$B7/SQRT(Parameters_Triode!$I$4+Calcs_Triode!C$2^2))))</f>
        <v>0</v>
      </c>
      <c r="D7">
        <f>(Calcs_Triode!D$2/Parameters_Triode!$H$4)*LN(1+EXP(Parameters_Triode!$H$4*(1/Parameters_Triode!$E$4+Calcs_Triode!$B7/SQRT(Parameters_Triode!$I$4+Calcs_Triode!D$2^2))))</f>
        <v>0</v>
      </c>
      <c r="E7">
        <f>(Calcs_Triode!E$2/Parameters_Triode!$H$4)*LN(1+EXP(Parameters_Triode!$H$4*(1/Parameters_Triode!$E$4+Calcs_Triode!$B7/SQRT(Parameters_Triode!$I$4+Calcs_Triode!E$2^2))))</f>
        <v>1.228749572139203E-11</v>
      </c>
      <c r="F7">
        <f>(Calcs_Triode!F$2/Parameters_Triode!$H$4)*LN(1+EXP(Parameters_Triode!$H$4*(1/Parameters_Triode!$E$4+Calcs_Triode!$B7/SQRT(Parameters_Triode!$I$4+Calcs_Triode!F$2^2))))</f>
        <v>1.0053235552821E-7</v>
      </c>
      <c r="G7">
        <f>(Calcs_Triode!G$2/Parameters_Triode!$H$4)*LN(1+EXP(Parameters_Triode!$H$4*(1/Parameters_Triode!$E$4+Calcs_Triode!$B7/SQRT(Parameters_Triode!$I$4+Calcs_Triode!G$2^2))))</f>
        <v>1.1911123834655243E-5</v>
      </c>
      <c r="H7">
        <f>(Calcs_Triode!H$2/Parameters_Triode!$H$4)*LN(1+EXP(Parameters_Triode!$H$4*(1/Parameters_Triode!$E$4+Calcs_Triode!$B7/SQRT(Parameters_Triode!$I$4+Calcs_Triode!H$2^2))))</f>
        <v>2.2994743087065248E-4</v>
      </c>
      <c r="I7">
        <f>(Calcs_Triode!I$2/Parameters_Triode!$H$4)*LN(1+EXP(Parameters_Triode!$H$4*(1/Parameters_Triode!$E$4+Calcs_Triode!$B7/SQRT(Parameters_Triode!$I$4+Calcs_Triode!I$2^2))))</f>
        <v>1.7360622907399475E-3</v>
      </c>
      <c r="J7">
        <f>(Calcs_Triode!J$2/Parameters_Triode!$H$4)*LN(1+EXP(Parameters_Triode!$H$4*(1/Parameters_Triode!$E$4+Calcs_Triode!$B7/SQRT(Parameters_Triode!$I$4+Calcs_Triode!J$2^2))))</f>
        <v>7.5648406450608595E-3</v>
      </c>
      <c r="K7">
        <f>(Calcs_Triode!K$2/Parameters_Triode!$H$4)*LN(1+EXP(Parameters_Triode!$H$4*(1/Parameters_Triode!$E$4+Calcs_Triode!$B7/SQRT(Parameters_Triode!$I$4+Calcs_Triode!K$2^2))))</f>
        <v>2.3195203127544507E-2</v>
      </c>
      <c r="L7">
        <f>(Calcs_Triode!L$2/Parameters_Triode!$H$4)*LN(1+EXP(Parameters_Triode!$H$4*(1/Parameters_Triode!$E$4+Calcs_Triode!$B7/SQRT(Parameters_Triode!$I$4+Calcs_Triode!L$2^2))))</f>
        <v>5.5930642901369204E-2</v>
      </c>
      <c r="M7">
        <f>(Calcs_Triode!M$2/Parameters_Triode!$H$4)*LN(1+EXP(Parameters_Triode!$H$4*(1/Parameters_Triode!$E$4+Calcs_Triode!$B7/SQRT(Parameters_Triode!$I$4+Calcs_Triode!M$2^2))))</f>
        <v>0.11345392796172939</v>
      </c>
      <c r="N7">
        <f>(Calcs_Triode!N$2/Parameters_Triode!$H$4)*LN(1+EXP(Parameters_Triode!$H$4*(1/Parameters_Triode!$E$4+Calcs_Triode!$B7/SQRT(Parameters_Triode!$I$4+Calcs_Triode!N$2^2))))</f>
        <v>0.2022386615459951</v>
      </c>
      <c r="O7">
        <f>(Calcs_Triode!O$2/Parameters_Triode!$H$4)*LN(1+EXP(Parameters_Triode!$H$4*(1/Parameters_Triode!$E$4+Calcs_Triode!$B7/SQRT(Parameters_Triode!$I$4+Calcs_Triode!O$2^2))))</f>
        <v>0.32643874192305039</v>
      </c>
      <c r="P7">
        <f>(Calcs_Triode!P$2/Parameters_Triode!$H$4)*LN(1+EXP(Parameters_Triode!$H$4*(1/Parameters_Triode!$E$4+Calcs_Triode!$B7/SQRT(Parameters_Triode!$I$4+Calcs_Triode!P$2^2))))</f>
        <v>0.48754107869924662</v>
      </c>
      <c r="Q7">
        <f>(Calcs_Triode!Q$2/Parameters_Triode!$H$4)*LN(1+EXP(Parameters_Triode!$H$4*(1/Parameters_Triode!$E$4+Calcs_Triode!$B7/SQRT(Parameters_Triode!$I$4+Calcs_Triode!Q$2^2))))</f>
        <v>0.68468834605984363</v>
      </c>
      <c r="R7">
        <f>(Calcs_Triode!R$2/Parameters_Triode!$H$4)*LN(1+EXP(Parameters_Triode!$H$4*(1/Parameters_Triode!$E$4+Calcs_Triode!$B7/SQRT(Parameters_Triode!$I$4+Calcs_Triode!R$2^2))))</f>
        <v>0.91536317397519162</v>
      </c>
      <c r="S7">
        <f>(Calcs_Triode!S$2/Parameters_Triode!$H$4)*LN(1+EXP(Parameters_Triode!$H$4*(1/Parameters_Triode!$E$4+Calcs_Triode!$B7/SQRT(Parameters_Triode!$I$4+Calcs_Triode!S$2^2))))</f>
        <v>1.1761243769723022</v>
      </c>
      <c r="T7">
        <f>(Calcs_Triode!T$2/Parameters_Triode!$H$4)*LN(1+EXP(Parameters_Triode!$H$4*(1/Parameters_Triode!$E$4+Calcs_Triode!$B7/SQRT(Parameters_Triode!$I$4+Calcs_Triode!T$2^2))))</f>
        <v>1.4632068881263944</v>
      </c>
      <c r="U7">
        <f>(Calcs_Triode!U$2/Parameters_Triode!$H$4)*LN(1+EXP(Parameters_Triode!$H$4*(1/Parameters_Triode!$E$4+Calcs_Triode!$B7/SQRT(Parameters_Triode!$I$4+Calcs_Triode!U$2^2))))</f>
        <v>1.7729253931252331</v>
      </c>
      <c r="V7">
        <f>(Calcs_Triode!V$2/Parameters_Triode!$H$4)*LN(1+EXP(Parameters_Triode!$H$4*(1/Parameters_Triode!$E$4+Calcs_Triode!$B7/SQRT(Parameters_Triode!$I$4+Calcs_Triode!V$2^2))))</f>
        <v>2.1019009731612779</v>
      </c>
      <c r="W7">
        <f>(Calcs_Triode!W$2/Parameters_Triode!$H$4)*LN(1+EXP(Parameters_Triode!$H$4*(1/Parameters_Triode!$E$4+Calcs_Triode!$B7/SQRT(Parameters_Triode!$I$4+Calcs_Triode!W$2^2))))</f>
        <v>2.4471594045093528</v>
      </c>
      <c r="X7">
        <f>(Calcs_Triode!X$2/Parameters_Triode!$H$4)*LN(1+EXP(Parameters_Triode!$H$4*(1/Parameters_Triode!$E$4+Calcs_Triode!$B7/SQRT(Parameters_Triode!$I$4+Calcs_Triode!X$2^2))))</f>
        <v>2.8061493959953223</v>
      </c>
      <c r="Y7">
        <f>(Calcs_Triode!Y$2/Parameters_Triode!$H$4)*LN(1+EXP(Parameters_Triode!$H$4*(1/Parameters_Triode!$E$4+Calcs_Triode!$B7/SQRT(Parameters_Triode!$I$4+Calcs_Triode!Y$2^2))))</f>
        <v>3.176717392137578</v>
      </c>
      <c r="Z7">
        <f>(Calcs_Triode!Z$2/Parameters_Triode!$H$4)*LN(1+EXP(Parameters_Triode!$H$4*(1/Parameters_Triode!$E$4+Calcs_Triode!$B7/SQRT(Parameters_Triode!$I$4+Calcs_Triode!Z$2^2))))</f>
        <v>3.5570628622089391</v>
      </c>
      <c r="AA7">
        <f>(Calcs_Triode!AA$2/Parameters_Triode!$H$4)*LN(1+EXP(Parameters_Triode!$H$4*(1/Parameters_Triode!$E$4+Calcs_Triode!$B7/SQRT(Parameters_Triode!$I$4+Calcs_Triode!AA$2^2))))</f>
        <v>3.9456880532637153</v>
      </c>
      <c r="AB7">
        <f>(Calcs_Triode!AB$2/Parameters_Triode!$H$4)*LN(1+EXP(Parameters_Triode!$H$4*(1/Parameters_Triode!$E$4+Calcs_Triode!$B7/SQRT(Parameters_Triode!$I$4+Calcs_Triode!AB$2^2))))</f>
        <v>4.3413495329373797</v>
      </c>
      <c r="AC7">
        <f>(Calcs_Triode!AC$2/Parameters_Triode!$H$4)*LN(1+EXP(Parameters_Triode!$H$4*(1/Parameters_Triode!$E$4+Calcs_Triode!$B7/SQRT(Parameters_Triode!$I$4+Calcs_Triode!AC$2^2))))</f>
        <v>4.7430148236321052</v>
      </c>
      <c r="AD7">
        <f>(Calcs_Triode!AD$2/Parameters_Triode!$H$4)*LN(1+EXP(Parameters_Triode!$H$4*(1/Parameters_Triode!$E$4+Calcs_Triode!$B7/SQRT(Parameters_Triode!$I$4+Calcs_Triode!AD$2^2))))</f>
        <v>5.1498251874431835</v>
      </c>
      <c r="AE7">
        <f>(Calcs_Triode!AE$2/Parameters_Triode!$H$4)*LN(1+EXP(Parameters_Triode!$H$4*(1/Parameters_Triode!$E$4+Calcs_Triode!$B7/SQRT(Parameters_Triode!$I$4+Calcs_Triode!AE$2^2))))</f>
        <v>5.5610644766057238</v>
      </c>
      <c r="AF7">
        <f>(Calcs_Triode!AF$2/Parameters_Triode!$H$4)*LN(1+EXP(Parameters_Triode!$H$4*(1/Parameters_Triode!$E$4+Calcs_Triode!$B7/SQRT(Parameters_Triode!$I$4+Calcs_Triode!AF$2^2))))</f>
        <v>5.9761334503314112</v>
      </c>
      <c r="AG7">
        <f>(Calcs_Triode!AG$2/Parameters_Triode!$H$4)*LN(1+EXP(Parameters_Triode!$H$4*(1/Parameters_Triode!$E$4+Calcs_Triode!$B7/SQRT(Parameters_Triode!$I$4+Calcs_Triode!AG$2^2))))</f>
        <v>6.3945287851915849</v>
      </c>
      <c r="AH7">
        <f>(Calcs_Triode!AH$2/Parameters_Triode!$H$4)*LN(1+EXP(Parameters_Triode!$H$4*(1/Parameters_Triode!$E$4+Calcs_Triode!$B7/SQRT(Parameters_Triode!$I$4+Calcs_Triode!AH$2^2))))</f>
        <v>6.8158260029550721</v>
      </c>
      <c r="AI7">
        <f>(Calcs_Triode!AI$2/Parameters_Triode!$H$4)*LN(1+EXP(Parameters_Triode!$H$4*(1/Parameters_Triode!$E$4+Calcs_Triode!$B7/SQRT(Parameters_Triode!$I$4+Calcs_Triode!AI$2^2))))</f>
        <v>7.2396656127214909</v>
      </c>
      <c r="AJ7">
        <f>(Calcs_Triode!AJ$2/Parameters_Triode!$H$4)*LN(1+EXP(Parameters_Triode!$H$4*(1/Parameters_Triode!$E$4+Calcs_Triode!$B7/SQRT(Parameters_Triode!$I$4+Calcs_Triode!AJ$2^2))))</f>
        <v>7.6657418635281775</v>
      </c>
      <c r="AK7">
        <f>(Calcs_Triode!AK$2/Parameters_Triode!$H$4)*LN(1+EXP(Parameters_Triode!$H$4*(1/Parameters_Triode!$E$4+Calcs_Triode!$B7/SQRT(Parameters_Triode!$I$4+Calcs_Triode!AK$2^2))))</f>
        <v>8.0937936047260681</v>
      </c>
      <c r="AL7">
        <f>(Calcs_Triode!AL$2/Parameters_Triode!$H$4)*LN(1+EXP(Parameters_Triode!$H$4*(1/Parameters_Triode!$E$4+Calcs_Triode!$B7/SQRT(Parameters_Triode!$I$4+Calcs_Triode!AL$2^2))))</f>
        <v>8.5235968433602469</v>
      </c>
      <c r="AM7">
        <f>(Calcs_Triode!AM$2/Parameters_Triode!$H$4)*LN(1+EXP(Parameters_Triode!$H$4*(1/Parameters_Triode!$E$4+Calcs_Triode!$B7/SQRT(Parameters_Triode!$I$4+Calcs_Triode!AM$2^2))))</f>
        <v>8.9549586667114927</v>
      </c>
      <c r="AN7">
        <f>(Calcs_Triode!AN$2/Parameters_Triode!$H$4)*LN(1+EXP(Parameters_Triode!$H$4*(1/Parameters_Triode!$E$4+Calcs_Triode!$B7/SQRT(Parameters_Triode!$I$4+Calcs_Triode!AN$2^2))))</f>
        <v>9.3877122637007258</v>
      </c>
      <c r="AO7">
        <f>(Calcs_Triode!AO$2/Parameters_Triode!$H$4)*LN(1+EXP(Parameters_Triode!$H$4*(1/Parameters_Triode!$E$4+Calcs_Triode!$B7/SQRT(Parameters_Triode!$I$4+Calcs_Triode!AO$2^2))))</f>
        <v>9.8217128322196334</v>
      </c>
      <c r="AP7">
        <f>(Calcs_Triode!AP$2/Parameters_Triode!$H$4)*LN(1+EXP(Parameters_Triode!$H$4*(1/Parameters_Triode!$E$4+Calcs_Triode!$B7/SQRT(Parameters_Triode!$I$4+Calcs_Triode!AP$2^2))))</f>
        <v>10.256834202362946</v>
      </c>
      <c r="AQ7">
        <f>(Calcs_Triode!AQ$2/Parameters_Triode!$H$4)*LN(1+EXP(Parameters_Triode!$H$4*(1/Parameters_Triode!$E$4+Calcs_Triode!$B7/SQRT(Parameters_Triode!$I$4+Calcs_Triode!AQ$2^2))))</f>
        <v>10.692966039792516</v>
      </c>
      <c r="AR7">
        <f>(Calcs_Triode!AR$2/Parameters_Triode!$H$4)*LN(1+EXP(Parameters_Triode!$H$4*(1/Parameters_Triode!$E$4+Calcs_Triode!$B7/SQRT(Parameters_Triode!$I$4+Calcs_Triode!AR$2^2))))</f>
        <v>11.130011520693476</v>
      </c>
      <c r="AS7">
        <f>(Calcs_Triode!AS$2/Parameters_Triode!$H$4)*LN(1+EXP(Parameters_Triode!$H$4*(1/Parameters_Triode!$E$4+Calcs_Triode!$B7/SQRT(Parameters_Triode!$I$4+Calcs_Triode!AS$2^2))))</f>
        <v>11.567885391386705</v>
      </c>
      <c r="AT7">
        <f>(Calcs_Triode!AT$2/Parameters_Triode!$H$4)*LN(1+EXP(Parameters_Triode!$H$4*(1/Parameters_Triode!$E$4+Calcs_Triode!$B7/SQRT(Parameters_Triode!$I$4+Calcs_Triode!AT$2^2))))</f>
        <v>12.006512342795457</v>
      </c>
      <c r="AU7">
        <f>(Calcs_Triode!AU$2/Parameters_Triode!$H$4)*LN(1+EXP(Parameters_Triode!$H$4*(1/Parameters_Triode!$E$4+Calcs_Triode!$B7/SQRT(Parameters_Triode!$I$4+Calcs_Triode!AU$2^2))))</f>
        <v>12.445825643562241</v>
      </c>
      <c r="AV7" t="e">
        <f>(Calcs_Triode!AV$2/Parameters_Triode!$H$4)*LN(1+EXP(Parameters_Triode!$H$4*(1/Parameters_Triode!$E$4+Calcs_Triode!$B7/SQRT(Parameters_Triode!$I$4+Calcs_Triode!AV$2^2))))</f>
        <v>#N/A</v>
      </c>
      <c r="AW7" t="e">
        <f>(Calcs_Triode!AW$2/Parameters_Triode!$H$4)*LN(1+EXP(Parameters_Triode!$H$4*(1/Parameters_Triode!$E$4+Calcs_Triode!$B7/SQRT(Parameters_Triode!$I$4+Calcs_Triode!AW$2^2))))</f>
        <v>#N/A</v>
      </c>
      <c r="AX7" t="e">
        <f>(Calcs_Triode!AX$2/Parameters_Triode!$H$4)*LN(1+EXP(Parameters_Triode!$H$4*(1/Parameters_Triode!$E$4+Calcs_Triode!$B7/SQRT(Parameters_Triode!$I$4+Calcs_Triode!AX$2^2))))</f>
        <v>#N/A</v>
      </c>
      <c r="AY7" t="e">
        <f>(Calcs_Triode!AY$2/Parameters_Triode!$H$4)*LN(1+EXP(Parameters_Triode!$H$4*(1/Parameters_Triode!$E$4+Calcs_Triode!$B7/SQRT(Parameters_Triode!$I$4+Calcs_Triode!AY$2^2))))</f>
        <v>#N/A</v>
      </c>
      <c r="AZ7" t="e">
        <f>(Calcs_Triode!AZ$2/Parameters_Triode!$H$4)*LN(1+EXP(Parameters_Triode!$H$4*(1/Parameters_Triode!$E$4+Calcs_Triode!$B7/SQRT(Parameters_Triode!$I$4+Calcs_Triode!AZ$2^2))))</f>
        <v>#N/A</v>
      </c>
      <c r="BA7" t="e">
        <f>(Calcs_Triode!BA$2/Parameters_Triode!$H$4)*LN(1+EXP(Parameters_Triode!$H$4*(1/Parameters_Triode!$E$4+Calcs_Triode!$B7/SQRT(Parameters_Triode!$I$4+Calcs_Triode!BA$2^2))))</f>
        <v>#N/A</v>
      </c>
    </row>
    <row r="8" spans="1:64">
      <c r="B8" s="2">
        <f>IF(OR(Calcs_Triode!B7="",(Calcs_Triode!B7+Parameters_Triode!$B$6)&lt;Parameters_Triode!$B$5),NA(),Calcs_Triode!B7+Parameters_Triode!$B$6)</f>
        <v>-10</v>
      </c>
      <c r="C8">
        <f>(Calcs_Triode!C$2/Parameters_Triode!$H$4)*LN(1+EXP(Parameters_Triode!$H$4*(1/Parameters_Triode!$E$4+Calcs_Triode!$B8/SQRT(Parameters_Triode!$I$4+Calcs_Triode!C$2^2))))</f>
        <v>0</v>
      </c>
      <c r="D8">
        <f>(Calcs_Triode!D$2/Parameters_Triode!$H$4)*LN(1+EXP(Parameters_Triode!$H$4*(1/Parameters_Triode!$E$4+Calcs_Triode!$B8/SQRT(Parameters_Triode!$I$4+Calcs_Triode!D$2^2))))</f>
        <v>0</v>
      </c>
      <c r="E8">
        <f>(Calcs_Triode!E$2/Parameters_Triode!$H$4)*LN(1+EXP(Parameters_Triode!$H$4*(1/Parameters_Triode!$E$4+Calcs_Triode!$B8/SQRT(Parameters_Triode!$I$4+Calcs_Triode!E$2^2))))</f>
        <v>1.4435244900414149E-14</v>
      </c>
      <c r="F8">
        <f>(Calcs_Triode!F$2/Parameters_Triode!$H$4)*LN(1+EXP(Parameters_Triode!$H$4*(1/Parameters_Triode!$E$4+Calcs_Triode!$B8/SQRT(Parameters_Triode!$I$4+Calcs_Triode!F$2^2))))</f>
        <v>1.0169267239755669E-9</v>
      </c>
      <c r="G8">
        <f>(Calcs_Triode!G$2/Parameters_Triode!$H$4)*LN(1+EXP(Parameters_Triode!$H$4*(1/Parameters_Triode!$E$4+Calcs_Triode!$B8/SQRT(Parameters_Triode!$I$4+Calcs_Triode!G$2^2))))</f>
        <v>3.6992957814251682E-7</v>
      </c>
      <c r="H8">
        <f>(Calcs_Triode!H$2/Parameters_Triode!$H$4)*LN(1+EXP(Parameters_Triode!$H$4*(1/Parameters_Triode!$E$4+Calcs_Triode!$B8/SQRT(Parameters_Triode!$I$4+Calcs_Triode!H$2^2))))</f>
        <v>1.4160026015131886E-5</v>
      </c>
      <c r="I8">
        <f>(Calcs_Triode!I$2/Parameters_Triode!$H$4)*LN(1+EXP(Parameters_Triode!$H$4*(1/Parameters_Triode!$E$4+Calcs_Triode!$B8/SQRT(Parameters_Triode!$I$4+Calcs_Triode!I$2^2))))</f>
        <v>1.6947840633035736E-4</v>
      </c>
      <c r="J8">
        <f>(Calcs_Triode!J$2/Parameters_Triode!$H$4)*LN(1+EXP(Parameters_Triode!$H$4*(1/Parameters_Triode!$E$4+Calcs_Triode!$B8/SQRT(Parameters_Triode!$I$4+Calcs_Triode!J$2^2))))</f>
        <v>1.029787380385076E-3</v>
      </c>
      <c r="K8">
        <f>(Calcs_Triode!K$2/Parameters_Triode!$H$4)*LN(1+EXP(Parameters_Triode!$H$4*(1/Parameters_Triode!$E$4+Calcs_Triode!$B8/SQRT(Parameters_Triode!$I$4+Calcs_Triode!K$2^2))))</f>
        <v>4.0683430278436487E-3</v>
      </c>
      <c r="L8">
        <f>(Calcs_Triode!L$2/Parameters_Triode!$H$4)*LN(1+EXP(Parameters_Triode!$H$4*(1/Parameters_Triode!$E$4+Calcs_Triode!$B8/SQRT(Parameters_Triode!$I$4+Calcs_Triode!L$2^2))))</f>
        <v>1.200964072722209E-2</v>
      </c>
      <c r="M8">
        <f>(Calcs_Triode!M$2/Parameters_Triode!$H$4)*LN(1+EXP(Parameters_Triode!$H$4*(1/Parameters_Triode!$E$4+Calcs_Triode!$B8/SQRT(Parameters_Triode!$I$4+Calcs_Triode!M$2^2))))</f>
        <v>2.8811119191044756E-2</v>
      </c>
      <c r="N8">
        <f>(Calcs_Triode!N$2/Parameters_Triode!$H$4)*LN(1+EXP(Parameters_Triode!$H$4*(1/Parameters_Triode!$E$4+Calcs_Triode!$B8/SQRT(Parameters_Triode!$I$4+Calcs_Triode!N$2^2))))</f>
        <v>5.9267597536729028E-2</v>
      </c>
      <c r="O8">
        <f>(Calcs_Triode!O$2/Parameters_Triode!$H$4)*LN(1+EXP(Parameters_Triode!$H$4*(1/Parameters_Triode!$E$4+Calcs_Triode!$B8/SQRT(Parameters_Triode!$I$4+Calcs_Triode!O$2^2))))</f>
        <v>0.10837563456392683</v>
      </c>
      <c r="P8">
        <f>(Calcs_Triode!P$2/Parameters_Triode!$H$4)*LN(1+EXP(Parameters_Triode!$H$4*(1/Parameters_Triode!$E$4+Calcs_Triode!$B8/SQRT(Parameters_Triode!$I$4+Calcs_Triode!P$2^2))))</f>
        <v>0.18065282635173957</v>
      </c>
      <c r="Q8">
        <f>(Calcs_Triode!Q$2/Parameters_Triode!$H$4)*LN(1+EXP(Parameters_Triode!$H$4*(1/Parameters_Triode!$E$4+Calcs_Triode!$B8/SQRT(Parameters_Triode!$I$4+Calcs_Triode!Q$2^2))))</f>
        <v>0.2795896336102287</v>
      </c>
      <c r="R8">
        <f>(Calcs_Triode!R$2/Parameters_Triode!$H$4)*LN(1+EXP(Parameters_Triode!$H$4*(1/Parameters_Triode!$E$4+Calcs_Triode!$B8/SQRT(Parameters_Triode!$I$4+Calcs_Triode!R$2^2))))</f>
        <v>0.40734297757938132</v>
      </c>
      <c r="S8">
        <f>(Calcs_Triode!S$2/Parameters_Triode!$H$4)*LN(1+EXP(Parameters_Triode!$H$4*(1/Parameters_Triode!$E$4+Calcs_Triode!$B8/SQRT(Parameters_Triode!$I$4+Calcs_Triode!S$2^2))))</f>
        <v>0.56469195909060754</v>
      </c>
      <c r="T8">
        <f>(Calcs_Triode!T$2/Parameters_Triode!$H$4)*LN(1+EXP(Parameters_Triode!$H$4*(1/Parameters_Triode!$E$4+Calcs_Triode!$B8/SQRT(Parameters_Triode!$I$4+Calcs_Triode!T$2^2))))</f>
        <v>0.75120189992452491</v>
      </c>
      <c r="U8">
        <f>(Calcs_Triode!U$2/Parameters_Triode!$H$4)*LN(1+EXP(Parameters_Triode!$H$4*(1/Parameters_Triode!$E$4+Calcs_Triode!$B8/SQRT(Parameters_Triode!$I$4+Calcs_Triode!U$2^2))))</f>
        <v>0.96550681088510137</v>
      </c>
      <c r="V8">
        <f>(Calcs_Triode!V$2/Parameters_Triode!$H$4)*LN(1+EXP(Parameters_Triode!$H$4*(1/Parameters_Triode!$E$4+Calcs_Triode!$B8/SQRT(Parameters_Triode!$I$4+Calcs_Triode!V$2^2))))</f>
        <v>1.205623140559221</v>
      </c>
      <c r="W8">
        <f>(Calcs_Triode!W$2/Parameters_Triode!$H$4)*LN(1+EXP(Parameters_Triode!$H$4*(1/Parameters_Triode!$E$4+Calcs_Triode!$B8/SQRT(Parameters_Triode!$I$4+Calcs_Triode!W$2^2))))</f>
        <v>1.4692335781425467</v>
      </c>
      <c r="X8">
        <f>(Calcs_Triode!X$2/Parameters_Triode!$H$4)*LN(1+EXP(Parameters_Triode!$H$4*(1/Parameters_Triode!$E$4+Calcs_Triode!$B8/SQRT(Parameters_Triode!$I$4+Calcs_Triode!X$2^2))))</f>
        <v>1.7539104835027661</v>
      </c>
      <c r="Y8">
        <f>(Calcs_Triode!Y$2/Parameters_Triode!$H$4)*LN(1+EXP(Parameters_Triode!$H$4*(1/Parameters_Triode!$E$4+Calcs_Triode!$B8/SQRT(Parameters_Triode!$I$4+Calcs_Triode!Y$2^2))))</f>
        <v>2.0572726530667591</v>
      </c>
      <c r="Z8">
        <f>(Calcs_Triode!Z$2/Parameters_Triode!$H$4)*LN(1+EXP(Parameters_Triode!$H$4*(1/Parameters_Triode!$E$4+Calcs_Triode!$B8/SQRT(Parameters_Triode!$I$4+Calcs_Triode!Z$2^2))))</f>
        <v>2.3770831805670709</v>
      </c>
      <c r="AA8">
        <f>(Calcs_Triode!AA$2/Parameters_Triode!$H$4)*LN(1+EXP(Parameters_Triode!$H$4*(1/Parameters_Triode!$E$4+Calcs_Triode!$B8/SQRT(Parameters_Triode!$I$4+Calcs_Triode!AA$2^2))))</f>
        <v>2.7113017422897054</v>
      </c>
      <c r="AB8">
        <f>(Calcs_Triode!AB$2/Parameters_Triode!$H$4)*LN(1+EXP(Parameters_Triode!$H$4*(1/Parameters_Triode!$E$4+Calcs_Triode!$B8/SQRT(Parameters_Triode!$I$4+Calcs_Triode!AB$2^2))))</f>
        <v>3.0581049226854389</v>
      </c>
      <c r="AC8">
        <f>(Calcs_Triode!AC$2/Parameters_Triode!$H$4)*LN(1+EXP(Parameters_Triode!$H$4*(1/Parameters_Triode!$E$4+Calcs_Triode!$B8/SQRT(Parameters_Triode!$I$4+Calcs_Triode!AC$2^2))))</f>
        <v>3.4158860005483809</v>
      </c>
      <c r="AD8">
        <f>(Calcs_Triode!AD$2/Parameters_Triode!$H$4)*LN(1+EXP(Parameters_Triode!$H$4*(1/Parameters_Triode!$E$4+Calcs_Triode!$B8/SQRT(Parameters_Triode!$I$4+Calcs_Triode!AD$2^2))))</f>
        <v>3.7832427385404035</v>
      </c>
      <c r="AE8">
        <f>(Calcs_Triode!AE$2/Parameters_Triode!$H$4)*LN(1+EXP(Parameters_Triode!$H$4*(1/Parameters_Triode!$E$4+Calcs_Triode!$B8/SQRT(Parameters_Triode!$I$4+Calcs_Triode!AE$2^2))))</f>
        <v>4.1589590674070687</v>
      </c>
      <c r="AF8">
        <f>(Calcs_Triode!AF$2/Parameters_Triode!$H$4)*LN(1+EXP(Parameters_Triode!$H$4*(1/Parameters_Triode!$E$4+Calcs_Triode!$B8/SQRT(Parameters_Triode!$I$4+Calcs_Triode!AF$2^2))))</f>
        <v>4.541984460470835</v>
      </c>
      <c r="AG8">
        <f>(Calcs_Triode!AG$2/Parameters_Triode!$H$4)*LN(1+EXP(Parameters_Triode!$H$4*(1/Parameters_Triode!$E$4+Calcs_Triode!$B8/SQRT(Parameters_Triode!$I$4+Calcs_Triode!AG$2^2))))</f>
        <v>4.9314132823965853</v>
      </c>
      <c r="AH8">
        <f>(Calcs_Triode!AH$2/Parameters_Triode!$H$4)*LN(1+EXP(Parameters_Triode!$H$4*(1/Parameters_Triode!$E$4+Calcs_Triode!$B8/SQRT(Parameters_Triode!$I$4+Calcs_Triode!AH$2^2))))</f>
        <v>5.3264653744925141</v>
      </c>
      <c r="AI8">
        <f>(Calcs_Triode!AI$2/Parameters_Triode!$H$4)*LN(1+EXP(Parameters_Triode!$H$4*(1/Parameters_Triode!$E$4+Calcs_Triode!$B8/SQRT(Parameters_Triode!$I$4+Calcs_Triode!AI$2^2))))</f>
        <v>5.7264684840115621</v>
      </c>
      <c r="AJ8">
        <f>(Calcs_Triode!AJ$2/Parameters_Triode!$H$4)*LN(1+EXP(Parameters_Triode!$H$4*(1/Parameters_Triode!$E$4+Calcs_Triode!$B8/SQRT(Parameters_Triode!$I$4+Calcs_Triode!AJ$2^2))))</f>
        <v>6.1308427462720045</v>
      </c>
      <c r="AK8">
        <f>(Calcs_Triode!AK$2/Parameters_Triode!$H$4)*LN(1+EXP(Parameters_Triode!$H$4*(1/Parameters_Triode!$E$4+Calcs_Triode!$B8/SQRT(Parameters_Triode!$I$4+Calcs_Triode!AK$2^2))))</f>
        <v>6.5390871997340199</v>
      </c>
      <c r="AL8">
        <f>(Calcs_Triode!AL$2/Parameters_Triode!$H$4)*LN(1+EXP(Parameters_Triode!$H$4*(1/Parameters_Triode!$E$4+Calcs_Triode!$B8/SQRT(Parameters_Triode!$I$4+Calcs_Triode!AL$2^2))))</f>
        <v>6.950768193665029</v>
      </c>
      <c r="AM8">
        <f>(Calcs_Triode!AM$2/Parameters_Triode!$H$4)*LN(1+EXP(Parameters_Triode!$H$4*(1/Parameters_Triode!$E$4+Calcs_Triode!$B8/SQRT(Parameters_Triode!$I$4+Calcs_Triode!AM$2^2))))</f>
        <v>7.365509493707826</v>
      </c>
      <c r="AN8">
        <f>(Calcs_Triode!AN$2/Parameters_Triode!$H$4)*LN(1+EXP(Parameters_Triode!$H$4*(1/Parameters_Triode!$E$4+Calcs_Triode!$B8/SQRT(Parameters_Triode!$I$4+Calcs_Triode!AN$2^2))))</f>
        <v>7.782983875094903</v>
      </c>
      <c r="AO8">
        <f>(Calcs_Triode!AO$2/Parameters_Triode!$H$4)*LN(1+EXP(Parameters_Triode!$H$4*(1/Parameters_Triode!$E$4+Calcs_Triode!$B8/SQRT(Parameters_Triode!$I$4+Calcs_Triode!AO$2^2))))</f>
        <v>8.2029059990772719</v>
      </c>
      <c r="AP8">
        <f>(Calcs_Triode!AP$2/Parameters_Triode!$H$4)*LN(1+EXP(Parameters_Triode!$H$4*(1/Parameters_Triode!$E$4+Calcs_Triode!$B8/SQRT(Parameters_Triode!$I$4+Calcs_Triode!AP$2^2))))</f>
        <v>8.6250263847150794</v>
      </c>
      <c r="AQ8">
        <f>(Calcs_Triode!AQ$2/Parameters_Triode!$H$4)*LN(1+EXP(Parameters_Triode!$H$4*(1/Parameters_Triode!$E$4+Calcs_Triode!$B8/SQRT(Parameters_Triode!$I$4+Calcs_Triode!AQ$2^2))))</f>
        <v>9.0491263092006999</v>
      </c>
      <c r="AR8">
        <f>(Calcs_Triode!AR$2/Parameters_Triode!$H$4)*LN(1+EXP(Parameters_Triode!$H$4*(1/Parameters_Triode!$E$4+Calcs_Triode!$B8/SQRT(Parameters_Triode!$I$4+Calcs_Triode!AR$2^2))))</f>
        <v>9.4750134917692588</v>
      </c>
      <c r="AS8">
        <f>(Calcs_Triode!AS$2/Parameters_Triode!$H$4)*LN(1+EXP(Parameters_Triode!$H$4*(1/Parameters_Triode!$E$4+Calcs_Triode!$B8/SQRT(Parameters_Triode!$I$4+Calcs_Triode!AS$2^2))))</f>
        <v>9.9025184370864423</v>
      </c>
      <c r="AT8">
        <f>(Calcs_Triode!AT$2/Parameters_Triode!$H$4)*LN(1+EXP(Parameters_Triode!$H$4*(1/Parameters_Triode!$E$4+Calcs_Triode!$B8/SQRT(Parameters_Triode!$I$4+Calcs_Triode!AT$2^2))))</f>
        <v>10.331491332880157</v>
      </c>
      <c r="AU8">
        <f>(Calcs_Triode!AU$2/Parameters_Triode!$H$4)*LN(1+EXP(Parameters_Triode!$H$4*(1/Parameters_Triode!$E$4+Calcs_Triode!$B8/SQRT(Parameters_Triode!$I$4+Calcs_Triode!AU$2^2))))</f>
        <v>10.761799413171948</v>
      </c>
      <c r="AV8" t="e">
        <f>(Calcs_Triode!AV$2/Parameters_Triode!$H$4)*LN(1+EXP(Parameters_Triode!$H$4*(1/Parameters_Triode!$E$4+Calcs_Triode!$B8/SQRT(Parameters_Triode!$I$4+Calcs_Triode!AV$2^2))))</f>
        <v>#N/A</v>
      </c>
      <c r="AW8" t="e">
        <f>(Calcs_Triode!AW$2/Parameters_Triode!$H$4)*LN(1+EXP(Parameters_Triode!$H$4*(1/Parameters_Triode!$E$4+Calcs_Triode!$B8/SQRT(Parameters_Triode!$I$4+Calcs_Triode!AW$2^2))))</f>
        <v>#N/A</v>
      </c>
      <c r="AX8" t="e">
        <f>(Calcs_Triode!AX$2/Parameters_Triode!$H$4)*LN(1+EXP(Parameters_Triode!$H$4*(1/Parameters_Triode!$E$4+Calcs_Triode!$B8/SQRT(Parameters_Triode!$I$4+Calcs_Triode!AX$2^2))))</f>
        <v>#N/A</v>
      </c>
      <c r="AY8" t="e">
        <f>(Calcs_Triode!AY$2/Parameters_Triode!$H$4)*LN(1+EXP(Parameters_Triode!$H$4*(1/Parameters_Triode!$E$4+Calcs_Triode!$B8/SQRT(Parameters_Triode!$I$4+Calcs_Triode!AY$2^2))))</f>
        <v>#N/A</v>
      </c>
      <c r="AZ8" t="e">
        <f>(Calcs_Triode!AZ$2/Parameters_Triode!$H$4)*LN(1+EXP(Parameters_Triode!$H$4*(1/Parameters_Triode!$E$4+Calcs_Triode!$B8/SQRT(Parameters_Triode!$I$4+Calcs_Triode!AZ$2^2))))</f>
        <v>#N/A</v>
      </c>
      <c r="BA8" t="e">
        <f>(Calcs_Triode!BA$2/Parameters_Triode!$H$4)*LN(1+EXP(Parameters_Triode!$H$4*(1/Parameters_Triode!$E$4+Calcs_Triode!$B8/SQRT(Parameters_Triode!$I$4+Calcs_Triode!BA$2^2))))</f>
        <v>#N/A</v>
      </c>
    </row>
    <row r="9" spans="1:64">
      <c r="B9" s="2">
        <f>IF(OR(Calcs_Triode!B8="",(Calcs_Triode!B8+Parameters_Triode!$B$6)&lt;Parameters_Triode!$B$5),NA(),Calcs_Triode!B8+Parameters_Triode!$B$6)</f>
        <v>-12</v>
      </c>
      <c r="C9">
        <f>(Calcs_Triode!C$2/Parameters_Triode!$H$4)*LN(1+EXP(Parameters_Triode!$H$4*(1/Parameters_Triode!$E$4+Calcs_Triode!$B9/SQRT(Parameters_Triode!$I$4+Calcs_Triode!C$2^2))))</f>
        <v>0</v>
      </c>
      <c r="D9">
        <f>(Calcs_Triode!D$2/Parameters_Triode!$H$4)*LN(1+EXP(Parameters_Triode!$H$4*(1/Parameters_Triode!$E$4+Calcs_Triode!$B9/SQRT(Parameters_Triode!$I$4+Calcs_Triode!D$2^2))))</f>
        <v>0</v>
      </c>
      <c r="E9">
        <f>(Calcs_Triode!E$2/Parameters_Triode!$H$4)*LN(1+EXP(Parameters_Triode!$H$4*(1/Parameters_Triode!$E$4+Calcs_Triode!$B9/SQRT(Parameters_Triode!$I$4+Calcs_Triode!E$2^2))))</f>
        <v>0</v>
      </c>
      <c r="F9">
        <f>(Calcs_Triode!F$2/Parameters_Triode!$H$4)*LN(1+EXP(Parameters_Triode!$H$4*(1/Parameters_Triode!$E$4+Calcs_Triode!$B9/SQRT(Parameters_Triode!$I$4+Calcs_Triode!F$2^2))))</f>
        <v>1.0286631490884841E-11</v>
      </c>
      <c r="G9">
        <f>(Calcs_Triode!G$2/Parameters_Triode!$H$4)*LN(1+EXP(Parameters_Triode!$H$4*(1/Parameters_Triode!$E$4+Calcs_Triode!$B9/SQRT(Parameters_Triode!$I$4+Calcs_Triode!G$2^2))))</f>
        <v>1.1488970527272395E-8</v>
      </c>
      <c r="H9">
        <f>(Calcs_Triode!H$2/Parameters_Triode!$H$4)*LN(1+EXP(Parameters_Triode!$H$4*(1/Parameters_Triode!$E$4+Calcs_Triode!$B9/SQRT(Parameters_Triode!$I$4+Calcs_Triode!H$2^2))))</f>
        <v>8.7184213220383362E-7</v>
      </c>
      <c r="I9">
        <f>(Calcs_Triode!I$2/Parameters_Triode!$H$4)*LN(1+EXP(Parameters_Triode!$H$4*(1/Parameters_Triode!$E$4+Calcs_Triode!$B9/SQRT(Parameters_Triode!$I$4+Calcs_Triode!I$2^2))))</f>
        <v>1.6531204896497746E-5</v>
      </c>
      <c r="J9">
        <f>(Calcs_Triode!J$2/Parameters_Triode!$H$4)*LN(1+EXP(Parameters_Triode!$H$4*(1/Parameters_Triode!$E$4+Calcs_Triode!$B9/SQRT(Parameters_Triode!$I$4+Calcs_Triode!J$2^2))))</f>
        <v>1.3978676141093287E-4</v>
      </c>
      <c r="K9">
        <f>(Calcs_Triode!K$2/Parameters_Triode!$H$4)*LN(1+EXP(Parameters_Triode!$H$4*(1/Parameters_Triode!$E$4+Calcs_Triode!$B9/SQRT(Parameters_Triode!$I$4+Calcs_Triode!K$2^2))))</f>
        <v>7.0864381264571722E-4</v>
      </c>
      <c r="L9">
        <f>(Calcs_Triode!L$2/Parameters_Triode!$H$4)*LN(1+EXP(Parameters_Triode!$H$4*(1/Parameters_Triode!$E$4+Calcs_Triode!$B9/SQRT(Parameters_Triode!$I$4+Calcs_Triode!L$2^2))))</f>
        <v>2.5441799083247151E-3</v>
      </c>
      <c r="M9">
        <f>(Calcs_Triode!M$2/Parameters_Triode!$H$4)*LN(1+EXP(Parameters_Triode!$H$4*(1/Parameters_Triode!$E$4+Calcs_Triode!$B9/SQRT(Parameters_Triode!$I$4+Calcs_Triode!M$2^2))))</f>
        <v>7.1549533935991415E-3</v>
      </c>
      <c r="N9">
        <f>(Calcs_Triode!N$2/Parameters_Triode!$H$4)*LN(1+EXP(Parameters_Triode!$H$4*(1/Parameters_Triode!$E$4+Calcs_Triode!$B9/SQRT(Parameters_Triode!$I$4+Calcs_Triode!N$2^2))))</f>
        <v>1.6811300815723202E-2</v>
      </c>
      <c r="O9">
        <f>(Calcs_Triode!O$2/Parameters_Triode!$H$4)*LN(1+EXP(Parameters_Triode!$H$4*(1/Parameters_Triode!$E$4+Calcs_Triode!$B9/SQRT(Parameters_Triode!$I$4+Calcs_Triode!O$2^2))))</f>
        <v>3.445445347630282E-2</v>
      </c>
      <c r="P9">
        <f>(Calcs_Triode!P$2/Parameters_Triode!$H$4)*LN(1+EXP(Parameters_Triode!$H$4*(1/Parameters_Triode!$E$4+Calcs_Triode!$B9/SQRT(Parameters_Triode!$I$4+Calcs_Triode!P$2^2))))</f>
        <v>6.3463450529821372E-2</v>
      </c>
      <c r="Q9">
        <f>(Calcs_Triode!Q$2/Parameters_Triode!$H$4)*LN(1+EXP(Parameters_Triode!$H$4*(1/Parameters_Triode!$E$4+Calcs_Triode!$B9/SQRT(Parameters_Triode!$I$4+Calcs_Triode!Q$2^2))))</f>
        <v>0.10733644775274655</v>
      </c>
      <c r="R9">
        <f>(Calcs_Triode!R$2/Parameters_Triode!$H$4)*LN(1+EXP(Parameters_Triode!$H$4*(1/Parameters_Triode!$E$4+Calcs_Triode!$B9/SQRT(Parameters_Triode!$I$4+Calcs_Triode!R$2^2))))</f>
        <v>0.16935438709633643</v>
      </c>
      <c r="S9">
        <f>(Calcs_Triode!S$2/Parameters_Triode!$H$4)*LN(1+EXP(Parameters_Triode!$H$4*(1/Parameters_Triode!$E$4+Calcs_Triode!$B9/SQRT(Parameters_Triode!$I$4+Calcs_Triode!S$2^2))))</f>
        <v>0.25228950230149561</v>
      </c>
      <c r="T9">
        <f>(Calcs_Triode!T$2/Parameters_Triode!$H$4)*LN(1+EXP(Parameters_Triode!$H$4*(1/Parameters_Triode!$E$4+Calcs_Triode!$B9/SQRT(Parameters_Triode!$I$4+Calcs_Triode!T$2^2))))</f>
        <v>0.35820308807177864</v>
      </c>
      <c r="U9">
        <f>(Calcs_Triode!U$2/Parameters_Triode!$H$4)*LN(1+EXP(Parameters_Triode!$H$4*(1/Parameters_Triode!$E$4+Calcs_Triode!$B9/SQRT(Parameters_Triode!$I$4+Calcs_Triode!U$2^2))))</f>
        <v>0.48835184875081028</v>
      </c>
      <c r="V9">
        <f>(Calcs_Triode!V$2/Parameters_Triode!$H$4)*LN(1+EXP(Parameters_Triode!$H$4*(1/Parameters_Triode!$E$4+Calcs_Triode!$B9/SQRT(Parameters_Triode!$I$4+Calcs_Triode!V$2^2))))</f>
        <v>0.64319722085903175</v>
      </c>
      <c r="W9">
        <f>(Calcs_Triode!W$2/Parameters_Triode!$H$4)*LN(1+EXP(Parameters_Triode!$H$4*(1/Parameters_Triode!$E$4+Calcs_Triode!$B9/SQRT(Parameters_Triode!$I$4+Calcs_Triode!W$2^2))))</f>
        <v>0.82249395812224968</v>
      </c>
      <c r="X9">
        <f>(Calcs_Triode!X$2/Parameters_Triode!$H$4)*LN(1+EXP(Parameters_Triode!$H$4*(1/Parameters_Triode!$E$4+Calcs_Triode!$B9/SQRT(Parameters_Triode!$I$4+Calcs_Triode!X$2^2))))</f>
        <v>1.0254262519098818</v>
      </c>
      <c r="Y9">
        <f>(Calcs_Triode!Y$2/Parameters_Triode!$H$4)*LN(1+EXP(Parameters_Triode!$H$4*(1/Parameters_Triode!$E$4+Calcs_Triode!$B9/SQRT(Parameters_Triode!$I$4+Calcs_Triode!Y$2^2))))</f>
        <v>1.2507609353536566</v>
      </c>
      <c r="Z9">
        <f>(Calcs_Triode!Z$2/Parameters_Triode!$H$4)*LN(1+EXP(Parameters_Triode!$H$4*(1/Parameters_Triode!$E$4+Calcs_Triode!$B9/SQRT(Parameters_Triode!$I$4+Calcs_Triode!Z$2^2))))</f>
        <v>1.4969944437858442</v>
      </c>
      <c r="AA9">
        <f>(Calcs_Triode!AA$2/Parameters_Triode!$H$4)*LN(1+EXP(Parameters_Triode!$H$4*(1/Parameters_Triode!$E$4+Calcs_Triode!$B9/SQRT(Parameters_Triode!$I$4+Calcs_Triode!AA$2^2))))</f>
        <v>1.7624792598229484</v>
      </c>
      <c r="AB9">
        <f>(Calcs_Triode!AB$2/Parameters_Triode!$H$4)*LN(1+EXP(Parameters_Triode!$H$4*(1/Parameters_Triode!$E$4+Calcs_Triode!$B9/SQRT(Parameters_Triode!$I$4+Calcs_Triode!AB$2^2))))</f>
        <v>2.0455236971086164</v>
      </c>
      <c r="AC9">
        <f>(Calcs_Triode!AC$2/Parameters_Triode!$H$4)*LN(1+EXP(Parameters_Triode!$H$4*(1/Parameters_Triode!$E$4+Calcs_Triode!$B9/SQRT(Parameters_Triode!$I$4+Calcs_Triode!AC$2^2))))</f>
        <v>2.344464719698395</v>
      </c>
      <c r="AD9">
        <f>(Calcs_Triode!AD$2/Parameters_Triode!$H$4)*LN(1+EXP(Parameters_Triode!$H$4*(1/Parameters_Triode!$E$4+Calcs_Triode!$B9/SQRT(Parameters_Triode!$I$4+Calcs_Triode!AD$2^2))))</f>
        <v>2.6577169005233792</v>
      </c>
      <c r="AE9">
        <f>(Calcs_Triode!AE$2/Parameters_Triode!$H$4)*LN(1+EXP(Parameters_Triode!$H$4*(1/Parameters_Triode!$E$4+Calcs_Triode!$B9/SQRT(Parameters_Triode!$I$4+Calcs_Triode!AE$2^2))))</f>
        <v>2.9838020807048617</v>
      </c>
      <c r="AF9">
        <f>(Calcs_Triode!AF$2/Parameters_Triode!$H$4)*LN(1+EXP(Parameters_Triode!$H$4*(1/Parameters_Triode!$E$4+Calcs_Triode!$B9/SQRT(Parameters_Triode!$I$4+Calcs_Triode!AF$2^2))))</f>
        <v>3.3213644699576879</v>
      </c>
      <c r="AG9">
        <f>(Calcs_Triode!AG$2/Parameters_Triode!$H$4)*LN(1+EXP(Parameters_Triode!$H$4*(1/Parameters_Triode!$E$4+Calcs_Triode!$B9/SQRT(Parameters_Triode!$I$4+Calcs_Triode!AG$2^2))))</f>
        <v>3.6691754144523192</v>
      </c>
      <c r="AH9">
        <f>(Calcs_Triode!AH$2/Parameters_Triode!$H$4)*LN(1+EXP(Parameters_Triode!$H$4*(1/Parameters_Triode!$E$4+Calcs_Triode!$B9/SQRT(Parameters_Triode!$I$4+Calcs_Triode!AH$2^2))))</f>
        <v>4.0261312676361385</v>
      </c>
      <c r="AI9">
        <f>(Calcs_Triode!AI$2/Parameters_Triode!$H$4)*LN(1+EXP(Parameters_Triode!$H$4*(1/Parameters_Triode!$E$4+Calcs_Triode!$B9/SQRT(Parameters_Triode!$I$4+Calcs_Triode!AI$2^2))))</f>
        <v>4.3912469798894493</v>
      </c>
      <c r="AJ9">
        <f>(Calcs_Triode!AJ$2/Parameters_Triode!$H$4)*LN(1+EXP(Parameters_Triode!$H$4*(1/Parameters_Triode!$E$4+Calcs_Triode!$B9/SQRT(Parameters_Triode!$I$4+Calcs_Triode!AJ$2^2))))</f>
        <v>4.7636472979579985</v>
      </c>
      <c r="AK9">
        <f>(Calcs_Triode!AK$2/Parameters_Triode!$H$4)*LN(1+EXP(Parameters_Triode!$H$4*(1/Parameters_Triode!$E$4+Calcs_Triode!$B9/SQRT(Parameters_Triode!$I$4+Calcs_Triode!AK$2^2))))</f>
        <v>5.1425568792791534</v>
      </c>
      <c r="AL9">
        <f>(Calcs_Triode!AL$2/Parameters_Triode!$H$4)*LN(1+EXP(Parameters_Triode!$H$4*(1/Parameters_Triode!$E$4+Calcs_Triode!$B9/SQRT(Parameters_Triode!$I$4+Calcs_Triode!AL$2^2))))</f>
        <v>5.5272901807879329</v>
      </c>
      <c r="AM9">
        <f>(Calcs_Triode!AM$2/Parameters_Triode!$H$4)*LN(1+EXP(Parameters_Triode!$H$4*(1/Parameters_Triode!$E$4+Calcs_Triode!$B9/SQRT(Parameters_Triode!$I$4+Calcs_Triode!AM$2^2))))</f>
        <v>5.9172416580662963</v>
      </c>
      <c r="AN9">
        <f>(Calcs_Triode!AN$2/Parameters_Triode!$H$4)*LN(1+EXP(Parameters_Triode!$H$4*(1/Parameters_Triode!$E$4+Calcs_Triode!$B9/SQRT(Parameters_Triode!$I$4+Calcs_Triode!AN$2^2))))</f>
        <v>6.3118765842311948</v>
      </c>
      <c r="AO9">
        <f>(Calcs_Triode!AO$2/Parameters_Triode!$H$4)*LN(1+EXP(Parameters_Triode!$H$4*(1/Parameters_Triode!$E$4+Calcs_Triode!$B9/SQRT(Parameters_Triode!$I$4+Calcs_Triode!AO$2^2))))</f>
        <v>6.7107226449815549</v>
      </c>
      <c r="AP9">
        <f>(Calcs_Triode!AP$2/Parameters_Triode!$H$4)*LN(1+EXP(Parameters_Triode!$H$4*(1/Parameters_Triode!$E$4+Calcs_Triode!$B9/SQRT(Parameters_Triode!$I$4+Calcs_Triode!AP$2^2))))</f>
        <v>7.113362366600934</v>
      </c>
      <c r="AQ9">
        <f>(Calcs_Triode!AQ$2/Parameters_Triode!$H$4)*LN(1+EXP(Parameters_Triode!$H$4*(1/Parameters_Triode!$E$4+Calcs_Triode!$B9/SQRT(Parameters_Triode!$I$4+Calcs_Triode!AQ$2^2))))</f>
        <v>7.5194263715997058</v>
      </c>
      <c r="AR9">
        <f>(Calcs_Triode!AR$2/Parameters_Triode!$H$4)*LN(1+EXP(Parameters_Triode!$H$4*(1/Parameters_Triode!$E$4+Calcs_Triode!$B9/SQRT(Parameters_Triode!$I$4+Calcs_Triode!AR$2^2))))</f>
        <v>7.9285874202138897</v>
      </c>
      <c r="AS9">
        <f>(Calcs_Triode!AS$2/Parameters_Triode!$H$4)*LN(1+EXP(Parameters_Triode!$H$4*(1/Parameters_Triode!$E$4+Calcs_Triode!$B9/SQRT(Parameters_Triode!$I$4+Calcs_Triode!AS$2^2))))</f>
        <v>8.3405551765758918</v>
      </c>
      <c r="AT9">
        <f>(Calcs_Triode!AT$2/Parameters_Triode!$H$4)*LN(1+EXP(Parameters_Triode!$H$4*(1/Parameters_Triode!$E$4+Calcs_Triode!$B9/SQRT(Parameters_Triode!$I$4+Calcs_Triode!AT$2^2))))</f>
        <v>8.7550716299977598</v>
      </c>
      <c r="AU9">
        <f>(Calcs_Triode!AU$2/Parameters_Triode!$H$4)*LN(1+EXP(Parameters_Triode!$H$4*(1/Parameters_Triode!$E$4+Calcs_Triode!$B9/SQRT(Parameters_Triode!$I$4+Calcs_Triode!AU$2^2))))</f>
        <v>9.171907100307358</v>
      </c>
      <c r="AV9" t="e">
        <f>(Calcs_Triode!AV$2/Parameters_Triode!$H$4)*LN(1+EXP(Parameters_Triode!$H$4*(1/Parameters_Triode!$E$4+Calcs_Triode!$B9/SQRT(Parameters_Triode!$I$4+Calcs_Triode!AV$2^2))))</f>
        <v>#N/A</v>
      </c>
      <c r="AW9" t="e">
        <f>(Calcs_Triode!AW$2/Parameters_Triode!$H$4)*LN(1+EXP(Parameters_Triode!$H$4*(1/Parameters_Triode!$E$4+Calcs_Triode!$B9/SQRT(Parameters_Triode!$I$4+Calcs_Triode!AW$2^2))))</f>
        <v>#N/A</v>
      </c>
      <c r="AX9" t="e">
        <f>(Calcs_Triode!AX$2/Parameters_Triode!$H$4)*LN(1+EXP(Parameters_Triode!$H$4*(1/Parameters_Triode!$E$4+Calcs_Triode!$B9/SQRT(Parameters_Triode!$I$4+Calcs_Triode!AX$2^2))))</f>
        <v>#N/A</v>
      </c>
      <c r="AY9" t="e">
        <f>(Calcs_Triode!AY$2/Parameters_Triode!$H$4)*LN(1+EXP(Parameters_Triode!$H$4*(1/Parameters_Triode!$E$4+Calcs_Triode!$B9/SQRT(Parameters_Triode!$I$4+Calcs_Triode!AY$2^2))))</f>
        <v>#N/A</v>
      </c>
      <c r="AZ9" t="e">
        <f>(Calcs_Triode!AZ$2/Parameters_Triode!$H$4)*LN(1+EXP(Parameters_Triode!$H$4*(1/Parameters_Triode!$E$4+Calcs_Triode!$B9/SQRT(Parameters_Triode!$I$4+Calcs_Triode!AZ$2^2))))</f>
        <v>#N/A</v>
      </c>
      <c r="BA9" t="e">
        <f>(Calcs_Triode!BA$2/Parameters_Triode!$H$4)*LN(1+EXP(Parameters_Triode!$H$4*(1/Parameters_Triode!$E$4+Calcs_Triode!$B9/SQRT(Parameters_Triode!$I$4+Calcs_Triode!BA$2^2))))</f>
        <v>#N/A</v>
      </c>
    </row>
    <row r="10" spans="1:64">
      <c r="B10" s="2">
        <f>IF(OR(Calcs_Triode!B9="",(Calcs_Triode!B9+Parameters_Triode!$B$6)&lt;Parameters_Triode!$B$5),NA(),Calcs_Triode!B9+Parameters_Triode!$B$6)</f>
        <v>-14</v>
      </c>
      <c r="C10">
        <f>(Calcs_Triode!C$2/Parameters_Triode!$H$4)*LN(1+EXP(Parameters_Triode!$H$4*(1/Parameters_Triode!$E$4+Calcs_Triode!$B10/SQRT(Parameters_Triode!$I$4+Calcs_Triode!C$2^2))))</f>
        <v>0</v>
      </c>
      <c r="D10">
        <f>(Calcs_Triode!D$2/Parameters_Triode!$H$4)*LN(1+EXP(Parameters_Triode!$H$4*(1/Parameters_Triode!$E$4+Calcs_Triode!$B10/SQRT(Parameters_Triode!$I$4+Calcs_Triode!D$2^2))))</f>
        <v>0</v>
      </c>
      <c r="E10">
        <f>(Calcs_Triode!E$2/Parameters_Triode!$H$4)*LN(1+EXP(Parameters_Triode!$H$4*(1/Parameters_Triode!$E$4+Calcs_Triode!$B10/SQRT(Parameters_Triode!$I$4+Calcs_Triode!E$2^2))))</f>
        <v>0</v>
      </c>
      <c r="F10">
        <f>(Calcs_Triode!F$2/Parameters_Triode!$H$4)*LN(1+EXP(Parameters_Triode!$H$4*(1/Parameters_Triode!$E$4+Calcs_Triode!$B10/SQRT(Parameters_Triode!$I$4+Calcs_Triode!F$2^2))))</f>
        <v>1.0408571322929199E-13</v>
      </c>
      <c r="G10">
        <f>(Calcs_Triode!G$2/Parameters_Triode!$H$4)*LN(1+EXP(Parameters_Triode!$H$4*(1/Parameters_Triode!$E$4+Calcs_Triode!$B10/SQRT(Parameters_Triode!$I$4+Calcs_Triode!G$2^2))))</f>
        <v>3.568149418352066E-10</v>
      </c>
      <c r="H10">
        <f>(Calcs_Triode!H$2/Parameters_Triode!$H$4)*LN(1+EXP(Parameters_Triode!$H$4*(1/Parameters_Triode!$E$4+Calcs_Triode!$B10/SQRT(Parameters_Triode!$I$4+Calcs_Triode!H$2^2))))</f>
        <v>5.3679425000823482E-8</v>
      </c>
      <c r="I10">
        <f>(Calcs_Triode!I$2/Parameters_Triode!$H$4)*LN(1+EXP(Parameters_Triode!$H$4*(1/Parameters_Triode!$E$4+Calcs_Triode!$B10/SQRT(Parameters_Triode!$I$4+Calcs_Triode!I$2^2))))</f>
        <v>1.612351055856154E-6</v>
      </c>
      <c r="J10">
        <f>(Calcs_Triode!J$2/Parameters_Triode!$H$4)*LN(1+EXP(Parameters_Triode!$H$4*(1/Parameters_Triode!$E$4+Calcs_Triode!$B10/SQRT(Parameters_Triode!$I$4+Calcs_Triode!J$2^2))))</f>
        <v>1.8967807652142302E-5</v>
      </c>
      <c r="K10">
        <f>(Calcs_Triode!K$2/Parameters_Triode!$H$4)*LN(1+EXP(Parameters_Triode!$H$4*(1/Parameters_Triode!$E$4+Calcs_Triode!$B10/SQRT(Parameters_Triode!$I$4+Calcs_Triode!K$2^2))))</f>
        <v>1.2328493503959508E-4</v>
      </c>
      <c r="L10">
        <f>(Calcs_Triode!L$2/Parameters_Triode!$H$4)*LN(1+EXP(Parameters_Triode!$H$4*(1/Parameters_Triode!$E$4+Calcs_Triode!$B10/SQRT(Parameters_Triode!$I$4+Calcs_Triode!L$2^2))))</f>
        <v>5.3740524087676788E-4</v>
      </c>
      <c r="M10">
        <f>(Calcs_Triode!M$2/Parameters_Triode!$H$4)*LN(1+EXP(Parameters_Triode!$H$4*(1/Parameters_Triode!$E$4+Calcs_Triode!$B10/SQRT(Parameters_Triode!$I$4+Calcs_Triode!M$2^2))))</f>
        <v>1.7667258938455835E-3</v>
      </c>
      <c r="N10">
        <f>(Calcs_Triode!N$2/Parameters_Triode!$H$4)*LN(1+EXP(Parameters_Triode!$H$4*(1/Parameters_Triode!$E$4+Calcs_Triode!$B10/SQRT(Parameters_Triode!$I$4+Calcs_Triode!N$2^2))))</f>
        <v>4.7223549321735543E-3</v>
      </c>
      <c r="O10">
        <f>(Calcs_Triode!O$2/Parameters_Triode!$H$4)*LN(1+EXP(Parameters_Triode!$H$4*(1/Parameters_Triode!$E$4+Calcs_Triode!$B10/SQRT(Parameters_Triode!$I$4+Calcs_Triode!O$2^2))))</f>
        <v>1.079247800792201E-2</v>
      </c>
      <c r="P10">
        <f>(Calcs_Triode!P$2/Parameters_Triode!$H$4)*LN(1+EXP(Parameters_Triode!$H$4*(1/Parameters_Triode!$E$4+Calcs_Triode!$B10/SQRT(Parameters_Triode!$I$4+Calcs_Triode!P$2^2))))</f>
        <v>2.1838221303546197E-2</v>
      </c>
      <c r="Q10">
        <f>(Calcs_Triode!Q$2/Parameters_Triode!$H$4)*LN(1+EXP(Parameters_Triode!$H$4*(1/Parameters_Triode!$E$4+Calcs_Triode!$B10/SQRT(Parameters_Triode!$I$4+Calcs_Triode!Q$2^2))))</f>
        <v>4.0113356654159452E-2</v>
      </c>
      <c r="R10">
        <f>(Calcs_Triode!R$2/Parameters_Triode!$H$4)*LN(1+EXP(Parameters_Triode!$H$4*(1/Parameters_Triode!$E$4+Calcs_Triode!$B10/SQRT(Parameters_Triode!$I$4+Calcs_Triode!R$2^2))))</f>
        <v>6.8123710139463403E-2</v>
      </c>
      <c r="S10">
        <f>(Calcs_Triode!S$2/Parameters_Triode!$H$4)*LN(1+EXP(Parameters_Triode!$H$4*(1/Parameters_Triode!$E$4+Calcs_Triode!$B10/SQRT(Parameters_Triode!$I$4+Calcs_Triode!S$2^2))))</f>
        <v>0.1084510182941722</v>
      </c>
      <c r="T10">
        <f>(Calcs_Triode!T$2/Parameters_Triode!$H$4)*LN(1+EXP(Parameters_Triode!$H$4*(1/Parameters_Triode!$E$4+Calcs_Triode!$B10/SQRT(Parameters_Triode!$I$4+Calcs_Triode!T$2^2))))</f>
        <v>0.1635687640339025</v>
      </c>
      <c r="U10">
        <f>(Calcs_Triode!U$2/Parameters_Triode!$H$4)*LN(1+EXP(Parameters_Triode!$H$4*(1/Parameters_Triode!$E$4+Calcs_Triode!$B10/SQRT(Parameters_Triode!$I$4+Calcs_Triode!U$2^2))))</f>
        <v>0.2356755421082373</v>
      </c>
      <c r="V10">
        <f>(Calcs_Triode!V$2/Parameters_Triode!$H$4)*LN(1+EXP(Parameters_Triode!$H$4*(1/Parameters_Triode!$E$4+Calcs_Triode!$B10/SQRT(Parameters_Triode!$I$4+Calcs_Triode!V$2^2))))</f>
        <v>0.32656572619832647</v>
      </c>
      <c r="W10">
        <f>(Calcs_Triode!W$2/Parameters_Triode!$H$4)*LN(1+EXP(Parameters_Triode!$H$4*(1/Parameters_Triode!$E$4+Calcs_Triode!$B10/SQRT(Parameters_Triode!$I$4+Calcs_Triode!W$2^2))))</f>
        <v>0.4375489018134483</v>
      </c>
      <c r="X10">
        <f>(Calcs_Triode!X$2/Parameters_Triode!$H$4)*LN(1+EXP(Parameters_Triode!$H$4*(1/Parameters_Triode!$E$4+Calcs_Triode!$B10/SQRT(Parameters_Triode!$I$4+Calcs_Triode!X$2^2))))</f>
        <v>0.56942047388797901</v>
      </c>
      <c r="Y10">
        <f>(Calcs_Triode!Y$2/Parameters_Triode!$H$4)*LN(1+EXP(Parameters_Triode!$H$4*(1/Parameters_Triode!$E$4+Calcs_Triode!$B10/SQRT(Parameters_Triode!$I$4+Calcs_Triode!Y$2^2))))</f>
        <v>0.7224779715520504</v>
      </c>
      <c r="Z10">
        <f>(Calcs_Triode!Z$2/Parameters_Triode!$H$4)*LN(1+EXP(Parameters_Triode!$H$4*(1/Parameters_Triode!$E$4+Calcs_Triode!$B10/SQRT(Parameters_Triode!$I$4+Calcs_Triode!Z$2^2))))</f>
        <v>0.89657227798903649</v>
      </c>
      <c r="AA10">
        <f>(Calcs_Triode!AA$2/Parameters_Triode!$H$4)*LN(1+EXP(Parameters_Triode!$H$4*(1/Parameters_Triode!$E$4+Calcs_Triode!$B10/SQRT(Parameters_Triode!$I$4+Calcs_Triode!AA$2^2))))</f>
        <v>1.0911808276633594</v>
      </c>
      <c r="AB10">
        <f>(Calcs_Triode!AB$2/Parameters_Triode!$H$4)*LN(1+EXP(Parameters_Triode!$H$4*(1/Parameters_Triode!$E$4+Calcs_Triode!$B10/SQRT(Parameters_Triode!$I$4+Calcs_Triode!AB$2^2))))</f>
        <v>1.3054903592824183</v>
      </c>
      <c r="AC10">
        <f>(Calcs_Triode!AC$2/Parameters_Triode!$H$4)*LN(1+EXP(Parameters_Triode!$H$4*(1/Parameters_Triode!$E$4+Calcs_Triode!$B10/SQRT(Parameters_Triode!$I$4+Calcs_Triode!AC$2^2))))</f>
        <v>1.5384791639705384</v>
      </c>
      <c r="AD10">
        <f>(Calcs_Triode!AD$2/Parameters_Triode!$H$4)*LN(1+EXP(Parameters_Triode!$H$4*(1/Parameters_Triode!$E$4+Calcs_Triode!$B10/SQRT(Parameters_Triode!$I$4+Calcs_Triode!AD$2^2))))</f>
        <v>1.7889918835291518</v>
      </c>
      <c r="AE10">
        <f>(Calcs_Triode!AE$2/Parameters_Triode!$H$4)*LN(1+EXP(Parameters_Triode!$H$4*(1/Parameters_Triode!$E$4+Calcs_Triode!$B10/SQRT(Parameters_Triode!$I$4+Calcs_Triode!AE$2^2))))</f>
        <v>2.0558029596741538</v>
      </c>
      <c r="AF10">
        <f>(Calcs_Triode!AF$2/Parameters_Triode!$H$4)*LN(1+EXP(Parameters_Triode!$H$4*(1/Parameters_Triode!$E$4+Calcs_Triode!$B10/SQRT(Parameters_Triode!$I$4+Calcs_Triode!AF$2^2))))</f>
        <v>2.3376673168988131</v>
      </c>
      <c r="AG10">
        <f>(Calcs_Triode!AG$2/Parameters_Triode!$H$4)*LN(1+EXP(Parameters_Triode!$H$4*(1/Parameters_Triode!$E$4+Calcs_Triode!$B10/SQRT(Parameters_Triode!$I$4+Calcs_Triode!AG$2^2))))</f>
        <v>2.6333586002075577</v>
      </c>
      <c r="AH10">
        <f>(Calcs_Triode!AH$2/Parameters_Triode!$H$4)*LN(1+EXP(Parameters_Triode!$H$4*(1/Parameters_Triode!$E$4+Calcs_Triode!$B10/SQRT(Parameters_Triode!$I$4+Calcs_Triode!AH$2^2))))</f>
        <v>2.9416963224019232</v>
      </c>
      <c r="AI10">
        <f>(Calcs_Triode!AI$2/Parameters_Triode!$H$4)*LN(1+EXP(Parameters_Triode!$H$4*(1/Parameters_Triode!$E$4+Calcs_Triode!$B10/SQRT(Parameters_Triode!$I$4+Calcs_Triode!AI$2^2))))</f>
        <v>3.2615637506592692</v>
      </c>
      <c r="AJ10">
        <f>(Calcs_Triode!AJ$2/Parameters_Triode!$H$4)*LN(1+EXP(Parameters_Triode!$H$4*(1/Parameters_Triode!$E$4+Calcs_Triode!$B10/SQRT(Parameters_Triode!$I$4+Calcs_Triode!AJ$2^2))))</f>
        <v>3.5919184529124135</v>
      </c>
      <c r="AK10">
        <f>(Calcs_Triode!AK$2/Parameters_Triode!$H$4)*LN(1+EXP(Parameters_Triode!$H$4*(1/Parameters_Triode!$E$4+Calcs_Triode!$B10/SQRT(Parameters_Triode!$I$4+Calcs_Triode!AK$2^2))))</f>
        <v>3.9317972857422037</v>
      </c>
      <c r="AL10">
        <f>(Calcs_Triode!AL$2/Parameters_Triode!$H$4)*LN(1+EXP(Parameters_Triode!$H$4*(1/Parameters_Triode!$E$4+Calcs_Triode!$B10/SQRT(Parameters_Triode!$I$4+Calcs_Triode!AL$2^2))))</f>
        <v>4.2803173540159696</v>
      </c>
      <c r="AM10">
        <f>(Calcs_Triode!AM$2/Parameters_Triode!$H$4)*LN(1+EXP(Parameters_Triode!$H$4*(1/Parameters_Triode!$E$4+Calcs_Triode!$B10/SQRT(Parameters_Triode!$I$4+Calcs_Triode!AM$2^2))))</f>
        <v>4.6366741862285501</v>
      </c>
      <c r="AN10">
        <f>(Calcs_Triode!AN$2/Parameters_Triode!$H$4)*LN(1+EXP(Parameters_Triode!$H$4*(1/Parameters_Triode!$E$4+Calcs_Triode!$B10/SQRT(Parameters_Triode!$I$4+Calcs_Triode!AN$2^2))))</f>
        <v>5.0001380942686762</v>
      </c>
      <c r="AO10">
        <f>(Calcs_Triode!AO$2/Parameters_Triode!$H$4)*LN(1+EXP(Parameters_Triode!$H$4*(1/Parameters_Triode!$E$4+Calcs_Triode!$B10/SQRT(Parameters_Triode!$I$4+Calcs_Triode!AO$2^2))))</f>
        <v>5.3700494450248204</v>
      </c>
      <c r="AP10">
        <f>(Calcs_Triode!AP$2/Parameters_Triode!$H$4)*LN(1+EXP(Parameters_Triode!$H$4*(1/Parameters_Triode!$E$4+Calcs_Triode!$B10/SQRT(Parameters_Triode!$I$4+Calcs_Triode!AP$2^2))))</f>
        <v>5.7458133720000699</v>
      </c>
      <c r="AQ10">
        <f>(Calcs_Triode!AQ$2/Parameters_Triode!$H$4)*LN(1+EXP(Parameters_Triode!$H$4*(1/Parameters_Triode!$E$4+Calcs_Triode!$B10/SQRT(Parameters_Triode!$I$4+Calcs_Triode!AQ$2^2))))</f>
        <v>6.1268942975764054</v>
      </c>
      <c r="AR10">
        <f>(Calcs_Triode!AR$2/Parameters_Triode!$H$4)*LN(1+EXP(Parameters_Triode!$H$4*(1/Parameters_Triode!$E$4+Calcs_Triode!$B10/SQRT(Parameters_Triode!$I$4+Calcs_Triode!AR$2^2))))</f>
        <v>6.512810516179794</v>
      </c>
      <c r="AS10">
        <f>(Calcs_Triode!AS$2/Parameters_Triode!$H$4)*LN(1+EXP(Parameters_Triode!$H$4*(1/Parameters_Triode!$E$4+Calcs_Triode!$B10/SQRT(Parameters_Triode!$I$4+Calcs_Triode!AS$2^2))))</f>
        <v>6.9031289991852454</v>
      </c>
      <c r="AT10">
        <f>(Calcs_Triode!AT$2/Parameters_Triode!$H$4)*LN(1+EXP(Parameters_Triode!$H$4*(1/Parameters_Triode!$E$4+Calcs_Triode!$B10/SQRT(Parameters_Triode!$I$4+Calcs_Triode!AT$2^2))))</f>
        <v>7.2974605176978447</v>
      </c>
      <c r="AU10">
        <f>(Calcs_Triode!AU$2/Parameters_Triode!$H$4)*LN(1+EXP(Parameters_Triode!$H$4*(1/Parameters_Triode!$E$4+Calcs_Triode!$B10/SQRT(Parameters_Triode!$I$4+Calcs_Triode!AU$2^2))))</f>
        <v>7.6954551337103752</v>
      </c>
      <c r="AV10" t="e">
        <f>(Calcs_Triode!AV$2/Parameters_Triode!$H$4)*LN(1+EXP(Parameters_Triode!$H$4*(1/Parameters_Triode!$E$4+Calcs_Triode!$B10/SQRT(Parameters_Triode!$I$4+Calcs_Triode!AV$2^2))))</f>
        <v>#N/A</v>
      </c>
      <c r="AW10" t="e">
        <f>(Calcs_Triode!AW$2/Parameters_Triode!$H$4)*LN(1+EXP(Parameters_Triode!$H$4*(1/Parameters_Triode!$E$4+Calcs_Triode!$B10/SQRT(Parameters_Triode!$I$4+Calcs_Triode!AW$2^2))))</f>
        <v>#N/A</v>
      </c>
      <c r="AX10" t="e">
        <f>(Calcs_Triode!AX$2/Parameters_Triode!$H$4)*LN(1+EXP(Parameters_Triode!$H$4*(1/Parameters_Triode!$E$4+Calcs_Triode!$B10/SQRT(Parameters_Triode!$I$4+Calcs_Triode!AX$2^2))))</f>
        <v>#N/A</v>
      </c>
      <c r="AY10" t="e">
        <f>(Calcs_Triode!AY$2/Parameters_Triode!$H$4)*LN(1+EXP(Parameters_Triode!$H$4*(1/Parameters_Triode!$E$4+Calcs_Triode!$B10/SQRT(Parameters_Triode!$I$4+Calcs_Triode!AY$2^2))))</f>
        <v>#N/A</v>
      </c>
      <c r="AZ10" t="e">
        <f>(Calcs_Triode!AZ$2/Parameters_Triode!$H$4)*LN(1+EXP(Parameters_Triode!$H$4*(1/Parameters_Triode!$E$4+Calcs_Triode!$B10/SQRT(Parameters_Triode!$I$4+Calcs_Triode!AZ$2^2))))</f>
        <v>#N/A</v>
      </c>
      <c r="BA10" t="e">
        <f>(Calcs_Triode!BA$2/Parameters_Triode!$H$4)*LN(1+EXP(Parameters_Triode!$H$4*(1/Parameters_Triode!$E$4+Calcs_Triode!$B10/SQRT(Parameters_Triode!$I$4+Calcs_Triode!BA$2^2))))</f>
        <v>#N/A</v>
      </c>
    </row>
    <row r="11" spans="1:64">
      <c r="B11" s="2">
        <f>IF(OR(Calcs_Triode!B10="",(Calcs_Triode!B10+Parameters_Triode!$B$6)&lt;Parameters_Triode!$B$5),NA(),Calcs_Triode!B10+Parameters_Triode!$B$6)</f>
        <v>-16</v>
      </c>
      <c r="C11">
        <f>(Calcs_Triode!C$2/Parameters_Triode!$H$4)*LN(1+EXP(Parameters_Triode!$H$4*(1/Parameters_Triode!$E$4+Calcs_Triode!$B11/SQRT(Parameters_Triode!$I$4+Calcs_Triode!C$2^2))))</f>
        <v>0</v>
      </c>
      <c r="D11">
        <f>(Calcs_Triode!D$2/Parameters_Triode!$H$4)*LN(1+EXP(Parameters_Triode!$H$4*(1/Parameters_Triode!$E$4+Calcs_Triode!$B11/SQRT(Parameters_Triode!$I$4+Calcs_Triode!D$2^2))))</f>
        <v>0</v>
      </c>
      <c r="E11">
        <f>(Calcs_Triode!E$2/Parameters_Triode!$H$4)*LN(1+EXP(Parameters_Triode!$H$4*(1/Parameters_Triode!$E$4+Calcs_Triode!$B11/SQRT(Parameters_Triode!$I$4+Calcs_Triode!E$2^2))))</f>
        <v>0</v>
      </c>
      <c r="F11">
        <f>(Calcs_Triode!F$2/Parameters_Triode!$H$4)*LN(1+EXP(Parameters_Triode!$H$4*(1/Parameters_Triode!$E$4+Calcs_Triode!$B11/SQRT(Parameters_Triode!$I$4+Calcs_Triode!F$2^2))))</f>
        <v>1.0446558809510492E-15</v>
      </c>
      <c r="G11">
        <f>(Calcs_Triode!G$2/Parameters_Triode!$H$4)*LN(1+EXP(Parameters_Triode!$H$4*(1/Parameters_Triode!$E$4+Calcs_Triode!$B11/SQRT(Parameters_Triode!$I$4+Calcs_Triode!G$2^2))))</f>
        <v>1.108170958502107E-11</v>
      </c>
      <c r="H11">
        <f>(Calcs_Triode!H$2/Parameters_Triode!$H$4)*LN(1+EXP(Parameters_Triode!$H$4*(1/Parameters_Triode!$E$4+Calcs_Triode!$B11/SQRT(Parameters_Triode!$I$4+Calcs_Triode!H$2^2))))</f>
        <v>3.3050468135035644E-9</v>
      </c>
      <c r="I11">
        <f>(Calcs_Triode!I$2/Parameters_Triode!$H$4)*LN(1+EXP(Parameters_Triode!$H$4*(1/Parameters_Triode!$E$4+Calcs_Triode!$B11/SQRT(Parameters_Triode!$I$4+Calcs_Triode!I$2^2))))</f>
        <v>1.5725747055400277E-7</v>
      </c>
      <c r="J11">
        <f>(Calcs_Triode!J$2/Parameters_Triode!$H$4)*LN(1+EXP(Parameters_Triode!$H$4*(1/Parameters_Triode!$E$4+Calcs_Triode!$B11/SQRT(Parameters_Triode!$I$4+Calcs_Triode!J$2^2))))</f>
        <v>2.5736264338219056E-6</v>
      </c>
      <c r="K11">
        <f>(Calcs_Triode!K$2/Parameters_Triode!$H$4)*LN(1+EXP(Parameters_Triode!$H$4*(1/Parameters_Triode!$E$4+Calcs_Triode!$B11/SQRT(Parameters_Triode!$I$4+Calcs_Triode!K$2^2))))</f>
        <v>2.14437116184457E-5</v>
      </c>
      <c r="L11">
        <f>(Calcs_Triode!L$2/Parameters_Triode!$H$4)*LN(1+EXP(Parameters_Triode!$H$4*(1/Parameters_Triode!$E$4+Calcs_Triode!$B11/SQRT(Parameters_Triode!$I$4+Calcs_Triode!L$2^2))))</f>
        <v>1.1344570073835002E-4</v>
      </c>
      <c r="M11">
        <f>(Calcs_Triode!M$2/Parameters_Triode!$H$4)*LN(1+EXP(Parameters_Triode!$H$4*(1/Parameters_Triode!$E$4+Calcs_Triode!$B11/SQRT(Parameters_Triode!$I$4+Calcs_Triode!M$2^2))))</f>
        <v>4.3562539256276385E-4</v>
      </c>
      <c r="N11">
        <f>(Calcs_Triode!N$2/Parameters_Triode!$H$4)*LN(1+EXP(Parameters_Triode!$H$4*(1/Parameters_Triode!$E$4+Calcs_Triode!$B11/SQRT(Parameters_Triode!$I$4+Calcs_Triode!N$2^2))))</f>
        <v>1.3228511431288871E-3</v>
      </c>
      <c r="O11">
        <f>(Calcs_Triode!O$2/Parameters_Triode!$H$4)*LN(1+EXP(Parameters_Triode!$H$4*(1/Parameters_Triode!$E$4+Calcs_Triode!$B11/SQRT(Parameters_Triode!$I$4+Calcs_Triode!O$2^2))))</f>
        <v>3.3645769701204152E-3</v>
      </c>
      <c r="P11">
        <f>(Calcs_Triode!P$2/Parameters_Triode!$H$4)*LN(1+EXP(Parameters_Triode!$H$4*(1/Parameters_Triode!$E$4+Calcs_Triode!$B11/SQRT(Parameters_Triode!$I$4+Calcs_Triode!P$2^2))))</f>
        <v>7.459368823113789E-3</v>
      </c>
      <c r="Q11">
        <f>(Calcs_Triode!Q$2/Parameters_Triode!$H$4)*LN(1+EXP(Parameters_Triode!$H$4*(1/Parameters_Triode!$E$4+Calcs_Triode!$B11/SQRT(Parameters_Triode!$I$4+Calcs_Triode!Q$2^2))))</f>
        <v>1.4832997968544955E-2</v>
      </c>
      <c r="R11">
        <f>(Calcs_Triode!R$2/Parameters_Triode!$H$4)*LN(1+EXP(Parameters_Triode!$H$4*(1/Parameters_Triode!$E$4+Calcs_Triode!$B11/SQRT(Parameters_Triode!$I$4+Calcs_Triode!R$2^2))))</f>
        <v>2.7015657622043322E-2</v>
      </c>
      <c r="S11">
        <f>(Calcs_Triode!S$2/Parameters_Triode!$H$4)*LN(1+EXP(Parameters_Triode!$H$4*(1/Parameters_Triode!$E$4+Calcs_Triode!$B11/SQRT(Parameters_Triode!$I$4+Calcs_Triode!S$2^2))))</f>
        <v>4.5781954324306019E-2</v>
      </c>
      <c r="T11">
        <f>(Calcs_Triode!T$2/Parameters_Triode!$H$4)*LN(1+EXP(Parameters_Triode!$H$4*(1/Parameters_Triode!$E$4+Calcs_Triode!$B11/SQRT(Parameters_Triode!$I$4+Calcs_Triode!T$2^2))))</f>
        <v>7.3062611607398936E-2</v>
      </c>
      <c r="U11">
        <f>(Calcs_Triode!U$2/Parameters_Triode!$H$4)*LN(1+EXP(Parameters_Triode!$H$4*(1/Parameters_Triode!$E$4+Calcs_Triode!$B11/SQRT(Parameters_Triode!$I$4+Calcs_Triode!U$2^2))))</f>
        <v>0.11083959722047414</v>
      </c>
      <c r="V11">
        <f>(Calcs_Triode!V$2/Parameters_Triode!$H$4)*LN(1+EXP(Parameters_Triode!$H$4*(1/Parameters_Triode!$E$4+Calcs_Triode!$B11/SQRT(Parameters_Triode!$I$4+Calcs_Triode!V$2^2))))</f>
        <v>0.1610371853671832</v>
      </c>
      <c r="W11">
        <f>(Calcs_Triode!W$2/Parameters_Triode!$H$4)*LN(1+EXP(Parameters_Triode!$H$4*(1/Parameters_Triode!$E$4+Calcs_Triode!$B11/SQRT(Parameters_Triode!$I$4+Calcs_Triode!W$2^2))))</f>
        <v>0.22542065975413206</v>
      </c>
      <c r="X11">
        <f>(Calcs_Triode!X$2/Parameters_Triode!$H$4)*LN(1+EXP(Parameters_Triode!$H$4*(1/Parameters_Triode!$E$4+Calcs_Triode!$B11/SQRT(Parameters_Triode!$I$4+Calcs_Triode!X$2^2))))</f>
        <v>0.30551222125580635</v>
      </c>
      <c r="Y11">
        <f>(Calcs_Triode!Y$2/Parameters_Triode!$H$4)*LN(1+EXP(Parameters_Triode!$H$4*(1/Parameters_Triode!$E$4+Calcs_Triode!$B11/SQRT(Parameters_Triode!$I$4+Calcs_Triode!Y$2^2))))</f>
        <v>0.40253053706489722</v>
      </c>
      <c r="Z11">
        <f>(Calcs_Triode!Z$2/Parameters_Triode!$H$4)*LN(1+EXP(Parameters_Triode!$H$4*(1/Parameters_Triode!$E$4+Calcs_Triode!$B11/SQRT(Parameters_Triode!$I$4+Calcs_Triode!Z$2^2))))</f>
        <v>0.51735676716369361</v>
      </c>
      <c r="AA11">
        <f>(Calcs_Triode!AA$2/Parameters_Triode!$H$4)*LN(1+EXP(Parameters_Triode!$H$4*(1/Parameters_Triode!$E$4+Calcs_Triode!$B11/SQRT(Parameters_Triode!$I$4+Calcs_Triode!AA$2^2))))</f>
        <v>0.65052643140960742</v>
      </c>
      <c r="AB11">
        <f>(Calcs_Triode!AB$2/Parameters_Triode!$H$4)*LN(1+EXP(Parameters_Triode!$H$4*(1/Parameters_Triode!$E$4+Calcs_Triode!$B11/SQRT(Parameters_Triode!$I$4+Calcs_Triode!AB$2^2))))</f>
        <v>0.80224367935309138</v>
      </c>
      <c r="AC11">
        <f>(Calcs_Triode!AC$2/Parameters_Triode!$H$4)*LN(1+EXP(Parameters_Triode!$H$4*(1/Parameters_Triode!$E$4+Calcs_Triode!$B11/SQRT(Parameters_Triode!$I$4+Calcs_Triode!AC$2^2))))</f>
        <v>0.9724127372665885</v>
      </c>
      <c r="AD11">
        <f>(Calcs_Triode!AD$2/Parameters_Triode!$H$4)*LN(1+EXP(Parameters_Triode!$H$4*(1/Parameters_Triode!$E$4+Calcs_Triode!$B11/SQRT(Parameters_Triode!$I$4+Calcs_Triode!AD$2^2))))</f>
        <v>1.160680611867738</v>
      </c>
      <c r="AE11">
        <f>(Calcs_Triode!AE$2/Parameters_Triode!$H$4)*LN(1+EXP(Parameters_Triode!$H$4*(1/Parameters_Triode!$E$4+Calcs_Triode!$B11/SQRT(Parameters_Triode!$I$4+Calcs_Triode!AE$2^2))))</f>
        <v>1.3664853747733046</v>
      </c>
      <c r="AF11">
        <f>(Calcs_Triode!AF$2/Parameters_Triode!$H$4)*LN(1+EXP(Parameters_Triode!$H$4*(1/Parameters_Triode!$E$4+Calcs_Triode!$B11/SQRT(Parameters_Triode!$I$4+Calcs_Triode!AF$2^2))))</f>
        <v>1.5891052433153146</v>
      </c>
      <c r="AG11">
        <f>(Calcs_Triode!AG$2/Parameters_Triode!$H$4)*LN(1+EXP(Parameters_Triode!$H$4*(1/Parameters_Triode!$E$4+Calcs_Triode!$B11/SQRT(Parameters_Triode!$I$4+Calcs_Triode!AG$2^2))))</f>
        <v>1.8277048862992187</v>
      </c>
      <c r="AH11">
        <f>(Calcs_Triode!AH$2/Parameters_Triode!$H$4)*LN(1+EXP(Parameters_Triode!$H$4*(1/Parameters_Triode!$E$4+Calcs_Triode!$B11/SQRT(Parameters_Triode!$I$4+Calcs_Triode!AH$2^2))))</f>
        <v>2.0813766400243878</v>
      </c>
      <c r="AI11">
        <f>(Calcs_Triode!AI$2/Parameters_Triode!$H$4)*LN(1+EXP(Parameters_Triode!$H$4*(1/Parameters_Triode!$E$4+Calcs_Triode!$B11/SQRT(Parameters_Triode!$I$4+Calcs_Triode!AI$2^2))))</f>
        <v>2.3491754315885509</v>
      </c>
      <c r="AJ11">
        <f>(Calcs_Triode!AJ$2/Parameters_Triode!$H$4)*LN(1+EXP(Parameters_Triode!$H$4*(1/Parameters_Triode!$E$4+Calcs_Triode!$B11/SQRT(Parameters_Triode!$I$4+Calcs_Triode!AJ$2^2))))</f>
        <v>2.63014707706323</v>
      </c>
      <c r="AK11">
        <f>(Calcs_Triode!AK$2/Parameters_Triode!$H$4)*LN(1+EXP(Parameters_Triode!$H$4*(1/Parameters_Triode!$E$4+Calcs_Triode!$B11/SQRT(Parameters_Triode!$I$4+Calcs_Triode!AK$2^2))))</f>
        <v>2.923350229613991</v>
      </c>
      <c r="AL11">
        <f>(Calcs_Triode!AL$2/Parameters_Triode!$H$4)*LN(1+EXP(Parameters_Triode!$H$4*(1/Parameters_Triode!$E$4+Calcs_Triode!$B11/SQRT(Parameters_Triode!$I$4+Calcs_Triode!AL$2^2))))</f>
        <v>3.2278726226577241</v>
      </c>
      <c r="AM11">
        <f>(Calcs_Triode!AM$2/Parameters_Triode!$H$4)*LN(1+EXP(Parameters_Triode!$H$4*(1/Parameters_Triode!$E$4+Calcs_Triode!$B11/SQRT(Parameters_Triode!$I$4+Calcs_Triode!AM$2^2))))</f>
        <v>3.5428424342974223</v>
      </c>
      <c r="AN11">
        <f>(Calcs_Triode!AN$2/Parameters_Triode!$H$4)*LN(1+EXP(Parameters_Triode!$H$4*(1/Parameters_Triode!$E$4+Calcs_Triode!$B11/SQRT(Parameters_Triode!$I$4+Calcs_Triode!AN$2^2))))</f>
        <v>3.8674356452710676</v>
      </c>
      <c r="AO11">
        <f>(Calcs_Triode!AO$2/Parameters_Triode!$H$4)*LN(1+EXP(Parameters_Triode!$H$4*(1/Parameters_Triode!$E$4+Calcs_Triode!$B11/SQRT(Parameters_Triode!$I$4+Calcs_Triode!AO$2^2))))</f>
        <v>4.2008802218086094</v>
      </c>
      <c r="AP11">
        <f>(Calcs_Triode!AP$2/Parameters_Triode!$H$4)*LN(1+EXP(Parameters_Triode!$H$4*(1/Parameters_Triode!$E$4+Calcs_Triode!$B11/SQRT(Parameters_Triode!$I$4+Calcs_Triode!AP$2^2))))</f>
        <v>4.5424578653961527</v>
      </c>
      <c r="AQ11">
        <f>(Calcs_Triode!AQ$2/Parameters_Triode!$H$4)*LN(1+EXP(Parameters_Triode!$H$4*(1/Parameters_Triode!$E$4+Calcs_Triode!$B11/SQRT(Parameters_Triode!$I$4+Calcs_Triode!AQ$2^2))))</f>
        <v>4.8915039609983841</v>
      </c>
      <c r="AR11">
        <f>(Calcs_Triode!AR$2/Parameters_Triode!$H$4)*LN(1+EXP(Parameters_Triode!$H$4*(1/Parameters_Triode!$E$4+Calcs_Triode!$B11/SQRT(Parameters_Triode!$I$4+Calcs_Triode!AR$2^2))))</f>
        <v>5.2474062418003369</v>
      </c>
      <c r="AS11">
        <f>(Calcs_Triode!AS$2/Parameters_Triode!$H$4)*LN(1+EXP(Parameters_Triode!$H$4*(1/Parameters_Triode!$E$4+Calcs_Triode!$B11/SQRT(Parameters_Triode!$I$4+Calcs_Triode!AS$2^2))))</f>
        <v>5.6096025826072582</v>
      </c>
      <c r="AT11">
        <f>(Calcs_Triode!AT$2/Parameters_Triode!$H$4)*LN(1+EXP(Parameters_Triode!$H$4*(1/Parameters_Triode!$E$4+Calcs_Triode!$B11/SQRT(Parameters_Triode!$I$4+Calcs_Triode!AT$2^2))))</f>
        <v>5.9775782410193683</v>
      </c>
      <c r="AU11">
        <f>(Calcs_Triode!AU$2/Parameters_Triode!$H$4)*LN(1+EXP(Parameters_Triode!$H$4*(1/Parameters_Triode!$E$4+Calcs_Triode!$B11/SQRT(Parameters_Triode!$I$4+Calcs_Triode!AU$2^2))))</f>
        <v>6.3508627872392909</v>
      </c>
      <c r="AV11" t="e">
        <f>(Calcs_Triode!AV$2/Parameters_Triode!$H$4)*LN(1+EXP(Parameters_Triode!$H$4*(1/Parameters_Triode!$E$4+Calcs_Triode!$B11/SQRT(Parameters_Triode!$I$4+Calcs_Triode!AV$2^2))))</f>
        <v>#N/A</v>
      </c>
      <c r="AW11" t="e">
        <f>(Calcs_Triode!AW$2/Parameters_Triode!$H$4)*LN(1+EXP(Parameters_Triode!$H$4*(1/Parameters_Triode!$E$4+Calcs_Triode!$B11/SQRT(Parameters_Triode!$I$4+Calcs_Triode!AW$2^2))))</f>
        <v>#N/A</v>
      </c>
      <c r="AX11" t="e">
        <f>(Calcs_Triode!AX$2/Parameters_Triode!$H$4)*LN(1+EXP(Parameters_Triode!$H$4*(1/Parameters_Triode!$E$4+Calcs_Triode!$B11/SQRT(Parameters_Triode!$I$4+Calcs_Triode!AX$2^2))))</f>
        <v>#N/A</v>
      </c>
      <c r="AY11" t="e">
        <f>(Calcs_Triode!AY$2/Parameters_Triode!$H$4)*LN(1+EXP(Parameters_Triode!$H$4*(1/Parameters_Triode!$E$4+Calcs_Triode!$B11/SQRT(Parameters_Triode!$I$4+Calcs_Triode!AY$2^2))))</f>
        <v>#N/A</v>
      </c>
      <c r="AZ11" t="e">
        <f>(Calcs_Triode!AZ$2/Parameters_Triode!$H$4)*LN(1+EXP(Parameters_Triode!$H$4*(1/Parameters_Triode!$E$4+Calcs_Triode!$B11/SQRT(Parameters_Triode!$I$4+Calcs_Triode!AZ$2^2))))</f>
        <v>#N/A</v>
      </c>
      <c r="BA11" t="e">
        <f>(Calcs_Triode!BA$2/Parameters_Triode!$H$4)*LN(1+EXP(Parameters_Triode!$H$4*(1/Parameters_Triode!$E$4+Calcs_Triode!$B11/SQRT(Parameters_Triode!$I$4+Calcs_Triode!BA$2^2))))</f>
        <v>#N/A</v>
      </c>
    </row>
    <row r="12" spans="1:64">
      <c r="B12" s="2">
        <f>IF(OR(Calcs_Triode!B11="",(Calcs_Triode!B11+Parameters_Triode!$B$6)&lt;Parameters_Triode!$B$5),NA(),Calcs_Triode!B11+Parameters_Triode!$B$6)</f>
        <v>-18</v>
      </c>
      <c r="C12">
        <f>(Calcs_Triode!C$2/Parameters_Triode!$H$4)*LN(1+EXP(Parameters_Triode!$H$4*(1/Parameters_Triode!$E$4+Calcs_Triode!$B12/SQRT(Parameters_Triode!$I$4+Calcs_Triode!C$2^2))))</f>
        <v>0</v>
      </c>
      <c r="D12">
        <f>(Calcs_Triode!D$2/Parameters_Triode!$H$4)*LN(1+EXP(Parameters_Triode!$H$4*(1/Parameters_Triode!$E$4+Calcs_Triode!$B12/SQRT(Parameters_Triode!$I$4+Calcs_Triode!D$2^2))))</f>
        <v>0</v>
      </c>
      <c r="E12">
        <f>(Calcs_Triode!E$2/Parameters_Triode!$H$4)*LN(1+EXP(Parameters_Triode!$H$4*(1/Parameters_Triode!$E$4+Calcs_Triode!$B12/SQRT(Parameters_Triode!$I$4+Calcs_Triode!E$2^2))))</f>
        <v>0</v>
      </c>
      <c r="F12">
        <f>(Calcs_Triode!F$2/Parameters_Triode!$H$4)*LN(1+EXP(Parameters_Triode!$H$4*(1/Parameters_Triode!$E$4+Calcs_Triode!$B12/SQRT(Parameters_Triode!$I$4+Calcs_Triode!F$2^2))))</f>
        <v>0</v>
      </c>
      <c r="G12">
        <f>(Calcs_Triode!G$2/Parameters_Triode!$H$4)*LN(1+EXP(Parameters_Triode!$H$4*(1/Parameters_Triode!$E$4+Calcs_Triode!$B12/SQRT(Parameters_Triode!$I$4+Calcs_Triode!G$2^2))))</f>
        <v>3.4416662841504218E-13</v>
      </c>
      <c r="H12">
        <f>(Calcs_Triode!H$2/Parameters_Triode!$H$4)*LN(1+EXP(Parameters_Triode!$H$4*(1/Parameters_Triode!$E$4+Calcs_Triode!$B12/SQRT(Parameters_Triode!$I$4+Calcs_Triode!H$2^2))))</f>
        <v>2.0349200120767967E-10</v>
      </c>
      <c r="I12">
        <f>(Calcs_Triode!I$2/Parameters_Triode!$H$4)*LN(1+EXP(Parameters_Triode!$H$4*(1/Parameters_Triode!$E$4+Calcs_Triode!$B12/SQRT(Parameters_Triode!$I$4+Calcs_Triode!I$2^2))))</f>
        <v>1.5337784518189348E-8</v>
      </c>
      <c r="J12">
        <f>(Calcs_Triode!J$2/Parameters_Triode!$H$4)*LN(1+EXP(Parameters_Triode!$H$4*(1/Parameters_Triode!$E$4+Calcs_Triode!$B12/SQRT(Parameters_Triode!$I$4+Calcs_Triode!J$2^2))))</f>
        <v>3.4919723557598267E-7</v>
      </c>
      <c r="K12">
        <f>(Calcs_Triode!K$2/Parameters_Triode!$H$4)*LN(1+EXP(Parameters_Triode!$H$4*(1/Parameters_Triode!$E$4+Calcs_Triode!$B12/SQRT(Parameters_Triode!$I$4+Calcs_Triode!K$2^2))))</f>
        <v>3.7296998943469641E-6</v>
      </c>
      <c r="L12">
        <f>(Calcs_Triode!L$2/Parameters_Triode!$H$4)*LN(1+EXP(Parameters_Triode!$H$4*(1/Parameters_Triode!$E$4+Calcs_Triode!$B12/SQRT(Parameters_Triode!$I$4+Calcs_Triode!L$2^2))))</f>
        <v>2.3945151063923803E-5</v>
      </c>
      <c r="M12">
        <f>(Calcs_Triode!M$2/Parameters_Triode!$H$4)*LN(1+EXP(Parameters_Triode!$H$4*(1/Parameters_Triode!$E$4+Calcs_Triode!$B12/SQRT(Parameters_Triode!$I$4+Calcs_Triode!M$2^2))))</f>
        <v>1.0737530940586378E-4</v>
      </c>
      <c r="N12">
        <f>(Calcs_Triode!N$2/Parameters_Triode!$H$4)*LN(1+EXP(Parameters_Triode!$H$4*(1/Parameters_Triode!$E$4+Calcs_Triode!$B12/SQRT(Parameters_Triode!$I$4+Calcs_Triode!N$2^2))))</f>
        <v>3.7027498516264073E-4</v>
      </c>
      <c r="O12">
        <f>(Calcs_Triode!O$2/Parameters_Triode!$H$4)*LN(1+EXP(Parameters_Triode!$H$4*(1/Parameters_Triode!$E$4+Calcs_Triode!$B12/SQRT(Parameters_Triode!$I$4+Calcs_Triode!O$2^2))))</f>
        <v>1.047346762343367E-3</v>
      </c>
      <c r="P12">
        <f>(Calcs_Triode!P$2/Parameters_Triode!$H$4)*LN(1+EXP(Parameters_Triode!$H$4*(1/Parameters_Triode!$E$4+Calcs_Triode!$B12/SQRT(Parameters_Triode!$I$4+Calcs_Triode!P$2^2))))</f>
        <v>2.5414201434292016E-3</v>
      </c>
      <c r="Q12">
        <f>(Calcs_Triode!Q$2/Parameters_Triode!$H$4)*LN(1+EXP(Parameters_Triode!$H$4*(1/Parameters_Triode!$E$4+Calcs_Triode!$B12/SQRT(Parameters_Triode!$I$4+Calcs_Triode!Q$2^2))))</f>
        <v>5.4630158603521453E-3</v>
      </c>
      <c r="R12">
        <f>(Calcs_Triode!R$2/Parameters_Triode!$H$4)*LN(1+EXP(Parameters_Triode!$H$4*(1/Parameters_Triode!$E$4+Calcs_Triode!$B12/SQRT(Parameters_Triode!$I$4+Calcs_Triode!R$2^2))))</f>
        <v>1.0651413214648995E-2</v>
      </c>
      <c r="S12">
        <f>(Calcs_Triode!S$2/Parameters_Triode!$H$4)*LN(1+EXP(Parameters_Triode!$H$4*(1/Parameters_Triode!$E$4+Calcs_Triode!$B12/SQRT(Parameters_Triode!$I$4+Calcs_Triode!S$2^2))))</f>
        <v>1.9173202023959567E-2</v>
      </c>
      <c r="T12">
        <f>(Calcs_Triode!T$2/Parameters_Triode!$H$4)*LN(1+EXP(Parameters_Triode!$H$4*(1/Parameters_Triode!$E$4+Calcs_Triode!$B12/SQRT(Parameters_Triode!$I$4+Calcs_Triode!T$2^2))))</f>
        <v>3.2298370863347692E-2</v>
      </c>
      <c r="U12">
        <f>(Calcs_Triode!U$2/Parameters_Triode!$H$4)*LN(1+EXP(Parameters_Triode!$H$4*(1/Parameters_Triode!$E$4+Calcs_Triode!$B12/SQRT(Parameters_Triode!$I$4+Calcs_Triode!U$2^2))))</f>
        <v>5.1456999673011761E-2</v>
      </c>
      <c r="V12">
        <f>(Calcs_Triode!V$2/Parameters_Triode!$H$4)*LN(1+EXP(Parameters_Triode!$H$4*(1/Parameters_Triode!$E$4+Calcs_Triode!$B12/SQRT(Parameters_Triode!$I$4+Calcs_Triode!V$2^2))))</f>
        <v>7.8181531561601667E-2</v>
      </c>
      <c r="W12">
        <f>(Calcs_Triode!W$2/Parameters_Triode!$H$4)*LN(1+EXP(Parameters_Triode!$H$4*(1/Parameters_Triode!$E$4+Calcs_Triode!$B12/SQRT(Parameters_Triode!$I$4+Calcs_Triode!W$2^2))))</f>
        <v>0.11404058780637058</v>
      </c>
      <c r="X12">
        <f>(Calcs_Triode!X$2/Parameters_Triode!$H$4)*LN(1+EXP(Parameters_Triode!$H$4*(1/Parameters_Triode!$E$4+Calcs_Triode!$B12/SQRT(Parameters_Triode!$I$4+Calcs_Triode!X$2^2))))</f>
        <v>0.16057054603161997</v>
      </c>
      <c r="Y12">
        <f>(Calcs_Triode!Y$2/Parameters_Triode!$H$4)*LN(1+EXP(Parameters_Triode!$H$4*(1/Parameters_Triode!$E$4+Calcs_Triode!$B12/SQRT(Parameters_Triode!$I$4+Calcs_Triode!Y$2^2))))</f>
        <v>0.21921074065195864</v>
      </c>
      <c r="Z12">
        <f>(Calcs_Triode!Z$2/Parameters_Triode!$H$4)*LN(1+EXP(Parameters_Triode!$H$4*(1/Parameters_Triode!$E$4+Calcs_Triode!$B12/SQRT(Parameters_Triode!$I$4+Calcs_Triode!Z$2^2))))</f>
        <v>0.29124725397515927</v>
      </c>
      <c r="AA12">
        <f>(Calcs_Triode!AA$2/Parameters_Triode!$H$4)*LN(1+EXP(Parameters_Triode!$H$4*(1/Parameters_Triode!$E$4+Calcs_Triode!$B12/SQRT(Parameters_Triode!$I$4+Calcs_Triode!AA$2^2))))</f>
        <v>0.37776895907961594</v>
      </c>
      <c r="AB12">
        <f>(Calcs_Triode!AB$2/Parameters_Triode!$H$4)*LN(1+EXP(Parameters_Triode!$H$4*(1/Parameters_Triode!$E$4+Calcs_Triode!$B12/SQRT(Parameters_Triode!$I$4+Calcs_Triode!AB$2^2))))</f>
        <v>0.4796379181971383</v>
      </c>
      <c r="AC12">
        <f>(Calcs_Triode!AC$2/Parameters_Triode!$H$4)*LN(1+EXP(Parameters_Triode!$H$4*(1/Parameters_Triode!$E$4+Calcs_Triode!$B12/SQRT(Parameters_Triode!$I$4+Calcs_Triode!AC$2^2))))</f>
        <v>0.59747464059133071</v>
      </c>
      <c r="AD12">
        <f>(Calcs_Triode!AD$2/Parameters_Triode!$H$4)*LN(1+EXP(Parameters_Triode!$H$4*(1/Parameters_Triode!$E$4+Calcs_Triode!$B12/SQRT(Parameters_Triode!$I$4+Calcs_Triode!AD$2^2))))</f>
        <v>0.73165727129755043</v>
      </c>
      <c r="AE12">
        <f>(Calcs_Triode!AE$2/Parameters_Triode!$H$4)*LN(1+EXP(Parameters_Triode!$H$4*(1/Parameters_Triode!$E$4+Calcs_Triode!$B12/SQRT(Parameters_Triode!$I$4+Calcs_Triode!AE$2^2))))</f>
        <v>0.88233268220812999</v>
      </c>
      <c r="AF12">
        <f>(Calcs_Triode!AF$2/Parameters_Triode!$H$4)*LN(1+EXP(Parameters_Triode!$H$4*(1/Parameters_Triode!$E$4+Calcs_Triode!$B12/SQRT(Parameters_Triode!$I$4+Calcs_Triode!AF$2^2))))</f>
        <v>1.0494367597154164</v>
      </c>
      <c r="AG12">
        <f>(Calcs_Triode!AG$2/Parameters_Triode!$H$4)*LN(1+EXP(Parameters_Triode!$H$4*(1/Parameters_Triode!$E$4+Calcs_Triode!$B12/SQRT(Parameters_Triode!$I$4+Calcs_Triode!AG$2^2))))</f>
        <v>1.2327209344663383</v>
      </c>
      <c r="AH12">
        <f>(Calcs_Triode!AH$2/Parameters_Triode!$H$4)*LN(1+EXP(Parameters_Triode!$H$4*(1/Parameters_Triode!$E$4+Calcs_Triode!$B12/SQRT(Parameters_Triode!$I$4+Calcs_Triode!AH$2^2))))</f>
        <v>1.4317821153550341</v>
      </c>
      <c r="AI12">
        <f>(Calcs_Triode!AI$2/Parameters_Triode!$H$4)*LN(1+EXP(Parameters_Triode!$H$4*(1/Parameters_Triode!$E$4+Calcs_Triode!$B12/SQRT(Parameters_Triode!$I$4+Calcs_Triode!AI$2^2))))</f>
        <v>1.6460935669160099</v>
      </c>
      <c r="AJ12">
        <f>(Calcs_Triode!AJ$2/Parameters_Triode!$H$4)*LN(1+EXP(Parameters_Triode!$H$4*(1/Parameters_Triode!$E$4+Calcs_Triode!$B12/SQRT(Parameters_Triode!$I$4+Calcs_Triode!AJ$2^2))))</f>
        <v>1.8750347908759317</v>
      </c>
      <c r="AK12">
        <f>(Calcs_Triode!AK$2/Parameters_Triode!$H$4)*LN(1+EXP(Parameters_Triode!$H$4*(1/Parameters_Triode!$E$4+Calcs_Triode!$B12/SQRT(Parameters_Triode!$I$4+Calcs_Triode!AK$2^2))))</f>
        <v>2.1179190356208468</v>
      </c>
      <c r="AL12">
        <f>(Calcs_Triode!AL$2/Parameters_Triode!$H$4)*LN(1+EXP(Parameters_Triode!$H$4*(1/Parameters_Triode!$E$4+Calcs_Triode!$B12/SQRT(Parameters_Triode!$I$4+Calcs_Triode!AL$2^2))))</f>
        <v>2.3740175849299781</v>
      </c>
      <c r="AM12">
        <f>(Calcs_Triode!AM$2/Parameters_Triode!$H$4)*LN(1+EXP(Parameters_Triode!$H$4*(1/Parameters_Triode!$E$4+Calcs_Triode!$B12/SQRT(Parameters_Triode!$I$4+Calcs_Triode!AM$2^2))))</f>
        <v>2.642580422756811</v>
      </c>
      <c r="AN12">
        <f>(Calcs_Triode!AN$2/Parameters_Triode!$H$4)*LN(1+EXP(Parameters_Triode!$H$4*(1/Parameters_Triode!$E$4+Calcs_Triode!$B12/SQRT(Parameters_Triode!$I$4+Calcs_Triode!AN$2^2))))</f>
        <v>2.9228532140516177</v>
      </c>
      <c r="AO12">
        <f>(Calcs_Triode!AO$2/Parameters_Triode!$H$4)*LN(1+EXP(Parameters_Triode!$H$4*(1/Parameters_Triode!$E$4+Calcs_Triode!$B12/SQRT(Parameters_Triode!$I$4+Calcs_Triode!AO$2^2))))</f>
        <v>3.214090782390822</v>
      </c>
      <c r="AP12">
        <f>(Calcs_Triode!AP$2/Parameters_Triode!$H$4)*LN(1+EXP(Parameters_Triode!$H$4*(1/Parameters_Triode!$E$4+Calcs_Triode!$B12/SQRT(Parameters_Triode!$I$4+Calcs_Triode!AP$2^2))))</f>
        <v>3.5155674155428662</v>
      </c>
      <c r="AQ12">
        <f>(Calcs_Triode!AQ$2/Parameters_Triode!$H$4)*LN(1+EXP(Parameters_Triode!$H$4*(1/Parameters_Triode!$E$4+Calcs_Triode!$B12/SQRT(Parameters_Triode!$I$4+Calcs_Triode!AQ$2^2))))</f>
        <v>3.8265844078740683</v>
      </c>
      <c r="AR12">
        <f>(Calcs_Triode!AR$2/Parameters_Triode!$H$4)*LN(1+EXP(Parameters_Triode!$H$4*(1/Parameters_Triode!$E$4+Calcs_Triode!$B12/SQRT(Parameters_Triode!$I$4+Calcs_Triode!AR$2^2))))</f>
        <v>4.1464752726138245</v>
      </c>
      <c r="AS12">
        <f>(Calcs_Triode!AS$2/Parameters_Triode!$H$4)*LN(1+EXP(Parameters_Triode!$H$4*(1/Parameters_Triode!$E$4+Calcs_Triode!$B12/SQRT(Parameters_Triode!$I$4+Calcs_Triode!AS$2^2))))</f>
        <v>4.4746090446701849</v>
      </c>
      <c r="AT12">
        <f>(Calcs_Triode!AT$2/Parameters_Triode!$H$4)*LN(1+EXP(Parameters_Triode!$H$4*(1/Parameters_Triode!$E$4+Calcs_Triode!$B12/SQRT(Parameters_Triode!$I$4+Calcs_Triode!AT$2^2))))</f>
        <v>4.8103920600523118</v>
      </c>
      <c r="AU12">
        <f>(Calcs_Triode!AU$2/Parameters_Triode!$H$4)*LN(1+EXP(Parameters_Triode!$H$4*(1/Parameters_Triode!$E$4+Calcs_Triode!$B12/SQRT(Parameters_Triode!$I$4+Calcs_Triode!AU$2^2))))</f>
        <v>5.1532685517382664</v>
      </c>
      <c r="AV12" t="e">
        <f>(Calcs_Triode!AV$2/Parameters_Triode!$H$4)*LN(1+EXP(Parameters_Triode!$H$4*(1/Parameters_Triode!$E$4+Calcs_Triode!$B12/SQRT(Parameters_Triode!$I$4+Calcs_Triode!AV$2^2))))</f>
        <v>#N/A</v>
      </c>
      <c r="AW12" t="e">
        <f>(Calcs_Triode!AW$2/Parameters_Triode!$H$4)*LN(1+EXP(Parameters_Triode!$H$4*(1/Parameters_Triode!$E$4+Calcs_Triode!$B12/SQRT(Parameters_Triode!$I$4+Calcs_Triode!AW$2^2))))</f>
        <v>#N/A</v>
      </c>
      <c r="AX12" t="e">
        <f>(Calcs_Triode!AX$2/Parameters_Triode!$H$4)*LN(1+EXP(Parameters_Triode!$H$4*(1/Parameters_Triode!$E$4+Calcs_Triode!$B12/SQRT(Parameters_Triode!$I$4+Calcs_Triode!AX$2^2))))</f>
        <v>#N/A</v>
      </c>
      <c r="AY12" t="e">
        <f>(Calcs_Triode!AY$2/Parameters_Triode!$H$4)*LN(1+EXP(Parameters_Triode!$H$4*(1/Parameters_Triode!$E$4+Calcs_Triode!$B12/SQRT(Parameters_Triode!$I$4+Calcs_Triode!AY$2^2))))</f>
        <v>#N/A</v>
      </c>
      <c r="AZ12" t="e">
        <f>(Calcs_Triode!AZ$2/Parameters_Triode!$H$4)*LN(1+EXP(Parameters_Triode!$H$4*(1/Parameters_Triode!$E$4+Calcs_Triode!$B12/SQRT(Parameters_Triode!$I$4+Calcs_Triode!AZ$2^2))))</f>
        <v>#N/A</v>
      </c>
      <c r="BA12" t="e">
        <f>(Calcs_Triode!BA$2/Parameters_Triode!$H$4)*LN(1+EXP(Parameters_Triode!$H$4*(1/Parameters_Triode!$E$4+Calcs_Triode!$B12/SQRT(Parameters_Triode!$I$4+Calcs_Triode!BA$2^2))))</f>
        <v>#N/A</v>
      </c>
    </row>
    <row r="13" spans="1:64">
      <c r="B13" s="2">
        <f>IF(OR(Calcs_Triode!B12="",(Calcs_Triode!B12+Parameters_Triode!$B$6)&lt;Parameters_Triode!$B$5),NA(),Calcs_Triode!B12+Parameters_Triode!$B$6)</f>
        <v>-20</v>
      </c>
      <c r="C13">
        <f>(Calcs_Triode!C$2/Parameters_Triode!$H$4)*LN(1+EXP(Parameters_Triode!$H$4*(1/Parameters_Triode!$E$4+Calcs_Triode!$B13/SQRT(Parameters_Triode!$I$4+Calcs_Triode!C$2^2))))</f>
        <v>0</v>
      </c>
      <c r="D13">
        <f>(Calcs_Triode!D$2/Parameters_Triode!$H$4)*LN(1+EXP(Parameters_Triode!$H$4*(1/Parameters_Triode!$E$4+Calcs_Triode!$B13/SQRT(Parameters_Triode!$I$4+Calcs_Triode!D$2^2))))</f>
        <v>0</v>
      </c>
      <c r="E13">
        <f>(Calcs_Triode!E$2/Parameters_Triode!$H$4)*LN(1+EXP(Parameters_Triode!$H$4*(1/Parameters_Triode!$E$4+Calcs_Triode!$B13/SQRT(Parameters_Triode!$I$4+Calcs_Triode!E$2^2))))</f>
        <v>0</v>
      </c>
      <c r="F13">
        <f>(Calcs_Triode!F$2/Parameters_Triode!$H$4)*LN(1+EXP(Parameters_Triode!$H$4*(1/Parameters_Triode!$E$4+Calcs_Triode!$B13/SQRT(Parameters_Triode!$I$4+Calcs_Triode!F$2^2))))</f>
        <v>0</v>
      </c>
      <c r="G13">
        <f>(Calcs_Triode!G$2/Parameters_Triode!$H$4)*LN(1+EXP(Parameters_Triode!$H$4*(1/Parameters_Triode!$E$4+Calcs_Triode!$B13/SQRT(Parameters_Triode!$I$4+Calcs_Triode!G$2^2))))</f>
        <v>1.0636496242410595E-14</v>
      </c>
      <c r="H13">
        <f>(Calcs_Triode!H$2/Parameters_Triode!$H$4)*LN(1+EXP(Parameters_Triode!$H$4*(1/Parameters_Triode!$E$4+Calcs_Triode!$B13/SQRT(Parameters_Triode!$I$4+Calcs_Triode!H$2^2))))</f>
        <v>1.2529064479956909E-11</v>
      </c>
      <c r="I13">
        <f>(Calcs_Triode!I$2/Parameters_Triode!$H$4)*LN(1+EXP(Parameters_Triode!$H$4*(1/Parameters_Triode!$E$4+Calcs_Triode!$B13/SQRT(Parameters_Triode!$I$4+Calcs_Triode!I$2^2))))</f>
        <v>1.4959392428416628E-9</v>
      </c>
      <c r="J13">
        <f>(Calcs_Triode!J$2/Parameters_Triode!$H$4)*LN(1+EXP(Parameters_Triode!$H$4*(1/Parameters_Triode!$E$4+Calcs_Triode!$B13/SQRT(Parameters_Triode!$I$4+Calcs_Triode!J$2^2))))</f>
        <v>4.7380066634546294E-8</v>
      </c>
      <c r="K13">
        <f>(Calcs_Triode!K$2/Parameters_Triode!$H$4)*LN(1+EXP(Parameters_Triode!$H$4*(1/Parameters_Triode!$E$4+Calcs_Triode!$B13/SQRT(Parameters_Triode!$I$4+Calcs_Triode!K$2^2))))</f>
        <v>6.4870169450873787E-7</v>
      </c>
      <c r="L13">
        <f>(Calcs_Triode!L$2/Parameters_Triode!$H$4)*LN(1+EXP(Parameters_Triode!$H$4*(1/Parameters_Triode!$E$4+Calcs_Triode!$B13/SQRT(Parameters_Triode!$I$4+Calcs_Triode!L$2^2))))</f>
        <v>5.053999221272232E-6</v>
      </c>
      <c r="M13">
        <f>(Calcs_Triode!M$2/Parameters_Triode!$H$4)*LN(1+EXP(Parameters_Triode!$H$4*(1/Parameters_Triode!$E$4+Calcs_Triode!$B13/SQRT(Parameters_Triode!$I$4+Calcs_Triode!M$2^2))))</f>
        <v>2.6464152802647393E-5</v>
      </c>
      <c r="N13">
        <f>(Calcs_Triode!N$2/Parameters_Triode!$H$4)*LN(1+EXP(Parameters_Triode!$H$4*(1/Parameters_Triode!$E$4+Calcs_Triode!$B13/SQRT(Parameters_Triode!$I$4+Calcs_Triode!N$2^2))))</f>
        <v>1.0361980768780193E-4</v>
      </c>
      <c r="O13">
        <f>(Calcs_Triode!O$2/Parameters_Triode!$H$4)*LN(1+EXP(Parameters_Triode!$H$4*(1/Parameters_Triode!$E$4+Calcs_Triode!$B13/SQRT(Parameters_Triode!$I$4+Calcs_Triode!O$2^2))))</f>
        <v>3.2587265538436809E-4</v>
      </c>
      <c r="P13">
        <f>(Calcs_Triode!P$2/Parameters_Triode!$H$4)*LN(1+EXP(Parameters_Triode!$H$4*(1/Parameters_Triode!$E$4+Calcs_Triode!$B13/SQRT(Parameters_Triode!$I$4+Calcs_Triode!P$2^2))))</f>
        <v>8.6510898857955259E-4</v>
      </c>
      <c r="Q13">
        <f>(Calcs_Triode!Q$2/Parameters_Triode!$H$4)*LN(1+EXP(Parameters_Triode!$H$4*(1/Parameters_Triode!$E$4+Calcs_Triode!$B13/SQRT(Parameters_Triode!$I$4+Calcs_Triode!Q$2^2))))</f>
        <v>2.0090539909589757E-3</v>
      </c>
      <c r="R13">
        <f>(Calcs_Triode!R$2/Parameters_Triode!$H$4)*LN(1+EXP(Parameters_Triode!$H$4*(1/Parameters_Triode!$E$4+Calcs_Triode!$B13/SQRT(Parameters_Triode!$I$4+Calcs_Triode!R$2^2))))</f>
        <v>4.1897811267135546E-3</v>
      </c>
      <c r="S13">
        <f>(Calcs_Triode!S$2/Parameters_Triode!$H$4)*LN(1+EXP(Parameters_Triode!$H$4*(1/Parameters_Triode!$E$4+Calcs_Triode!$B13/SQRT(Parameters_Triode!$I$4+Calcs_Triode!S$2^2))))</f>
        <v>8.002402551453144E-3</v>
      </c>
      <c r="T13">
        <f>(Calcs_Triode!T$2/Parameters_Triode!$H$4)*LN(1+EXP(Parameters_Triode!$H$4*(1/Parameters_Triode!$E$4+Calcs_Triode!$B13/SQRT(Parameters_Triode!$I$4+Calcs_Triode!T$2^2))))</f>
        <v>1.4210967931840389E-2</v>
      </c>
      <c r="U13">
        <f>(Calcs_Triode!U$2/Parameters_Triode!$H$4)*LN(1+EXP(Parameters_Triode!$H$4*(1/Parameters_Triode!$E$4+Calcs_Triode!$B13/SQRT(Parameters_Triode!$I$4+Calcs_Triode!U$2^2))))</f>
        <v>2.3740709111538371E-2</v>
      </c>
      <c r="V13">
        <f>(Calcs_Triode!V$2/Parameters_Triode!$H$4)*LN(1+EXP(Parameters_Triode!$H$4*(1/Parameters_Triode!$E$4+Calcs_Triode!$B13/SQRT(Parameters_Triode!$I$4+Calcs_Triode!V$2^2))))</f>
        <v>3.7657491319224599E-2</v>
      </c>
      <c r="W13">
        <f>(Calcs_Triode!W$2/Parameters_Triode!$H$4)*LN(1+EXP(Parameters_Triode!$H$4*(1/Parameters_Triode!$E$4+Calcs_Triode!$B13/SQRT(Parameters_Triode!$I$4+Calcs_Triode!W$2^2))))</f>
        <v>5.7136551136111643E-2</v>
      </c>
      <c r="X13">
        <f>(Calcs_Triode!X$2/Parameters_Triode!$H$4)*LN(1+EXP(Parameters_Triode!$H$4*(1/Parameters_Triode!$E$4+Calcs_Triode!$B13/SQRT(Parameters_Triode!$I$4+Calcs_Triode!X$2^2))))</f>
        <v>8.3423364309880607E-2</v>
      </c>
      <c r="Y13">
        <f>(Calcs_Triode!Y$2/Parameters_Triode!$H$4)*LN(1+EXP(Parameters_Triode!$H$4*(1/Parameters_Triode!$E$4+Calcs_Triode!$B13/SQRT(Parameters_Triode!$I$4+Calcs_Triode!Y$2^2))))</f>
        <v>0.11778987830361913</v>
      </c>
      <c r="Z13">
        <f>(Calcs_Triode!Z$2/Parameters_Triode!$H$4)*LN(1+EXP(Parameters_Triode!$H$4*(1/Parameters_Triode!$E$4+Calcs_Triode!$B13/SQRT(Parameters_Triode!$I$4+Calcs_Triode!Z$2^2))))</f>
        <v>0.1614894321534886</v>
      </c>
      <c r="AA13">
        <f>(Calcs_Triode!AA$2/Parameters_Triode!$H$4)*LN(1+EXP(Parameters_Triode!$H$4*(1/Parameters_Triode!$E$4+Calcs_Triode!$B13/SQRT(Parameters_Triode!$I$4+Calcs_Triode!AA$2^2))))</f>
        <v>0.21571351111477771</v>
      </c>
      <c r="AB13">
        <f>(Calcs_Triode!AB$2/Parameters_Triode!$H$4)*LN(1+EXP(Parameters_Triode!$H$4*(1/Parameters_Triode!$E$4+Calcs_Triode!$B13/SQRT(Parameters_Triode!$I$4+Calcs_Triode!AB$2^2))))</f>
        <v>0.28155307756687098</v>
      </c>
      <c r="AC13">
        <f>(Calcs_Triode!AC$2/Parameters_Triode!$H$4)*LN(1+EXP(Parameters_Triode!$H$4*(1/Parameters_Triode!$E$4+Calcs_Triode!$B13/SQRT(Parameters_Triode!$I$4+Calcs_Triode!AC$2^2))))</f>
        <v>0.35996662383084344</v>
      </c>
      <c r="AD13">
        <f>(Calcs_Triode!AD$2/Parameters_Triode!$H$4)*LN(1+EXP(Parameters_Triode!$H$4*(1/Parameters_Triode!$E$4+Calcs_Triode!$B13/SQRT(Parameters_Triode!$I$4+Calcs_Triode!AD$2^2))))</f>
        <v>0.45175636737913799</v>
      </c>
      <c r="AE13">
        <f>(Calcs_Triode!AE$2/Parameters_Triode!$H$4)*LN(1+EXP(Parameters_Triode!$H$4*(1/Parameters_Triode!$E$4+Calcs_Triode!$B13/SQRT(Parameters_Triode!$I$4+Calcs_Triode!AE$2^2))))</f>
        <v>0.55755323246137689</v>
      </c>
      <c r="AF13">
        <f>(Calcs_Triode!AF$2/Parameters_Triode!$H$4)*LN(1+EXP(Parameters_Triode!$H$4*(1/Parameters_Triode!$E$4+Calcs_Triode!$B13/SQRT(Parameters_Triode!$I$4+Calcs_Triode!AF$2^2))))</f>
        <v>0.67781051902927536</v>
      </c>
      <c r="AG13">
        <f>(Calcs_Triode!AG$2/Parameters_Triode!$H$4)*LN(1+EXP(Parameters_Triode!$H$4*(1/Parameters_Triode!$E$4+Calcs_Triode!$B13/SQRT(Parameters_Triode!$I$4+Calcs_Triode!AG$2^2))))</f>
        <v>0.81280552604652556</v>
      </c>
      <c r="AH13">
        <f>(Calcs_Triode!AH$2/Parameters_Triode!$H$4)*LN(1+EXP(Parameters_Triode!$H$4*(1/Parameters_Triode!$E$4+Calcs_Triode!$B13/SQRT(Parameters_Triode!$I$4+Calcs_Triode!AH$2^2))))</f>
        <v>0.96264792600723081</v>
      </c>
      <c r="AI13">
        <f>(Calcs_Triode!AI$2/Parameters_Triode!$H$4)*LN(1+EXP(Parameters_Triode!$H$4*(1/Parameters_Triode!$E$4+Calcs_Triode!$B13/SQRT(Parameters_Triode!$I$4+Calcs_Triode!AI$2^2))))</f>
        <v>1.1272934057418171</v>
      </c>
      <c r="AJ13">
        <f>(Calcs_Triode!AJ$2/Parameters_Triode!$H$4)*LN(1+EXP(Parameters_Triode!$H$4*(1/Parameters_Triode!$E$4+Calcs_Triode!$B13/SQRT(Parameters_Triode!$I$4+Calcs_Triode!AJ$2^2))))</f>
        <v>1.3065609910433313</v>
      </c>
      <c r="AK13">
        <f>(Calcs_Triode!AK$2/Parameters_Triode!$H$4)*LN(1+EXP(Parameters_Triode!$H$4*(1/Parameters_Triode!$E$4+Calcs_Triode!$B13/SQRT(Parameters_Triode!$I$4+Calcs_Triode!AK$2^2))))</f>
        <v>1.5001525316727053</v>
      </c>
      <c r="AL13">
        <f>(Calcs_Triode!AL$2/Parameters_Triode!$H$4)*LN(1+EXP(Parameters_Triode!$H$4*(1/Parameters_Triode!$E$4+Calcs_Triode!$B13/SQRT(Parameters_Triode!$I$4+Calcs_Triode!AL$2^2))))</f>
        <v>1.7076729973322087</v>
      </c>
      <c r="AM13">
        <f>(Calcs_Triode!AM$2/Parameters_Triode!$H$4)*LN(1+EXP(Parameters_Triode!$H$4*(1/Parameters_Triode!$E$4+Calcs_Triode!$B13/SQRT(Parameters_Triode!$I$4+Calcs_Triode!AM$2^2))))</f>
        <v>1.9286504784888929</v>
      </c>
      <c r="AN13">
        <f>(Calcs_Triode!AN$2/Parameters_Triode!$H$4)*LN(1+EXP(Parameters_Triode!$H$4*(1/Parameters_Triode!$E$4+Calcs_Triode!$B13/SQRT(Parameters_Triode!$I$4+Calcs_Triode!AN$2^2))))</f>
        <v>2.1625550564746328</v>
      </c>
      <c r="AO13">
        <f>(Calcs_Triode!AO$2/Parameters_Triode!$H$4)*LN(1+EXP(Parameters_Triode!$H$4*(1/Parameters_Triode!$E$4+Calcs_Triode!$B13/SQRT(Parameters_Triode!$I$4+Calcs_Triode!AO$2^2))))</f>
        <v>2.4088159717557756</v>
      </c>
      <c r="AP13">
        <f>(Calcs_Triode!AP$2/Parameters_Triode!$H$4)*LN(1+EXP(Parameters_Triode!$H$4*(1/Parameters_Triode!$E$4+Calcs_Triode!$B13/SQRT(Parameters_Triode!$I$4+Calcs_Triode!AP$2^2))))</f>
        <v>2.6668367549473579</v>
      </c>
      <c r="AQ13">
        <f>(Calcs_Triode!AQ$2/Parameters_Triode!$H$4)*LN(1+EXP(Parameters_Triode!$H$4*(1/Parameters_Triode!$E$4+Calcs_Triode!$B13/SQRT(Parameters_Triode!$I$4+Calcs_Triode!AQ$2^2))))</f>
        <v>2.936008179556814</v>
      </c>
      <c r="AR13">
        <f>(Calcs_Triode!AR$2/Parameters_Triode!$H$4)*LN(1+EXP(Parameters_Triode!$H$4*(1/Parameters_Triode!$E$4+Calcs_Triode!$B13/SQRT(Parameters_Triode!$I$4+Calcs_Triode!AR$2^2))))</f>
        <v>3.2157190444754953</v>
      </c>
      <c r="AS13">
        <f>(Calcs_Triode!AS$2/Parameters_Triode!$H$4)*LN(1+EXP(Parameters_Triode!$H$4*(1/Parameters_Triode!$E$4+Calcs_Triode!$B13/SQRT(Parameters_Triode!$I$4+Calcs_Triode!AS$2^2))))</f>
        <v>3.505364899760282</v>
      </c>
      <c r="AT13">
        <f>(Calcs_Triode!AT$2/Parameters_Triode!$H$4)*LN(1+EXP(Parameters_Triode!$H$4*(1/Parameters_Triode!$E$4+Calcs_Triode!$B13/SQRT(Parameters_Triode!$I$4+Calcs_Triode!AT$2^2))))</f>
        <v>3.8043548967457452</v>
      </c>
      <c r="AU13">
        <f>(Calcs_Triode!AU$2/Parameters_Triode!$H$4)*LN(1+EXP(Parameters_Triode!$H$4*(1/Parameters_Triode!$E$4+Calcs_Triode!$B13/SQRT(Parameters_Triode!$I$4+Calcs_Triode!AU$2^2))))</f>
        <v>4.1121169801542825</v>
      </c>
      <c r="AV13" t="e">
        <f>(Calcs_Triode!AV$2/Parameters_Triode!$H$4)*LN(1+EXP(Parameters_Triode!$H$4*(1/Parameters_Triode!$E$4+Calcs_Triode!$B13/SQRT(Parameters_Triode!$I$4+Calcs_Triode!AV$2^2))))</f>
        <v>#N/A</v>
      </c>
      <c r="AW13" t="e">
        <f>(Calcs_Triode!AW$2/Parameters_Triode!$H$4)*LN(1+EXP(Parameters_Triode!$H$4*(1/Parameters_Triode!$E$4+Calcs_Triode!$B13/SQRT(Parameters_Triode!$I$4+Calcs_Triode!AW$2^2))))</f>
        <v>#N/A</v>
      </c>
      <c r="AX13" t="e">
        <f>(Calcs_Triode!AX$2/Parameters_Triode!$H$4)*LN(1+EXP(Parameters_Triode!$H$4*(1/Parameters_Triode!$E$4+Calcs_Triode!$B13/SQRT(Parameters_Triode!$I$4+Calcs_Triode!AX$2^2))))</f>
        <v>#N/A</v>
      </c>
      <c r="AY13" t="e">
        <f>(Calcs_Triode!AY$2/Parameters_Triode!$H$4)*LN(1+EXP(Parameters_Triode!$H$4*(1/Parameters_Triode!$E$4+Calcs_Triode!$B13/SQRT(Parameters_Triode!$I$4+Calcs_Triode!AY$2^2))))</f>
        <v>#N/A</v>
      </c>
      <c r="AZ13" t="e">
        <f>(Calcs_Triode!AZ$2/Parameters_Triode!$H$4)*LN(1+EXP(Parameters_Triode!$H$4*(1/Parameters_Triode!$E$4+Calcs_Triode!$B13/SQRT(Parameters_Triode!$I$4+Calcs_Triode!AZ$2^2))))</f>
        <v>#N/A</v>
      </c>
      <c r="BA13" t="e">
        <f>(Calcs_Triode!BA$2/Parameters_Triode!$H$4)*LN(1+EXP(Parameters_Triode!$H$4*(1/Parameters_Triode!$E$4+Calcs_Triode!$B13/SQRT(Parameters_Triode!$I$4+Calcs_Triode!BA$2^2))))</f>
        <v>#N/A</v>
      </c>
    </row>
    <row r="14" spans="1:64">
      <c r="B14" s="2" t="e">
        <f>IF(OR(Calcs_Triode!B13="",(Calcs_Triode!B13+Parameters_Triode!$B$6)&lt;Parameters_Triode!$B$5),NA(),Calcs_Triode!B13+Parameters_Triode!$B$6)</f>
        <v>#N/A</v>
      </c>
      <c r="C14" t="e">
        <f>(Calcs_Triode!C$2/Parameters_Triode!$H$4)*LN(1+EXP(Parameters_Triode!$H$4*(1/Parameters_Triode!$E$4+Calcs_Triode!$B14/SQRT(Parameters_Triode!$I$4+Calcs_Triode!C$2^2))))</f>
        <v>#N/A</v>
      </c>
      <c r="D14" t="e">
        <f>(Calcs_Triode!D$2/Parameters_Triode!$H$4)*LN(1+EXP(Parameters_Triode!$H$4*(1/Parameters_Triode!$E$4+Calcs_Triode!$B14/SQRT(Parameters_Triode!$I$4+Calcs_Triode!D$2^2))))</f>
        <v>#N/A</v>
      </c>
      <c r="E14" t="e">
        <f>(Calcs_Triode!E$2/Parameters_Triode!$H$4)*LN(1+EXP(Parameters_Triode!$H$4*(1/Parameters_Triode!$E$4+Calcs_Triode!$B14/SQRT(Parameters_Triode!$I$4+Calcs_Triode!E$2^2))))</f>
        <v>#N/A</v>
      </c>
      <c r="F14" t="e">
        <f>(Calcs_Triode!F$2/Parameters_Triode!$H$4)*LN(1+EXP(Parameters_Triode!$H$4*(1/Parameters_Triode!$E$4+Calcs_Triode!$B14/SQRT(Parameters_Triode!$I$4+Calcs_Triode!F$2^2))))</f>
        <v>#N/A</v>
      </c>
      <c r="G14" t="e">
        <f>(Calcs_Triode!G$2/Parameters_Triode!$H$4)*LN(1+EXP(Parameters_Triode!$H$4*(1/Parameters_Triode!$E$4+Calcs_Triode!$B14/SQRT(Parameters_Triode!$I$4+Calcs_Triode!G$2^2))))</f>
        <v>#N/A</v>
      </c>
      <c r="H14" t="e">
        <f>(Calcs_Triode!H$2/Parameters_Triode!$H$4)*LN(1+EXP(Parameters_Triode!$H$4*(1/Parameters_Triode!$E$4+Calcs_Triode!$B14/SQRT(Parameters_Triode!$I$4+Calcs_Triode!H$2^2))))</f>
        <v>#N/A</v>
      </c>
      <c r="I14" t="e">
        <f>(Calcs_Triode!I$2/Parameters_Triode!$H$4)*LN(1+EXP(Parameters_Triode!$H$4*(1/Parameters_Triode!$E$4+Calcs_Triode!$B14/SQRT(Parameters_Triode!$I$4+Calcs_Triode!I$2^2))))</f>
        <v>#N/A</v>
      </c>
      <c r="J14" t="e">
        <f>(Calcs_Triode!J$2/Parameters_Triode!$H$4)*LN(1+EXP(Parameters_Triode!$H$4*(1/Parameters_Triode!$E$4+Calcs_Triode!$B14/SQRT(Parameters_Triode!$I$4+Calcs_Triode!J$2^2))))</f>
        <v>#N/A</v>
      </c>
      <c r="K14" t="e">
        <f>(Calcs_Triode!K$2/Parameters_Triode!$H$4)*LN(1+EXP(Parameters_Triode!$H$4*(1/Parameters_Triode!$E$4+Calcs_Triode!$B14/SQRT(Parameters_Triode!$I$4+Calcs_Triode!K$2^2))))</f>
        <v>#N/A</v>
      </c>
      <c r="L14" t="e">
        <f>(Calcs_Triode!L$2/Parameters_Triode!$H$4)*LN(1+EXP(Parameters_Triode!$H$4*(1/Parameters_Triode!$E$4+Calcs_Triode!$B14/SQRT(Parameters_Triode!$I$4+Calcs_Triode!L$2^2))))</f>
        <v>#N/A</v>
      </c>
      <c r="M14" t="e">
        <f>(Calcs_Triode!M$2/Parameters_Triode!$H$4)*LN(1+EXP(Parameters_Triode!$H$4*(1/Parameters_Triode!$E$4+Calcs_Triode!$B14/SQRT(Parameters_Triode!$I$4+Calcs_Triode!M$2^2))))</f>
        <v>#N/A</v>
      </c>
      <c r="N14" t="e">
        <f>(Calcs_Triode!N$2/Parameters_Triode!$H$4)*LN(1+EXP(Parameters_Triode!$H$4*(1/Parameters_Triode!$E$4+Calcs_Triode!$B14/SQRT(Parameters_Triode!$I$4+Calcs_Triode!N$2^2))))</f>
        <v>#N/A</v>
      </c>
      <c r="O14" t="e">
        <f>(Calcs_Triode!O$2/Parameters_Triode!$H$4)*LN(1+EXP(Parameters_Triode!$H$4*(1/Parameters_Triode!$E$4+Calcs_Triode!$B14/SQRT(Parameters_Triode!$I$4+Calcs_Triode!O$2^2))))</f>
        <v>#N/A</v>
      </c>
      <c r="P14" t="e">
        <f>(Calcs_Triode!P$2/Parameters_Triode!$H$4)*LN(1+EXP(Parameters_Triode!$H$4*(1/Parameters_Triode!$E$4+Calcs_Triode!$B14/SQRT(Parameters_Triode!$I$4+Calcs_Triode!P$2^2))))</f>
        <v>#N/A</v>
      </c>
      <c r="Q14" t="e">
        <f>(Calcs_Triode!Q$2/Parameters_Triode!$H$4)*LN(1+EXP(Parameters_Triode!$H$4*(1/Parameters_Triode!$E$4+Calcs_Triode!$B14/SQRT(Parameters_Triode!$I$4+Calcs_Triode!Q$2^2))))</f>
        <v>#N/A</v>
      </c>
      <c r="R14" t="e">
        <f>(Calcs_Triode!R$2/Parameters_Triode!$H$4)*LN(1+EXP(Parameters_Triode!$H$4*(1/Parameters_Triode!$E$4+Calcs_Triode!$B14/SQRT(Parameters_Triode!$I$4+Calcs_Triode!R$2^2))))</f>
        <v>#N/A</v>
      </c>
      <c r="S14" t="e">
        <f>(Calcs_Triode!S$2/Parameters_Triode!$H$4)*LN(1+EXP(Parameters_Triode!$H$4*(1/Parameters_Triode!$E$4+Calcs_Triode!$B14/SQRT(Parameters_Triode!$I$4+Calcs_Triode!S$2^2))))</f>
        <v>#N/A</v>
      </c>
      <c r="T14" t="e">
        <f>(Calcs_Triode!T$2/Parameters_Triode!$H$4)*LN(1+EXP(Parameters_Triode!$H$4*(1/Parameters_Triode!$E$4+Calcs_Triode!$B14/SQRT(Parameters_Triode!$I$4+Calcs_Triode!T$2^2))))</f>
        <v>#N/A</v>
      </c>
      <c r="U14" t="e">
        <f>(Calcs_Triode!U$2/Parameters_Triode!$H$4)*LN(1+EXP(Parameters_Triode!$H$4*(1/Parameters_Triode!$E$4+Calcs_Triode!$B14/SQRT(Parameters_Triode!$I$4+Calcs_Triode!U$2^2))))</f>
        <v>#N/A</v>
      </c>
      <c r="V14" t="e">
        <f>(Calcs_Triode!V$2/Parameters_Triode!$H$4)*LN(1+EXP(Parameters_Triode!$H$4*(1/Parameters_Triode!$E$4+Calcs_Triode!$B14/SQRT(Parameters_Triode!$I$4+Calcs_Triode!V$2^2))))</f>
        <v>#N/A</v>
      </c>
      <c r="W14" t="e">
        <f>(Calcs_Triode!W$2/Parameters_Triode!$H$4)*LN(1+EXP(Parameters_Triode!$H$4*(1/Parameters_Triode!$E$4+Calcs_Triode!$B14/SQRT(Parameters_Triode!$I$4+Calcs_Triode!W$2^2))))</f>
        <v>#N/A</v>
      </c>
      <c r="X14" t="e">
        <f>(Calcs_Triode!X$2/Parameters_Triode!$H$4)*LN(1+EXP(Parameters_Triode!$H$4*(1/Parameters_Triode!$E$4+Calcs_Triode!$B14/SQRT(Parameters_Triode!$I$4+Calcs_Triode!X$2^2))))</f>
        <v>#N/A</v>
      </c>
      <c r="Y14" t="e">
        <f>(Calcs_Triode!Y$2/Parameters_Triode!$H$4)*LN(1+EXP(Parameters_Triode!$H$4*(1/Parameters_Triode!$E$4+Calcs_Triode!$B14/SQRT(Parameters_Triode!$I$4+Calcs_Triode!Y$2^2))))</f>
        <v>#N/A</v>
      </c>
      <c r="Z14" t="e">
        <f>(Calcs_Triode!Z$2/Parameters_Triode!$H$4)*LN(1+EXP(Parameters_Triode!$H$4*(1/Parameters_Triode!$E$4+Calcs_Triode!$B14/SQRT(Parameters_Triode!$I$4+Calcs_Triode!Z$2^2))))</f>
        <v>#N/A</v>
      </c>
      <c r="AA14" t="e">
        <f>(Calcs_Triode!AA$2/Parameters_Triode!$H$4)*LN(1+EXP(Parameters_Triode!$H$4*(1/Parameters_Triode!$E$4+Calcs_Triode!$B14/SQRT(Parameters_Triode!$I$4+Calcs_Triode!AA$2^2))))</f>
        <v>#N/A</v>
      </c>
      <c r="AB14" t="e">
        <f>(Calcs_Triode!AB$2/Parameters_Triode!$H$4)*LN(1+EXP(Parameters_Triode!$H$4*(1/Parameters_Triode!$E$4+Calcs_Triode!$B14/SQRT(Parameters_Triode!$I$4+Calcs_Triode!AB$2^2))))</f>
        <v>#N/A</v>
      </c>
      <c r="AC14" t="e">
        <f>(Calcs_Triode!AC$2/Parameters_Triode!$H$4)*LN(1+EXP(Parameters_Triode!$H$4*(1/Parameters_Triode!$E$4+Calcs_Triode!$B14/SQRT(Parameters_Triode!$I$4+Calcs_Triode!AC$2^2))))</f>
        <v>#N/A</v>
      </c>
      <c r="AD14" t="e">
        <f>(Calcs_Triode!AD$2/Parameters_Triode!$H$4)*LN(1+EXP(Parameters_Triode!$H$4*(1/Parameters_Triode!$E$4+Calcs_Triode!$B14/SQRT(Parameters_Triode!$I$4+Calcs_Triode!AD$2^2))))</f>
        <v>#N/A</v>
      </c>
      <c r="AE14" t="e">
        <f>(Calcs_Triode!AE$2/Parameters_Triode!$H$4)*LN(1+EXP(Parameters_Triode!$H$4*(1/Parameters_Triode!$E$4+Calcs_Triode!$B14/SQRT(Parameters_Triode!$I$4+Calcs_Triode!AE$2^2))))</f>
        <v>#N/A</v>
      </c>
      <c r="AF14" t="e">
        <f>(Calcs_Triode!AF$2/Parameters_Triode!$H$4)*LN(1+EXP(Parameters_Triode!$H$4*(1/Parameters_Triode!$E$4+Calcs_Triode!$B14/SQRT(Parameters_Triode!$I$4+Calcs_Triode!AF$2^2))))</f>
        <v>#N/A</v>
      </c>
      <c r="AG14" t="e">
        <f>(Calcs_Triode!AG$2/Parameters_Triode!$H$4)*LN(1+EXP(Parameters_Triode!$H$4*(1/Parameters_Triode!$E$4+Calcs_Triode!$B14/SQRT(Parameters_Triode!$I$4+Calcs_Triode!AG$2^2))))</f>
        <v>#N/A</v>
      </c>
      <c r="AH14" t="e">
        <f>(Calcs_Triode!AH$2/Parameters_Triode!$H$4)*LN(1+EXP(Parameters_Triode!$H$4*(1/Parameters_Triode!$E$4+Calcs_Triode!$B14/SQRT(Parameters_Triode!$I$4+Calcs_Triode!AH$2^2))))</f>
        <v>#N/A</v>
      </c>
      <c r="AI14" t="e">
        <f>(Calcs_Triode!AI$2/Parameters_Triode!$H$4)*LN(1+EXP(Parameters_Triode!$H$4*(1/Parameters_Triode!$E$4+Calcs_Triode!$B14/SQRT(Parameters_Triode!$I$4+Calcs_Triode!AI$2^2))))</f>
        <v>#N/A</v>
      </c>
      <c r="AJ14" t="e">
        <f>(Calcs_Triode!AJ$2/Parameters_Triode!$H$4)*LN(1+EXP(Parameters_Triode!$H$4*(1/Parameters_Triode!$E$4+Calcs_Triode!$B14/SQRT(Parameters_Triode!$I$4+Calcs_Triode!AJ$2^2))))</f>
        <v>#N/A</v>
      </c>
      <c r="AK14" t="e">
        <f>(Calcs_Triode!AK$2/Parameters_Triode!$H$4)*LN(1+EXP(Parameters_Triode!$H$4*(1/Parameters_Triode!$E$4+Calcs_Triode!$B14/SQRT(Parameters_Triode!$I$4+Calcs_Triode!AK$2^2))))</f>
        <v>#N/A</v>
      </c>
      <c r="AL14" t="e">
        <f>(Calcs_Triode!AL$2/Parameters_Triode!$H$4)*LN(1+EXP(Parameters_Triode!$H$4*(1/Parameters_Triode!$E$4+Calcs_Triode!$B14/SQRT(Parameters_Triode!$I$4+Calcs_Triode!AL$2^2))))</f>
        <v>#N/A</v>
      </c>
      <c r="AM14" t="e">
        <f>(Calcs_Triode!AM$2/Parameters_Triode!$H$4)*LN(1+EXP(Parameters_Triode!$H$4*(1/Parameters_Triode!$E$4+Calcs_Triode!$B14/SQRT(Parameters_Triode!$I$4+Calcs_Triode!AM$2^2))))</f>
        <v>#N/A</v>
      </c>
      <c r="AN14" t="e">
        <f>(Calcs_Triode!AN$2/Parameters_Triode!$H$4)*LN(1+EXP(Parameters_Triode!$H$4*(1/Parameters_Triode!$E$4+Calcs_Triode!$B14/SQRT(Parameters_Triode!$I$4+Calcs_Triode!AN$2^2))))</f>
        <v>#N/A</v>
      </c>
      <c r="AO14" t="e">
        <f>(Calcs_Triode!AO$2/Parameters_Triode!$H$4)*LN(1+EXP(Parameters_Triode!$H$4*(1/Parameters_Triode!$E$4+Calcs_Triode!$B14/SQRT(Parameters_Triode!$I$4+Calcs_Triode!AO$2^2))))</f>
        <v>#N/A</v>
      </c>
      <c r="AP14" t="e">
        <f>(Calcs_Triode!AP$2/Parameters_Triode!$H$4)*LN(1+EXP(Parameters_Triode!$H$4*(1/Parameters_Triode!$E$4+Calcs_Triode!$B14/SQRT(Parameters_Triode!$I$4+Calcs_Triode!AP$2^2))))</f>
        <v>#N/A</v>
      </c>
      <c r="AQ14" t="e">
        <f>(Calcs_Triode!AQ$2/Parameters_Triode!$H$4)*LN(1+EXP(Parameters_Triode!$H$4*(1/Parameters_Triode!$E$4+Calcs_Triode!$B14/SQRT(Parameters_Triode!$I$4+Calcs_Triode!AQ$2^2))))</f>
        <v>#N/A</v>
      </c>
      <c r="AR14" t="e">
        <f>(Calcs_Triode!AR$2/Parameters_Triode!$H$4)*LN(1+EXP(Parameters_Triode!$H$4*(1/Parameters_Triode!$E$4+Calcs_Triode!$B14/SQRT(Parameters_Triode!$I$4+Calcs_Triode!AR$2^2))))</f>
        <v>#N/A</v>
      </c>
      <c r="AS14" t="e">
        <f>(Calcs_Triode!AS$2/Parameters_Triode!$H$4)*LN(1+EXP(Parameters_Triode!$H$4*(1/Parameters_Triode!$E$4+Calcs_Triode!$B14/SQRT(Parameters_Triode!$I$4+Calcs_Triode!AS$2^2))))</f>
        <v>#N/A</v>
      </c>
      <c r="AT14" t="e">
        <f>(Calcs_Triode!AT$2/Parameters_Triode!$H$4)*LN(1+EXP(Parameters_Triode!$H$4*(1/Parameters_Triode!$E$4+Calcs_Triode!$B14/SQRT(Parameters_Triode!$I$4+Calcs_Triode!AT$2^2))))</f>
        <v>#N/A</v>
      </c>
      <c r="AU14" t="e">
        <f>(Calcs_Triode!AU$2/Parameters_Triode!$H$4)*LN(1+EXP(Parameters_Triode!$H$4*(1/Parameters_Triode!$E$4+Calcs_Triode!$B14/SQRT(Parameters_Triode!$I$4+Calcs_Triode!AU$2^2))))</f>
        <v>#N/A</v>
      </c>
      <c r="AV14" t="e">
        <f>(Calcs_Triode!AV$2/Parameters_Triode!$H$4)*LN(1+EXP(Parameters_Triode!$H$4*(1/Parameters_Triode!$E$4+Calcs_Triode!$B14/SQRT(Parameters_Triode!$I$4+Calcs_Triode!AV$2^2))))</f>
        <v>#N/A</v>
      </c>
      <c r="AW14" t="e">
        <f>(Calcs_Triode!AW$2/Parameters_Triode!$H$4)*LN(1+EXP(Parameters_Triode!$H$4*(1/Parameters_Triode!$E$4+Calcs_Triode!$B14/SQRT(Parameters_Triode!$I$4+Calcs_Triode!AW$2^2))))</f>
        <v>#N/A</v>
      </c>
      <c r="AX14" t="e">
        <f>(Calcs_Triode!AX$2/Parameters_Triode!$H$4)*LN(1+EXP(Parameters_Triode!$H$4*(1/Parameters_Triode!$E$4+Calcs_Triode!$B14/SQRT(Parameters_Triode!$I$4+Calcs_Triode!AX$2^2))))</f>
        <v>#N/A</v>
      </c>
      <c r="AY14" t="e">
        <f>(Calcs_Triode!AY$2/Parameters_Triode!$H$4)*LN(1+EXP(Parameters_Triode!$H$4*(1/Parameters_Triode!$E$4+Calcs_Triode!$B14/SQRT(Parameters_Triode!$I$4+Calcs_Triode!AY$2^2))))</f>
        <v>#N/A</v>
      </c>
      <c r="AZ14" t="e">
        <f>(Calcs_Triode!AZ$2/Parameters_Triode!$H$4)*LN(1+EXP(Parameters_Triode!$H$4*(1/Parameters_Triode!$E$4+Calcs_Triode!$B14/SQRT(Parameters_Triode!$I$4+Calcs_Triode!AZ$2^2))))</f>
        <v>#N/A</v>
      </c>
      <c r="BA14" t="e">
        <f>(Calcs_Triode!BA$2/Parameters_Triode!$H$4)*LN(1+EXP(Parameters_Triode!$H$4*(1/Parameters_Triode!$E$4+Calcs_Triode!$B14/SQRT(Parameters_Triode!$I$4+Calcs_Triode!BA$2^2))))</f>
        <v>#N/A</v>
      </c>
    </row>
    <row r="15" spans="1:64">
      <c r="B15" s="2" t="e">
        <f>IF(OR(Calcs_Triode!B14="",(Calcs_Triode!B14+Parameters_Triode!$B$6)&lt;Parameters_Triode!$B$5),NA(),Calcs_Triode!B14+Parameters_Triode!$B$6)</f>
        <v>#N/A</v>
      </c>
      <c r="C15" t="e">
        <f>(Calcs_Triode!C$2/Parameters_Triode!$H$4)*LN(1+EXP(Parameters_Triode!$H$4*(1/Parameters_Triode!$E$4+Calcs_Triode!$B15/SQRT(Parameters_Triode!$I$4+Calcs_Triode!C$2^2))))</f>
        <v>#N/A</v>
      </c>
      <c r="D15" t="e">
        <f>(Calcs_Triode!D$2/Parameters_Triode!$H$4)*LN(1+EXP(Parameters_Triode!$H$4*(1/Parameters_Triode!$E$4+Calcs_Triode!$B15/SQRT(Parameters_Triode!$I$4+Calcs_Triode!D$2^2))))</f>
        <v>#N/A</v>
      </c>
      <c r="E15" t="e">
        <f>(Calcs_Triode!E$2/Parameters_Triode!$H$4)*LN(1+EXP(Parameters_Triode!$H$4*(1/Parameters_Triode!$E$4+Calcs_Triode!$B15/SQRT(Parameters_Triode!$I$4+Calcs_Triode!E$2^2))))</f>
        <v>#N/A</v>
      </c>
      <c r="F15" t="e">
        <f>(Calcs_Triode!F$2/Parameters_Triode!$H$4)*LN(1+EXP(Parameters_Triode!$H$4*(1/Parameters_Triode!$E$4+Calcs_Triode!$B15/SQRT(Parameters_Triode!$I$4+Calcs_Triode!F$2^2))))</f>
        <v>#N/A</v>
      </c>
      <c r="G15" t="e">
        <f>(Calcs_Triode!G$2/Parameters_Triode!$H$4)*LN(1+EXP(Parameters_Triode!$H$4*(1/Parameters_Triode!$E$4+Calcs_Triode!$B15/SQRT(Parameters_Triode!$I$4+Calcs_Triode!G$2^2))))</f>
        <v>#N/A</v>
      </c>
      <c r="H15" t="e">
        <f>(Calcs_Triode!H$2/Parameters_Triode!$H$4)*LN(1+EXP(Parameters_Triode!$H$4*(1/Parameters_Triode!$E$4+Calcs_Triode!$B15/SQRT(Parameters_Triode!$I$4+Calcs_Triode!H$2^2))))</f>
        <v>#N/A</v>
      </c>
      <c r="I15" t="e">
        <f>(Calcs_Triode!I$2/Parameters_Triode!$H$4)*LN(1+EXP(Parameters_Triode!$H$4*(1/Parameters_Triode!$E$4+Calcs_Triode!$B15/SQRT(Parameters_Triode!$I$4+Calcs_Triode!I$2^2))))</f>
        <v>#N/A</v>
      </c>
      <c r="J15" t="e">
        <f>(Calcs_Triode!J$2/Parameters_Triode!$H$4)*LN(1+EXP(Parameters_Triode!$H$4*(1/Parameters_Triode!$E$4+Calcs_Triode!$B15/SQRT(Parameters_Triode!$I$4+Calcs_Triode!J$2^2))))</f>
        <v>#N/A</v>
      </c>
      <c r="K15" t="e">
        <f>(Calcs_Triode!K$2/Parameters_Triode!$H$4)*LN(1+EXP(Parameters_Triode!$H$4*(1/Parameters_Triode!$E$4+Calcs_Triode!$B15/SQRT(Parameters_Triode!$I$4+Calcs_Triode!K$2^2))))</f>
        <v>#N/A</v>
      </c>
      <c r="L15" t="e">
        <f>(Calcs_Triode!L$2/Parameters_Triode!$H$4)*LN(1+EXP(Parameters_Triode!$H$4*(1/Parameters_Triode!$E$4+Calcs_Triode!$B15/SQRT(Parameters_Triode!$I$4+Calcs_Triode!L$2^2))))</f>
        <v>#N/A</v>
      </c>
      <c r="M15" t="e">
        <f>(Calcs_Triode!M$2/Parameters_Triode!$H$4)*LN(1+EXP(Parameters_Triode!$H$4*(1/Parameters_Triode!$E$4+Calcs_Triode!$B15/SQRT(Parameters_Triode!$I$4+Calcs_Triode!M$2^2))))</f>
        <v>#N/A</v>
      </c>
      <c r="N15" t="e">
        <f>(Calcs_Triode!N$2/Parameters_Triode!$H$4)*LN(1+EXP(Parameters_Triode!$H$4*(1/Parameters_Triode!$E$4+Calcs_Triode!$B15/SQRT(Parameters_Triode!$I$4+Calcs_Triode!N$2^2))))</f>
        <v>#N/A</v>
      </c>
      <c r="O15" t="e">
        <f>(Calcs_Triode!O$2/Parameters_Triode!$H$4)*LN(1+EXP(Parameters_Triode!$H$4*(1/Parameters_Triode!$E$4+Calcs_Triode!$B15/SQRT(Parameters_Triode!$I$4+Calcs_Triode!O$2^2))))</f>
        <v>#N/A</v>
      </c>
      <c r="P15" t="e">
        <f>(Calcs_Triode!P$2/Parameters_Triode!$H$4)*LN(1+EXP(Parameters_Triode!$H$4*(1/Parameters_Triode!$E$4+Calcs_Triode!$B15/SQRT(Parameters_Triode!$I$4+Calcs_Triode!P$2^2))))</f>
        <v>#N/A</v>
      </c>
      <c r="Q15" t="e">
        <f>(Calcs_Triode!Q$2/Parameters_Triode!$H$4)*LN(1+EXP(Parameters_Triode!$H$4*(1/Parameters_Triode!$E$4+Calcs_Triode!$B15/SQRT(Parameters_Triode!$I$4+Calcs_Triode!Q$2^2))))</f>
        <v>#N/A</v>
      </c>
      <c r="R15" t="e">
        <f>(Calcs_Triode!R$2/Parameters_Triode!$H$4)*LN(1+EXP(Parameters_Triode!$H$4*(1/Parameters_Triode!$E$4+Calcs_Triode!$B15/SQRT(Parameters_Triode!$I$4+Calcs_Triode!R$2^2))))</f>
        <v>#N/A</v>
      </c>
      <c r="S15" t="e">
        <f>(Calcs_Triode!S$2/Parameters_Triode!$H$4)*LN(1+EXP(Parameters_Triode!$H$4*(1/Parameters_Triode!$E$4+Calcs_Triode!$B15/SQRT(Parameters_Triode!$I$4+Calcs_Triode!S$2^2))))</f>
        <v>#N/A</v>
      </c>
      <c r="T15" t="e">
        <f>(Calcs_Triode!T$2/Parameters_Triode!$H$4)*LN(1+EXP(Parameters_Triode!$H$4*(1/Parameters_Triode!$E$4+Calcs_Triode!$B15/SQRT(Parameters_Triode!$I$4+Calcs_Triode!T$2^2))))</f>
        <v>#N/A</v>
      </c>
      <c r="U15" t="e">
        <f>(Calcs_Triode!U$2/Parameters_Triode!$H$4)*LN(1+EXP(Parameters_Triode!$H$4*(1/Parameters_Triode!$E$4+Calcs_Triode!$B15/SQRT(Parameters_Triode!$I$4+Calcs_Triode!U$2^2))))</f>
        <v>#N/A</v>
      </c>
      <c r="V15" t="e">
        <f>(Calcs_Triode!V$2/Parameters_Triode!$H$4)*LN(1+EXP(Parameters_Triode!$H$4*(1/Parameters_Triode!$E$4+Calcs_Triode!$B15/SQRT(Parameters_Triode!$I$4+Calcs_Triode!V$2^2))))</f>
        <v>#N/A</v>
      </c>
      <c r="W15" t="e">
        <f>(Calcs_Triode!W$2/Parameters_Triode!$H$4)*LN(1+EXP(Parameters_Triode!$H$4*(1/Parameters_Triode!$E$4+Calcs_Triode!$B15/SQRT(Parameters_Triode!$I$4+Calcs_Triode!W$2^2))))</f>
        <v>#N/A</v>
      </c>
      <c r="X15" t="e">
        <f>(Calcs_Triode!X$2/Parameters_Triode!$H$4)*LN(1+EXP(Parameters_Triode!$H$4*(1/Parameters_Triode!$E$4+Calcs_Triode!$B15/SQRT(Parameters_Triode!$I$4+Calcs_Triode!X$2^2))))</f>
        <v>#N/A</v>
      </c>
      <c r="Y15" t="e">
        <f>(Calcs_Triode!Y$2/Parameters_Triode!$H$4)*LN(1+EXP(Parameters_Triode!$H$4*(1/Parameters_Triode!$E$4+Calcs_Triode!$B15/SQRT(Parameters_Triode!$I$4+Calcs_Triode!Y$2^2))))</f>
        <v>#N/A</v>
      </c>
      <c r="Z15" t="e">
        <f>(Calcs_Triode!Z$2/Parameters_Triode!$H$4)*LN(1+EXP(Parameters_Triode!$H$4*(1/Parameters_Triode!$E$4+Calcs_Triode!$B15/SQRT(Parameters_Triode!$I$4+Calcs_Triode!Z$2^2))))</f>
        <v>#N/A</v>
      </c>
      <c r="AA15" t="e">
        <f>(Calcs_Triode!AA$2/Parameters_Triode!$H$4)*LN(1+EXP(Parameters_Triode!$H$4*(1/Parameters_Triode!$E$4+Calcs_Triode!$B15/SQRT(Parameters_Triode!$I$4+Calcs_Triode!AA$2^2))))</f>
        <v>#N/A</v>
      </c>
      <c r="AB15" t="e">
        <f>(Calcs_Triode!AB$2/Parameters_Triode!$H$4)*LN(1+EXP(Parameters_Triode!$H$4*(1/Parameters_Triode!$E$4+Calcs_Triode!$B15/SQRT(Parameters_Triode!$I$4+Calcs_Triode!AB$2^2))))</f>
        <v>#N/A</v>
      </c>
      <c r="AC15" t="e">
        <f>(Calcs_Triode!AC$2/Parameters_Triode!$H$4)*LN(1+EXP(Parameters_Triode!$H$4*(1/Parameters_Triode!$E$4+Calcs_Triode!$B15/SQRT(Parameters_Triode!$I$4+Calcs_Triode!AC$2^2))))</f>
        <v>#N/A</v>
      </c>
      <c r="AD15" t="e">
        <f>(Calcs_Triode!AD$2/Parameters_Triode!$H$4)*LN(1+EXP(Parameters_Triode!$H$4*(1/Parameters_Triode!$E$4+Calcs_Triode!$B15/SQRT(Parameters_Triode!$I$4+Calcs_Triode!AD$2^2))))</f>
        <v>#N/A</v>
      </c>
      <c r="AE15" t="e">
        <f>(Calcs_Triode!AE$2/Parameters_Triode!$H$4)*LN(1+EXP(Parameters_Triode!$H$4*(1/Parameters_Triode!$E$4+Calcs_Triode!$B15/SQRT(Parameters_Triode!$I$4+Calcs_Triode!AE$2^2))))</f>
        <v>#N/A</v>
      </c>
      <c r="AF15" t="e">
        <f>(Calcs_Triode!AF$2/Parameters_Triode!$H$4)*LN(1+EXP(Parameters_Triode!$H$4*(1/Parameters_Triode!$E$4+Calcs_Triode!$B15/SQRT(Parameters_Triode!$I$4+Calcs_Triode!AF$2^2))))</f>
        <v>#N/A</v>
      </c>
      <c r="AG15" t="e">
        <f>(Calcs_Triode!AG$2/Parameters_Triode!$H$4)*LN(1+EXP(Parameters_Triode!$H$4*(1/Parameters_Triode!$E$4+Calcs_Triode!$B15/SQRT(Parameters_Triode!$I$4+Calcs_Triode!AG$2^2))))</f>
        <v>#N/A</v>
      </c>
      <c r="AH15" t="e">
        <f>(Calcs_Triode!AH$2/Parameters_Triode!$H$4)*LN(1+EXP(Parameters_Triode!$H$4*(1/Parameters_Triode!$E$4+Calcs_Triode!$B15/SQRT(Parameters_Triode!$I$4+Calcs_Triode!AH$2^2))))</f>
        <v>#N/A</v>
      </c>
      <c r="AI15" t="e">
        <f>(Calcs_Triode!AI$2/Parameters_Triode!$H$4)*LN(1+EXP(Parameters_Triode!$H$4*(1/Parameters_Triode!$E$4+Calcs_Triode!$B15/SQRT(Parameters_Triode!$I$4+Calcs_Triode!AI$2^2))))</f>
        <v>#N/A</v>
      </c>
      <c r="AJ15" t="e">
        <f>(Calcs_Triode!AJ$2/Parameters_Triode!$H$4)*LN(1+EXP(Parameters_Triode!$H$4*(1/Parameters_Triode!$E$4+Calcs_Triode!$B15/SQRT(Parameters_Triode!$I$4+Calcs_Triode!AJ$2^2))))</f>
        <v>#N/A</v>
      </c>
      <c r="AK15" t="e">
        <f>(Calcs_Triode!AK$2/Parameters_Triode!$H$4)*LN(1+EXP(Parameters_Triode!$H$4*(1/Parameters_Triode!$E$4+Calcs_Triode!$B15/SQRT(Parameters_Triode!$I$4+Calcs_Triode!AK$2^2))))</f>
        <v>#N/A</v>
      </c>
      <c r="AL15" t="e">
        <f>(Calcs_Triode!AL$2/Parameters_Triode!$H$4)*LN(1+EXP(Parameters_Triode!$H$4*(1/Parameters_Triode!$E$4+Calcs_Triode!$B15/SQRT(Parameters_Triode!$I$4+Calcs_Triode!AL$2^2))))</f>
        <v>#N/A</v>
      </c>
      <c r="AM15" t="e">
        <f>(Calcs_Triode!AM$2/Parameters_Triode!$H$4)*LN(1+EXP(Parameters_Triode!$H$4*(1/Parameters_Triode!$E$4+Calcs_Triode!$B15/SQRT(Parameters_Triode!$I$4+Calcs_Triode!AM$2^2))))</f>
        <v>#N/A</v>
      </c>
      <c r="AN15" t="e">
        <f>(Calcs_Triode!AN$2/Parameters_Triode!$H$4)*LN(1+EXP(Parameters_Triode!$H$4*(1/Parameters_Triode!$E$4+Calcs_Triode!$B15/SQRT(Parameters_Triode!$I$4+Calcs_Triode!AN$2^2))))</f>
        <v>#N/A</v>
      </c>
      <c r="AO15" t="e">
        <f>(Calcs_Triode!AO$2/Parameters_Triode!$H$4)*LN(1+EXP(Parameters_Triode!$H$4*(1/Parameters_Triode!$E$4+Calcs_Triode!$B15/SQRT(Parameters_Triode!$I$4+Calcs_Triode!AO$2^2))))</f>
        <v>#N/A</v>
      </c>
      <c r="AP15" t="e">
        <f>(Calcs_Triode!AP$2/Parameters_Triode!$H$4)*LN(1+EXP(Parameters_Triode!$H$4*(1/Parameters_Triode!$E$4+Calcs_Triode!$B15/SQRT(Parameters_Triode!$I$4+Calcs_Triode!AP$2^2))))</f>
        <v>#N/A</v>
      </c>
      <c r="AQ15" t="e">
        <f>(Calcs_Triode!AQ$2/Parameters_Triode!$H$4)*LN(1+EXP(Parameters_Triode!$H$4*(1/Parameters_Triode!$E$4+Calcs_Triode!$B15/SQRT(Parameters_Triode!$I$4+Calcs_Triode!AQ$2^2))))</f>
        <v>#N/A</v>
      </c>
      <c r="AR15" t="e">
        <f>(Calcs_Triode!AR$2/Parameters_Triode!$H$4)*LN(1+EXP(Parameters_Triode!$H$4*(1/Parameters_Triode!$E$4+Calcs_Triode!$B15/SQRT(Parameters_Triode!$I$4+Calcs_Triode!AR$2^2))))</f>
        <v>#N/A</v>
      </c>
      <c r="AS15" t="e">
        <f>(Calcs_Triode!AS$2/Parameters_Triode!$H$4)*LN(1+EXP(Parameters_Triode!$H$4*(1/Parameters_Triode!$E$4+Calcs_Triode!$B15/SQRT(Parameters_Triode!$I$4+Calcs_Triode!AS$2^2))))</f>
        <v>#N/A</v>
      </c>
      <c r="AT15" t="e">
        <f>(Calcs_Triode!AT$2/Parameters_Triode!$H$4)*LN(1+EXP(Parameters_Triode!$H$4*(1/Parameters_Triode!$E$4+Calcs_Triode!$B15/SQRT(Parameters_Triode!$I$4+Calcs_Triode!AT$2^2))))</f>
        <v>#N/A</v>
      </c>
      <c r="AU15" t="e">
        <f>(Calcs_Triode!AU$2/Parameters_Triode!$H$4)*LN(1+EXP(Parameters_Triode!$H$4*(1/Parameters_Triode!$E$4+Calcs_Triode!$B15/SQRT(Parameters_Triode!$I$4+Calcs_Triode!AU$2^2))))</f>
        <v>#N/A</v>
      </c>
      <c r="AV15" t="e">
        <f>(Calcs_Triode!AV$2/Parameters_Triode!$H$4)*LN(1+EXP(Parameters_Triode!$H$4*(1/Parameters_Triode!$E$4+Calcs_Triode!$B15/SQRT(Parameters_Triode!$I$4+Calcs_Triode!AV$2^2))))</f>
        <v>#N/A</v>
      </c>
      <c r="AW15" t="e">
        <f>(Calcs_Triode!AW$2/Parameters_Triode!$H$4)*LN(1+EXP(Parameters_Triode!$H$4*(1/Parameters_Triode!$E$4+Calcs_Triode!$B15/SQRT(Parameters_Triode!$I$4+Calcs_Triode!AW$2^2))))</f>
        <v>#N/A</v>
      </c>
      <c r="AX15" t="e">
        <f>(Calcs_Triode!AX$2/Parameters_Triode!$H$4)*LN(1+EXP(Parameters_Triode!$H$4*(1/Parameters_Triode!$E$4+Calcs_Triode!$B15/SQRT(Parameters_Triode!$I$4+Calcs_Triode!AX$2^2))))</f>
        <v>#N/A</v>
      </c>
      <c r="AY15" t="e">
        <f>(Calcs_Triode!AY$2/Parameters_Triode!$H$4)*LN(1+EXP(Parameters_Triode!$H$4*(1/Parameters_Triode!$E$4+Calcs_Triode!$B15/SQRT(Parameters_Triode!$I$4+Calcs_Triode!AY$2^2))))</f>
        <v>#N/A</v>
      </c>
      <c r="AZ15" t="e">
        <f>(Calcs_Triode!AZ$2/Parameters_Triode!$H$4)*LN(1+EXP(Parameters_Triode!$H$4*(1/Parameters_Triode!$E$4+Calcs_Triode!$B15/SQRT(Parameters_Triode!$I$4+Calcs_Triode!AZ$2^2))))</f>
        <v>#N/A</v>
      </c>
      <c r="BA15" t="e">
        <f>(Calcs_Triode!BA$2/Parameters_Triode!$H$4)*LN(1+EXP(Parameters_Triode!$H$4*(1/Parameters_Triode!$E$4+Calcs_Triode!$B15/SQRT(Parameters_Triode!$I$4+Calcs_Triode!BA$2^2))))</f>
        <v>#N/A</v>
      </c>
    </row>
    <row r="16" spans="1:64">
      <c r="B16" s="2" t="e">
        <f>IF(OR(Calcs_Triode!B15="",(Calcs_Triode!B15+Parameters_Triode!$B$6)&lt;Parameters_Triode!$B$5),NA(),Calcs_Triode!B15+Parameters_Triode!$B$6)</f>
        <v>#N/A</v>
      </c>
      <c r="C16" t="e">
        <f>(Calcs_Triode!C$2/Parameters_Triode!$H$4)*LN(1+EXP(Parameters_Triode!$H$4*(1/Parameters_Triode!$E$4+Calcs_Triode!$B16/SQRT(Parameters_Triode!$I$4+Calcs_Triode!C$2^2))))</f>
        <v>#N/A</v>
      </c>
      <c r="D16" t="e">
        <f>(Calcs_Triode!D$2/Parameters_Triode!$H$4)*LN(1+EXP(Parameters_Triode!$H$4*(1/Parameters_Triode!$E$4+Calcs_Triode!$B16/SQRT(Parameters_Triode!$I$4+Calcs_Triode!D$2^2))))</f>
        <v>#N/A</v>
      </c>
      <c r="E16" t="e">
        <f>(Calcs_Triode!E$2/Parameters_Triode!$H$4)*LN(1+EXP(Parameters_Triode!$H$4*(1/Parameters_Triode!$E$4+Calcs_Triode!$B16/SQRT(Parameters_Triode!$I$4+Calcs_Triode!E$2^2))))</f>
        <v>#N/A</v>
      </c>
      <c r="F16" t="e">
        <f>(Calcs_Triode!F$2/Parameters_Triode!$H$4)*LN(1+EXP(Parameters_Triode!$H$4*(1/Parameters_Triode!$E$4+Calcs_Triode!$B16/SQRT(Parameters_Triode!$I$4+Calcs_Triode!F$2^2))))</f>
        <v>#N/A</v>
      </c>
      <c r="G16" t="e">
        <f>(Calcs_Triode!G$2/Parameters_Triode!$H$4)*LN(1+EXP(Parameters_Triode!$H$4*(1/Parameters_Triode!$E$4+Calcs_Triode!$B16/SQRT(Parameters_Triode!$I$4+Calcs_Triode!G$2^2))))</f>
        <v>#N/A</v>
      </c>
      <c r="H16" t="e">
        <f>(Calcs_Triode!H$2/Parameters_Triode!$H$4)*LN(1+EXP(Parameters_Triode!$H$4*(1/Parameters_Triode!$E$4+Calcs_Triode!$B16/SQRT(Parameters_Triode!$I$4+Calcs_Triode!H$2^2))))</f>
        <v>#N/A</v>
      </c>
      <c r="I16" t="e">
        <f>(Calcs_Triode!I$2/Parameters_Triode!$H$4)*LN(1+EXP(Parameters_Triode!$H$4*(1/Parameters_Triode!$E$4+Calcs_Triode!$B16/SQRT(Parameters_Triode!$I$4+Calcs_Triode!I$2^2))))</f>
        <v>#N/A</v>
      </c>
      <c r="J16" t="e">
        <f>(Calcs_Triode!J$2/Parameters_Triode!$H$4)*LN(1+EXP(Parameters_Triode!$H$4*(1/Parameters_Triode!$E$4+Calcs_Triode!$B16/SQRT(Parameters_Triode!$I$4+Calcs_Triode!J$2^2))))</f>
        <v>#N/A</v>
      </c>
      <c r="K16" t="e">
        <f>(Calcs_Triode!K$2/Parameters_Triode!$H$4)*LN(1+EXP(Parameters_Triode!$H$4*(1/Parameters_Triode!$E$4+Calcs_Triode!$B16/SQRT(Parameters_Triode!$I$4+Calcs_Triode!K$2^2))))</f>
        <v>#N/A</v>
      </c>
      <c r="L16" t="e">
        <f>(Calcs_Triode!L$2/Parameters_Triode!$H$4)*LN(1+EXP(Parameters_Triode!$H$4*(1/Parameters_Triode!$E$4+Calcs_Triode!$B16/SQRT(Parameters_Triode!$I$4+Calcs_Triode!L$2^2))))</f>
        <v>#N/A</v>
      </c>
      <c r="M16" t="e">
        <f>(Calcs_Triode!M$2/Parameters_Triode!$H$4)*LN(1+EXP(Parameters_Triode!$H$4*(1/Parameters_Triode!$E$4+Calcs_Triode!$B16/SQRT(Parameters_Triode!$I$4+Calcs_Triode!M$2^2))))</f>
        <v>#N/A</v>
      </c>
      <c r="N16" t="e">
        <f>(Calcs_Triode!N$2/Parameters_Triode!$H$4)*LN(1+EXP(Parameters_Triode!$H$4*(1/Parameters_Triode!$E$4+Calcs_Triode!$B16/SQRT(Parameters_Triode!$I$4+Calcs_Triode!N$2^2))))</f>
        <v>#N/A</v>
      </c>
      <c r="O16" t="e">
        <f>(Calcs_Triode!O$2/Parameters_Triode!$H$4)*LN(1+EXP(Parameters_Triode!$H$4*(1/Parameters_Triode!$E$4+Calcs_Triode!$B16/SQRT(Parameters_Triode!$I$4+Calcs_Triode!O$2^2))))</f>
        <v>#N/A</v>
      </c>
      <c r="P16" t="e">
        <f>(Calcs_Triode!P$2/Parameters_Triode!$H$4)*LN(1+EXP(Parameters_Triode!$H$4*(1/Parameters_Triode!$E$4+Calcs_Triode!$B16/SQRT(Parameters_Triode!$I$4+Calcs_Triode!P$2^2))))</f>
        <v>#N/A</v>
      </c>
      <c r="Q16" t="e">
        <f>(Calcs_Triode!Q$2/Parameters_Triode!$H$4)*LN(1+EXP(Parameters_Triode!$H$4*(1/Parameters_Triode!$E$4+Calcs_Triode!$B16/SQRT(Parameters_Triode!$I$4+Calcs_Triode!Q$2^2))))</f>
        <v>#N/A</v>
      </c>
      <c r="R16" t="e">
        <f>(Calcs_Triode!R$2/Parameters_Triode!$H$4)*LN(1+EXP(Parameters_Triode!$H$4*(1/Parameters_Triode!$E$4+Calcs_Triode!$B16/SQRT(Parameters_Triode!$I$4+Calcs_Triode!R$2^2))))</f>
        <v>#N/A</v>
      </c>
      <c r="S16" t="e">
        <f>(Calcs_Triode!S$2/Parameters_Triode!$H$4)*LN(1+EXP(Parameters_Triode!$H$4*(1/Parameters_Triode!$E$4+Calcs_Triode!$B16/SQRT(Parameters_Triode!$I$4+Calcs_Triode!S$2^2))))</f>
        <v>#N/A</v>
      </c>
      <c r="T16" t="e">
        <f>(Calcs_Triode!T$2/Parameters_Triode!$H$4)*LN(1+EXP(Parameters_Triode!$H$4*(1/Parameters_Triode!$E$4+Calcs_Triode!$B16/SQRT(Parameters_Triode!$I$4+Calcs_Triode!T$2^2))))</f>
        <v>#N/A</v>
      </c>
      <c r="U16" t="e">
        <f>(Calcs_Triode!U$2/Parameters_Triode!$H$4)*LN(1+EXP(Parameters_Triode!$H$4*(1/Parameters_Triode!$E$4+Calcs_Triode!$B16/SQRT(Parameters_Triode!$I$4+Calcs_Triode!U$2^2))))</f>
        <v>#N/A</v>
      </c>
      <c r="V16" t="e">
        <f>(Calcs_Triode!V$2/Parameters_Triode!$H$4)*LN(1+EXP(Parameters_Triode!$H$4*(1/Parameters_Triode!$E$4+Calcs_Triode!$B16/SQRT(Parameters_Triode!$I$4+Calcs_Triode!V$2^2))))</f>
        <v>#N/A</v>
      </c>
      <c r="W16" t="e">
        <f>(Calcs_Triode!W$2/Parameters_Triode!$H$4)*LN(1+EXP(Parameters_Triode!$H$4*(1/Parameters_Triode!$E$4+Calcs_Triode!$B16/SQRT(Parameters_Triode!$I$4+Calcs_Triode!W$2^2))))</f>
        <v>#N/A</v>
      </c>
      <c r="X16" t="e">
        <f>(Calcs_Triode!X$2/Parameters_Triode!$H$4)*LN(1+EXP(Parameters_Triode!$H$4*(1/Parameters_Triode!$E$4+Calcs_Triode!$B16/SQRT(Parameters_Triode!$I$4+Calcs_Triode!X$2^2))))</f>
        <v>#N/A</v>
      </c>
      <c r="Y16" t="e">
        <f>(Calcs_Triode!Y$2/Parameters_Triode!$H$4)*LN(1+EXP(Parameters_Triode!$H$4*(1/Parameters_Triode!$E$4+Calcs_Triode!$B16/SQRT(Parameters_Triode!$I$4+Calcs_Triode!Y$2^2))))</f>
        <v>#N/A</v>
      </c>
      <c r="Z16" t="e">
        <f>(Calcs_Triode!Z$2/Parameters_Triode!$H$4)*LN(1+EXP(Parameters_Triode!$H$4*(1/Parameters_Triode!$E$4+Calcs_Triode!$B16/SQRT(Parameters_Triode!$I$4+Calcs_Triode!Z$2^2))))</f>
        <v>#N/A</v>
      </c>
      <c r="AA16" t="e">
        <f>(Calcs_Triode!AA$2/Parameters_Triode!$H$4)*LN(1+EXP(Parameters_Triode!$H$4*(1/Parameters_Triode!$E$4+Calcs_Triode!$B16/SQRT(Parameters_Triode!$I$4+Calcs_Triode!AA$2^2))))</f>
        <v>#N/A</v>
      </c>
      <c r="AB16" t="e">
        <f>(Calcs_Triode!AB$2/Parameters_Triode!$H$4)*LN(1+EXP(Parameters_Triode!$H$4*(1/Parameters_Triode!$E$4+Calcs_Triode!$B16/SQRT(Parameters_Triode!$I$4+Calcs_Triode!AB$2^2))))</f>
        <v>#N/A</v>
      </c>
      <c r="AC16" t="e">
        <f>(Calcs_Triode!AC$2/Parameters_Triode!$H$4)*LN(1+EXP(Parameters_Triode!$H$4*(1/Parameters_Triode!$E$4+Calcs_Triode!$B16/SQRT(Parameters_Triode!$I$4+Calcs_Triode!AC$2^2))))</f>
        <v>#N/A</v>
      </c>
      <c r="AD16" t="e">
        <f>(Calcs_Triode!AD$2/Parameters_Triode!$H$4)*LN(1+EXP(Parameters_Triode!$H$4*(1/Parameters_Triode!$E$4+Calcs_Triode!$B16/SQRT(Parameters_Triode!$I$4+Calcs_Triode!AD$2^2))))</f>
        <v>#N/A</v>
      </c>
      <c r="AE16" t="e">
        <f>(Calcs_Triode!AE$2/Parameters_Triode!$H$4)*LN(1+EXP(Parameters_Triode!$H$4*(1/Parameters_Triode!$E$4+Calcs_Triode!$B16/SQRT(Parameters_Triode!$I$4+Calcs_Triode!AE$2^2))))</f>
        <v>#N/A</v>
      </c>
      <c r="AF16" t="e">
        <f>(Calcs_Triode!AF$2/Parameters_Triode!$H$4)*LN(1+EXP(Parameters_Triode!$H$4*(1/Parameters_Triode!$E$4+Calcs_Triode!$B16/SQRT(Parameters_Triode!$I$4+Calcs_Triode!AF$2^2))))</f>
        <v>#N/A</v>
      </c>
      <c r="AG16" t="e">
        <f>(Calcs_Triode!AG$2/Parameters_Triode!$H$4)*LN(1+EXP(Parameters_Triode!$H$4*(1/Parameters_Triode!$E$4+Calcs_Triode!$B16/SQRT(Parameters_Triode!$I$4+Calcs_Triode!AG$2^2))))</f>
        <v>#N/A</v>
      </c>
      <c r="AH16" t="e">
        <f>(Calcs_Triode!AH$2/Parameters_Triode!$H$4)*LN(1+EXP(Parameters_Triode!$H$4*(1/Parameters_Triode!$E$4+Calcs_Triode!$B16/SQRT(Parameters_Triode!$I$4+Calcs_Triode!AH$2^2))))</f>
        <v>#N/A</v>
      </c>
      <c r="AI16" t="e">
        <f>(Calcs_Triode!AI$2/Parameters_Triode!$H$4)*LN(1+EXP(Parameters_Triode!$H$4*(1/Parameters_Triode!$E$4+Calcs_Triode!$B16/SQRT(Parameters_Triode!$I$4+Calcs_Triode!AI$2^2))))</f>
        <v>#N/A</v>
      </c>
      <c r="AJ16" t="e">
        <f>(Calcs_Triode!AJ$2/Parameters_Triode!$H$4)*LN(1+EXP(Parameters_Triode!$H$4*(1/Parameters_Triode!$E$4+Calcs_Triode!$B16/SQRT(Parameters_Triode!$I$4+Calcs_Triode!AJ$2^2))))</f>
        <v>#N/A</v>
      </c>
      <c r="AK16" t="e">
        <f>(Calcs_Triode!AK$2/Parameters_Triode!$H$4)*LN(1+EXP(Parameters_Triode!$H$4*(1/Parameters_Triode!$E$4+Calcs_Triode!$B16/SQRT(Parameters_Triode!$I$4+Calcs_Triode!AK$2^2))))</f>
        <v>#N/A</v>
      </c>
      <c r="AL16" t="e">
        <f>(Calcs_Triode!AL$2/Parameters_Triode!$H$4)*LN(1+EXP(Parameters_Triode!$H$4*(1/Parameters_Triode!$E$4+Calcs_Triode!$B16/SQRT(Parameters_Triode!$I$4+Calcs_Triode!AL$2^2))))</f>
        <v>#N/A</v>
      </c>
      <c r="AM16" t="e">
        <f>(Calcs_Triode!AM$2/Parameters_Triode!$H$4)*LN(1+EXP(Parameters_Triode!$H$4*(1/Parameters_Triode!$E$4+Calcs_Triode!$B16/SQRT(Parameters_Triode!$I$4+Calcs_Triode!AM$2^2))))</f>
        <v>#N/A</v>
      </c>
      <c r="AN16" t="e">
        <f>(Calcs_Triode!AN$2/Parameters_Triode!$H$4)*LN(1+EXP(Parameters_Triode!$H$4*(1/Parameters_Triode!$E$4+Calcs_Triode!$B16/SQRT(Parameters_Triode!$I$4+Calcs_Triode!AN$2^2))))</f>
        <v>#N/A</v>
      </c>
      <c r="AO16" t="e">
        <f>(Calcs_Triode!AO$2/Parameters_Triode!$H$4)*LN(1+EXP(Parameters_Triode!$H$4*(1/Parameters_Triode!$E$4+Calcs_Triode!$B16/SQRT(Parameters_Triode!$I$4+Calcs_Triode!AO$2^2))))</f>
        <v>#N/A</v>
      </c>
      <c r="AP16" t="e">
        <f>(Calcs_Triode!AP$2/Parameters_Triode!$H$4)*LN(1+EXP(Parameters_Triode!$H$4*(1/Parameters_Triode!$E$4+Calcs_Triode!$B16/SQRT(Parameters_Triode!$I$4+Calcs_Triode!AP$2^2))))</f>
        <v>#N/A</v>
      </c>
      <c r="AQ16" t="e">
        <f>(Calcs_Triode!AQ$2/Parameters_Triode!$H$4)*LN(1+EXP(Parameters_Triode!$H$4*(1/Parameters_Triode!$E$4+Calcs_Triode!$B16/SQRT(Parameters_Triode!$I$4+Calcs_Triode!AQ$2^2))))</f>
        <v>#N/A</v>
      </c>
      <c r="AR16" t="e">
        <f>(Calcs_Triode!AR$2/Parameters_Triode!$H$4)*LN(1+EXP(Parameters_Triode!$H$4*(1/Parameters_Triode!$E$4+Calcs_Triode!$B16/SQRT(Parameters_Triode!$I$4+Calcs_Triode!AR$2^2))))</f>
        <v>#N/A</v>
      </c>
      <c r="AS16" t="e">
        <f>(Calcs_Triode!AS$2/Parameters_Triode!$H$4)*LN(1+EXP(Parameters_Triode!$H$4*(1/Parameters_Triode!$E$4+Calcs_Triode!$B16/SQRT(Parameters_Triode!$I$4+Calcs_Triode!AS$2^2))))</f>
        <v>#N/A</v>
      </c>
      <c r="AT16" t="e">
        <f>(Calcs_Triode!AT$2/Parameters_Triode!$H$4)*LN(1+EXP(Parameters_Triode!$H$4*(1/Parameters_Triode!$E$4+Calcs_Triode!$B16/SQRT(Parameters_Triode!$I$4+Calcs_Triode!AT$2^2))))</f>
        <v>#N/A</v>
      </c>
      <c r="AU16" t="e">
        <f>(Calcs_Triode!AU$2/Parameters_Triode!$H$4)*LN(1+EXP(Parameters_Triode!$H$4*(1/Parameters_Triode!$E$4+Calcs_Triode!$B16/SQRT(Parameters_Triode!$I$4+Calcs_Triode!AU$2^2))))</f>
        <v>#N/A</v>
      </c>
      <c r="AV16" t="e">
        <f>(Calcs_Triode!AV$2/Parameters_Triode!$H$4)*LN(1+EXP(Parameters_Triode!$H$4*(1/Parameters_Triode!$E$4+Calcs_Triode!$B16/SQRT(Parameters_Triode!$I$4+Calcs_Triode!AV$2^2))))</f>
        <v>#N/A</v>
      </c>
      <c r="AW16" t="e">
        <f>(Calcs_Triode!AW$2/Parameters_Triode!$H$4)*LN(1+EXP(Parameters_Triode!$H$4*(1/Parameters_Triode!$E$4+Calcs_Triode!$B16/SQRT(Parameters_Triode!$I$4+Calcs_Triode!AW$2^2))))</f>
        <v>#N/A</v>
      </c>
      <c r="AX16" t="e">
        <f>(Calcs_Triode!AX$2/Parameters_Triode!$H$4)*LN(1+EXP(Parameters_Triode!$H$4*(1/Parameters_Triode!$E$4+Calcs_Triode!$B16/SQRT(Parameters_Triode!$I$4+Calcs_Triode!AX$2^2))))</f>
        <v>#N/A</v>
      </c>
      <c r="AY16" t="e">
        <f>(Calcs_Triode!AY$2/Parameters_Triode!$H$4)*LN(1+EXP(Parameters_Triode!$H$4*(1/Parameters_Triode!$E$4+Calcs_Triode!$B16/SQRT(Parameters_Triode!$I$4+Calcs_Triode!AY$2^2))))</f>
        <v>#N/A</v>
      </c>
      <c r="AZ16" t="e">
        <f>(Calcs_Triode!AZ$2/Parameters_Triode!$H$4)*LN(1+EXP(Parameters_Triode!$H$4*(1/Parameters_Triode!$E$4+Calcs_Triode!$B16/SQRT(Parameters_Triode!$I$4+Calcs_Triode!AZ$2^2))))</f>
        <v>#N/A</v>
      </c>
      <c r="BA16" t="e">
        <f>(Calcs_Triode!BA$2/Parameters_Triode!$H$4)*LN(1+EXP(Parameters_Triode!$H$4*(1/Parameters_Triode!$E$4+Calcs_Triode!$B16/SQRT(Parameters_Triode!$I$4+Calcs_Triode!BA$2^2))))</f>
        <v>#N/A</v>
      </c>
    </row>
    <row r="17" spans="1:64">
      <c r="B17" s="2" t="e">
        <f>IF(OR(Calcs_Triode!B16="",(Calcs_Triode!B16+Parameters_Triode!$B$6)&lt;Parameters_Triode!$B$5),NA(),Calcs_Triode!B16+Parameters_Triode!$B$6)</f>
        <v>#N/A</v>
      </c>
      <c r="C17" t="e">
        <f>(Calcs_Triode!C$2/Parameters_Triode!$H$4)*LN(1+EXP(Parameters_Triode!$H$4*(1/Parameters_Triode!$E$4+Calcs_Triode!$B17/SQRT(Parameters_Triode!$I$4+Calcs_Triode!C$2^2))))</f>
        <v>#N/A</v>
      </c>
      <c r="D17" t="e">
        <f>(Calcs_Triode!D$2/Parameters_Triode!$H$4)*LN(1+EXP(Parameters_Triode!$H$4*(1/Parameters_Triode!$E$4+Calcs_Triode!$B17/SQRT(Parameters_Triode!$I$4+Calcs_Triode!D$2^2))))</f>
        <v>#N/A</v>
      </c>
      <c r="E17" t="e">
        <f>(Calcs_Triode!E$2/Parameters_Triode!$H$4)*LN(1+EXP(Parameters_Triode!$H$4*(1/Parameters_Triode!$E$4+Calcs_Triode!$B17/SQRT(Parameters_Triode!$I$4+Calcs_Triode!E$2^2))))</f>
        <v>#N/A</v>
      </c>
      <c r="F17" t="e">
        <f>(Calcs_Triode!F$2/Parameters_Triode!$H$4)*LN(1+EXP(Parameters_Triode!$H$4*(1/Parameters_Triode!$E$4+Calcs_Triode!$B17/SQRT(Parameters_Triode!$I$4+Calcs_Triode!F$2^2))))</f>
        <v>#N/A</v>
      </c>
      <c r="G17" t="e">
        <f>(Calcs_Triode!G$2/Parameters_Triode!$H$4)*LN(1+EXP(Parameters_Triode!$H$4*(1/Parameters_Triode!$E$4+Calcs_Triode!$B17/SQRT(Parameters_Triode!$I$4+Calcs_Triode!G$2^2))))</f>
        <v>#N/A</v>
      </c>
      <c r="H17" t="e">
        <f>(Calcs_Triode!H$2/Parameters_Triode!$H$4)*LN(1+EXP(Parameters_Triode!$H$4*(1/Parameters_Triode!$E$4+Calcs_Triode!$B17/SQRT(Parameters_Triode!$I$4+Calcs_Triode!H$2^2))))</f>
        <v>#N/A</v>
      </c>
      <c r="I17" t="e">
        <f>(Calcs_Triode!I$2/Parameters_Triode!$H$4)*LN(1+EXP(Parameters_Triode!$H$4*(1/Parameters_Triode!$E$4+Calcs_Triode!$B17/SQRT(Parameters_Triode!$I$4+Calcs_Triode!I$2^2))))</f>
        <v>#N/A</v>
      </c>
      <c r="J17" t="e">
        <f>(Calcs_Triode!J$2/Parameters_Triode!$H$4)*LN(1+EXP(Parameters_Triode!$H$4*(1/Parameters_Triode!$E$4+Calcs_Triode!$B17/SQRT(Parameters_Triode!$I$4+Calcs_Triode!J$2^2))))</f>
        <v>#N/A</v>
      </c>
      <c r="K17" t="e">
        <f>(Calcs_Triode!K$2/Parameters_Triode!$H$4)*LN(1+EXP(Parameters_Triode!$H$4*(1/Parameters_Triode!$E$4+Calcs_Triode!$B17/SQRT(Parameters_Triode!$I$4+Calcs_Triode!K$2^2))))</f>
        <v>#N/A</v>
      </c>
      <c r="L17" t="e">
        <f>(Calcs_Triode!L$2/Parameters_Triode!$H$4)*LN(1+EXP(Parameters_Triode!$H$4*(1/Parameters_Triode!$E$4+Calcs_Triode!$B17/SQRT(Parameters_Triode!$I$4+Calcs_Triode!L$2^2))))</f>
        <v>#N/A</v>
      </c>
      <c r="M17" t="e">
        <f>(Calcs_Triode!M$2/Parameters_Triode!$H$4)*LN(1+EXP(Parameters_Triode!$H$4*(1/Parameters_Triode!$E$4+Calcs_Triode!$B17/SQRT(Parameters_Triode!$I$4+Calcs_Triode!M$2^2))))</f>
        <v>#N/A</v>
      </c>
      <c r="N17" t="e">
        <f>(Calcs_Triode!N$2/Parameters_Triode!$H$4)*LN(1+EXP(Parameters_Triode!$H$4*(1/Parameters_Triode!$E$4+Calcs_Triode!$B17/SQRT(Parameters_Triode!$I$4+Calcs_Triode!N$2^2))))</f>
        <v>#N/A</v>
      </c>
      <c r="O17" t="e">
        <f>(Calcs_Triode!O$2/Parameters_Triode!$H$4)*LN(1+EXP(Parameters_Triode!$H$4*(1/Parameters_Triode!$E$4+Calcs_Triode!$B17/SQRT(Parameters_Triode!$I$4+Calcs_Triode!O$2^2))))</f>
        <v>#N/A</v>
      </c>
      <c r="P17" t="e">
        <f>(Calcs_Triode!P$2/Parameters_Triode!$H$4)*LN(1+EXP(Parameters_Triode!$H$4*(1/Parameters_Triode!$E$4+Calcs_Triode!$B17/SQRT(Parameters_Triode!$I$4+Calcs_Triode!P$2^2))))</f>
        <v>#N/A</v>
      </c>
      <c r="Q17" t="e">
        <f>(Calcs_Triode!Q$2/Parameters_Triode!$H$4)*LN(1+EXP(Parameters_Triode!$H$4*(1/Parameters_Triode!$E$4+Calcs_Triode!$B17/SQRT(Parameters_Triode!$I$4+Calcs_Triode!Q$2^2))))</f>
        <v>#N/A</v>
      </c>
      <c r="R17" t="e">
        <f>(Calcs_Triode!R$2/Parameters_Triode!$H$4)*LN(1+EXP(Parameters_Triode!$H$4*(1/Parameters_Triode!$E$4+Calcs_Triode!$B17/SQRT(Parameters_Triode!$I$4+Calcs_Triode!R$2^2))))</f>
        <v>#N/A</v>
      </c>
      <c r="S17" t="e">
        <f>(Calcs_Triode!S$2/Parameters_Triode!$H$4)*LN(1+EXP(Parameters_Triode!$H$4*(1/Parameters_Triode!$E$4+Calcs_Triode!$B17/SQRT(Parameters_Triode!$I$4+Calcs_Triode!S$2^2))))</f>
        <v>#N/A</v>
      </c>
      <c r="T17" t="e">
        <f>(Calcs_Triode!T$2/Parameters_Triode!$H$4)*LN(1+EXP(Parameters_Triode!$H$4*(1/Parameters_Triode!$E$4+Calcs_Triode!$B17/SQRT(Parameters_Triode!$I$4+Calcs_Triode!T$2^2))))</f>
        <v>#N/A</v>
      </c>
      <c r="U17" t="e">
        <f>(Calcs_Triode!U$2/Parameters_Triode!$H$4)*LN(1+EXP(Parameters_Triode!$H$4*(1/Parameters_Triode!$E$4+Calcs_Triode!$B17/SQRT(Parameters_Triode!$I$4+Calcs_Triode!U$2^2))))</f>
        <v>#N/A</v>
      </c>
      <c r="V17" t="e">
        <f>(Calcs_Triode!V$2/Parameters_Triode!$H$4)*LN(1+EXP(Parameters_Triode!$H$4*(1/Parameters_Triode!$E$4+Calcs_Triode!$B17/SQRT(Parameters_Triode!$I$4+Calcs_Triode!V$2^2))))</f>
        <v>#N/A</v>
      </c>
      <c r="W17" t="e">
        <f>(Calcs_Triode!W$2/Parameters_Triode!$H$4)*LN(1+EXP(Parameters_Triode!$H$4*(1/Parameters_Triode!$E$4+Calcs_Triode!$B17/SQRT(Parameters_Triode!$I$4+Calcs_Triode!W$2^2))))</f>
        <v>#N/A</v>
      </c>
      <c r="X17" t="e">
        <f>(Calcs_Triode!X$2/Parameters_Triode!$H$4)*LN(1+EXP(Parameters_Triode!$H$4*(1/Parameters_Triode!$E$4+Calcs_Triode!$B17/SQRT(Parameters_Triode!$I$4+Calcs_Triode!X$2^2))))</f>
        <v>#N/A</v>
      </c>
      <c r="Y17" t="e">
        <f>(Calcs_Triode!Y$2/Parameters_Triode!$H$4)*LN(1+EXP(Parameters_Triode!$H$4*(1/Parameters_Triode!$E$4+Calcs_Triode!$B17/SQRT(Parameters_Triode!$I$4+Calcs_Triode!Y$2^2))))</f>
        <v>#N/A</v>
      </c>
      <c r="Z17" t="e">
        <f>(Calcs_Triode!Z$2/Parameters_Triode!$H$4)*LN(1+EXP(Parameters_Triode!$H$4*(1/Parameters_Triode!$E$4+Calcs_Triode!$B17/SQRT(Parameters_Triode!$I$4+Calcs_Triode!Z$2^2))))</f>
        <v>#N/A</v>
      </c>
      <c r="AA17" t="e">
        <f>(Calcs_Triode!AA$2/Parameters_Triode!$H$4)*LN(1+EXP(Parameters_Triode!$H$4*(1/Parameters_Triode!$E$4+Calcs_Triode!$B17/SQRT(Parameters_Triode!$I$4+Calcs_Triode!AA$2^2))))</f>
        <v>#N/A</v>
      </c>
      <c r="AB17" t="e">
        <f>(Calcs_Triode!AB$2/Parameters_Triode!$H$4)*LN(1+EXP(Parameters_Triode!$H$4*(1/Parameters_Triode!$E$4+Calcs_Triode!$B17/SQRT(Parameters_Triode!$I$4+Calcs_Triode!AB$2^2))))</f>
        <v>#N/A</v>
      </c>
      <c r="AC17" t="e">
        <f>(Calcs_Triode!AC$2/Parameters_Triode!$H$4)*LN(1+EXP(Parameters_Triode!$H$4*(1/Parameters_Triode!$E$4+Calcs_Triode!$B17/SQRT(Parameters_Triode!$I$4+Calcs_Triode!AC$2^2))))</f>
        <v>#N/A</v>
      </c>
      <c r="AD17" t="e">
        <f>(Calcs_Triode!AD$2/Parameters_Triode!$H$4)*LN(1+EXP(Parameters_Triode!$H$4*(1/Parameters_Triode!$E$4+Calcs_Triode!$B17/SQRT(Parameters_Triode!$I$4+Calcs_Triode!AD$2^2))))</f>
        <v>#N/A</v>
      </c>
      <c r="AE17" t="e">
        <f>(Calcs_Triode!AE$2/Parameters_Triode!$H$4)*LN(1+EXP(Parameters_Triode!$H$4*(1/Parameters_Triode!$E$4+Calcs_Triode!$B17/SQRT(Parameters_Triode!$I$4+Calcs_Triode!AE$2^2))))</f>
        <v>#N/A</v>
      </c>
      <c r="AF17" t="e">
        <f>(Calcs_Triode!AF$2/Parameters_Triode!$H$4)*LN(1+EXP(Parameters_Triode!$H$4*(1/Parameters_Triode!$E$4+Calcs_Triode!$B17/SQRT(Parameters_Triode!$I$4+Calcs_Triode!AF$2^2))))</f>
        <v>#N/A</v>
      </c>
      <c r="AG17" t="e">
        <f>(Calcs_Triode!AG$2/Parameters_Triode!$H$4)*LN(1+EXP(Parameters_Triode!$H$4*(1/Parameters_Triode!$E$4+Calcs_Triode!$B17/SQRT(Parameters_Triode!$I$4+Calcs_Triode!AG$2^2))))</f>
        <v>#N/A</v>
      </c>
      <c r="AH17" t="e">
        <f>(Calcs_Triode!AH$2/Parameters_Triode!$H$4)*LN(1+EXP(Parameters_Triode!$H$4*(1/Parameters_Triode!$E$4+Calcs_Triode!$B17/SQRT(Parameters_Triode!$I$4+Calcs_Triode!AH$2^2))))</f>
        <v>#N/A</v>
      </c>
      <c r="AI17" t="e">
        <f>(Calcs_Triode!AI$2/Parameters_Triode!$H$4)*LN(1+EXP(Parameters_Triode!$H$4*(1/Parameters_Triode!$E$4+Calcs_Triode!$B17/SQRT(Parameters_Triode!$I$4+Calcs_Triode!AI$2^2))))</f>
        <v>#N/A</v>
      </c>
      <c r="AJ17" t="e">
        <f>(Calcs_Triode!AJ$2/Parameters_Triode!$H$4)*LN(1+EXP(Parameters_Triode!$H$4*(1/Parameters_Triode!$E$4+Calcs_Triode!$B17/SQRT(Parameters_Triode!$I$4+Calcs_Triode!AJ$2^2))))</f>
        <v>#N/A</v>
      </c>
      <c r="AK17" t="e">
        <f>(Calcs_Triode!AK$2/Parameters_Triode!$H$4)*LN(1+EXP(Parameters_Triode!$H$4*(1/Parameters_Triode!$E$4+Calcs_Triode!$B17/SQRT(Parameters_Triode!$I$4+Calcs_Triode!AK$2^2))))</f>
        <v>#N/A</v>
      </c>
      <c r="AL17" t="e">
        <f>(Calcs_Triode!AL$2/Parameters_Triode!$H$4)*LN(1+EXP(Parameters_Triode!$H$4*(1/Parameters_Triode!$E$4+Calcs_Triode!$B17/SQRT(Parameters_Triode!$I$4+Calcs_Triode!AL$2^2))))</f>
        <v>#N/A</v>
      </c>
      <c r="AM17" t="e">
        <f>(Calcs_Triode!AM$2/Parameters_Triode!$H$4)*LN(1+EXP(Parameters_Triode!$H$4*(1/Parameters_Triode!$E$4+Calcs_Triode!$B17/SQRT(Parameters_Triode!$I$4+Calcs_Triode!AM$2^2))))</f>
        <v>#N/A</v>
      </c>
      <c r="AN17" t="e">
        <f>(Calcs_Triode!AN$2/Parameters_Triode!$H$4)*LN(1+EXP(Parameters_Triode!$H$4*(1/Parameters_Triode!$E$4+Calcs_Triode!$B17/SQRT(Parameters_Triode!$I$4+Calcs_Triode!AN$2^2))))</f>
        <v>#N/A</v>
      </c>
      <c r="AO17" t="e">
        <f>(Calcs_Triode!AO$2/Parameters_Triode!$H$4)*LN(1+EXP(Parameters_Triode!$H$4*(1/Parameters_Triode!$E$4+Calcs_Triode!$B17/SQRT(Parameters_Triode!$I$4+Calcs_Triode!AO$2^2))))</f>
        <v>#N/A</v>
      </c>
      <c r="AP17" t="e">
        <f>(Calcs_Triode!AP$2/Parameters_Triode!$H$4)*LN(1+EXP(Parameters_Triode!$H$4*(1/Parameters_Triode!$E$4+Calcs_Triode!$B17/SQRT(Parameters_Triode!$I$4+Calcs_Triode!AP$2^2))))</f>
        <v>#N/A</v>
      </c>
      <c r="AQ17" t="e">
        <f>(Calcs_Triode!AQ$2/Parameters_Triode!$H$4)*LN(1+EXP(Parameters_Triode!$H$4*(1/Parameters_Triode!$E$4+Calcs_Triode!$B17/SQRT(Parameters_Triode!$I$4+Calcs_Triode!AQ$2^2))))</f>
        <v>#N/A</v>
      </c>
      <c r="AR17" t="e">
        <f>(Calcs_Triode!AR$2/Parameters_Triode!$H$4)*LN(1+EXP(Parameters_Triode!$H$4*(1/Parameters_Triode!$E$4+Calcs_Triode!$B17/SQRT(Parameters_Triode!$I$4+Calcs_Triode!AR$2^2))))</f>
        <v>#N/A</v>
      </c>
      <c r="AS17" t="e">
        <f>(Calcs_Triode!AS$2/Parameters_Triode!$H$4)*LN(1+EXP(Parameters_Triode!$H$4*(1/Parameters_Triode!$E$4+Calcs_Triode!$B17/SQRT(Parameters_Triode!$I$4+Calcs_Triode!AS$2^2))))</f>
        <v>#N/A</v>
      </c>
      <c r="AT17" t="e">
        <f>(Calcs_Triode!AT$2/Parameters_Triode!$H$4)*LN(1+EXP(Parameters_Triode!$H$4*(1/Parameters_Triode!$E$4+Calcs_Triode!$B17/SQRT(Parameters_Triode!$I$4+Calcs_Triode!AT$2^2))))</f>
        <v>#N/A</v>
      </c>
      <c r="AU17" t="e">
        <f>(Calcs_Triode!AU$2/Parameters_Triode!$H$4)*LN(1+EXP(Parameters_Triode!$H$4*(1/Parameters_Triode!$E$4+Calcs_Triode!$B17/SQRT(Parameters_Triode!$I$4+Calcs_Triode!AU$2^2))))</f>
        <v>#N/A</v>
      </c>
      <c r="AV17" t="e">
        <f>(Calcs_Triode!AV$2/Parameters_Triode!$H$4)*LN(1+EXP(Parameters_Triode!$H$4*(1/Parameters_Triode!$E$4+Calcs_Triode!$B17/SQRT(Parameters_Triode!$I$4+Calcs_Triode!AV$2^2))))</f>
        <v>#N/A</v>
      </c>
      <c r="AW17" t="e">
        <f>(Calcs_Triode!AW$2/Parameters_Triode!$H$4)*LN(1+EXP(Parameters_Triode!$H$4*(1/Parameters_Triode!$E$4+Calcs_Triode!$B17/SQRT(Parameters_Triode!$I$4+Calcs_Triode!AW$2^2))))</f>
        <v>#N/A</v>
      </c>
      <c r="AX17" t="e">
        <f>(Calcs_Triode!AX$2/Parameters_Triode!$H$4)*LN(1+EXP(Parameters_Triode!$H$4*(1/Parameters_Triode!$E$4+Calcs_Triode!$B17/SQRT(Parameters_Triode!$I$4+Calcs_Triode!AX$2^2))))</f>
        <v>#N/A</v>
      </c>
      <c r="AY17" t="e">
        <f>(Calcs_Triode!AY$2/Parameters_Triode!$H$4)*LN(1+EXP(Parameters_Triode!$H$4*(1/Parameters_Triode!$E$4+Calcs_Triode!$B17/SQRT(Parameters_Triode!$I$4+Calcs_Triode!AY$2^2))))</f>
        <v>#N/A</v>
      </c>
      <c r="AZ17" t="e">
        <f>(Calcs_Triode!AZ$2/Parameters_Triode!$H$4)*LN(1+EXP(Parameters_Triode!$H$4*(1/Parameters_Triode!$E$4+Calcs_Triode!$B17/SQRT(Parameters_Triode!$I$4+Calcs_Triode!AZ$2^2))))</f>
        <v>#N/A</v>
      </c>
      <c r="BA17" t="e">
        <f>(Calcs_Triode!BA$2/Parameters_Triode!$H$4)*LN(1+EXP(Parameters_Triode!$H$4*(1/Parameters_Triode!$E$4+Calcs_Triode!$B17/SQRT(Parameters_Triode!$I$4+Calcs_Triode!BA$2^2))))</f>
        <v>#N/A</v>
      </c>
    </row>
    <row r="22" spans="1:64">
      <c r="A22" s="2" t="s">
        <v>28</v>
      </c>
      <c r="B22" s="2" t="s">
        <v>25</v>
      </c>
      <c r="C22" s="2">
        <f>Parameters_Triode!$C$4</f>
        <v>0</v>
      </c>
      <c r="D22" s="2">
        <f>IF(OR(Calcs_Triode!C22="",(Calcs_Triode!C22+Parameters_Triode!$C$6)&gt;Parameters_Triode!$C$5),NA(),Calcs_Triode!C22+Parameters_Triode!$C$6)</f>
        <v>10</v>
      </c>
      <c r="E22" s="2">
        <f>IF(OR(Calcs_Triode!D22="",(Calcs_Triode!D22+Parameters_Triode!$C$6)&gt;Parameters_Triode!$C$5),NA(),Calcs_Triode!D22+Parameters_Triode!$C$6)</f>
        <v>20</v>
      </c>
      <c r="F22" s="2">
        <f>IF(OR(Calcs_Triode!E22="",(Calcs_Triode!E22+Parameters_Triode!$C$6)&gt;Parameters_Triode!$C$5),NA(),Calcs_Triode!E22+Parameters_Triode!$C$6)</f>
        <v>30</v>
      </c>
      <c r="G22" s="2">
        <f>IF(OR(Calcs_Triode!F22="",(Calcs_Triode!F22+Parameters_Triode!$C$6)&gt;Parameters_Triode!$C$5),NA(),Calcs_Triode!F22+Parameters_Triode!$C$6)</f>
        <v>40</v>
      </c>
      <c r="H22" s="2">
        <f>IF(OR(Calcs_Triode!G22="",(Calcs_Triode!G22+Parameters_Triode!$C$6)&gt;Parameters_Triode!$C$5),NA(),Calcs_Triode!G22+Parameters_Triode!$C$6)</f>
        <v>50</v>
      </c>
      <c r="I22" s="2">
        <f>IF(OR(Calcs_Triode!H22="",(Calcs_Triode!H22+Parameters_Triode!$C$6)&gt;Parameters_Triode!$C$5),NA(),Calcs_Triode!H22+Parameters_Triode!$C$6)</f>
        <v>60</v>
      </c>
      <c r="J22" s="2">
        <f>IF(OR(Calcs_Triode!I22="",(Calcs_Triode!I22+Parameters_Triode!$C$6)&gt;Parameters_Triode!$C$5),NA(),Calcs_Triode!I22+Parameters_Triode!$C$6)</f>
        <v>70</v>
      </c>
      <c r="K22" s="2">
        <f>IF(OR(Calcs_Triode!J22="",(Calcs_Triode!J22+Parameters_Triode!$C$6)&gt;Parameters_Triode!$C$5),NA(),Calcs_Triode!J22+Parameters_Triode!$C$6)</f>
        <v>80</v>
      </c>
      <c r="L22" s="2">
        <f>IF(OR(Calcs_Triode!K22="",(Calcs_Triode!K22+Parameters_Triode!$C$6)&gt;Parameters_Triode!$C$5),NA(),Calcs_Triode!K22+Parameters_Triode!$C$6)</f>
        <v>90</v>
      </c>
      <c r="M22" s="2">
        <f>IF(OR(Calcs_Triode!L22="",(Calcs_Triode!L22+Parameters_Triode!$C$6)&gt;Parameters_Triode!$C$5),NA(),Calcs_Triode!L22+Parameters_Triode!$C$6)</f>
        <v>100</v>
      </c>
      <c r="N22" s="2">
        <f>IF(OR(Calcs_Triode!M22="",(Calcs_Triode!M22+Parameters_Triode!$C$6)&gt;Parameters_Triode!$C$5),NA(),Calcs_Triode!M22+Parameters_Triode!$C$6)</f>
        <v>110</v>
      </c>
      <c r="O22" s="2">
        <f>IF(OR(Calcs_Triode!N22="",(Calcs_Triode!N22+Parameters_Triode!$C$6)&gt;Parameters_Triode!$C$5),NA(),Calcs_Triode!N22+Parameters_Triode!$C$6)</f>
        <v>120</v>
      </c>
      <c r="P22" s="2">
        <f>IF(OR(Calcs_Triode!O22="",(Calcs_Triode!O22+Parameters_Triode!$C$6)&gt;Parameters_Triode!$C$5),NA(),Calcs_Triode!O22+Parameters_Triode!$C$6)</f>
        <v>130</v>
      </c>
      <c r="Q22" s="2">
        <f>IF(OR(Calcs_Triode!P22="",(Calcs_Triode!P22+Parameters_Triode!$C$6)&gt;Parameters_Triode!$C$5),NA(),Calcs_Triode!P22+Parameters_Triode!$C$6)</f>
        <v>140</v>
      </c>
      <c r="R22" s="2">
        <f>IF(OR(Calcs_Triode!Q22="",(Calcs_Triode!Q22+Parameters_Triode!$C$6)&gt;Parameters_Triode!$C$5),NA(),Calcs_Triode!Q22+Parameters_Triode!$C$6)</f>
        <v>150</v>
      </c>
      <c r="S22" s="2">
        <f>IF(OR(Calcs_Triode!R22="",(Calcs_Triode!R22+Parameters_Triode!$C$6)&gt;Parameters_Triode!$C$5),NA(),Calcs_Triode!R22+Parameters_Triode!$C$6)</f>
        <v>160</v>
      </c>
      <c r="T22" s="2">
        <f>IF(OR(Calcs_Triode!S22="",(Calcs_Triode!S22+Parameters_Triode!$C$6)&gt;Parameters_Triode!$C$5),NA(),Calcs_Triode!S22+Parameters_Triode!$C$6)</f>
        <v>170</v>
      </c>
      <c r="U22" s="2">
        <f>IF(OR(Calcs_Triode!T22="",(Calcs_Triode!T22+Parameters_Triode!$C$6)&gt;Parameters_Triode!$C$5),NA(),Calcs_Triode!T22+Parameters_Triode!$C$6)</f>
        <v>180</v>
      </c>
      <c r="V22" s="2">
        <f>IF(OR(Calcs_Triode!U22="",(Calcs_Triode!U22+Parameters_Triode!$C$6)&gt;Parameters_Triode!$C$5),NA(),Calcs_Triode!U22+Parameters_Triode!$C$6)</f>
        <v>190</v>
      </c>
      <c r="W22" s="2">
        <f>IF(OR(Calcs_Triode!V22="",(Calcs_Triode!V22+Parameters_Triode!$C$6)&gt;Parameters_Triode!$C$5),NA(),Calcs_Triode!V22+Parameters_Triode!$C$6)</f>
        <v>200</v>
      </c>
      <c r="X22" s="2">
        <f>IF(OR(Calcs_Triode!W22="",(Calcs_Triode!W22+Parameters_Triode!$C$6)&gt;Parameters_Triode!$C$5),NA(),Calcs_Triode!W22+Parameters_Triode!$C$6)</f>
        <v>210</v>
      </c>
      <c r="Y22" s="2">
        <f>IF(OR(Calcs_Triode!X22="",(Calcs_Triode!X22+Parameters_Triode!$C$6)&gt;Parameters_Triode!$C$5),NA(),Calcs_Triode!X22+Parameters_Triode!$C$6)</f>
        <v>220</v>
      </c>
      <c r="Z22" s="2">
        <f>IF(OR(Calcs_Triode!Y22="",(Calcs_Triode!Y22+Parameters_Triode!$C$6)&gt;Parameters_Triode!$C$5),NA(),Calcs_Triode!Y22+Parameters_Triode!$C$6)</f>
        <v>230</v>
      </c>
      <c r="AA22" s="2">
        <f>IF(OR(Calcs_Triode!Z22="",(Calcs_Triode!Z22+Parameters_Triode!$C$6)&gt;Parameters_Triode!$C$5),NA(),Calcs_Triode!Z22+Parameters_Triode!$C$6)</f>
        <v>240</v>
      </c>
      <c r="AB22" s="2">
        <f>IF(OR(Calcs_Triode!AA22="",(Calcs_Triode!AA22+Parameters_Triode!$C$6)&gt;Parameters_Triode!$C$5),NA(),Calcs_Triode!AA22+Parameters_Triode!$C$6)</f>
        <v>250</v>
      </c>
      <c r="AC22" s="2">
        <f>IF(OR(Calcs_Triode!AB22="",(Calcs_Triode!AB22+Parameters_Triode!$C$6)&gt;Parameters_Triode!$C$5),NA(),Calcs_Triode!AB22+Parameters_Triode!$C$6)</f>
        <v>260</v>
      </c>
      <c r="AD22" s="2">
        <f>IF(OR(Calcs_Triode!AC22="",(Calcs_Triode!AC22+Parameters_Triode!$C$6)&gt;Parameters_Triode!$C$5),NA(),Calcs_Triode!AC22+Parameters_Triode!$C$6)</f>
        <v>270</v>
      </c>
      <c r="AE22" s="2">
        <f>IF(OR(Calcs_Triode!AD22="",(Calcs_Triode!AD22+Parameters_Triode!$C$6)&gt;Parameters_Triode!$C$5),NA(),Calcs_Triode!AD22+Parameters_Triode!$C$6)</f>
        <v>280</v>
      </c>
      <c r="AF22" s="2">
        <f>IF(OR(Calcs_Triode!AE22="",(Calcs_Triode!AE22+Parameters_Triode!$C$6)&gt;Parameters_Triode!$C$5),NA(),Calcs_Triode!AE22+Parameters_Triode!$C$6)</f>
        <v>290</v>
      </c>
      <c r="AG22" s="2">
        <f>IF(OR(Calcs_Triode!AF22="",(Calcs_Triode!AF22+Parameters_Triode!$C$6)&gt;Parameters_Triode!$C$5),NA(),Calcs_Triode!AF22+Parameters_Triode!$C$6)</f>
        <v>300</v>
      </c>
      <c r="AH22" s="2">
        <f>IF(OR(Calcs_Triode!AG22="",(Calcs_Triode!AG22+Parameters_Triode!$C$6)&gt;Parameters_Triode!$C$5),NA(),Calcs_Triode!AG22+Parameters_Triode!$C$6)</f>
        <v>310</v>
      </c>
      <c r="AI22" s="2">
        <f>IF(OR(Calcs_Triode!AH22="",(Calcs_Triode!AH22+Parameters_Triode!$C$6)&gt;Parameters_Triode!$C$5),NA(),Calcs_Triode!AH22+Parameters_Triode!$C$6)</f>
        <v>320</v>
      </c>
      <c r="AJ22" s="2">
        <f>IF(OR(Calcs_Triode!AI22="",(Calcs_Triode!AI22+Parameters_Triode!$C$6)&gt;Parameters_Triode!$C$5),NA(),Calcs_Triode!AI22+Parameters_Triode!$C$6)</f>
        <v>330</v>
      </c>
      <c r="AK22" s="2">
        <f>IF(OR(Calcs_Triode!AJ22="",(Calcs_Triode!AJ22+Parameters_Triode!$C$6)&gt;Parameters_Triode!$C$5),NA(),Calcs_Triode!AJ22+Parameters_Triode!$C$6)</f>
        <v>340</v>
      </c>
      <c r="AL22" s="2">
        <f>IF(OR(Calcs_Triode!AK22="",(Calcs_Triode!AK22+Parameters_Triode!$C$6)&gt;Parameters_Triode!$C$5),NA(),Calcs_Triode!AK22+Parameters_Triode!$C$6)</f>
        <v>350</v>
      </c>
      <c r="AM22" s="2">
        <f>IF(OR(Calcs_Triode!AL22="",(Calcs_Triode!AL22+Parameters_Triode!$C$6)&gt;Parameters_Triode!$C$5),NA(),Calcs_Triode!AL22+Parameters_Triode!$C$6)</f>
        <v>360</v>
      </c>
      <c r="AN22" s="2">
        <f>IF(OR(Calcs_Triode!AM22="",(Calcs_Triode!AM22+Parameters_Triode!$C$6)&gt;Parameters_Triode!$C$5),NA(),Calcs_Triode!AM22+Parameters_Triode!$C$6)</f>
        <v>370</v>
      </c>
      <c r="AO22" s="2">
        <f>IF(OR(Calcs_Triode!AN22="",(Calcs_Triode!AN22+Parameters_Triode!$C$6)&gt;Parameters_Triode!$C$5),NA(),Calcs_Triode!AN22+Parameters_Triode!$C$6)</f>
        <v>380</v>
      </c>
      <c r="AP22" s="2">
        <f>IF(OR(Calcs_Triode!AO22="",(Calcs_Triode!AO22+Parameters_Triode!$C$6)&gt;Parameters_Triode!$C$5),NA(),Calcs_Triode!AO22+Parameters_Triode!$C$6)</f>
        <v>390</v>
      </c>
      <c r="AQ22" s="2">
        <f>IF(OR(Calcs_Triode!AP22="",(Calcs_Triode!AP22+Parameters_Triode!$C$6)&gt;Parameters_Triode!$C$5),NA(),Calcs_Triode!AP22+Parameters_Triode!$C$6)</f>
        <v>400</v>
      </c>
      <c r="AR22" s="2">
        <f>IF(OR(Calcs_Triode!AQ22="",(Calcs_Triode!AQ22+Parameters_Triode!$C$6)&gt;Parameters_Triode!$C$5),NA(),Calcs_Triode!AQ22+Parameters_Triode!$C$6)</f>
        <v>410</v>
      </c>
      <c r="AS22" s="2">
        <f>IF(OR(Calcs_Triode!AR22="",(Calcs_Triode!AR22+Parameters_Triode!$C$6)&gt;Parameters_Triode!$C$5),NA(),Calcs_Triode!AR22+Parameters_Triode!$C$6)</f>
        <v>420</v>
      </c>
      <c r="AT22" s="2">
        <f>IF(OR(Calcs_Triode!AS22="",(Calcs_Triode!AS22+Parameters_Triode!$C$6)&gt;Parameters_Triode!$C$5),NA(),Calcs_Triode!AS22+Parameters_Triode!$C$6)</f>
        <v>430</v>
      </c>
      <c r="AU22" s="2">
        <f>IF(OR(Calcs_Triode!AT22="",(Calcs_Triode!AT22+Parameters_Triode!$C$6)&gt;Parameters_Triode!$C$5),NA(),Calcs_Triode!AT22+Parameters_Triode!$C$6)</f>
        <v>440</v>
      </c>
      <c r="AV22" s="2" t="e">
        <f>IF(OR(Calcs_Triode!AU22="",(Calcs_Triode!AU22+Parameters_Triode!$C$6)&gt;Parameters_Triode!$C$5),NA(),Calcs_Triode!AU22+Parameters_Triode!$C$6)</f>
        <v>#N/A</v>
      </c>
      <c r="AW22" s="2" t="e">
        <f>IF(OR(Calcs_Triode!AV22="",(Calcs_Triode!AV22+Parameters_Triode!$C$6)&gt;Parameters_Triode!$C$5),NA(),Calcs_Triode!AV22+Parameters_Triode!$C$6)</f>
        <v>#N/A</v>
      </c>
      <c r="AX22" s="2" t="e">
        <f>IF(OR(Calcs_Triode!AW22="",(Calcs_Triode!AW22+Parameters_Triode!$C$6)&gt;Parameters_Triode!$C$5),NA(),Calcs_Triode!AW22+Parameters_Triode!$C$6)</f>
        <v>#N/A</v>
      </c>
      <c r="AY22" s="2" t="e">
        <f>IF(OR(Calcs_Triode!AX22="",(Calcs_Triode!AX22+Parameters_Triode!$C$6)&gt;Parameters_Triode!$C$5),NA(),Calcs_Triode!AX22+Parameters_Triode!$C$6)</f>
        <v>#N/A</v>
      </c>
      <c r="AZ22" s="2" t="e">
        <f>IF(OR(Calcs_Triode!AY22="",(Calcs_Triode!AY22+Parameters_Triode!$C$6)&gt;Parameters_Triode!$C$5),NA(),Calcs_Triode!AY22+Parameters_Triode!$C$6)</f>
        <v>#N/A</v>
      </c>
      <c r="BA22" s="2" t="e">
        <f>IF(OR(Calcs_Triode!AZ22="",(Calcs_Triode!AZ22+Parameters_Triode!$C$6)&gt;Parameters_Triode!$C$5),NA(),Calcs_Triode!AZ22+Parameters_Triode!$C$6)</f>
        <v>#N/A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spans="1:64">
      <c r="B23" s="2">
        <f>Parameters_Triode!$B$4</f>
        <v>0</v>
      </c>
      <c r="C23">
        <f>(Calcs_Triode!C3^Parameters_Triode!$F$4/Parameters_Triode!$G$4)*(1+SIGN(Calcs_Triode!C3))</f>
        <v>0</v>
      </c>
      <c r="D23">
        <f>(Calcs_Triode!D3^Parameters_Triode!$F$4/Parameters_Triode!$G$4)*(1+SIGN(Calcs_Triode!D3))</f>
        <v>6.5656074799221541E-4</v>
      </c>
      <c r="E23">
        <f>(Calcs_Triode!E3^Parameters_Triode!$F$4/Parameters_Triode!$G$4)*(1+SIGN(Calcs_Triode!E3))</f>
        <v>1.5741580706637899E-3</v>
      </c>
      <c r="F23">
        <f>(Calcs_Triode!F3^Parameters_Triode!$F$4/Parameters_Triode!$G$4)*(1+SIGN(Calcs_Triode!F3))</f>
        <v>2.6254367061473473E-3</v>
      </c>
      <c r="G23">
        <f>(Calcs_Triode!G3^Parameters_Triode!$F$4/Parameters_Triode!$G$4)*(1+SIGN(Calcs_Triode!G3))</f>
        <v>3.7741726702573536E-3</v>
      </c>
      <c r="H23">
        <f>(Calcs_Triode!H3^Parameters_Triode!$F$4/Parameters_Triode!$G$4)*(1+SIGN(Calcs_Triode!H3))</f>
        <v>5.0012838142794351E-3</v>
      </c>
      <c r="I23">
        <f>(Calcs_Triode!I3^Parameters_Triode!$F$4/Parameters_Triode!$G$4)*(1+SIGN(Calcs_Triode!I3))</f>
        <v>6.2946991464798993E-3</v>
      </c>
      <c r="J23">
        <f>(Calcs_Triode!J3^Parameters_Triode!$F$4/Parameters_Triode!$G$4)*(1+SIGN(Calcs_Triode!J3))</f>
        <v>7.6459897155483243E-3</v>
      </c>
      <c r="K23">
        <f>(Calcs_Triode!K3^Parameters_Triode!$F$4/Parameters_Triode!$G$4)*(1+SIGN(Calcs_Triode!K3))</f>
        <v>9.0488875357421766E-3</v>
      </c>
      <c r="L23">
        <f>(Calcs_Triode!L3^Parameters_Triode!$F$4/Parameters_Triode!$G$4)*(1+SIGN(Calcs_Triode!L3))</f>
        <v>1.0498522671458201E-2</v>
      </c>
      <c r="M23">
        <f>(Calcs_Triode!M3^Parameters_Triode!$F$4/Parameters_Triode!$G$4)*(1+SIGN(Calcs_Triode!M3))</f>
        <v>1.1990986826433767E-2</v>
      </c>
      <c r="N23">
        <f>(Calcs_Triode!N3^Parameters_Triode!$F$4/Parameters_Triode!$G$4)*(1+SIGN(Calcs_Triode!N3))</f>
        <v>1.3523064206523102E-2</v>
      </c>
      <c r="O23">
        <f>(Calcs_Triode!O3^Parameters_Triode!$F$4/Parameters_Triode!$G$4)*(1+SIGN(Calcs_Triode!O3))</f>
        <v>1.5092055829005014E-2</v>
      </c>
      <c r="P23">
        <f>(Calcs_Triode!P3^Parameters_Triode!$F$4/Parameters_Triode!$G$4)*(1+SIGN(Calcs_Triode!P3))</f>
        <v>1.6695659598171948E-2</v>
      </c>
      <c r="Q23">
        <f>(Calcs_Triode!Q3^Parameters_Triode!$F$4/Parameters_Triode!$G$4)*(1+SIGN(Calcs_Triode!Q3))</f>
        <v>1.833188544357732E-2</v>
      </c>
      <c r="R23">
        <f>(Calcs_Triode!R3^Parameters_Triode!$F$4/Parameters_Triode!$G$4)*(1+SIGN(Calcs_Triode!R3))</f>
        <v>1.9998993457990763E-2</v>
      </c>
      <c r="S23">
        <f>(Calcs_Triode!S3^Parameters_Triode!$F$4/Parameters_Triode!$G$4)*(1+SIGN(Calcs_Triode!S3))</f>
        <v>2.1695447661891618E-2</v>
      </c>
      <c r="T23">
        <f>(Calcs_Triode!T3^Parameters_Triode!$F$4/Parameters_Triode!$G$4)*(1+SIGN(Calcs_Triode!T3))</f>
        <v>2.3419880704452469E-2</v>
      </c>
      <c r="U23">
        <f>(Calcs_Triode!U3^Parameters_Triode!$F$4/Parameters_Triode!$G$4)*(1+SIGN(Calcs_Triode!U3))</f>
        <v>2.5171066415195818E-2</v>
      </c>
      <c r="V23">
        <f>(Calcs_Triode!V3^Parameters_Triode!$F$4/Parameters_Triode!$G$4)*(1+SIGN(Calcs_Triode!V3))</f>
        <v>2.6947898116275171E-2</v>
      </c>
      <c r="W23">
        <f>(Calcs_Triode!W3^Parameters_Triode!$F$4/Parameters_Triode!$G$4)*(1+SIGN(Calcs_Triode!W3))</f>
        <v>2.8749371243676138E-2</v>
      </c>
      <c r="X23">
        <f>(Calcs_Triode!X3^Parameters_Triode!$F$4/Parameters_Triode!$G$4)*(1+SIGN(Calcs_Triode!X3))</f>
        <v>3.0574569246505885E-2</v>
      </c>
      <c r="Y23">
        <f>(Calcs_Triode!Y3^Parameters_Triode!$F$4/Parameters_Triode!$G$4)*(1+SIGN(Calcs_Triode!Y3))</f>
        <v>3.2422652017959727E-2</v>
      </c>
      <c r="Z23">
        <f>(Calcs_Triode!Z3^Parameters_Triode!$F$4/Parameters_Triode!$G$4)*(1+SIGN(Calcs_Triode!Z3))</f>
        <v>3.4292846308019174E-2</v>
      </c>
      <c r="AA23">
        <f>(Calcs_Triode!AA3^Parameters_Triode!$F$4/Parameters_Triode!$G$4)*(1+SIGN(Calcs_Triode!AA3))</f>
        <v>3.6184437706316276E-2</v>
      </c>
      <c r="AB23">
        <f>(Calcs_Triode!AB3^Parameters_Triode!$F$4/Parameters_Triode!$G$4)*(1+SIGN(Calcs_Triode!AB3))</f>
        <v>3.809676388279918E-2</v>
      </c>
      <c r="AC23">
        <f>(Calcs_Triode!AC3^Parameters_Triode!$F$4/Parameters_Triode!$G$4)*(1+SIGN(Calcs_Triode!AC3))</f>
        <v>4.0029208846078246E-2</v>
      </c>
      <c r="AD23">
        <f>(Calcs_Triode!AD3^Parameters_Triode!$F$4/Parameters_Triode!$G$4)*(1+SIGN(Calcs_Triode!AD3))</f>
        <v>4.198119803271165E-2</v>
      </c>
      <c r="AE23">
        <f>(Calcs_Triode!AE3^Parameters_Triode!$F$4/Parameters_Triode!$G$4)*(1+SIGN(Calcs_Triode!AE3))</f>
        <v>4.3952194080651069E-2</v>
      </c>
      <c r="AF23">
        <f>(Calcs_Triode!AF3^Parameters_Triode!$F$4/Parameters_Triode!$G$4)*(1+SIGN(Calcs_Triode!AF3))</f>
        <v>4.5941693170346277E-2</v>
      </c>
      <c r="AG23">
        <f>(Calcs_Triode!AG3^Parameters_Triode!$F$4/Parameters_Triode!$G$4)*(1+SIGN(Calcs_Triode!AG3))</f>
        <v>4.794922184020322E-2</v>
      </c>
      <c r="AH23">
        <f>(Calcs_Triode!AH3^Parameters_Triode!$F$4/Parameters_Triode!$G$4)*(1+SIGN(Calcs_Triode!AH3))</f>
        <v>4.9974334201046015E-2</v>
      </c>
      <c r="AI23">
        <f>(Calcs_Triode!AI3^Parameters_Triode!$F$4/Parameters_Triode!$G$4)*(1+SIGN(Calcs_Triode!AI3))</f>
        <v>5.2016609488259369E-2</v>
      </c>
      <c r="AJ23">
        <f>(Calcs_Triode!AJ3^Parameters_Triode!$F$4/Parameters_Triode!$G$4)*(1+SIGN(Calcs_Triode!AJ3))</f>
        <v>5.4075649901346293E-2</v>
      </c>
      <c r="AK23">
        <f>(Calcs_Triode!AK3^Parameters_Triode!$F$4/Parameters_Triode!$G$4)*(1+SIGN(Calcs_Triode!AK3))</f>
        <v>5.6151078689422505E-2</v>
      </c>
      <c r="AL23">
        <f>(Calcs_Triode!AL3^Parameters_Triode!$F$4/Parameters_Triode!$G$4)*(1+SIGN(Calcs_Triode!AL3))</f>
        <v>5.8242538448205011E-2</v>
      </c>
      <c r="AM23">
        <f>(Calcs_Triode!AM3^Parameters_Triode!$F$4/Parameters_Triode!$G$4)*(1+SIGN(Calcs_Triode!AM3))</f>
        <v>6.0349689599726974E-2</v>
      </c>
      <c r="AN23">
        <f>(Calcs_Triode!AN3^Parameters_Triode!$F$4/Parameters_Triode!$G$4)*(1+SIGN(Calcs_Triode!AN3))</f>
        <v>6.2472209030618779E-2</v>
      </c>
      <c r="AO23">
        <f>(Calcs_Triode!AO3^Parameters_Triode!$F$4/Parameters_Triode!$G$4)*(1+SIGN(Calcs_Triode!AO3))</f>
        <v>6.4609788868558768E-2</v>
      </c>
      <c r="AP23">
        <f>(Calcs_Triode!AP3^Parameters_Triode!$F$4/Parameters_Triode!$G$4)*(1+SIGN(Calcs_Triode!AP3))</f>
        <v>6.676213537959115E-2</v>
      </c>
      <c r="AQ23">
        <f>(Calcs_Triode!AQ3^Parameters_Triode!$F$4/Parameters_Triode!$G$4)*(1+SIGN(Calcs_Triode!AQ3))</f>
        <v>6.8928967971565155E-2</v>
      </c>
      <c r="AR23">
        <f>(Calcs_Triode!AR3^Parameters_Triode!$F$4/Parameters_Triode!$G$4)*(1+SIGN(Calcs_Triode!AR3))</f>
        <v>7.1110018291074314E-2</v>
      </c>
      <c r="AS23">
        <f>(Calcs_Triode!AS3^Parameters_Triode!$F$4/Parameters_Triode!$G$4)*(1+SIGN(Calcs_Triode!AS3))</f>
        <v>7.3305029403047381E-2</v>
      </c>
      <c r="AT23">
        <f>(Calcs_Triode!AT3^Parameters_Triode!$F$4/Parameters_Triode!$G$4)*(1+SIGN(Calcs_Triode!AT3))</f>
        <v>7.5513755043630948E-2</v>
      </c>
      <c r="AU23">
        <f>(Calcs_Triode!AU3^Parameters_Triode!$F$4/Parameters_Triode!$G$4)*(1+SIGN(Calcs_Triode!AU3))</f>
        <v>7.773595893825816E-2</v>
      </c>
      <c r="AV23" t="e">
        <f>(Calcs_Triode!AV3^Parameters_Triode!$F$4/Parameters_Triode!$G$4)*(1+SIGN(Calcs_Triode!AV3))</f>
        <v>#N/A</v>
      </c>
      <c r="AW23" t="e">
        <f>(Calcs_Triode!AW3^Parameters_Triode!$F$4/Parameters_Triode!$G$4)*(1+SIGN(Calcs_Triode!AW3))</f>
        <v>#N/A</v>
      </c>
      <c r="AX23" t="e">
        <f>(Calcs_Triode!AX3^Parameters_Triode!$F$4/Parameters_Triode!$G$4)*(1+SIGN(Calcs_Triode!AX3))</f>
        <v>#N/A</v>
      </c>
      <c r="AY23" t="e">
        <f>(Calcs_Triode!AY3^Parameters_Triode!$F$4/Parameters_Triode!$G$4)*(1+SIGN(Calcs_Triode!AY3))</f>
        <v>#N/A</v>
      </c>
      <c r="AZ23" t="e">
        <f>(Calcs_Triode!AZ3^Parameters_Triode!$F$4/Parameters_Triode!$G$4)*(1+SIGN(Calcs_Triode!AZ3))</f>
        <v>#N/A</v>
      </c>
      <c r="BA23" t="e">
        <f>(Calcs_Triode!BA3^Parameters_Triode!$F$4/Parameters_Triode!$G$4)*(1+SIGN(Calcs_Triode!BA3))</f>
        <v>#N/A</v>
      </c>
    </row>
    <row r="24" spans="1:64">
      <c r="B24" s="2">
        <f>IF(OR(Calcs_Triode!B23="",(Calcs_Triode!B23+Parameters_Triode!$B$6)&lt;Parameters_Triode!$B$5),NA(),Calcs_Triode!B23+Parameters_Triode!$B$6)</f>
        <v>-2</v>
      </c>
      <c r="C24">
        <f>(Calcs_Triode!C4^Parameters_Triode!$F$4/Parameters_Triode!$G$4)*(1+SIGN(Calcs_Triode!C4))</f>
        <v>0</v>
      </c>
      <c r="D24">
        <f>(Calcs_Triode!D4^Parameters_Triode!$F$4/Parameters_Triode!$G$4)*(1+SIGN(Calcs_Triode!D4))</f>
        <v>1.6509538629641298E-9</v>
      </c>
      <c r="E24">
        <f>(Calcs_Triode!E4^Parameters_Triode!$F$4/Parameters_Triode!$G$4)*(1+SIGN(Calcs_Triode!E4))</f>
        <v>3.7122482906744719E-6</v>
      </c>
      <c r="F24">
        <f>(Calcs_Triode!F4^Parameters_Triode!$F$4/Parameters_Triode!$G$4)*(1+SIGN(Calcs_Triode!F4))</f>
        <v>8.3269073338484759E-5</v>
      </c>
      <c r="G24">
        <f>(Calcs_Triode!G4^Parameters_Triode!$F$4/Parameters_Triode!$G$4)*(1+SIGN(Calcs_Triode!G4))</f>
        <v>3.9668142804038863E-4</v>
      </c>
      <c r="H24">
        <f>(Calcs_Triode!H4^Parameters_Triode!$F$4/Parameters_Triode!$G$4)*(1+SIGN(Calcs_Triode!H4))</f>
        <v>9.818583770106967E-4</v>
      </c>
      <c r="I24">
        <f>(Calcs_Triode!I4^Parameters_Triode!$F$4/Parameters_Triode!$G$4)*(1+SIGN(Calcs_Triode!I4))</f>
        <v>1.7813395071413964E-3</v>
      </c>
      <c r="J24">
        <f>(Calcs_Triode!J4^Parameters_Triode!$F$4/Parameters_Triode!$G$4)*(1+SIGN(Calcs_Triode!J4))</f>
        <v>2.7378083286663294E-3</v>
      </c>
      <c r="K24">
        <f>(Calcs_Triode!K4^Parameters_Triode!$F$4/Parameters_Triode!$G$4)*(1+SIGN(Calcs_Triode!K4))</f>
        <v>3.8127515206671046E-3</v>
      </c>
      <c r="L24">
        <f>(Calcs_Triode!L4^Parameters_Triode!$F$4/Parameters_Triode!$G$4)*(1+SIGN(Calcs_Triode!L4))</f>
        <v>4.9814292066828842E-3</v>
      </c>
      <c r="M24">
        <f>(Calcs_Triode!M4^Parameters_Triode!$F$4/Parameters_Triode!$G$4)*(1+SIGN(Calcs_Triode!M4))</f>
        <v>6.2274277581140782E-3</v>
      </c>
      <c r="N24">
        <f>(Calcs_Triode!N4^Parameters_Triode!$F$4/Parameters_Triode!$G$4)*(1+SIGN(Calcs_Triode!N4))</f>
        <v>7.5393325518534511E-3</v>
      </c>
      <c r="O24">
        <f>(Calcs_Triode!O4^Parameters_Triode!$F$4/Parameters_Triode!$G$4)*(1+SIGN(Calcs_Triode!O4))</f>
        <v>8.9088395456867128E-3</v>
      </c>
      <c r="P24">
        <f>(Calcs_Triode!P4^Parameters_Triode!$F$4/Parameters_Triode!$G$4)*(1+SIGN(Calcs_Triode!P4))</f>
        <v>1.0329667385927662E-2</v>
      </c>
      <c r="Q24">
        <f>(Calcs_Triode!Q4^Parameters_Triode!$F$4/Parameters_Triode!$G$4)*(1+SIGN(Calcs_Triode!Q4))</f>
        <v>1.1796906935547802E-2</v>
      </c>
      <c r="R24">
        <f>(Calcs_Triode!R4^Parameters_Triode!$F$4/Parameters_Triode!$G$4)*(1+SIGN(Calcs_Triode!R4))</f>
        <v>1.3306615985436889E-2</v>
      </c>
      <c r="S24">
        <f>(Calcs_Triode!S4^Parameters_Triode!$F$4/Parameters_Triode!$G$4)*(1+SIGN(Calcs_Triode!S4))</f>
        <v>1.4855556589190832E-2</v>
      </c>
      <c r="T24">
        <f>(Calcs_Triode!T4^Parameters_Triode!$F$4/Parameters_Triode!$G$4)*(1+SIGN(Calcs_Triode!T4))</f>
        <v>1.6441018628189641E-2</v>
      </c>
      <c r="U24">
        <f>(Calcs_Triode!U4^Parameters_Triode!$F$4/Parameters_Triode!$G$4)*(1+SIGN(Calcs_Triode!U4))</f>
        <v>1.8060697458285084E-2</v>
      </c>
      <c r="V24">
        <f>(Calcs_Triode!V4^Parameters_Triode!$F$4/Parameters_Triode!$G$4)*(1+SIGN(Calcs_Triode!V4))</f>
        <v>1.971260663424524E-2</v>
      </c>
      <c r="W24">
        <f>(Calcs_Triode!W4^Parameters_Triode!$F$4/Parameters_Triode!$G$4)*(1+SIGN(Calcs_Triode!W4))</f>
        <v>2.1395014086772458E-2</v>
      </c>
      <c r="X24">
        <f>(Calcs_Triode!X4^Parameters_Triode!$F$4/Parameters_Triode!$G$4)*(1+SIGN(Calcs_Triode!X4))</f>
        <v>2.3106394412497771E-2</v>
      </c>
      <c r="Y24">
        <f>(Calcs_Triode!Y4^Parameters_Triode!$F$4/Parameters_Triode!$G$4)*(1+SIGN(Calcs_Triode!Y4))</f>
        <v>2.4845392507768644E-2</v>
      </c>
      <c r="Z24">
        <f>(Calcs_Triode!Z4^Parameters_Triode!$F$4/Parameters_Triode!$G$4)*(1+SIGN(Calcs_Triode!Z4))</f>
        <v>2.6610795365295141E-2</v>
      </c>
      <c r="AA24">
        <f>(Calcs_Triode!AA4^Parameters_Triode!$F$4/Parameters_Triode!$G$4)*(1+SIGN(Calcs_Triode!AA4))</f>
        <v>2.8401509861262202E-2</v>
      </c>
      <c r="AB24">
        <f>(Calcs_Triode!AB4^Parameters_Triode!$F$4/Parameters_Triode!$G$4)*(1+SIGN(Calcs_Triode!AB4))</f>
        <v>3.0216545017140693E-2</v>
      </c>
      <c r="AC24">
        <f>(Calcs_Triode!AC4^Parameters_Triode!$F$4/Parameters_Triode!$G$4)*(1+SIGN(Calcs_Triode!AC4))</f>
        <v>3.2054997657801121E-2</v>
      </c>
      <c r="AD24">
        <f>(Calcs_Triode!AD4^Parameters_Triode!$F$4/Parameters_Triode!$G$4)*(1+SIGN(Calcs_Triode!AD4))</f>
        <v>3.3916040685003465E-2</v>
      </c>
      <c r="AE24">
        <f>(Calcs_Triode!AE4^Parameters_Triode!$F$4/Parameters_Triode!$G$4)*(1+SIGN(Calcs_Triode!AE4))</f>
        <v>3.5798913391551376E-2</v>
      </c>
      <c r="AF24">
        <f>(Calcs_Triode!AF4^Parameters_Triode!$F$4/Parameters_Triode!$G$4)*(1+SIGN(Calcs_Triode!AF4))</f>
        <v>3.7702913386879214E-2</v>
      </c>
      <c r="AG24">
        <f>(Calcs_Triode!AG4^Parameters_Triode!$F$4/Parameters_Triode!$G$4)*(1+SIGN(Calcs_Triode!AG4))</f>
        <v>3.9627389809132593E-2</v>
      </c>
      <c r="AH24">
        <f>(Calcs_Triode!AH4^Parameters_Triode!$F$4/Parameters_Triode!$G$4)*(1+SIGN(Calcs_Triode!AH4))</f>
        <v>4.1571737574686726E-2</v>
      </c>
      <c r="AI24">
        <f>(Calcs_Triode!AI4^Parameters_Triode!$F$4/Parameters_Triode!$G$4)*(1+SIGN(Calcs_Triode!AI4))</f>
        <v>4.353539247201408E-2</v>
      </c>
      <c r="AJ24">
        <f>(Calcs_Triode!AJ4^Parameters_Triode!$F$4/Parameters_Triode!$G$4)*(1+SIGN(Calcs_Triode!AJ4))</f>
        <v>4.5517826948618112E-2</v>
      </c>
      <c r="AK24">
        <f>(Calcs_Triode!AK4^Parameters_Triode!$F$4/Parameters_Triode!$G$4)*(1+SIGN(Calcs_Triode!AK4))</f>
        <v>4.7518546471342515E-2</v>
      </c>
      <c r="AL24">
        <f>(Calcs_Triode!AL4^Parameters_Triode!$F$4/Parameters_Triode!$G$4)*(1+SIGN(Calcs_Triode!AL4))</f>
        <v>4.9537086364498974E-2</v>
      </c>
      <c r="AM24">
        <f>(Calcs_Triode!AM4^Parameters_Triode!$F$4/Parameters_Triode!$G$4)*(1+SIGN(Calcs_Triode!AM4))</f>
        <v>5.1573009048882172E-2</v>
      </c>
      <c r="AN24">
        <f>(Calcs_Triode!AN4^Parameters_Triode!$F$4/Parameters_Triode!$G$4)*(1+SIGN(Calcs_Triode!AN4))</f>
        <v>5.3625901619247601E-2</v>
      </c>
      <c r="AO24">
        <f>(Calcs_Triode!AO4^Parameters_Triode!$F$4/Parameters_Triode!$G$4)*(1+SIGN(Calcs_Triode!AO4))</f>
        <v>5.5695373709229057E-2</v>
      </c>
      <c r="AP24">
        <f>(Calcs_Triode!AP4^Parameters_Triode!$F$4/Parameters_Triode!$G$4)*(1+SIGN(Calcs_Triode!AP4))</f>
        <v>5.7781055601706426E-2</v>
      </c>
      <c r="AQ24">
        <f>(Calcs_Triode!AQ4^Parameters_Triode!$F$4/Parameters_Triode!$G$4)*(1+SIGN(Calcs_Triode!AQ4))</f>
        <v>5.9882596549845027E-2</v>
      </c>
      <c r="AR24">
        <f>(Calcs_Triode!AR4^Parameters_Triode!$F$4/Parameters_Triode!$G$4)*(1+SIGN(Calcs_Triode!AR4))</f>
        <v>6.1999663279829628E-2</v>
      </c>
      <c r="AS24">
        <f>(Calcs_Triode!AS4^Parameters_Triode!$F$4/Parameters_Triode!$G$4)*(1+SIGN(Calcs_Triode!AS4))</f>
        <v>6.4131938651011508E-2</v>
      </c>
      <c r="AT24">
        <f>(Calcs_Triode!AT4^Parameters_Triode!$F$4/Parameters_Triode!$G$4)*(1+SIGN(Calcs_Triode!AT4))</f>
        <v>6.6279120453014401E-2</v>
      </c>
      <c r="AU24">
        <f>(Calcs_Triode!AU4^Parameters_Triode!$F$4/Parameters_Triode!$G$4)*(1+SIGN(Calcs_Triode!AU4))</f>
        <v>6.8440920322482265E-2</v>
      </c>
      <c r="AV24" t="e">
        <f>(Calcs_Triode!AV4^Parameters_Triode!$F$4/Parameters_Triode!$G$4)*(1+SIGN(Calcs_Triode!AV4))</f>
        <v>#N/A</v>
      </c>
      <c r="AW24" t="e">
        <f>(Calcs_Triode!AW4^Parameters_Triode!$F$4/Parameters_Triode!$G$4)*(1+SIGN(Calcs_Triode!AW4))</f>
        <v>#N/A</v>
      </c>
      <c r="AX24" t="e">
        <f>(Calcs_Triode!AX4^Parameters_Triode!$F$4/Parameters_Triode!$G$4)*(1+SIGN(Calcs_Triode!AX4))</f>
        <v>#N/A</v>
      </c>
      <c r="AY24" t="e">
        <f>(Calcs_Triode!AY4^Parameters_Triode!$F$4/Parameters_Triode!$G$4)*(1+SIGN(Calcs_Triode!AY4))</f>
        <v>#N/A</v>
      </c>
      <c r="AZ24" t="e">
        <f>(Calcs_Triode!AZ4^Parameters_Triode!$F$4/Parameters_Triode!$G$4)*(1+SIGN(Calcs_Triode!AZ4))</f>
        <v>#N/A</v>
      </c>
      <c r="BA24" t="e">
        <f>(Calcs_Triode!BA4^Parameters_Triode!$F$4/Parameters_Triode!$G$4)*(1+SIGN(Calcs_Triode!BA4))</f>
        <v>#N/A</v>
      </c>
    </row>
    <row r="25" spans="1:64">
      <c r="B25" s="2">
        <f>IF(OR(Calcs_Triode!B24="",(Calcs_Triode!B24+Parameters_Triode!$B$6)&lt;Parameters_Triode!$B$5),NA(),Calcs_Triode!B24+Parameters_Triode!$B$6)</f>
        <v>-4</v>
      </c>
      <c r="C25">
        <f>(Calcs_Triode!C5^Parameters_Triode!$F$4/Parameters_Triode!$G$4)*(1+SIGN(Calcs_Triode!C5))</f>
        <v>0</v>
      </c>
      <c r="D25">
        <f>(Calcs_Triode!D5^Parameters_Triode!$F$4/Parameters_Triode!$G$4)*(1+SIGN(Calcs_Triode!D5))</f>
        <v>3.4920708969343937E-16</v>
      </c>
      <c r="E25">
        <f>(Calcs_Triode!E5^Parameters_Triode!$F$4/Parameters_Triode!$G$4)*(1+SIGN(Calcs_Triode!E5))</f>
        <v>7.6096372757270963E-10</v>
      </c>
      <c r="F25">
        <f>(Calcs_Triode!F5^Parameters_Triode!$F$4/Parameters_Triode!$G$4)*(1+SIGN(Calcs_Triode!F5))</f>
        <v>2.884047957461808E-7</v>
      </c>
      <c r="G25">
        <f>(Calcs_Triode!G5^Parameters_Triode!$F$4/Parameters_Triode!$G$4)*(1+SIGN(Calcs_Triode!G5))</f>
        <v>6.9438509234307828E-6</v>
      </c>
      <c r="H25">
        <f>(Calcs_Triode!H5^Parameters_Triode!$F$4/Parameters_Triode!$G$4)*(1+SIGN(Calcs_Triode!H5))</f>
        <v>4.9786802394049107E-5</v>
      </c>
      <c r="I25">
        <f>(Calcs_Triode!I5^Parameters_Triode!$F$4/Parameters_Triode!$G$4)*(1+SIGN(Calcs_Triode!I5))</f>
        <v>1.8609524981426284E-4</v>
      </c>
      <c r="J25">
        <f>(Calcs_Triode!J5^Parameters_Triode!$F$4/Parameters_Triode!$G$4)*(1+SIGN(Calcs_Triode!J5))</f>
        <v>4.7025289764706806E-4</v>
      </c>
      <c r="K25">
        <f>(Calcs_Triode!K5^Parameters_Triode!$F$4/Parameters_Triode!$G$4)*(1+SIGN(Calcs_Triode!K5))</f>
        <v>9.2682732822367618E-4</v>
      </c>
      <c r="L25">
        <f>(Calcs_Triode!L5^Parameters_Triode!$F$4/Parameters_Triode!$G$4)*(1+SIGN(Calcs_Triode!L5))</f>
        <v>1.551887289097192E-3</v>
      </c>
      <c r="M25">
        <f>(Calcs_Triode!M5^Parameters_Triode!$F$4/Parameters_Triode!$G$4)*(1+SIGN(Calcs_Triode!M5))</f>
        <v>2.327283746818573E-3</v>
      </c>
      <c r="N25">
        <f>(Calcs_Triode!N5^Parameters_Triode!$F$4/Parameters_Triode!$G$4)*(1+SIGN(Calcs_Triode!N5))</f>
        <v>3.2317295656028632E-3</v>
      </c>
      <c r="O25">
        <f>(Calcs_Triode!O5^Parameters_Triode!$F$4/Parameters_Triode!$G$4)*(1+SIGN(Calcs_Triode!O5))</f>
        <v>4.245844164993599E-3</v>
      </c>
      <c r="P25">
        <f>(Calcs_Triode!P5^Parameters_Triode!$F$4/Parameters_Triode!$G$4)*(1+SIGN(Calcs_Triode!P5))</f>
        <v>5.3535517034236924E-3</v>
      </c>
      <c r="Q25">
        <f>(Calcs_Triode!Q5^Parameters_Triode!$F$4/Parameters_Triode!$G$4)*(1+SIGN(Calcs_Triode!Q5))</f>
        <v>6.5419745169517981E-3</v>
      </c>
      <c r="R25">
        <f>(Calcs_Triode!R5^Parameters_Triode!$F$4/Parameters_Triode!$G$4)*(1+SIGN(Calcs_Triode!R5))</f>
        <v>7.8008877409380976E-3</v>
      </c>
      <c r="S25">
        <f>(Calcs_Triode!S5^Parameters_Triode!$F$4/Parameters_Triode!$G$4)*(1+SIGN(Calcs_Triode!S5))</f>
        <v>9.1221442867830214E-3</v>
      </c>
      <c r="T25">
        <f>(Calcs_Triode!T5^Parameters_Triode!$F$4/Parameters_Triode!$G$4)*(1+SIGN(Calcs_Triode!T5))</f>
        <v>1.0499191817610699E-2</v>
      </c>
      <c r="U25">
        <f>(Calcs_Triode!U5^Parameters_Triode!$F$4/Parameters_Triode!$G$4)*(1+SIGN(Calcs_Triode!U5))</f>
        <v>1.1926697964128218E-2</v>
      </c>
      <c r="V25">
        <f>(Calcs_Triode!V5^Parameters_Triode!$F$4/Parameters_Triode!$G$4)*(1+SIGN(Calcs_Triode!V5))</f>
        <v>1.340026827241797E-2</v>
      </c>
      <c r="W25">
        <f>(Calcs_Triode!W5^Parameters_Triode!$F$4/Parameters_Triode!$G$4)*(1+SIGN(Calcs_Triode!W5))</f>
        <v>1.4916235912195123E-2</v>
      </c>
      <c r="X25">
        <f>(Calcs_Triode!X5^Parameters_Triode!$F$4/Parameters_Triode!$G$4)*(1+SIGN(Calcs_Triode!X5))</f>
        <v>1.6471504728653667E-2</v>
      </c>
      <c r="Y25">
        <f>(Calcs_Triode!Y5^Parameters_Triode!$F$4/Parameters_Triode!$G$4)*(1+SIGN(Calcs_Triode!Y5))</f>
        <v>1.8063431364408741E-2</v>
      </c>
      <c r="Z25">
        <f>(Calcs_Triode!Z5^Parameters_Triode!$F$4/Parameters_Triode!$G$4)*(1+SIGN(Calcs_Triode!Z5))</f>
        <v>1.9689735923820808E-2</v>
      </c>
      <c r="AA25">
        <f>(Calcs_Triode!AA5^Parameters_Triode!$F$4/Parameters_Triode!$G$4)*(1+SIGN(Calcs_Triode!AA5))</f>
        <v>2.1348433567973484E-2</v>
      </c>
      <c r="AB25">
        <f>(Calcs_Triode!AB5^Parameters_Triode!$F$4/Parameters_Triode!$G$4)*(1+SIGN(Calcs_Triode!AB5))</f>
        <v>2.3037781569139524E-2</v>
      </c>
      <c r="AC25">
        <f>(Calcs_Triode!AC5^Parameters_Triode!$F$4/Parameters_Triode!$G$4)*(1+SIGN(Calcs_Triode!AC5))</f>
        <v>2.4756237886434902E-2</v>
      </c>
      <c r="AD25">
        <f>(Calcs_Triode!AD5^Parameters_Triode!$F$4/Parameters_Triode!$G$4)*(1+SIGN(Calcs_Triode!AD5))</f>
        <v>2.6502428412244598E-2</v>
      </c>
      <c r="AE25">
        <f>(Calcs_Triode!AE5^Parameters_Triode!$F$4/Parameters_Triode!$G$4)*(1+SIGN(Calcs_Triode!AE5))</f>
        <v>2.8275120810521619E-2</v>
      </c>
      <c r="AF25">
        <f>(Calcs_Triode!AF5^Parameters_Triode!$F$4/Parameters_Triode!$G$4)*(1+SIGN(Calcs_Triode!AF5))</f>
        <v>3.007320341731725E-2</v>
      </c>
      <c r="AG25">
        <f>(Calcs_Triode!AG5^Parameters_Triode!$F$4/Parameters_Triode!$G$4)*(1+SIGN(Calcs_Triode!AG5))</f>
        <v>3.1895668067440923E-2</v>
      </c>
      <c r="AH25">
        <f>(Calcs_Triode!AH5^Parameters_Triode!$F$4/Parameters_Triode!$G$4)*(1+SIGN(Calcs_Triode!AH5))</f>
        <v>3.3741595995345042E-2</v>
      </c>
      <c r="AI25">
        <f>(Calcs_Triode!AI5^Parameters_Triode!$F$4/Parameters_Triode!$G$4)*(1+SIGN(Calcs_Triode!AI5))</f>
        <v>3.5610146165341264E-2</v>
      </c>
      <c r="AJ25">
        <f>(Calcs_Triode!AJ5^Parameters_Triode!$F$4/Parameters_Triode!$G$4)*(1+SIGN(Calcs_Triode!AJ5))</f>
        <v>3.7500545538402284E-2</v>
      </c>
      <c r="AK25">
        <f>(Calcs_Triode!AK5^Parameters_Triode!$F$4/Parameters_Triode!$G$4)*(1+SIGN(Calcs_Triode!AK5))</f>
        <v>3.9412080895645733E-2</v>
      </c>
      <c r="AL25">
        <f>(Calcs_Triode!AL5^Parameters_Triode!$F$4/Parameters_Triode!$G$4)*(1+SIGN(Calcs_Triode!AL5))</f>
        <v>4.1344091923041601E-2</v>
      </c>
      <c r="AM25">
        <f>(Calcs_Triode!AM5^Parameters_Triode!$F$4/Parameters_Triode!$G$4)*(1+SIGN(Calcs_Triode!AM5))</f>
        <v>4.3295965325636822E-2</v>
      </c>
      <c r="AN25">
        <f>(Calcs_Triode!AN5^Parameters_Triode!$F$4/Parameters_Triode!$G$4)*(1+SIGN(Calcs_Triode!AN5))</f>
        <v>4.5267129788133027E-2</v>
      </c>
      <c r="AO25">
        <f>(Calcs_Triode!AO5^Parameters_Triode!$F$4/Parameters_Triode!$G$4)*(1+SIGN(Calcs_Triode!AO5))</f>
        <v>4.7257051635921019E-2</v>
      </c>
      <c r="AP25">
        <f>(Calcs_Triode!AP5^Parameters_Triode!$F$4/Parameters_Triode!$G$4)*(1+SIGN(Calcs_Triode!AP5))</f>
        <v>4.9265231079515276E-2</v>
      </c>
      <c r="AQ25">
        <f>(Calcs_Triode!AQ5^Parameters_Triode!$F$4/Parameters_Triode!$G$4)*(1+SIGN(Calcs_Triode!AQ5))</f>
        <v>5.12911989478202E-2</v>
      </c>
      <c r="AR25">
        <f>(Calcs_Triode!AR5^Parameters_Triode!$F$4/Parameters_Triode!$G$4)*(1+SIGN(Calcs_Triode!AR5))</f>
        <v>5.3334513833323785E-2</v>
      </c>
      <c r="AS25">
        <f>(Calcs_Triode!AS5^Parameters_Triode!$F$4/Parameters_Triode!$G$4)*(1+SIGN(Calcs_Triode!AS5))</f>
        <v>5.5394759586287999E-2</v>
      </c>
      <c r="AT25">
        <f>(Calcs_Triode!AT5^Parameters_Triode!$F$4/Parameters_Triode!$G$4)*(1+SIGN(Calcs_Triode!AT5))</f>
        <v>5.7471543106131076E-2</v>
      </c>
      <c r="AU25">
        <f>(Calcs_Triode!AU5^Parameters_Triode!$F$4/Parameters_Triode!$G$4)*(1+SIGN(Calcs_Triode!AU5))</f>
        <v>5.9564492387113623E-2</v>
      </c>
      <c r="AV25" t="e">
        <f>(Calcs_Triode!AV5^Parameters_Triode!$F$4/Parameters_Triode!$G$4)*(1+SIGN(Calcs_Triode!AV5))</f>
        <v>#N/A</v>
      </c>
      <c r="AW25" t="e">
        <f>(Calcs_Triode!AW5^Parameters_Triode!$F$4/Parameters_Triode!$G$4)*(1+SIGN(Calcs_Triode!AW5))</f>
        <v>#N/A</v>
      </c>
      <c r="AX25" t="e">
        <f>(Calcs_Triode!AX5^Parameters_Triode!$F$4/Parameters_Triode!$G$4)*(1+SIGN(Calcs_Triode!AX5))</f>
        <v>#N/A</v>
      </c>
      <c r="AY25" t="e">
        <f>(Calcs_Triode!AY5^Parameters_Triode!$F$4/Parameters_Triode!$G$4)*(1+SIGN(Calcs_Triode!AY5))</f>
        <v>#N/A</v>
      </c>
      <c r="AZ25" t="e">
        <f>(Calcs_Triode!AZ5^Parameters_Triode!$F$4/Parameters_Triode!$G$4)*(1+SIGN(Calcs_Triode!AZ5))</f>
        <v>#N/A</v>
      </c>
      <c r="BA25" t="e">
        <f>(Calcs_Triode!BA5^Parameters_Triode!$F$4/Parameters_Triode!$G$4)*(1+SIGN(Calcs_Triode!BA5))</f>
        <v>#N/A</v>
      </c>
    </row>
    <row r="26" spans="1:64">
      <c r="B26" s="2">
        <f>IF(OR(Calcs_Triode!B25="",(Calcs_Triode!B25+Parameters_Triode!$B$6)&lt;Parameters_Triode!$B$5),NA(),Calcs_Triode!B25+Parameters_Triode!$B$6)</f>
        <v>-6</v>
      </c>
      <c r="C26">
        <f>(Calcs_Triode!C6^Parameters_Triode!$F$4/Parameters_Triode!$G$4)*(1+SIGN(Calcs_Triode!C6))</f>
        <v>0</v>
      </c>
      <c r="D26">
        <f>(Calcs_Triode!D6^Parameters_Triode!$F$4/Parameters_Triode!$G$4)*(1+SIGN(Calcs_Triode!D6))</f>
        <v>7.682073792138423E-23</v>
      </c>
      <c r="E26">
        <f>(Calcs_Triode!E6^Parameters_Triode!$F$4/Parameters_Triode!$G$4)*(1+SIGN(Calcs_Triode!E6))</f>
        <v>1.5344301167381542E-13</v>
      </c>
      <c r="F26">
        <f>(Calcs_Triode!F6^Parameters_Triode!$F$4/Parameters_Triode!$G$4)*(1+SIGN(Calcs_Triode!F6))</f>
        <v>8.7852115074894756E-10</v>
      </c>
      <c r="G26">
        <f>(Calcs_Triode!G6^Parameters_Triode!$F$4/Parameters_Triode!$G$4)*(1+SIGN(Calcs_Triode!G6))</f>
        <v>8.8112451738939589E-8</v>
      </c>
      <c r="H26">
        <f>(Calcs_Triode!H6^Parameters_Triode!$F$4/Parameters_Triode!$G$4)*(1+SIGN(Calcs_Triode!H6))</f>
        <v>1.552041002280222E-6</v>
      </c>
      <c r="I26">
        <f>(Calcs_Triode!I6^Parameters_Triode!$F$4/Parameters_Triode!$G$4)*(1+SIGN(Calcs_Triode!I6))</f>
        <v>1.1032982941821978E-5</v>
      </c>
      <c r="J26">
        <f>(Calcs_Triode!J6^Parameters_Triode!$F$4/Parameters_Triode!$G$4)*(1+SIGN(Calcs_Triode!J6))</f>
        <v>4.5753558267827088E-5</v>
      </c>
      <c r="K26">
        <f>(Calcs_Triode!K6^Parameters_Triode!$F$4/Parameters_Triode!$G$4)*(1+SIGN(Calcs_Triode!K6))</f>
        <v>1.3362823982876134E-4</v>
      </c>
      <c r="L26">
        <f>(Calcs_Triode!L6^Parameters_Triode!$F$4/Parameters_Triode!$G$4)*(1+SIGN(Calcs_Triode!L6))</f>
        <v>3.0625450297569641E-4</v>
      </c>
      <c r="M26">
        <f>(Calcs_Triode!M6^Parameters_Triode!$F$4/Parameters_Triode!$G$4)*(1+SIGN(Calcs_Triode!M6))</f>
        <v>5.8970875466463134E-4</v>
      </c>
      <c r="N26">
        <f>(Calcs_Triode!N6^Parameters_Triode!$F$4/Parameters_Triode!$G$4)*(1+SIGN(Calcs_Triode!N6))</f>
        <v>9.9907615686551689E-4</v>
      </c>
      <c r="O26">
        <f>(Calcs_Triode!O6^Parameters_Triode!$F$4/Parameters_Triode!$G$4)*(1+SIGN(Calcs_Triode!O6))</f>
        <v>1.5382988255498017E-3</v>
      </c>
      <c r="P26">
        <f>(Calcs_Triode!P6^Parameters_Triode!$F$4/Parameters_Triode!$G$4)*(1+SIGN(Calcs_Triode!P6))</f>
        <v>2.2031919697535324E-3</v>
      </c>
      <c r="Q26">
        <f>(Calcs_Triode!Q6^Parameters_Triode!$F$4/Parameters_Triode!$G$4)*(1+SIGN(Calcs_Triode!Q6))</f>
        <v>2.9850130870433342E-3</v>
      </c>
      <c r="R26">
        <f>(Calcs_Triode!R6^Parameters_Triode!$F$4/Parameters_Triode!$G$4)*(1+SIGN(Calcs_Triode!R6))</f>
        <v>3.8732166869594399E-3</v>
      </c>
      <c r="S26">
        <f>(Calcs_Triode!S6^Parameters_Triode!$F$4/Parameters_Triode!$G$4)*(1+SIGN(Calcs_Triode!S6))</f>
        <v>4.8571434997446775E-3</v>
      </c>
      <c r="T26">
        <f>(Calcs_Triode!T6^Parameters_Triode!$F$4/Parameters_Triode!$G$4)*(1+SIGN(Calcs_Triode!T6))</f>
        <v>5.9268799987094011E-3</v>
      </c>
      <c r="U26">
        <f>(Calcs_Triode!U6^Parameters_Triode!$F$4/Parameters_Triode!$G$4)*(1+SIGN(Calcs_Triode!U6))</f>
        <v>7.0735991257663963E-3</v>
      </c>
      <c r="V26">
        <f>(Calcs_Triode!V6^Parameters_Triode!$F$4/Parameters_Triode!$G$4)*(1+SIGN(Calcs_Triode!V6))</f>
        <v>8.2896197226300372E-3</v>
      </c>
      <c r="W26">
        <f>(Calcs_Triode!W6^Parameters_Triode!$F$4/Parameters_Triode!$G$4)*(1+SIGN(Calcs_Triode!W6))</f>
        <v>9.5683326191748769E-3</v>
      </c>
      <c r="X26">
        <f>(Calcs_Triode!X6^Parameters_Triode!$F$4/Parameters_Triode!$G$4)*(1+SIGN(Calcs_Triode!X6))</f>
        <v>1.0904075277596589E-2</v>
      </c>
      <c r="Y26">
        <f>(Calcs_Triode!Y6^Parameters_Triode!$F$4/Parameters_Triode!$G$4)*(1+SIGN(Calcs_Triode!Y6))</f>
        <v>1.2291996297534953E-2</v>
      </c>
      <c r="Z26">
        <f>(Calcs_Triode!Z6^Parameters_Triode!$F$4/Parameters_Triode!$G$4)*(1+SIGN(Calcs_Triode!Z6))</f>
        <v>1.3727928504675866E-2</v>
      </c>
      <c r="AA26">
        <f>(Calcs_Triode!AA6^Parameters_Triode!$F$4/Parameters_Triode!$G$4)*(1+SIGN(Calcs_Triode!AA6))</f>
        <v>1.5208277640620218E-2</v>
      </c>
      <c r="AB26">
        <f>(Calcs_Triode!AB6^Parameters_Triode!$F$4/Parameters_Triode!$G$4)*(1+SIGN(Calcs_Triode!AB6))</f>
        <v>1.6729928007558407E-2</v>
      </c>
      <c r="AC26">
        <f>(Calcs_Triode!AC6^Parameters_Triode!$F$4/Parameters_Triode!$G$4)*(1+SIGN(Calcs_Triode!AC6))</f>
        <v>1.8290163928628648E-2</v>
      </c>
      <c r="AD26">
        <f>(Calcs_Triode!AD6^Parameters_Triode!$F$4/Parameters_Triode!$G$4)*(1+SIGN(Calcs_Triode!AD6))</f>
        <v>1.9886604978399013E-2</v>
      </c>
      <c r="AE26">
        <f>(Calcs_Triode!AE6^Parameters_Triode!$F$4/Parameters_Triode!$G$4)*(1+SIGN(Calcs_Triode!AE6))</f>
        <v>2.1517152780303153E-2</v>
      </c>
      <c r="AF26">
        <f>(Calcs_Triode!AF6^Parameters_Triode!$F$4/Parameters_Triode!$G$4)*(1+SIGN(Calcs_Triode!AF6))</f>
        <v>2.3179947332508881E-2</v>
      </c>
      <c r="AG26">
        <f>(Calcs_Triode!AG6^Parameters_Triode!$F$4/Parameters_Triode!$G$4)*(1+SIGN(Calcs_Triode!AG6))</f>
        <v>2.4873331101533051E-2</v>
      </c>
      <c r="AH26">
        <f>(Calcs_Triode!AH6^Parameters_Triode!$F$4/Parameters_Triode!$G$4)*(1+SIGN(Calcs_Triode!AH6))</f>
        <v>2.6595819416856913E-2</v>
      </c>
      <c r="AI26">
        <f>(Calcs_Triode!AI6^Parameters_Triode!$F$4/Parameters_Triode!$G$4)*(1+SIGN(Calcs_Triode!AI6))</f>
        <v>2.8346075968886209E-2</v>
      </c>
      <c r="AJ26">
        <f>(Calcs_Triode!AJ6^Parameters_Triode!$F$4/Parameters_Triode!$G$4)*(1+SIGN(Calcs_Triode!AJ6))</f>
        <v>3.0122892443055872E-2</v>
      </c>
      <c r="AK26">
        <f>(Calcs_Triode!AK6^Parameters_Triode!$F$4/Parameters_Triode!$G$4)*(1+SIGN(Calcs_Triode!AK6))</f>
        <v>3.1925171513364305E-2</v>
      </c>
      <c r="AL26">
        <f>(Calcs_Triode!AL6^Parameters_Triode!$F$4/Parameters_Triode!$G$4)*(1+SIGN(Calcs_Triode!AL6))</f>
        <v>3.3751912572954887E-2</v>
      </c>
      <c r="AM26">
        <f>(Calcs_Triode!AM6^Parameters_Triode!$F$4/Parameters_Triode!$G$4)*(1+SIGN(Calcs_Triode!AM6))</f>
        <v>3.560219970299968E-2</v>
      </c>
      <c r="AN26">
        <f>(Calcs_Triode!AN6^Parameters_Triode!$F$4/Parameters_Triode!$G$4)*(1+SIGN(Calcs_Triode!AN6))</f>
        <v>3.7475191479593814E-2</v>
      </c>
      <c r="AO26">
        <f>(Calcs_Triode!AO6^Parameters_Triode!$F$4/Parameters_Triode!$G$4)*(1+SIGN(Calcs_Triode!AO6))</f>
        <v>3.9370112296560782E-2</v>
      </c>
      <c r="AP26">
        <f>(Calcs_Triode!AP6^Parameters_Triode!$F$4/Parameters_Triode!$G$4)*(1+SIGN(Calcs_Triode!AP6))</f>
        <v>4.1286244944146365E-2</v>
      </c>
      <c r="AQ26">
        <f>(Calcs_Triode!AQ6^Parameters_Triode!$F$4/Parameters_Triode!$G$4)*(1+SIGN(Calcs_Triode!AQ6))</f>
        <v>4.3222924232913087E-2</v>
      </c>
      <c r="AR26">
        <f>(Calcs_Triode!AR6^Parameters_Triode!$F$4/Parameters_Triode!$G$4)*(1+SIGN(Calcs_Triode!AR6))</f>
        <v>4.5179531491442111E-2</v>
      </c>
      <c r="AS26">
        <f>(Calcs_Triode!AS6^Parameters_Triode!$F$4/Parameters_Triode!$G$4)*(1+SIGN(Calcs_Triode!AS6))</f>
        <v>4.7155489797832698E-2</v>
      </c>
      <c r="AT26">
        <f>(Calcs_Triode!AT6^Parameters_Triode!$F$4/Parameters_Triode!$G$4)*(1+SIGN(Calcs_Triode!AT6))</f>
        <v>4.9150259830140909E-2</v>
      </c>
      <c r="AU26">
        <f>(Calcs_Triode!AU6^Parameters_Triode!$F$4/Parameters_Triode!$G$4)*(1+SIGN(Calcs_Triode!AU6))</f>
        <v>5.116333624112817E-2</v>
      </c>
      <c r="AV26" t="e">
        <f>(Calcs_Triode!AV6^Parameters_Triode!$F$4/Parameters_Triode!$G$4)*(1+SIGN(Calcs_Triode!AV6))</f>
        <v>#N/A</v>
      </c>
      <c r="AW26" t="e">
        <f>(Calcs_Triode!AW6^Parameters_Triode!$F$4/Parameters_Triode!$G$4)*(1+SIGN(Calcs_Triode!AW6))</f>
        <v>#N/A</v>
      </c>
      <c r="AX26" t="e">
        <f>(Calcs_Triode!AX6^Parameters_Triode!$F$4/Parameters_Triode!$G$4)*(1+SIGN(Calcs_Triode!AX6))</f>
        <v>#N/A</v>
      </c>
      <c r="AY26" t="e">
        <f>(Calcs_Triode!AY6^Parameters_Triode!$F$4/Parameters_Triode!$G$4)*(1+SIGN(Calcs_Triode!AY6))</f>
        <v>#N/A</v>
      </c>
      <c r="AZ26" t="e">
        <f>(Calcs_Triode!AZ6^Parameters_Triode!$F$4/Parameters_Triode!$G$4)*(1+SIGN(Calcs_Triode!AZ6))</f>
        <v>#N/A</v>
      </c>
      <c r="BA26" t="e">
        <f>(Calcs_Triode!BA6^Parameters_Triode!$F$4/Parameters_Triode!$G$4)*(1+SIGN(Calcs_Triode!BA6))</f>
        <v>#N/A</v>
      </c>
    </row>
    <row r="27" spans="1:64">
      <c r="B27" s="2">
        <f>IF(OR(Calcs_Triode!B26="",(Calcs_Triode!B26+Parameters_Triode!$B$6)&lt;Parameters_Triode!$B$5),NA(),Calcs_Triode!B26+Parameters_Triode!$B$6)</f>
        <v>-8</v>
      </c>
      <c r="C27">
        <f>(Calcs_Triode!C7^Parameters_Triode!$F$4/Parameters_Triode!$G$4)*(1+SIGN(Calcs_Triode!C7))</f>
        <v>0</v>
      </c>
      <c r="D27">
        <f>(Calcs_Triode!D7^Parameters_Triode!$F$4/Parameters_Triode!$G$4)*(1+SIGN(Calcs_Triode!D7))</f>
        <v>0</v>
      </c>
      <c r="E27">
        <f>(Calcs_Triode!E7^Parameters_Triode!$F$4/Parameters_Triode!$G$4)*(1+SIGN(Calcs_Triode!E7))</f>
        <v>3.0940125025016159E-17</v>
      </c>
      <c r="F27">
        <f>(Calcs_Triode!F7^Parameters_Triode!$F$4/Parameters_Triode!$G$4)*(1+SIGN(Calcs_Triode!F7))</f>
        <v>2.6723043612517262E-12</v>
      </c>
      <c r="G27">
        <f>(Calcs_Triode!G7^Parameters_Triode!$F$4/Parameters_Triode!$G$4)*(1+SIGN(Calcs_Triode!G7))</f>
        <v>1.1039702629809234E-9</v>
      </c>
      <c r="H27">
        <f>(Calcs_Triode!H7^Parameters_Triode!$F$4/Parameters_Triode!$G$4)*(1+SIGN(Calcs_Triode!H7))</f>
        <v>4.623174566452634E-8</v>
      </c>
      <c r="I27">
        <f>(Calcs_Triode!I7^Parameters_Triode!$F$4/Parameters_Triode!$G$4)*(1+SIGN(Calcs_Triode!I7))</f>
        <v>5.9228091241125952E-7</v>
      </c>
      <c r="J27">
        <f>(Calcs_Triode!J7^Parameters_Triode!$F$4/Parameters_Triode!$G$4)*(1+SIGN(Calcs_Triode!J7))</f>
        <v>3.7929156011750007E-6</v>
      </c>
      <c r="K27">
        <f>(Calcs_Triode!K7^Parameters_Triode!$F$4/Parameters_Triode!$G$4)*(1+SIGN(Calcs_Triode!K7))</f>
        <v>1.5590354441789464E-5</v>
      </c>
      <c r="L27">
        <f>(Calcs_Triode!L7^Parameters_Triode!$F$4/Parameters_Triode!$G$4)*(1+SIGN(Calcs_Triode!L7))</f>
        <v>4.7325695590693333E-5</v>
      </c>
      <c r="M27">
        <f>(Calcs_Triode!M7^Parameters_Triode!$F$4/Parameters_Triode!$G$4)*(1+SIGN(Calcs_Triode!M7))</f>
        <v>1.1550909758592142E-4</v>
      </c>
      <c r="N27">
        <f>(Calcs_Triode!N7^Parameters_Triode!$F$4/Parameters_Triode!$G$4)*(1+SIGN(Calcs_Triode!N7))</f>
        <v>2.3951300412885802E-4</v>
      </c>
      <c r="O27">
        <f>(Calcs_Triode!O7^Parameters_Triode!$F$4/Parameters_Triode!$G$4)*(1+SIGN(Calcs_Triode!O7))</f>
        <v>4.3818641384772602E-4</v>
      </c>
      <c r="P27">
        <f>(Calcs_Triode!P7^Parameters_Triode!$F$4/Parameters_Triode!$G$4)*(1+SIGN(Calcs_Triode!P7))</f>
        <v>7.2683888600460318E-4</v>
      </c>
      <c r="Q27">
        <f>(Calcs_Triode!Q7^Parameters_Triode!$F$4/Parameters_Triode!$G$4)*(1+SIGN(Calcs_Triode!Q7))</f>
        <v>1.1155733902847057E-3</v>
      </c>
      <c r="R27">
        <f>(Calcs_Triode!R7^Parameters_Triode!$F$4/Parameters_Triode!$G$4)*(1+SIGN(Calcs_Triode!R7))</f>
        <v>1.6091036396886887E-3</v>
      </c>
      <c r="S27">
        <f>(Calcs_Triode!S7^Parameters_Triode!$F$4/Parameters_Triode!$G$4)*(1+SIGN(Calcs_Triode!S7))</f>
        <v>2.207594909535906E-3</v>
      </c>
      <c r="T27">
        <f>(Calcs_Triode!T7^Parameters_Triode!$F$4/Parameters_Triode!$G$4)*(1+SIGN(Calcs_Triode!T7))</f>
        <v>2.9079262212118031E-3</v>
      </c>
      <c r="U27">
        <f>(Calcs_Triode!U7^Parameters_Triode!$F$4/Parameters_Triode!$G$4)*(1+SIGN(Calcs_Triode!U7))</f>
        <v>3.7049289495864651E-3</v>
      </c>
      <c r="V27">
        <f>(Calcs_Triode!V7^Parameters_Triode!$F$4/Parameters_Triode!$G$4)*(1+SIGN(Calcs_Triode!V7))</f>
        <v>4.5923833910557366E-3</v>
      </c>
      <c r="W27">
        <f>(Calcs_Triode!W7^Parameters_Triode!$F$4/Parameters_Triode!$G$4)*(1+SIGN(Calcs_Triode!W7))</f>
        <v>5.5637231037201683E-3</v>
      </c>
      <c r="X27">
        <f>(Calcs_Triode!X7^Parameters_Triode!$F$4/Parameters_Triode!$G$4)*(1+SIGN(Calcs_Triode!X7))</f>
        <v>6.6124832310026325E-3</v>
      </c>
      <c r="Y27">
        <f>(Calcs_Triode!Y7^Parameters_Triode!$F$4/Parameters_Triode!$G$4)*(1+SIGN(Calcs_Triode!Y7))</f>
        <v>7.7325567042614545E-3</v>
      </c>
      <c r="Z27">
        <f>(Calcs_Triode!Z7^Parameters_Triode!$F$4/Parameters_Triode!$G$4)*(1+SIGN(Calcs_Triode!Z7))</f>
        <v>8.9183197992810173E-3</v>
      </c>
      <c r="AA27">
        <f>(Calcs_Triode!AA7^Parameters_Triode!$F$4/Parameters_Triode!$G$4)*(1+SIGN(Calcs_Triode!AA7))</f>
        <v>1.0164675334252684E-2</v>
      </c>
      <c r="AB27">
        <f>(Calcs_Triode!AB7^Parameters_Triode!$F$4/Parameters_Triode!$G$4)*(1+SIGN(Calcs_Triode!AB7))</f>
        <v>1.1467047549841214E-2</v>
      </c>
      <c r="AC27">
        <f>(Calcs_Triode!AC7^Parameters_Triode!$F$4/Parameters_Triode!$G$4)*(1+SIGN(Calcs_Triode!AC7))</f>
        <v>1.2821351032654832E-2</v>
      </c>
      <c r="AD27">
        <f>(Calcs_Triode!AD7^Parameters_Triode!$F$4/Parameters_Triode!$G$4)*(1+SIGN(Calcs_Triode!AD7))</f>
        <v>1.4223947595057445E-2</v>
      </c>
      <c r="AE27">
        <f>(Calcs_Triode!AE7^Parameters_Triode!$F$4/Parameters_Triode!$G$4)*(1+SIGN(Calcs_Triode!AE7))</f>
        <v>1.5671599342933443E-2</v>
      </c>
      <c r="AF27">
        <f>(Calcs_Triode!AF7^Parameters_Triode!$F$4/Parameters_Triode!$G$4)*(1+SIGN(Calcs_Triode!AF7))</f>
        <v>1.7161422526912645E-2</v>
      </c>
      <c r="AG27">
        <f>(Calcs_Triode!AG7^Parameters_Triode!$F$4/Parameters_Triode!$G$4)*(1+SIGN(Calcs_Triode!AG7))</f>
        <v>1.8690844533952745E-2</v>
      </c>
      <c r="AH27">
        <f>(Calcs_Triode!AH7^Parameters_Triode!$F$4/Parameters_Triode!$G$4)*(1+SIGN(Calcs_Triode!AH7))</f>
        <v>2.0257565046764889E-2</v>
      </c>
      <c r="AI27">
        <f>(Calcs_Triode!AI7^Parameters_Triode!$F$4/Parameters_Triode!$G$4)*(1+SIGN(Calcs_Triode!AI7))</f>
        <v>2.1859521640574552E-2</v>
      </c>
      <c r="AJ27">
        <f>(Calcs_Triode!AJ7^Parameters_Triode!$F$4/Parameters_Triode!$G$4)*(1+SIGN(Calcs_Triode!AJ7))</f>
        <v>2.3494859677998404E-2</v>
      </c>
      <c r="AK27">
        <f>(Calcs_Triode!AK7^Parameters_Triode!$F$4/Parameters_Triode!$G$4)*(1+SIGN(Calcs_Triode!AK7))</f>
        <v>2.5161906162072433E-2</v>
      </c>
      <c r="AL27">
        <f>(Calcs_Triode!AL7^Parameters_Triode!$F$4/Parameters_Triode!$G$4)*(1+SIGN(Calcs_Triode!AL7))</f>
        <v>2.6859147126944264E-2</v>
      </c>
      <c r="AM27">
        <f>(Calcs_Triode!AM7^Parameters_Triode!$F$4/Parameters_Triode!$G$4)*(1+SIGN(Calcs_Triode!AM7))</f>
        <v>2.858520813204259E-2</v>
      </c>
      <c r="AN27">
        <f>(Calcs_Triode!AN7^Parameters_Triode!$F$4/Parameters_Triode!$G$4)*(1+SIGN(Calcs_Triode!AN7))</f>
        <v>3.0338837446780648E-2</v>
      </c>
      <c r="AO27">
        <f>(Calcs_Triode!AO7^Parameters_Triode!$F$4/Parameters_Triode!$G$4)*(1+SIGN(Calcs_Triode!AO7))</f>
        <v>3.2118891550424238E-2</v>
      </c>
      <c r="AP27">
        <f>(Calcs_Triode!AP7^Parameters_Triode!$F$4/Parameters_Triode!$G$4)*(1+SIGN(Calcs_Triode!AP7))</f>
        <v>3.3924322615092921E-2</v>
      </c>
      <c r="AQ27">
        <f>(Calcs_Triode!AQ7^Parameters_Triode!$F$4/Parameters_Triode!$G$4)*(1+SIGN(Calcs_Triode!AQ7))</f>
        <v>3.5754167683222954E-2</v>
      </c>
      <c r="AR27">
        <f>(Calcs_Triode!AR7^Parameters_Triode!$F$4/Parameters_Triode!$G$4)*(1+SIGN(Calcs_Triode!AR7))</f>
        <v>3.7607539291297003E-2</v>
      </c>
      <c r="AS27">
        <f>(Calcs_Triode!AS7^Parameters_Triode!$F$4/Parameters_Triode!$G$4)*(1+SIGN(Calcs_Triode!AS7))</f>
        <v>3.9483617327967062E-2</v>
      </c>
      <c r="AT27">
        <f>(Calcs_Triode!AT7^Parameters_Triode!$F$4/Parameters_Triode!$G$4)*(1+SIGN(Calcs_Triode!AT7))</f>
        <v>4.1381641946505718E-2</v>
      </c>
      <c r="AU27">
        <f>(Calcs_Triode!AU7^Parameters_Triode!$F$4/Parameters_Triode!$G$4)*(1+SIGN(Calcs_Triode!AU7))</f>
        <v>4.3300907378947283E-2</v>
      </c>
      <c r="AV27" t="e">
        <f>(Calcs_Triode!AV7^Parameters_Triode!$F$4/Parameters_Triode!$G$4)*(1+SIGN(Calcs_Triode!AV7))</f>
        <v>#N/A</v>
      </c>
      <c r="AW27" t="e">
        <f>(Calcs_Triode!AW7^Parameters_Triode!$F$4/Parameters_Triode!$G$4)*(1+SIGN(Calcs_Triode!AW7))</f>
        <v>#N/A</v>
      </c>
      <c r="AX27" t="e">
        <f>(Calcs_Triode!AX7^Parameters_Triode!$F$4/Parameters_Triode!$G$4)*(1+SIGN(Calcs_Triode!AX7))</f>
        <v>#N/A</v>
      </c>
      <c r="AY27" t="e">
        <f>(Calcs_Triode!AY7^Parameters_Triode!$F$4/Parameters_Triode!$G$4)*(1+SIGN(Calcs_Triode!AY7))</f>
        <v>#N/A</v>
      </c>
      <c r="AZ27" t="e">
        <f>(Calcs_Triode!AZ7^Parameters_Triode!$F$4/Parameters_Triode!$G$4)*(1+SIGN(Calcs_Triode!AZ7))</f>
        <v>#N/A</v>
      </c>
      <c r="BA27" t="e">
        <f>(Calcs_Triode!BA7^Parameters_Triode!$F$4/Parameters_Triode!$G$4)*(1+SIGN(Calcs_Triode!BA7))</f>
        <v>#N/A</v>
      </c>
    </row>
    <row r="28" spans="1:64">
      <c r="B28" s="2">
        <f>IF(OR(Calcs_Triode!B27="",(Calcs_Triode!B27+Parameters_Triode!$B$6)&lt;Parameters_Triode!$B$5),NA(),Calcs_Triode!B27+Parameters_Triode!$B$6)</f>
        <v>-10</v>
      </c>
      <c r="C28">
        <f>(Calcs_Triode!C8^Parameters_Triode!$F$4/Parameters_Triode!$G$4)*(1+SIGN(Calcs_Triode!C8))</f>
        <v>0</v>
      </c>
      <c r="D28">
        <f>(Calcs_Triode!D8^Parameters_Triode!$F$4/Parameters_Triode!$G$4)*(1+SIGN(Calcs_Triode!D8))</f>
        <v>0</v>
      </c>
      <c r="E28">
        <f>(Calcs_Triode!E8^Parameters_Triode!$F$4/Parameters_Triode!$G$4)*(1+SIGN(Calcs_Triode!E8))</f>
        <v>6.2236211737434344E-21</v>
      </c>
      <c r="F28">
        <f>(Calcs_Triode!F8^Parameters_Triode!$F$4/Parameters_Triode!$G$4)*(1+SIGN(Calcs_Triode!F8))</f>
        <v>8.1285552882280722E-15</v>
      </c>
      <c r="G28">
        <f>(Calcs_Triode!G8^Parameters_Triode!$F$4/Parameters_Triode!$G$4)*(1+SIGN(Calcs_Triode!G8))</f>
        <v>1.3826254344809762E-11</v>
      </c>
      <c r="H28">
        <f>(Calcs_Triode!H8^Parameters_Triode!$F$4/Parameters_Triode!$G$4)*(1+SIGN(Calcs_Triode!H8))</f>
        <v>1.3731446977656141E-9</v>
      </c>
      <c r="I28">
        <f>(Calcs_Triode!I8^Parameters_Triode!$F$4/Parameters_Triode!$G$4)*(1+SIGN(Calcs_Triode!I8))</f>
        <v>3.1460312976542894E-8</v>
      </c>
      <c r="J28">
        <f>(Calcs_Triode!J8^Parameters_Triode!$F$4/Parameters_Triode!$G$4)*(1+SIGN(Calcs_Triode!J8))</f>
        <v>3.0646367976798356E-7</v>
      </c>
      <c r="K28">
        <f>(Calcs_Triode!K8^Parameters_Triode!$F$4/Parameters_Triode!$G$4)*(1+SIGN(Calcs_Triode!K8))</f>
        <v>1.7343069121619829E-6</v>
      </c>
      <c r="L28">
        <f>(Calcs_Triode!L8^Parameters_Triode!$F$4/Parameters_Triode!$G$4)*(1+SIGN(Calcs_Triode!L8))</f>
        <v>6.7953280375809417E-6</v>
      </c>
      <c r="M28">
        <f>(Calcs_Triode!M8^Parameters_Triode!$F$4/Parameters_Triode!$G$4)*(1+SIGN(Calcs_Triode!M8))</f>
        <v>2.0495042416921893E-5</v>
      </c>
      <c r="N28">
        <f>(Calcs_Triode!N8^Parameters_Triode!$F$4/Parameters_Triode!$G$4)*(1+SIGN(Calcs_Triode!N8))</f>
        <v>5.0915244728760751E-5</v>
      </c>
      <c r="O28">
        <f>(Calcs_Triode!O8^Parameters_Triode!$F$4/Parameters_Triode!$G$4)*(1+SIGN(Calcs_Triode!O8))</f>
        <v>1.090249848981681E-4</v>
      </c>
      <c r="P28">
        <f>(Calcs_Triode!P8^Parameters_Triode!$F$4/Parameters_Triode!$G$4)*(1+SIGN(Calcs_Triode!P8))</f>
        <v>2.0772423839617995E-4</v>
      </c>
      <c r="Q28">
        <f>(Calcs_Triode!Q8^Parameters_Triode!$F$4/Parameters_Triode!$G$4)*(1+SIGN(Calcs_Triode!Q8))</f>
        <v>3.603952094092508E-4</v>
      </c>
      <c r="R28">
        <f>(Calcs_Triode!R8^Parameters_Triode!$F$4/Parameters_Triode!$G$4)*(1+SIGN(Calcs_Triode!R8))</f>
        <v>5.793894695769815E-4</v>
      </c>
      <c r="S28">
        <f>(Calcs_Triode!S8^Parameters_Triode!$F$4/Parameters_Triode!$G$4)*(1+SIGN(Calcs_Triode!S8))</f>
        <v>8.7483762018217065E-4</v>
      </c>
      <c r="T28">
        <f>(Calcs_Triode!T8^Parameters_Triode!$F$4/Parameters_Triode!$G$4)*(1+SIGN(Calcs_Triode!T8))</f>
        <v>1.2539900146806349E-3</v>
      </c>
      <c r="U28">
        <f>(Calcs_Triode!U8^Parameters_Triode!$F$4/Parameters_Triode!$G$4)*(1+SIGN(Calcs_Triode!U8))</f>
        <v>1.7210940930259943E-3</v>
      </c>
      <c r="V28">
        <f>(Calcs_Triode!V8^Parameters_Triode!$F$4/Parameters_Triode!$G$4)*(1+SIGN(Calcs_Triode!V8))</f>
        <v>2.2776756037385963E-3</v>
      </c>
      <c r="W28">
        <f>(Calcs_Triode!W8^Parameters_Triode!$F$4/Parameters_Triode!$G$4)*(1+SIGN(Calcs_Triode!W8))</f>
        <v>2.9230445906935302E-3</v>
      </c>
      <c r="X28">
        <f>(Calcs_Triode!X8^Parameters_Triode!$F$4/Parameters_Triode!$G$4)*(1+SIGN(Calcs_Triode!X8))</f>
        <v>3.6548693653250383E-3</v>
      </c>
      <c r="Y28">
        <f>(Calcs_Triode!Y8^Parameters_Triode!$F$4/Parameters_Triode!$G$4)*(1+SIGN(Calcs_Triode!Y8))</f>
        <v>4.4697137370479359E-3</v>
      </c>
      <c r="Z28">
        <f>(Calcs_Triode!Z8^Parameters_Triode!$F$4/Parameters_Triode!$G$4)*(1+SIGN(Calcs_Triode!Z8))</f>
        <v>5.3634846500911128E-3</v>
      </c>
      <c r="AA28">
        <f>(Calcs_Triode!AA8^Parameters_Triode!$F$4/Parameters_Triode!$G$4)*(1+SIGN(Calcs_Triode!AA8))</f>
        <v>6.331775248030776E-3</v>
      </c>
      <c r="AB28">
        <f>(Calcs_Triode!AB8^Parameters_Triode!$F$4/Parameters_Triode!$G$4)*(1+SIGN(Calcs_Triode!AB8))</f>
        <v>7.3701103641234502E-3</v>
      </c>
      <c r="AC28">
        <f>(Calcs_Triode!AC8^Parameters_Triode!$F$4/Parameters_Triode!$G$4)*(1+SIGN(Calcs_Triode!AC8))</f>
        <v>8.4741111367869215E-3</v>
      </c>
      <c r="AD28">
        <f>(Calcs_Triode!AD8^Parameters_Triode!$F$4/Parameters_Triode!$G$4)*(1+SIGN(Calcs_Triode!AD8))</f>
        <v>9.6395975549397016E-3</v>
      </c>
      <c r="AE28">
        <f>(Calcs_Triode!AE8^Parameters_Triode!$F$4/Parameters_Triode!$G$4)*(1+SIGN(Calcs_Triode!AE8))</f>
        <v>1.0862645997781341E-2</v>
      </c>
      <c r="AF28">
        <f>(Calcs_Triode!AF8^Parameters_Triode!$F$4/Parameters_Triode!$G$4)*(1+SIGN(Calcs_Triode!AF8))</f>
        <v>1.2139615649063875E-2</v>
      </c>
      <c r="AG28">
        <f>(Calcs_Triode!AG8^Parameters_Triode!$F$4/Parameters_Triode!$G$4)*(1+SIGN(Calcs_Triode!AG8))</f>
        <v>1.3467154332505461E-2</v>
      </c>
      <c r="AH28">
        <f>(Calcs_Triode!AH8^Parameters_Triode!$F$4/Parameters_Triode!$G$4)*(1+SIGN(Calcs_Triode!AH8))</f>
        <v>1.4842191407787994E-2</v>
      </c>
      <c r="AI28">
        <f>(Calcs_Triode!AI8^Parameters_Triode!$F$4/Parameters_Triode!$G$4)*(1+SIGN(Calcs_Triode!AI8))</f>
        <v>1.6261923058470351E-2</v>
      </c>
      <c r="AJ28">
        <f>(Calcs_Triode!AJ8^Parameters_Triode!$F$4/Parameters_Triode!$G$4)*(1+SIGN(Calcs_Triode!AJ8))</f>
        <v>1.7723793573905813E-2</v>
      </c>
      <c r="AK28">
        <f>(Calcs_Triode!AK8^Parameters_Triode!$F$4/Parameters_Triode!$G$4)*(1+SIGN(Calcs_Triode!AK8))</f>
        <v>1.9225474982343761E-2</v>
      </c>
      <c r="AL28">
        <f>(Calcs_Triode!AL8^Parameters_Triode!$F$4/Parameters_Triode!$G$4)*(1+SIGN(Calcs_Triode!AL8))</f>
        <v>2.076484652263447E-2</v>
      </c>
      <c r="AM28">
        <f>(Calcs_Triode!AM8^Parameters_Triode!$F$4/Parameters_Triode!$G$4)*(1+SIGN(Calcs_Triode!AM8))</f>
        <v>2.2339974849127378E-2</v>
      </c>
      <c r="AN28">
        <f>(Calcs_Triode!AN8^Parameters_Triode!$F$4/Parameters_Triode!$G$4)*(1+SIGN(Calcs_Triode!AN8))</f>
        <v>2.3949095469345844E-2</v>
      </c>
      <c r="AO28">
        <f>(Calcs_Triode!AO8^Parameters_Triode!$F$4/Parameters_Triode!$G$4)*(1+SIGN(Calcs_Triode!AO8))</f>
        <v>2.5590595656937179E-2</v>
      </c>
      <c r="AP28">
        <f>(Calcs_Triode!AP8^Parameters_Triode!$F$4/Parameters_Triode!$G$4)*(1+SIGN(Calcs_Triode!AP8))</f>
        <v>2.7262998919629165E-2</v>
      </c>
      <c r="AQ28">
        <f>(Calcs_Triode!AQ8^Parameters_Triode!$F$4/Parameters_Triode!$G$4)*(1+SIGN(Calcs_Triode!AQ8))</f>
        <v>2.8964951002570481E-2</v>
      </c>
      <c r="AR28">
        <f>(Calcs_Triode!AR8^Parameters_Triode!$F$4/Parameters_Triode!$G$4)*(1+SIGN(Calcs_Triode!AR8))</f>
        <v>3.0695207350019068E-2</v>
      </c>
      <c r="AS28">
        <f>(Calcs_Triode!AS8^Parameters_Triode!$F$4/Parameters_Triode!$G$4)*(1+SIGN(Calcs_Triode!AS8))</f>
        <v>3.2452621918173032E-2</v>
      </c>
      <c r="AT28">
        <f>(Calcs_Triode!AT8^Parameters_Triode!$F$4/Parameters_Triode!$G$4)*(1+SIGN(Calcs_Triode!AT8))</f>
        <v>3.4236137219087172E-2</v>
      </c>
      <c r="AU28">
        <f>(Calcs_Triode!AU8^Parameters_Triode!$F$4/Parameters_Triode!$G$4)*(1+SIGN(Calcs_Triode!AU8))</f>
        <v>3.6044775473460362E-2</v>
      </c>
      <c r="AV28" t="e">
        <f>(Calcs_Triode!AV8^Parameters_Triode!$F$4/Parameters_Triode!$G$4)*(1+SIGN(Calcs_Triode!AV8))</f>
        <v>#N/A</v>
      </c>
      <c r="AW28" t="e">
        <f>(Calcs_Triode!AW8^Parameters_Triode!$F$4/Parameters_Triode!$G$4)*(1+SIGN(Calcs_Triode!AW8))</f>
        <v>#N/A</v>
      </c>
      <c r="AX28" t="e">
        <f>(Calcs_Triode!AX8^Parameters_Triode!$F$4/Parameters_Triode!$G$4)*(1+SIGN(Calcs_Triode!AX8))</f>
        <v>#N/A</v>
      </c>
      <c r="AY28" t="e">
        <f>(Calcs_Triode!AY8^Parameters_Triode!$F$4/Parameters_Triode!$G$4)*(1+SIGN(Calcs_Triode!AY8))</f>
        <v>#N/A</v>
      </c>
      <c r="AZ28" t="e">
        <f>(Calcs_Triode!AZ8^Parameters_Triode!$F$4/Parameters_Triode!$G$4)*(1+SIGN(Calcs_Triode!AZ8))</f>
        <v>#N/A</v>
      </c>
      <c r="BA28" t="e">
        <f>(Calcs_Triode!BA8^Parameters_Triode!$F$4/Parameters_Triode!$G$4)*(1+SIGN(Calcs_Triode!BA8))</f>
        <v>#N/A</v>
      </c>
    </row>
    <row r="29" spans="1:64">
      <c r="B29" s="2">
        <f>IF(OR(Calcs_Triode!B28="",(Calcs_Triode!B28+Parameters_Triode!$B$6)&lt;Parameters_Triode!$B$5),NA(),Calcs_Triode!B28+Parameters_Triode!$B$6)</f>
        <v>-12</v>
      </c>
      <c r="C29">
        <f>(Calcs_Triode!C9^Parameters_Triode!$F$4/Parameters_Triode!$G$4)*(1+SIGN(Calcs_Triode!C9))</f>
        <v>0</v>
      </c>
      <c r="D29">
        <f>(Calcs_Triode!D9^Parameters_Triode!$F$4/Parameters_Triode!$G$4)*(1+SIGN(Calcs_Triode!D9))</f>
        <v>0</v>
      </c>
      <c r="E29">
        <f>(Calcs_Triode!E9^Parameters_Triode!$F$4/Parameters_Triode!$G$4)*(1+SIGN(Calcs_Triode!E9))</f>
        <v>0</v>
      </c>
      <c r="F29">
        <f>(Calcs_Triode!F9^Parameters_Triode!$F$4/Parameters_Triode!$G$4)*(1+SIGN(Calcs_Triode!F9))</f>
        <v>2.4725236470570515E-17</v>
      </c>
      <c r="G29">
        <f>(Calcs_Triode!G9^Parameters_Triode!$F$4/Parameters_Triode!$G$4)*(1+SIGN(Calcs_Triode!G9))</f>
        <v>1.7315950474626282E-13</v>
      </c>
      <c r="H29">
        <f>(Calcs_Triode!H9^Parameters_Triode!$F$4/Parameters_Triode!$G$4)*(1+SIGN(Calcs_Triode!H9))</f>
        <v>4.0776926818328536E-11</v>
      </c>
      <c r="I29">
        <f>(Calcs_Triode!I9^Parameters_Triode!$F$4/Parameters_Triode!$G$4)*(1+SIGN(Calcs_Triode!I9))</f>
        <v>1.6693427734097715E-9</v>
      </c>
      <c r="J29">
        <f>(Calcs_Triode!J9^Parameters_Triode!$F$4/Parameters_Triode!$G$4)*(1+SIGN(Calcs_Triode!J9))</f>
        <v>2.4673682952965628E-8</v>
      </c>
      <c r="K29">
        <f>(Calcs_Triode!K9^Parameters_Triode!$F$4/Parameters_Triode!$G$4)*(1+SIGN(Calcs_Triode!K9))</f>
        <v>1.9124931674380041E-7</v>
      </c>
      <c r="L29">
        <f>(Calcs_Triode!L9^Parameters_Triode!$F$4/Parameters_Triode!$G$4)*(1+SIGN(Calcs_Triode!L9))</f>
        <v>9.5924150004716221E-7</v>
      </c>
      <c r="M29">
        <f>(Calcs_Triode!M9^Parameters_Triode!$F$4/Parameters_Triode!$G$4)*(1+SIGN(Calcs_Triode!M9))</f>
        <v>3.5355078481757102E-6</v>
      </c>
      <c r="N29">
        <f>(Calcs_Triode!N9^Parameters_Triode!$F$4/Parameters_Triode!$G$4)*(1+SIGN(Calcs_Triode!N9))</f>
        <v>1.0387022293378339E-5</v>
      </c>
      <c r="O29">
        <f>(Calcs_Triode!O9^Parameters_Triode!$F$4/Parameters_Triode!$G$4)*(1+SIGN(Calcs_Triode!O9))</f>
        <v>2.5683544717023222E-5</v>
      </c>
      <c r="P29">
        <f>(Calcs_Triode!P9^Parameters_Triode!$F$4/Parameters_Triode!$G$4)*(1+SIGN(Calcs_Triode!P9))</f>
        <v>5.5504063977735228E-5</v>
      </c>
      <c r="Q29">
        <f>(Calcs_Triode!Q9^Parameters_Triode!$F$4/Parameters_Triode!$G$4)*(1+SIGN(Calcs_Triode!Q9))</f>
        <v>1.0770777034999076E-4</v>
      </c>
      <c r="R29">
        <f>(Calcs_Triode!R9^Parameters_Triode!$F$4/Parameters_Triode!$G$4)*(1+SIGN(Calcs_Triode!R9))</f>
        <v>1.9147055193963102E-4</v>
      </c>
      <c r="S29">
        <f>(Calcs_Triode!S9^Parameters_Triode!$F$4/Parameters_Triode!$G$4)*(1+SIGN(Calcs_Triode!S9))</f>
        <v>3.1658106178795699E-4</v>
      </c>
      <c r="T29">
        <f>(Calcs_Triode!T9^Parameters_Triode!$F$4/Parameters_Triode!$G$4)*(1+SIGN(Calcs_Triode!T9))</f>
        <v>4.9264654347240316E-4</v>
      </c>
      <c r="U29">
        <f>(Calcs_Triode!U9^Parameters_Triode!$F$4/Parameters_Triode!$G$4)*(1+SIGN(Calcs_Triode!U9))</f>
        <v>7.2836411076895695E-4</v>
      </c>
      <c r="V29">
        <f>(Calcs_Triode!V9^Parameters_Triode!$F$4/Parameters_Triode!$G$4)*(1+SIGN(Calcs_Triode!V9))</f>
        <v>1.0309741888746805E-3</v>
      </c>
      <c r="W29">
        <f>(Calcs_Triode!W9^Parameters_Triode!$F$4/Parameters_Triode!$G$4)*(1+SIGN(Calcs_Triode!W9))</f>
        <v>1.4059507302217444E-3</v>
      </c>
      <c r="X29">
        <f>(Calcs_Triode!X9^Parameters_Triode!$F$4/Parameters_Triode!$G$4)*(1+SIGN(Calcs_Triode!X9))</f>
        <v>1.85692251977164E-3</v>
      </c>
      <c r="Y29">
        <f>(Calcs_Triode!Y9^Parameters_Triode!$F$4/Parameters_Triode!$G$4)*(1+SIGN(Calcs_Triode!Y9))</f>
        <v>2.3857785821526497E-3</v>
      </c>
      <c r="Z29">
        <f>(Calcs_Triode!Z9^Parameters_Triode!$F$4/Parameters_Triode!$G$4)*(1+SIGN(Calcs_Triode!Z9))</f>
        <v>2.9928934609705919E-3</v>
      </c>
      <c r="AA29">
        <f>(Calcs_Triode!AA9^Parameters_Triode!$F$4/Parameters_Triode!$G$4)*(1+SIGN(Calcs_Triode!AA9))</f>
        <v>3.6774104662365401E-3</v>
      </c>
      <c r="AB29">
        <f>(Calcs_Triode!AB9^Parameters_Triode!$F$4/Parameters_Triode!$G$4)*(1+SIGN(Calcs_Triode!AB9))</f>
        <v>4.4375344095576785E-3</v>
      </c>
      <c r="AC29">
        <f>(Calcs_Triode!AC9^Parameters_Triode!$F$4/Parameters_Triode!$G$4)*(1+SIGN(Calcs_Triode!AC9))</f>
        <v>5.2708020643288606E-3</v>
      </c>
      <c r="AD29">
        <f>(Calcs_Triode!AD9^Parameters_Triode!$F$4/Parameters_Triode!$G$4)*(1+SIGN(Calcs_Triode!AD9))</f>
        <v>6.1743135905450493E-3</v>
      </c>
      <c r="AE29">
        <f>(Calcs_Triode!AE9^Parameters_Triode!$F$4/Parameters_Triode!$G$4)*(1+SIGN(Calcs_Triode!AE9))</f>
        <v>7.1449192947436405E-3</v>
      </c>
      <c r="AF29">
        <f>(Calcs_Triode!AF9^Parameters_Triode!$F$4/Parameters_Triode!$G$4)*(1+SIGN(Calcs_Triode!AF9))</f>
        <v>8.1793631515626099E-3</v>
      </c>
      <c r="AG29">
        <f>(Calcs_Triode!AG9^Parameters_Triode!$F$4/Parameters_Triode!$G$4)*(1+SIGN(Calcs_Triode!AG9))</f>
        <v>9.2743882513160094E-3</v>
      </c>
      <c r="AH29">
        <f>(Calcs_Triode!AH9^Parameters_Triode!$F$4/Parameters_Triode!$G$4)*(1+SIGN(Calcs_Triode!AH9))</f>
        <v>1.0426810773243464E-2</v>
      </c>
      <c r="AI29">
        <f>(Calcs_Triode!AI9^Parameters_Triode!$F$4/Parameters_Triode!$G$4)*(1+SIGN(Calcs_Triode!AI9))</f>
        <v>1.1633569123954055E-2</v>
      </c>
      <c r="AJ29">
        <f>(Calcs_Triode!AJ9^Parameters_Triode!$F$4/Parameters_Triode!$G$4)*(1+SIGN(Calcs_Triode!AJ9))</f>
        <v>1.2891754196676774E-2</v>
      </c>
      <c r="AK29">
        <f>(Calcs_Triode!AK9^Parameters_Triode!$F$4/Parameters_Triode!$G$4)*(1+SIGN(Calcs_Triode!AK9))</f>
        <v>1.4198625736124433E-2</v>
      </c>
      <c r="AL29">
        <f>(Calcs_Triode!AL9^Parameters_Triode!$F$4/Parameters_Triode!$G$4)*(1+SIGN(Calcs_Triode!AL9))</f>
        <v>1.5551618789090395E-2</v>
      </c>
      <c r="AM29">
        <f>(Calcs_Triode!AM9^Parameters_Triode!$F$4/Parameters_Triode!$G$4)*(1+SIGN(Calcs_Triode!AM9))</f>
        <v>1.6948343309845383E-2</v>
      </c>
      <c r="AN29">
        <f>(Calcs_Triode!AN9^Parameters_Triode!$F$4/Parameters_Triode!$G$4)*(1+SIGN(Calcs_Triode!AN9))</f>
        <v>1.8386579222336642E-2</v>
      </c>
      <c r="AO29">
        <f>(Calcs_Triode!AO9^Parameters_Triode!$F$4/Parameters_Triode!$G$4)*(1+SIGN(Calcs_Triode!AO9))</f>
        <v>1.9864268625569857E-2</v>
      </c>
      <c r="AP29">
        <f>(Calcs_Triode!AP9^Parameters_Triode!$F$4/Parameters_Triode!$G$4)*(1+SIGN(Calcs_Triode!AP9))</f>
        <v>2.1379506350858515E-2</v>
      </c>
      <c r="AQ29">
        <f>(Calcs_Triode!AQ9^Parameters_Triode!$F$4/Parameters_Triode!$G$4)*(1+SIGN(Calcs_Triode!AQ9))</f>
        <v>2.2930529718224846E-2</v>
      </c>
      <c r="AR29">
        <f>(Calcs_Triode!AR9^Parameters_Triode!$F$4/Parameters_Triode!$G$4)*(1+SIGN(Calcs_Triode!AR9))</f>
        <v>2.4515708071292969E-2</v>
      </c>
      <c r="AS29">
        <f>(Calcs_Triode!AS9^Parameters_Triode!$F$4/Parameters_Triode!$G$4)*(1+SIGN(Calcs_Triode!AS9))</f>
        <v>2.6133532474748377E-2</v>
      </c>
      <c r="AT29">
        <f>(Calcs_Triode!AT9^Parameters_Triode!$F$4/Parameters_Triode!$G$4)*(1+SIGN(Calcs_Triode!AT9))</f>
        <v>2.7782605818362137E-2</v>
      </c>
      <c r="AU29">
        <f>(Calcs_Triode!AU9^Parameters_Triode!$F$4/Parameters_Triode!$G$4)*(1+SIGN(Calcs_Triode!AU9))</f>
        <v>2.9461633472655561E-2</v>
      </c>
      <c r="AV29" t="e">
        <f>(Calcs_Triode!AV9^Parameters_Triode!$F$4/Parameters_Triode!$G$4)*(1+SIGN(Calcs_Triode!AV9))</f>
        <v>#N/A</v>
      </c>
      <c r="AW29" t="e">
        <f>(Calcs_Triode!AW9^Parameters_Triode!$F$4/Parameters_Triode!$G$4)*(1+SIGN(Calcs_Triode!AW9))</f>
        <v>#N/A</v>
      </c>
      <c r="AX29" t="e">
        <f>(Calcs_Triode!AX9^Parameters_Triode!$F$4/Parameters_Triode!$G$4)*(1+SIGN(Calcs_Triode!AX9))</f>
        <v>#N/A</v>
      </c>
      <c r="AY29" t="e">
        <f>(Calcs_Triode!AY9^Parameters_Triode!$F$4/Parameters_Triode!$G$4)*(1+SIGN(Calcs_Triode!AY9))</f>
        <v>#N/A</v>
      </c>
      <c r="AZ29" t="e">
        <f>(Calcs_Triode!AZ9^Parameters_Triode!$F$4/Parameters_Triode!$G$4)*(1+SIGN(Calcs_Triode!AZ9))</f>
        <v>#N/A</v>
      </c>
      <c r="BA29" t="e">
        <f>(Calcs_Triode!BA9^Parameters_Triode!$F$4/Parameters_Triode!$G$4)*(1+SIGN(Calcs_Triode!BA9))</f>
        <v>#N/A</v>
      </c>
    </row>
    <row r="30" spans="1:64">
      <c r="B30" s="2">
        <f>IF(OR(Calcs_Triode!B29="",(Calcs_Triode!B29+Parameters_Triode!$B$6)&lt;Parameters_Triode!$B$5),NA(),Calcs_Triode!B29+Parameters_Triode!$B$6)</f>
        <v>-14</v>
      </c>
      <c r="C30">
        <f>(Calcs_Triode!C10^Parameters_Triode!$F$4/Parameters_Triode!$G$4)*(1+SIGN(Calcs_Triode!C10))</f>
        <v>0</v>
      </c>
      <c r="D30">
        <f>(Calcs_Triode!D10^Parameters_Triode!$F$4/Parameters_Triode!$G$4)*(1+SIGN(Calcs_Triode!D10))</f>
        <v>0</v>
      </c>
      <c r="E30">
        <f>(Calcs_Triode!E10^Parameters_Triode!$F$4/Parameters_Triode!$G$4)*(1+SIGN(Calcs_Triode!E10))</f>
        <v>0</v>
      </c>
      <c r="F30">
        <f>(Calcs_Triode!F10^Parameters_Triode!$F$4/Parameters_Triode!$G$4)*(1+SIGN(Calcs_Triode!F10))</f>
        <v>7.5237979481684332E-20</v>
      </c>
      <c r="G30">
        <f>(Calcs_Triode!G10^Parameters_Triode!$F$4/Parameters_Triode!$G$4)*(1+SIGN(Calcs_Triode!G10))</f>
        <v>2.1686424284530785E-15</v>
      </c>
      <c r="H30">
        <f>(Calcs_Triode!H10^Parameters_Triode!$F$4/Parameters_Triode!$G$4)*(1+SIGN(Calcs_Triode!H10))</f>
        <v>1.2108989052468383E-12</v>
      </c>
      <c r="I30">
        <f>(Calcs_Triode!I10^Parameters_Triode!$F$4/Parameters_Triode!$G$4)*(1+SIGN(Calcs_Triode!I10))</f>
        <v>8.856941957146431E-11</v>
      </c>
      <c r="J30">
        <f>(Calcs_Triode!J10^Parameters_Triode!$F$4/Parameters_Triode!$G$4)*(1+SIGN(Calcs_Triode!J10))</f>
        <v>1.9855360627199353E-9</v>
      </c>
      <c r="K30">
        <f>(Calcs_Triode!K10^Parameters_Triode!$F$4/Parameters_Triode!$G$4)*(1+SIGN(Calcs_Triode!K10))</f>
        <v>2.1057517959827008E-8</v>
      </c>
      <c r="L30">
        <f>(Calcs_Triode!L10^Parameters_Triode!$F$4/Parameters_Triode!$G$4)*(1+SIGN(Calcs_Triode!L10))</f>
        <v>1.349121934019045E-7</v>
      </c>
      <c r="M30">
        <f>(Calcs_Triode!M10^Parameters_Triode!$F$4/Parameters_Triode!$G$4)*(1+SIGN(Calcs_Triode!M10))</f>
        <v>6.0550903493685763E-7</v>
      </c>
      <c r="N30">
        <f>(Calcs_Triode!N10^Parameters_Triode!$F$4/Parameters_Triode!$G$4)*(1+SIGN(Calcs_Triode!N10))</f>
        <v>2.093157866660606E-6</v>
      </c>
      <c r="O30">
        <f>(Calcs_Triode!O10^Parameters_Triode!$F$4/Parameters_Triode!$G$4)*(1+SIGN(Calcs_Triode!O10))</f>
        <v>5.9382975892541133E-6</v>
      </c>
      <c r="P30">
        <f>(Calcs_Triode!P10^Parameters_Triode!$F$4/Parameters_Triode!$G$4)*(1+SIGN(Calcs_Triode!P10))</f>
        <v>1.4448629899370119E-5</v>
      </c>
      <c r="Q30">
        <f>(Calcs_Triode!Q10^Parameters_Triode!$F$4/Parameters_Triode!$G$4)*(1+SIGN(Calcs_Triode!Q10))</f>
        <v>3.1115321889344744E-5</v>
      </c>
      <c r="R30">
        <f>(Calcs_Triode!R10^Parameters_Triode!$F$4/Parameters_Triode!$G$4)*(1+SIGN(Calcs_Triode!R10))</f>
        <v>6.069451109836455E-5</v>
      </c>
      <c r="S30">
        <f>(Calcs_Triode!S10^Parameters_Triode!$F$4/Parameters_Triode!$G$4)*(1+SIGN(Calcs_Triode!S10))</f>
        <v>1.0912066603047449E-4</v>
      </c>
      <c r="T30">
        <f>(Calcs_Triode!T10^Parameters_Triode!$F$4/Parameters_Triode!$G$4)*(1+SIGN(Calcs_Triode!T10))</f>
        <v>1.8325552503054311E-4</v>
      </c>
      <c r="U30">
        <f>(Calcs_Triode!U10^Parameters_Triode!$F$4/Parameters_Triode!$G$4)*(1+SIGN(Calcs_Triode!U10))</f>
        <v>2.9051028271463123E-4</v>
      </c>
      <c r="V30">
        <f>(Calcs_Triode!V10^Parameters_Triode!$F$4/Parameters_Triode!$G$4)*(1+SIGN(Calcs_Triode!V10))</f>
        <v>4.3840146612673041E-4</v>
      </c>
      <c r="W30">
        <f>(Calcs_Triode!W10^Parameters_Triode!$F$4/Parameters_Triode!$G$4)*(1+SIGN(Calcs_Triode!W10))</f>
        <v>6.3410810182384057E-4</v>
      </c>
      <c r="X30">
        <f>(Calcs_Triode!X10^Parameters_Triode!$F$4/Parameters_Triode!$G$4)*(1+SIGN(Calcs_Triode!X10))</f>
        <v>8.8408949601316187E-4</v>
      </c>
      <c r="Y30">
        <f>(Calcs_Triode!Y10^Parameters_Triode!$F$4/Parameters_Triode!$G$4)*(1+SIGN(Calcs_Triode!Y10))</f>
        <v>1.1938036986737278E-3</v>
      </c>
      <c r="Z30">
        <f>(Calcs_Triode!Z10^Parameters_Triode!$F$4/Parameters_Triode!$G$4)*(1+SIGN(Calcs_Triode!Z10))</f>
        <v>1.5675432796880436E-3</v>
      </c>
      <c r="AA30">
        <f>(Calcs_Triode!AA10^Parameters_Triode!$F$4/Parameters_Triode!$G$4)*(1+SIGN(Calcs_Triode!AA10))</f>
        <v>2.0083838623182163E-3</v>
      </c>
      <c r="AB30">
        <f>(Calcs_Triode!AB10^Parameters_Triode!$F$4/Parameters_Triode!$G$4)*(1+SIGN(Calcs_Triode!AB10))</f>
        <v>2.518226076566031E-3</v>
      </c>
      <c r="AC30">
        <f>(Calcs_Triode!AC10^Parameters_Triode!$F$4/Parameters_Triode!$G$4)*(1+SIGN(Calcs_Triode!AC10))</f>
        <v>3.0979044373103562E-3</v>
      </c>
      <c r="AD30">
        <f>(Calcs_Triode!AD10^Parameters_Triode!$F$4/Parameters_Triode!$G$4)*(1+SIGN(Calcs_Triode!AD10))</f>
        <v>3.7473360458657777E-3</v>
      </c>
      <c r="AE30">
        <f>(Calcs_Triode!AE10^Parameters_Triode!$F$4/Parameters_Triode!$G$4)*(1+SIGN(Calcs_Triode!AE10))</f>
        <v>4.4656857430942481E-3</v>
      </c>
      <c r="AF30">
        <f>(Calcs_Triode!AF10^Parameters_Triode!$F$4/Parameters_Triode!$G$4)*(1+SIGN(Calcs_Triode!AF10))</f>
        <v>5.2515301003482765E-3</v>
      </c>
      <c r="AG30">
        <f>(Calcs_Triode!AG10^Parameters_Triode!$F$4/Parameters_Triode!$G$4)*(1+SIGN(Calcs_Triode!AG10))</f>
        <v>6.1030086436786772E-3</v>
      </c>
      <c r="AH30">
        <f>(Calcs_Triode!AH10^Parameters_Triode!$F$4/Parameters_Triode!$G$4)*(1+SIGN(Calcs_Triode!AH10))</f>
        <v>7.017955904449787E-3</v>
      </c>
      <c r="AI30">
        <f>(Calcs_Triode!AI10^Parameters_Triode!$F$4/Parameters_Triode!$G$4)*(1+SIGN(Calcs_Triode!AI10))</f>
        <v>7.9940118346892158E-3</v>
      </c>
      <c r="AJ30">
        <f>(Calcs_Triode!AJ10^Parameters_Triode!$F$4/Parameters_Triode!$G$4)*(1+SIGN(Calcs_Triode!AJ10))</f>
        <v>9.0287107952596764E-3</v>
      </c>
      <c r="AK30">
        <f>(Calcs_Triode!AK10^Parameters_Triode!$F$4/Parameters_Triode!$G$4)*(1+SIGN(Calcs_Triode!AK10))</f>
        <v>1.0119550915769184E-2</v>
      </c>
      <c r="AL30">
        <f>(Calcs_Triode!AL10^Parameters_Triode!$F$4/Parameters_Triode!$G$4)*(1+SIGN(Calcs_Triode!AL10))</f>
        <v>1.1264046408066945E-2</v>
      </c>
      <c r="AM30">
        <f>(Calcs_Triode!AM10^Parameters_Triode!$F$4/Parameters_Triode!$G$4)*(1+SIGN(Calcs_Triode!AM10))</f>
        <v>1.2459765651095989E-2</v>
      </c>
      <c r="AN30">
        <f>(Calcs_Triode!AN10^Parameters_Triode!$F$4/Parameters_Triode!$G$4)*(1+SIGN(Calcs_Triode!AN10))</f>
        <v>1.3704357766495033E-2</v>
      </c>
      <c r="AO30">
        <f>(Calcs_Triode!AO10^Parameters_Triode!$F$4/Parameters_Triode!$G$4)*(1+SIGN(Calcs_Triode!AO10))</f>
        <v>1.4995570127227943E-2</v>
      </c>
      <c r="AP30">
        <f>(Calcs_Triode!AP10^Parameters_Triode!$F$4/Parameters_Triode!$G$4)*(1+SIGN(Calcs_Triode!AP10))</f>
        <v>1.6331258889896002E-2</v>
      </c>
      <c r="AQ30">
        <f>(Calcs_Triode!AQ10^Parameters_Triode!$F$4/Parameters_Triode!$G$4)*(1+SIGN(Calcs_Triode!AQ10))</f>
        <v>1.7709394279352541E-2</v>
      </c>
      <c r="AR30">
        <f>(Calcs_Triode!AR10^Parameters_Triode!$F$4/Parameters_Triode!$G$4)*(1+SIGN(Calcs_Triode!AR10))</f>
        <v>1.9128062017320594E-2</v>
      </c>
      <c r="AS30">
        <f>(Calcs_Triode!AS10^Parameters_Triode!$F$4/Parameters_Triode!$G$4)*(1+SIGN(Calcs_Triode!AS10))</f>
        <v>2.058546199158065E-2</v>
      </c>
      <c r="AT30">
        <f>(Calcs_Triode!AT10^Parameters_Triode!$F$4/Parameters_Triode!$G$4)*(1+SIGN(Calcs_Triode!AT10))</f>
        <v>2.2079905014038E-2</v>
      </c>
      <c r="AU30">
        <f>(Calcs_Triode!AU10^Parameters_Triode!$F$4/Parameters_Triode!$G$4)*(1+SIGN(Calcs_Triode!AU10))</f>
        <v>2.3609808313159439E-2</v>
      </c>
      <c r="AV30" t="e">
        <f>(Calcs_Triode!AV10^Parameters_Triode!$F$4/Parameters_Triode!$G$4)*(1+SIGN(Calcs_Triode!AV10))</f>
        <v>#N/A</v>
      </c>
      <c r="AW30" t="e">
        <f>(Calcs_Triode!AW10^Parameters_Triode!$F$4/Parameters_Triode!$G$4)*(1+SIGN(Calcs_Triode!AW10))</f>
        <v>#N/A</v>
      </c>
      <c r="AX30" t="e">
        <f>(Calcs_Triode!AX10^Parameters_Triode!$F$4/Parameters_Triode!$G$4)*(1+SIGN(Calcs_Triode!AX10))</f>
        <v>#N/A</v>
      </c>
      <c r="AY30" t="e">
        <f>(Calcs_Triode!AY10^Parameters_Triode!$F$4/Parameters_Triode!$G$4)*(1+SIGN(Calcs_Triode!AY10))</f>
        <v>#N/A</v>
      </c>
      <c r="AZ30" t="e">
        <f>(Calcs_Triode!AZ10^Parameters_Triode!$F$4/Parameters_Triode!$G$4)*(1+SIGN(Calcs_Triode!AZ10))</f>
        <v>#N/A</v>
      </c>
      <c r="BA30" t="e">
        <f>(Calcs_Triode!BA10^Parameters_Triode!$F$4/Parameters_Triode!$G$4)*(1+SIGN(Calcs_Triode!BA10))</f>
        <v>#N/A</v>
      </c>
    </row>
    <row r="31" spans="1:64">
      <c r="B31" s="2">
        <f>IF(OR(Calcs_Triode!B30="",(Calcs_Triode!B30+Parameters_Triode!$B$6)&lt;Parameters_Triode!$B$5),NA(),Calcs_Triode!B30+Parameters_Triode!$B$6)</f>
        <v>-16</v>
      </c>
      <c r="C31">
        <f>(Calcs_Triode!C11^Parameters_Triode!$F$4/Parameters_Triode!$G$4)*(1+SIGN(Calcs_Triode!C11))</f>
        <v>0</v>
      </c>
      <c r="D31">
        <f>(Calcs_Triode!D11^Parameters_Triode!$F$4/Parameters_Triode!$G$4)*(1+SIGN(Calcs_Triode!D11))</f>
        <v>0</v>
      </c>
      <c r="E31">
        <f>(Calcs_Triode!E11^Parameters_Triode!$F$4/Parameters_Triode!$G$4)*(1+SIGN(Calcs_Triode!E11))</f>
        <v>0</v>
      </c>
      <c r="F31">
        <f>(Calcs_Triode!F11^Parameters_Triode!$F$4/Parameters_Triode!$G$4)*(1+SIGN(Calcs_Triode!F11))</f>
        <v>2.2660687804239363E-22</v>
      </c>
      <c r="G31">
        <f>(Calcs_Triode!G11^Parameters_Triode!$F$4/Parameters_Triode!$G$4)*(1+SIGN(Calcs_Triode!G11))</f>
        <v>2.7160130691017771E-17</v>
      </c>
      <c r="H31">
        <f>(Calcs_Triode!H11^Parameters_Triode!$F$4/Parameters_Triode!$G$4)*(1+SIGN(Calcs_Triode!H11))</f>
        <v>3.5958451044955587E-14</v>
      </c>
      <c r="I31">
        <f>(Calcs_Triode!I11^Parameters_Triode!$F$4/Parameters_Triode!$G$4)*(1+SIGN(Calcs_Triode!I11))</f>
        <v>4.6991332878046172E-12</v>
      </c>
      <c r="J31">
        <f>(Calcs_Triode!J11^Parameters_Triode!$F$4/Parameters_Triode!$G$4)*(1+SIGN(Calcs_Triode!J11))</f>
        <v>1.5976914581350372E-10</v>
      </c>
      <c r="K31">
        <f>(Calcs_Triode!K11^Parameters_Triode!$F$4/Parameters_Triode!$G$4)*(1+SIGN(Calcs_Triode!K11))</f>
        <v>2.3179193527820727E-9</v>
      </c>
      <c r="L31">
        <f>(Calcs_Triode!L11^Parameters_Triode!$F$4/Parameters_Triode!$G$4)*(1+SIGN(Calcs_Triode!L11))</f>
        <v>1.895991675489796E-8</v>
      </c>
      <c r="M31">
        <f>(Calcs_Triode!M11^Parameters_Triode!$F$4/Parameters_Triode!$G$4)*(1+SIGN(Calcs_Triode!M11))</f>
        <v>1.0351644492618724E-7</v>
      </c>
      <c r="N31">
        <f>(Calcs_Triode!N11^Parameters_Triode!$F$4/Parameters_Triode!$G$4)*(1+SIGN(Calcs_Triode!N11))</f>
        <v>4.2033229381337055E-7</v>
      </c>
      <c r="O31">
        <f>(Calcs_Triode!O11^Parameters_Triode!$F$4/Parameters_Triode!$G$4)*(1+SIGN(Calcs_Triode!O11))</f>
        <v>1.3647775928763315E-6</v>
      </c>
      <c r="P31">
        <f>(Calcs_Triode!P11^Parameters_Triode!$F$4/Parameters_Triode!$G$4)*(1+SIGN(Calcs_Triode!P11))</f>
        <v>3.7263225009067713E-6</v>
      </c>
      <c r="Q31">
        <f>(Calcs_Triode!Q11^Parameters_Triode!$F$4/Parameters_Triode!$G$4)*(1+SIGN(Calcs_Triode!Q11))</f>
        <v>8.8694349597353546E-6</v>
      </c>
      <c r="R31">
        <f>(Calcs_Triode!R11^Parameters_Triode!$F$4/Parameters_Triode!$G$4)*(1+SIGN(Calcs_Triode!R11))</f>
        <v>1.8897070839438061E-5</v>
      </c>
      <c r="S31">
        <f>(Calcs_Triode!S11^Parameters_Triode!$F$4/Parameters_Triode!$G$4)*(1+SIGN(Calcs_Triode!S11))</f>
        <v>3.6761710100292704E-5</v>
      </c>
      <c r="T31">
        <f>(Calcs_Triode!T11^Parameters_Triode!$F$4/Parameters_Triode!$G$4)*(1+SIGN(Calcs_Triode!T11))</f>
        <v>6.6297558973793541E-5</v>
      </c>
      <c r="U31">
        <f>(Calcs_Triode!U11^Parameters_Triode!$F$4/Parameters_Triode!$G$4)*(1+SIGN(Calcs_Triode!U11))</f>
        <v>1.1216134306587466E-4</v>
      </c>
      <c r="V31">
        <f>(Calcs_Triode!V11^Parameters_Triode!$F$4/Parameters_Triode!$G$4)*(1+SIGN(Calcs_Triode!V11))</f>
        <v>1.7968460981906726E-4</v>
      </c>
      <c r="W31">
        <f>(Calcs_Triode!W11^Parameters_Triode!$F$4/Parameters_Triode!$G$4)*(1+SIGN(Calcs_Triode!W11))</f>
        <v>2.7465453618000186E-4</v>
      </c>
      <c r="X31">
        <f>(Calcs_Triode!X11^Parameters_Triode!$F$4/Parameters_Triode!$G$4)*(1+SIGN(Calcs_Triode!X11))</f>
        <v>4.0305037587646587E-4</v>
      </c>
      <c r="Y31">
        <f>(Calcs_Triode!Y11^Parameters_Triode!$F$4/Parameters_Triode!$G$4)*(1+SIGN(Calcs_Triode!Y11))</f>
        <v>5.7076729146992374E-4</v>
      </c>
      <c r="Z31">
        <f>(Calcs_Triode!Z11^Parameters_Triode!$F$4/Parameters_Triode!$G$4)*(1+SIGN(Calcs_Triode!Z11))</f>
        <v>7.8335807502949439E-4</v>
      </c>
      <c r="AA31">
        <f>(Calcs_Triode!AA11^Parameters_Triode!$F$4/Parameters_Triode!$G$4)*(1+SIGN(Calcs_Triode!AA11))</f>
        <v>1.0458171515287864E-3</v>
      </c>
      <c r="AB31">
        <f>(Calcs_Triode!AB11^Parameters_Triode!$F$4/Parameters_Triode!$G$4)*(1+SIGN(Calcs_Triode!AB11))</f>
        <v>1.3624222146901867E-3</v>
      </c>
      <c r="AC31">
        <f>(Calcs_Triode!AC11^Parameters_Triode!$F$4/Parameters_Triode!$G$4)*(1+SIGN(Calcs_Triode!AC11))</f>
        <v>1.736639116905977E-3</v>
      </c>
      <c r="AD31">
        <f>(Calcs_Triode!AD11^Parameters_Triode!$F$4/Parameters_Triode!$G$4)*(1+SIGN(Calcs_Triode!AD11))</f>
        <v>2.1710871495552986E-3</v>
      </c>
      <c r="AE31">
        <f>(Calcs_Triode!AE11^Parameters_Triode!$F$4/Parameters_Triode!$G$4)*(1+SIGN(Calcs_Triode!AE11))</f>
        <v>2.6675557968747713E-3</v>
      </c>
      <c r="AF31">
        <f>(Calcs_Triode!AF11^Parameters_Triode!$F$4/Parameters_Triode!$G$4)*(1+SIGN(Calcs_Triode!AF11))</f>
        <v>3.2270607856204436E-3</v>
      </c>
      <c r="AG31">
        <f>(Calcs_Triode!AG11^Parameters_Triode!$F$4/Parameters_Triode!$G$4)*(1+SIGN(Calcs_Triode!AG11))</f>
        <v>3.8499264831979279E-3</v>
      </c>
      <c r="AH31">
        <f>(Calcs_Triode!AH11^Parameters_Triode!$F$4/Parameters_Triode!$G$4)*(1+SIGN(Calcs_Triode!AH11))</f>
        <v>4.5358827467959478E-3</v>
      </c>
      <c r="AI31">
        <f>(Calcs_Triode!AI11^Parameters_Triode!$F$4/Parameters_Triode!$G$4)*(1+SIGN(Calcs_Triode!AI11))</f>
        <v>5.284166431756861E-3</v>
      </c>
      <c r="AJ31">
        <f>(Calcs_Triode!AJ11^Parameters_Triode!$F$4/Parameters_Triode!$G$4)*(1+SIGN(Calcs_Triode!AJ11))</f>
        <v>6.0936202663064943E-3</v>
      </c>
      <c r="AK31">
        <f>(Calcs_Triode!AK11^Parameters_Triode!$F$4/Parameters_Triode!$G$4)*(1+SIGN(Calcs_Triode!AK11))</f>
        <v>6.9627842196536881E-3</v>
      </c>
      <c r="AL31">
        <f>(Calcs_Triode!AL11^Parameters_Triode!$F$4/Parameters_Triode!$G$4)*(1+SIGN(Calcs_Triode!AL11))</f>
        <v>7.8899765584080645E-3</v>
      </c>
      <c r="AM31">
        <f>(Calcs_Triode!AM11^Parameters_Triode!$F$4/Parameters_Triode!$G$4)*(1+SIGN(Calcs_Triode!AM11))</f>
        <v>8.8733633915401358E-3</v>
      </c>
      <c r="AN31">
        <f>(Calcs_Triode!AN11^Parameters_Triode!$F$4/Parameters_Triode!$G$4)*(1+SIGN(Calcs_Triode!AN11))</f>
        <v>9.911016645830396E-3</v>
      </c>
      <c r="AO31">
        <f>(Calcs_Triode!AO11^Parameters_Triode!$F$4/Parameters_Triode!$G$4)*(1+SIGN(Calcs_Triode!AO11))</f>
        <v>1.1000961152146285E-2</v>
      </c>
      <c r="AP31">
        <f>(Calcs_Triode!AP11^Parameters_Triode!$F$4/Parameters_Triode!$G$4)*(1+SIGN(Calcs_Triode!AP11))</f>
        <v>1.2141211942706611E-2</v>
      </c>
      <c r="AQ31">
        <f>(Calcs_Triode!AQ11^Parameters_Triode!$F$4/Parameters_Triode!$G$4)*(1+SIGN(Calcs_Triode!AQ11))</f>
        <v>1.3329803046812767E-2</v>
      </c>
      <c r="AR31">
        <f>(Calcs_Triode!AR11^Parameters_Triode!$F$4/Parameters_Triode!$G$4)*(1+SIGN(Calcs_Triode!AR11))</f>
        <v>1.4564809102497741E-2</v>
      </c>
      <c r="AS31">
        <f>(Calcs_Triode!AS11^Parameters_Triode!$F$4/Parameters_Triode!$G$4)*(1+SIGN(Calcs_Triode!AS11))</f>
        <v>1.5844361033770599E-2</v>
      </c>
      <c r="AT31">
        <f>(Calcs_Triode!AT11^Parameters_Triode!$F$4/Parameters_Triode!$G$4)*(1+SIGN(Calcs_Triode!AT11))</f>
        <v>1.7166656921538199E-2</v>
      </c>
      <c r="AU31">
        <f>(Calcs_Triode!AU11^Parameters_Triode!$F$4/Parameters_Triode!$G$4)*(1+SIGN(Calcs_Triode!AU11))</f>
        <v>1.8529969051204187E-2</v>
      </c>
      <c r="AV31" t="e">
        <f>(Calcs_Triode!AV11^Parameters_Triode!$F$4/Parameters_Triode!$G$4)*(1+SIGN(Calcs_Triode!AV11))</f>
        <v>#N/A</v>
      </c>
      <c r="AW31" t="e">
        <f>(Calcs_Triode!AW11^Parameters_Triode!$F$4/Parameters_Triode!$G$4)*(1+SIGN(Calcs_Triode!AW11))</f>
        <v>#N/A</v>
      </c>
      <c r="AX31" t="e">
        <f>(Calcs_Triode!AX11^Parameters_Triode!$F$4/Parameters_Triode!$G$4)*(1+SIGN(Calcs_Triode!AX11))</f>
        <v>#N/A</v>
      </c>
      <c r="AY31" t="e">
        <f>(Calcs_Triode!AY11^Parameters_Triode!$F$4/Parameters_Triode!$G$4)*(1+SIGN(Calcs_Triode!AY11))</f>
        <v>#N/A</v>
      </c>
      <c r="AZ31" t="e">
        <f>(Calcs_Triode!AZ11^Parameters_Triode!$F$4/Parameters_Triode!$G$4)*(1+SIGN(Calcs_Triode!AZ11))</f>
        <v>#N/A</v>
      </c>
      <c r="BA31" t="e">
        <f>(Calcs_Triode!BA11^Parameters_Triode!$F$4/Parameters_Triode!$G$4)*(1+SIGN(Calcs_Triode!BA11))</f>
        <v>#N/A</v>
      </c>
    </row>
    <row r="32" spans="1:64">
      <c r="B32" s="2">
        <f>IF(OR(Calcs_Triode!B31="",(Calcs_Triode!B31+Parameters_Triode!$B$6)&lt;Parameters_Triode!$B$5),NA(),Calcs_Triode!B31+Parameters_Triode!$B$6)</f>
        <v>-18</v>
      </c>
      <c r="C32">
        <f>(Calcs_Triode!C12^Parameters_Triode!$F$4/Parameters_Triode!$G$4)*(1+SIGN(Calcs_Triode!C12))</f>
        <v>0</v>
      </c>
      <c r="D32">
        <f>(Calcs_Triode!D12^Parameters_Triode!$F$4/Parameters_Triode!$G$4)*(1+SIGN(Calcs_Triode!D12))</f>
        <v>0</v>
      </c>
      <c r="E32">
        <f>(Calcs_Triode!E12^Parameters_Triode!$F$4/Parameters_Triode!$G$4)*(1+SIGN(Calcs_Triode!E12))</f>
        <v>0</v>
      </c>
      <c r="F32">
        <f>(Calcs_Triode!F12^Parameters_Triode!$F$4/Parameters_Triode!$G$4)*(1+SIGN(Calcs_Triode!F12))</f>
        <v>0</v>
      </c>
      <c r="G32">
        <f>(Calcs_Triode!G12^Parameters_Triode!$F$4/Parameters_Triode!$G$4)*(1+SIGN(Calcs_Triode!G12))</f>
        <v>3.4015242085140851E-19</v>
      </c>
      <c r="H32">
        <f>(Calcs_Triode!H12^Parameters_Triode!$F$4/Parameters_Triode!$G$4)*(1+SIGN(Calcs_Triode!H12))</f>
        <v>1.0678100980548349E-15</v>
      </c>
      <c r="I32">
        <f>(Calcs_Triode!I12^Parameters_Triode!$F$4/Parameters_Triode!$G$4)*(1+SIGN(Calcs_Triode!I12))</f>
        <v>2.4931666459614386E-13</v>
      </c>
      <c r="J32">
        <f>(Calcs_Triode!J12^Parameters_Triode!$F$4/Parameters_Triode!$G$4)*(1+SIGN(Calcs_Triode!J12))</f>
        <v>1.2855949487168467E-11</v>
      </c>
      <c r="K32">
        <f>(Calcs_Triode!K12^Parameters_Triode!$F$4/Parameters_Triode!$G$4)*(1+SIGN(Calcs_Triode!K12))</f>
        <v>2.5513453945086104E-10</v>
      </c>
      <c r="L32">
        <f>(Calcs_Triode!L12^Parameters_Triode!$F$4/Parameters_Triode!$G$4)*(1+SIGN(Calcs_Triode!L12))</f>
        <v>2.6640982488194881E-9</v>
      </c>
      <c r="M32">
        <f>(Calcs_Triode!M12^Parameters_Triode!$F$4/Parameters_Triode!$G$4)*(1+SIGN(Calcs_Triode!M12))</f>
        <v>1.7689083683438255E-8</v>
      </c>
      <c r="N32">
        <f>(Calcs_Triode!N12^Parameters_Triode!$F$4/Parameters_Triode!$G$4)*(1+SIGN(Calcs_Triode!N12))</f>
        <v>8.4324915052159037E-8</v>
      </c>
      <c r="O32">
        <f>(Calcs_Triode!O12^Parameters_Triode!$F$4/Parameters_Triode!$G$4)*(1+SIGN(Calcs_Triode!O12))</f>
        <v>3.1307090198570523E-7</v>
      </c>
      <c r="P32">
        <f>(Calcs_Triode!P12^Parameters_Triode!$F$4/Parameters_Triode!$G$4)*(1+SIGN(Calcs_Triode!P12))</f>
        <v>9.579289816763852E-7</v>
      </c>
      <c r="Q32">
        <f>(Calcs_Triode!Q12^Parameters_Triode!$F$4/Parameters_Triode!$G$4)*(1+SIGN(Calcs_Triode!Q12))</f>
        <v>2.5155154594576284E-6</v>
      </c>
      <c r="R32">
        <f>(Calcs_Triode!R12^Parameters_Triode!$F$4/Parameters_Triode!$G$4)*(1+SIGN(Calcs_Triode!R12))</f>
        <v>5.8405448922859634E-6</v>
      </c>
      <c r="S32">
        <f>(Calcs_Triode!S12^Parameters_Triode!$F$4/Parameters_Triode!$G$4)*(1+SIGN(Calcs_Triode!S12))</f>
        <v>1.2260801641815733E-5</v>
      </c>
      <c r="T32">
        <f>(Calcs_Triode!T12^Parameters_Triode!$F$4/Parameters_Triode!$G$4)*(1+SIGN(Calcs_Triode!T12))</f>
        <v>2.367276773622277E-5</v>
      </c>
      <c r="U32">
        <f>(Calcs_Triode!U12^Parameters_Triode!$F$4/Parameters_Triode!$G$4)*(1+SIGN(Calcs_Triode!U12))</f>
        <v>4.2601124050232374E-5</v>
      </c>
      <c r="V32">
        <f>(Calcs_Triode!V12^Parameters_Triode!$F$4/Parameters_Triode!$G$4)*(1+SIGN(Calcs_Triode!V12))</f>
        <v>7.2210328740398471E-5</v>
      </c>
      <c r="W32">
        <f>(Calcs_Triode!W12^Parameters_Triode!$F$4/Parameters_Triode!$G$4)*(1+SIGN(Calcs_Triode!W12))</f>
        <v>1.1626313181193739E-4</v>
      </c>
      <c r="X32">
        <f>(Calcs_Triode!X12^Parameters_Triode!$F$4/Parameters_Triode!$G$4)*(1+SIGN(Calcs_Triode!X12))</f>
        <v>1.7902798678885222E-4</v>
      </c>
      <c r="Y32">
        <f>(Calcs_Triode!Y12^Parameters_Triode!$F$4/Parameters_Triode!$G$4)*(1+SIGN(Calcs_Triode!Y12))</f>
        <v>2.6514377173997517E-4</v>
      </c>
      <c r="Z32">
        <f>(Calcs_Triode!Z12^Parameters_Triode!$F$4/Parameters_Triode!$G$4)*(1+SIGN(Calcs_Triode!Z12))</f>
        <v>3.7945511875322032E-4</v>
      </c>
      <c r="AA32">
        <f>(Calcs_Triode!AA12^Parameters_Triode!$F$4/Parameters_Triode!$G$4)*(1+SIGN(Calcs_Triode!AA12))</f>
        <v>5.2683434903642444E-4</v>
      </c>
      <c r="AB32">
        <f>(Calcs_Triode!AB12^Parameters_Triode!$F$4/Parameters_Triode!$G$4)*(1+SIGN(Calcs_Triode!AB12))</f>
        <v>7.1200629260588554E-4</v>
      </c>
      <c r="AC32">
        <f>(Calcs_Triode!AC12^Parameters_Triode!$F$4/Parameters_Triode!$G$4)*(1+SIGN(Calcs_Triode!AC12))</f>
        <v>9.3939034713145663E-4</v>
      </c>
      <c r="AD32">
        <f>(Calcs_Triode!AD12^Parameters_Triode!$F$4/Parameters_Triode!$G$4)*(1+SIGN(Calcs_Triode!AD12))</f>
        <v>1.2129705820293772E-3</v>
      </c>
      <c r="AE32">
        <f>(Calcs_Triode!AE12^Parameters_Triode!$F$4/Parameters_Triode!$G$4)*(1+SIGN(Calcs_Triode!AE12))</f>
        <v>1.5362003157397225E-3</v>
      </c>
      <c r="AF32">
        <f>(Calcs_Triode!AF12^Parameters_Triode!$F$4/Parameters_Triode!$G$4)*(1+SIGN(Calcs_Triode!AF12))</f>
        <v>1.9119431943622866E-3</v>
      </c>
      <c r="AG32">
        <f>(Calcs_Triode!AG12^Parameters_Triode!$F$4/Parameters_Triode!$G$4)*(1+SIGN(Calcs_Triode!AG12))</f>
        <v>2.3424490284625695E-3</v>
      </c>
      <c r="AH32">
        <f>(Calcs_Triode!AH12^Parameters_Triode!$F$4/Parameters_Triode!$G$4)*(1+SIGN(Calcs_Triode!AH12))</f>
        <v>2.829359895281343E-3</v>
      </c>
      <c r="AI32">
        <f>(Calcs_Triode!AI12^Parameters_Triode!$F$4/Parameters_Triode!$G$4)*(1+SIGN(Calcs_Triode!AI12))</f>
        <v>3.3737404086963602E-3</v>
      </c>
      <c r="AJ32">
        <f>(Calcs_Triode!AJ12^Parameters_Triode!$F$4/Parameters_Triode!$G$4)*(1+SIGN(Calcs_Triode!AJ12))</f>
        <v>3.9761255035766297E-3</v>
      </c>
      <c r="AK32">
        <f>(Calcs_Triode!AK12^Parameters_Triode!$F$4/Parameters_Triode!$G$4)*(1+SIGN(Calcs_Triode!AK12))</f>
        <v>4.6365793450969129E-3</v>
      </c>
      <c r="AL32">
        <f>(Calcs_Triode!AL12^Parameters_Triode!$F$4/Parameters_Triode!$G$4)*(1+SIGN(Calcs_Triode!AL12))</f>
        <v>5.3547597784134203E-3</v>
      </c>
      <c r="AM32">
        <f>(Calcs_Triode!AM12^Parameters_Triode!$F$4/Parameters_Triode!$G$4)*(1+SIGN(Calcs_Triode!AM12))</f>
        <v>6.1299838167069012E-3</v>
      </c>
      <c r="AN32">
        <f>(Calcs_Triode!AN12^Parameters_Triode!$F$4/Parameters_Triode!$G$4)*(1+SIGN(Calcs_Triode!AN12))</f>
        <v>6.9612908159760144E-3</v>
      </c>
      <c r="AO32">
        <f>(Calcs_Triode!AO12^Parameters_Triode!$F$4/Parameters_Triode!$G$4)*(1+SIGN(Calcs_Triode!AO12))</f>
        <v>7.847501059246826E-3</v>
      </c>
      <c r="AP32">
        <f>(Calcs_Triode!AP12^Parameters_Triode!$F$4/Parameters_Triode!$G$4)*(1+SIGN(Calcs_Triode!AP12))</f>
        <v>8.7872683893007991E-3</v>
      </c>
      <c r="AQ32">
        <f>(Calcs_Triode!AQ12^Parameters_Triode!$F$4/Parameters_Triode!$G$4)*(1+SIGN(Calcs_Triode!AQ12))</f>
        <v>9.7791262550642449E-3</v>
      </c>
      <c r="AR32">
        <f>(Calcs_Triode!AR12^Parameters_Triode!$F$4/Parameters_Triode!$G$4)*(1+SIGN(Calcs_Triode!AR12))</f>
        <v>1.0821527073683642E-2</v>
      </c>
      <c r="AS32">
        <f>(Calcs_Triode!AS12^Parameters_Triode!$F$4/Parameters_Triode!$G$4)*(1+SIGN(Calcs_Triode!AS12))</f>
        <v>1.1912875179067238E-2</v>
      </c>
      <c r="AT32">
        <f>(Calcs_Triode!AT12^Parameters_Triode!$F$4/Parameters_Triode!$G$4)*(1+SIGN(Calcs_Triode!AT12))</f>
        <v>1.305155385833639E-2</v>
      </c>
      <c r="AU32">
        <f>(Calcs_Triode!AU12^Parameters_Triode!$F$4/Parameters_Triode!$G$4)*(1+SIGN(Calcs_Triode!AU12))</f>
        <v>1.4235947101939237E-2</v>
      </c>
      <c r="AV32" t="e">
        <f>(Calcs_Triode!AV12^Parameters_Triode!$F$4/Parameters_Triode!$G$4)*(1+SIGN(Calcs_Triode!AV12))</f>
        <v>#N/A</v>
      </c>
      <c r="AW32" t="e">
        <f>(Calcs_Triode!AW12^Parameters_Triode!$F$4/Parameters_Triode!$G$4)*(1+SIGN(Calcs_Triode!AW12))</f>
        <v>#N/A</v>
      </c>
      <c r="AX32" t="e">
        <f>(Calcs_Triode!AX12^Parameters_Triode!$F$4/Parameters_Triode!$G$4)*(1+SIGN(Calcs_Triode!AX12))</f>
        <v>#N/A</v>
      </c>
      <c r="AY32" t="e">
        <f>(Calcs_Triode!AY12^Parameters_Triode!$F$4/Parameters_Triode!$G$4)*(1+SIGN(Calcs_Triode!AY12))</f>
        <v>#N/A</v>
      </c>
      <c r="AZ32" t="e">
        <f>(Calcs_Triode!AZ12^Parameters_Triode!$F$4/Parameters_Triode!$G$4)*(1+SIGN(Calcs_Triode!AZ12))</f>
        <v>#N/A</v>
      </c>
      <c r="BA32" t="e">
        <f>(Calcs_Triode!BA12^Parameters_Triode!$F$4/Parameters_Triode!$G$4)*(1+SIGN(Calcs_Triode!BA12))</f>
        <v>#N/A</v>
      </c>
    </row>
    <row r="33" spans="1:53">
      <c r="B33" s="2">
        <f>IF(OR(Calcs_Triode!B32="",(Calcs_Triode!B32+Parameters_Triode!$B$6)&lt;Parameters_Triode!$B$5),NA(),Calcs_Triode!B32+Parameters_Triode!$B$6)</f>
        <v>-20</v>
      </c>
      <c r="C33">
        <f>(Calcs_Triode!C13^Parameters_Triode!$F$4/Parameters_Triode!$G$4)*(1+SIGN(Calcs_Triode!C13))</f>
        <v>0</v>
      </c>
      <c r="D33">
        <f>(Calcs_Triode!D13^Parameters_Triode!$F$4/Parameters_Triode!$G$4)*(1+SIGN(Calcs_Triode!D13))</f>
        <v>0</v>
      </c>
      <c r="E33">
        <f>(Calcs_Triode!E13^Parameters_Triode!$F$4/Parameters_Triode!$G$4)*(1+SIGN(Calcs_Triode!E13))</f>
        <v>0</v>
      </c>
      <c r="F33">
        <f>(Calcs_Triode!F13^Parameters_Triode!$F$4/Parameters_Triode!$G$4)*(1+SIGN(Calcs_Triode!F13))</f>
        <v>0</v>
      </c>
      <c r="G33">
        <f>(Calcs_Triode!G13^Parameters_Triode!$F$4/Parameters_Triode!$G$4)*(1+SIGN(Calcs_Triode!G13))</f>
        <v>4.2337517348851805E-21</v>
      </c>
      <c r="H33">
        <f>(Calcs_Triode!H13^Parameters_Triode!$F$4/Parameters_Triode!$G$4)*(1+SIGN(Calcs_Triode!H13))</f>
        <v>3.1709475405642376E-17</v>
      </c>
      <c r="I33">
        <f>(Calcs_Triode!I13^Parameters_Triode!$F$4/Parameters_Triode!$G$4)*(1+SIGN(Calcs_Triode!I13))</f>
        <v>1.3227714830232385E-14</v>
      </c>
      <c r="J33">
        <f>(Calcs_Triode!J13^Parameters_Triode!$F$4/Parameters_Triode!$G$4)*(1+SIGN(Calcs_Triode!J13))</f>
        <v>1.0344627907716084E-12</v>
      </c>
      <c r="K33">
        <f>(Calcs_Triode!K13^Parameters_Triode!$F$4/Parameters_Triode!$G$4)*(1+SIGN(Calcs_Triode!K13))</f>
        <v>2.8082558752021811E-11</v>
      </c>
      <c r="L33">
        <f>(Calcs_Triode!L13^Parameters_Triode!$F$4/Parameters_Triode!$G$4)*(1+SIGN(Calcs_Triode!L13))</f>
        <v>3.7432511986572291E-10</v>
      </c>
      <c r="M33">
        <f>(Calcs_Triode!M13^Parameters_Triode!$F$4/Parameters_Triode!$G$4)*(1+SIGN(Calcs_Triode!M13))</f>
        <v>3.0224129077601145E-9</v>
      </c>
      <c r="N33">
        <f>(Calcs_Triode!N13^Parameters_Triode!$F$4/Parameters_Triode!$G$4)*(1+SIGN(Calcs_Triode!N13))</f>
        <v>1.6912165990826778E-8</v>
      </c>
      <c r="O33">
        <f>(Calcs_Triode!O13^Parameters_Triode!$F$4/Parameters_Triode!$G$4)*(1+SIGN(Calcs_Triode!O13))</f>
        <v>7.1774128400767967E-8</v>
      </c>
      <c r="P33">
        <f>(Calcs_Triode!P13^Parameters_Triode!$F$4/Parameters_Triode!$G$4)*(1+SIGN(Calcs_Triode!P13))</f>
        <v>2.4598393701991017E-7</v>
      </c>
      <c r="Q33">
        <f>(Calcs_Triode!Q13^Parameters_Triode!$F$4/Parameters_Triode!$G$4)*(1+SIGN(Calcs_Triode!Q13))</f>
        <v>7.1210673672317313E-7</v>
      </c>
      <c r="R33">
        <f>(Calcs_Triode!R13^Parameters_Triode!$F$4/Parameters_Triode!$G$4)*(1+SIGN(Calcs_Triode!R13))</f>
        <v>1.7998698026917545E-6</v>
      </c>
      <c r="S33">
        <f>(Calcs_Triode!S13^Parameters_Triode!$F$4/Parameters_Triode!$G$4)*(1+SIGN(Calcs_Triode!S13))</f>
        <v>4.0717558858992708E-6</v>
      </c>
      <c r="T33">
        <f>(Calcs_Triode!T13^Parameters_Triode!$F$4/Parameters_Triode!$G$4)*(1+SIGN(Calcs_Triode!T13))</f>
        <v>8.4027976781644223E-6</v>
      </c>
      <c r="U33">
        <f>(Calcs_Triode!U13^Parameters_Triode!$F$4/Parameters_Triode!$G$4)*(1+SIGN(Calcs_Triode!U13))</f>
        <v>1.6054333418553464E-5</v>
      </c>
      <c r="V33">
        <f>(Calcs_Triode!V13^Parameters_Triode!$F$4/Parameters_Triode!$G$4)*(1+SIGN(Calcs_Triode!V13))</f>
        <v>2.8731582355271292E-5</v>
      </c>
      <c r="W33">
        <f>(Calcs_Triode!W13^Parameters_Triode!$F$4/Parameters_Triode!$G$4)*(1+SIGN(Calcs_Triode!W13))</f>
        <v>4.861659615837486E-5</v>
      </c>
      <c r="X33">
        <f>(Calcs_Triode!X13^Parameters_Triode!$F$4/Parameters_Triode!$G$4)*(1+SIGN(Calcs_Triode!X13))</f>
        <v>7.8370947151394123E-5</v>
      </c>
      <c r="Y33">
        <f>(Calcs_Triode!Y13^Parameters_Triode!$F$4/Parameters_Triode!$G$4)*(1+SIGN(Calcs_Triode!Y13))</f>
        <v>1.211059154760406E-4</v>
      </c>
      <c r="Z33">
        <f>(Calcs_Triode!Z13^Parameters_Triode!$F$4/Parameters_Triode!$G$4)*(1+SIGN(Calcs_Triode!Z13))</f>
        <v>1.8032145574700944E-4</v>
      </c>
      <c r="AA33">
        <f>(Calcs_Triode!AA13^Parameters_Triode!$F$4/Parameters_Triode!$G$4)*(1+SIGN(Calcs_Triode!AA13))</f>
        <v>2.5981842603914004E-4</v>
      </c>
      <c r="AB33">
        <f>(Calcs_Triode!AB13^Parameters_Triode!$F$4/Parameters_Triode!$G$4)*(1+SIGN(Calcs_Triode!AB13))</f>
        <v>3.6359108066909068E-4</v>
      </c>
      <c r="AC33">
        <f>(Calcs_Triode!AC13^Parameters_Triode!$F$4/Parameters_Triode!$G$4)*(1+SIGN(Calcs_Triode!AC13))</f>
        <v>4.9570839695805289E-4</v>
      </c>
      <c r="AD33">
        <f>(Calcs_Triode!AD13^Parameters_Triode!$F$4/Parameters_Triode!$G$4)*(1+SIGN(Calcs_Triode!AD13))</f>
        <v>6.6019329805967373E-4</v>
      </c>
      <c r="AE33">
        <f>(Calcs_Triode!AE13^Parameters_Triode!$F$4/Parameters_Triode!$G$4)*(1+SIGN(Calcs_Triode!AE13))</f>
        <v>8.6090828206301473E-4</v>
      </c>
      <c r="AF33">
        <f>(Calcs_Triode!AF13^Parameters_Triode!$F$4/Parameters_Triode!$G$4)*(1+SIGN(Calcs_Triode!AF13))</f>
        <v>1.101454554580238E-3</v>
      </c>
      <c r="AG33">
        <f>(Calcs_Triode!AG13^Parameters_Triode!$F$4/Parameters_Triode!$G$4)*(1+SIGN(Calcs_Triode!AG13))</f>
        <v>1.3850897778332591E-3</v>
      </c>
      <c r="AH33">
        <f>(Calcs_Triode!AH13^Parameters_Triode!$F$4/Parameters_Triode!$G$4)*(1+SIGN(Calcs_Triode!AH13))</f>
        <v>1.7146673284156289E-3</v>
      </c>
      <c r="AI33">
        <f>(Calcs_Triode!AI13^Parameters_Triode!$F$4/Parameters_Triode!$G$4)*(1+SIGN(Calcs_Triode!AI13))</f>
        <v>2.0925978125866315E-3</v>
      </c>
      <c r="AJ33">
        <f>(Calcs_Triode!AJ13^Parameters_Triode!$F$4/Parameters_Triode!$G$4)*(1+SIGN(Calcs_Triode!AJ13))</f>
        <v>2.5208317653321673E-3</v>
      </c>
      <c r="AK33">
        <f>(Calcs_Triode!AK13^Parameters_Triode!$F$4/Parameters_Triode!$G$4)*(1+SIGN(Calcs_Triode!AK13))</f>
        <v>3.0008611033063111E-3</v>
      </c>
      <c r="AL33">
        <f>(Calcs_Triode!AL13^Parameters_Triode!$F$4/Parameters_Triode!$G$4)*(1+SIGN(Calcs_Triode!AL13))</f>
        <v>3.5337360593547646E-3</v>
      </c>
      <c r="AM33">
        <f>(Calcs_Triode!AM13^Parameters_Triode!$F$4/Parameters_Triode!$G$4)*(1+SIGN(Calcs_Triode!AM13))</f>
        <v>4.1200939641195707E-3</v>
      </c>
      <c r="AN33">
        <f>(Calcs_Triode!AN13^Parameters_Triode!$F$4/Parameters_Triode!$G$4)*(1+SIGN(Calcs_Triode!AN13))</f>
        <v>4.7601962717832881E-3</v>
      </c>
      <c r="AO33">
        <f>(Calcs_Triode!AO13^Parameters_Triode!$F$4/Parameters_Triode!$G$4)*(1+SIGN(Calcs_Triode!AO13))</f>
        <v>5.4539705416704592E-3</v>
      </c>
      <c r="AP33">
        <f>(Calcs_Triode!AP13^Parameters_Triode!$F$4/Parameters_Triode!$G$4)*(1+SIGN(Calcs_Triode!AP13))</f>
        <v>6.2010545739205501E-3</v>
      </c>
      <c r="AQ33">
        <f>(Calcs_Triode!AQ13^Parameters_Triode!$F$4/Parameters_Triode!$G$4)*(1+SIGN(Calcs_Triode!AQ13))</f>
        <v>7.0008404595780591E-3</v>
      </c>
      <c r="AR33">
        <f>(Calcs_Triode!AR13^Parameters_Triode!$F$4/Parameters_Triode!$G$4)*(1+SIGN(Calcs_Triode!AR13))</f>
        <v>7.8525168697903755E-3</v>
      </c>
      <c r="AS33">
        <f>(Calcs_Triode!AS13^Parameters_Triode!$F$4/Parameters_Triode!$G$4)*(1+SIGN(Calcs_Triode!AS13))</f>
        <v>8.7551084261237554E-3</v>
      </c>
      <c r="AT33">
        <f>(Calcs_Triode!AT13^Parameters_Triode!$F$4/Parameters_Triode!$G$4)*(1+SIGN(Calcs_Triode!AT13))</f>
        <v>9.7075114365865675E-3</v>
      </c>
      <c r="AU33">
        <f>(Calcs_Triode!AU13^Parameters_Triode!$F$4/Parameters_Triode!$G$4)*(1+SIGN(Calcs_Triode!AU13))</f>
        <v>1.070852563894154E-2</v>
      </c>
      <c r="AV33" t="e">
        <f>(Calcs_Triode!AV13^Parameters_Triode!$F$4/Parameters_Triode!$G$4)*(1+SIGN(Calcs_Triode!AV13))</f>
        <v>#N/A</v>
      </c>
      <c r="AW33" t="e">
        <f>(Calcs_Triode!AW13^Parameters_Triode!$F$4/Parameters_Triode!$G$4)*(1+SIGN(Calcs_Triode!AW13))</f>
        <v>#N/A</v>
      </c>
      <c r="AX33" t="e">
        <f>(Calcs_Triode!AX13^Parameters_Triode!$F$4/Parameters_Triode!$G$4)*(1+SIGN(Calcs_Triode!AX13))</f>
        <v>#N/A</v>
      </c>
      <c r="AY33" t="e">
        <f>(Calcs_Triode!AY13^Parameters_Triode!$F$4/Parameters_Triode!$G$4)*(1+SIGN(Calcs_Triode!AY13))</f>
        <v>#N/A</v>
      </c>
      <c r="AZ33" t="e">
        <f>(Calcs_Triode!AZ13^Parameters_Triode!$F$4/Parameters_Triode!$G$4)*(1+SIGN(Calcs_Triode!AZ13))</f>
        <v>#N/A</v>
      </c>
      <c r="BA33" t="e">
        <f>(Calcs_Triode!BA13^Parameters_Triode!$F$4/Parameters_Triode!$G$4)*(1+SIGN(Calcs_Triode!BA13))</f>
        <v>#N/A</v>
      </c>
    </row>
    <row r="34" spans="1:53">
      <c r="B34" s="2" t="e">
        <f>IF(OR(Calcs_Triode!B33="",(Calcs_Triode!B33+Parameters_Triode!$B$6)&lt;Parameters_Triode!$B$5),NA(),Calcs_Triode!B33+Parameters_Triode!$B$6)</f>
        <v>#N/A</v>
      </c>
      <c r="C34" t="e">
        <f>(Calcs_Triode!C14^Parameters_Triode!$F$4/Parameters_Triode!$G$4)*(1+SIGN(Calcs_Triode!C14))</f>
        <v>#N/A</v>
      </c>
      <c r="D34" t="e">
        <f>(Calcs_Triode!D14^Parameters_Triode!$F$4/Parameters_Triode!$G$4)*(1+SIGN(Calcs_Triode!D14))</f>
        <v>#N/A</v>
      </c>
      <c r="E34" t="e">
        <f>(Calcs_Triode!E14^Parameters_Triode!$F$4/Parameters_Triode!$G$4)*(1+SIGN(Calcs_Triode!E14))</f>
        <v>#N/A</v>
      </c>
      <c r="F34" t="e">
        <f>(Calcs_Triode!F14^Parameters_Triode!$F$4/Parameters_Triode!$G$4)*(1+SIGN(Calcs_Triode!F14))</f>
        <v>#N/A</v>
      </c>
      <c r="G34" t="e">
        <f>(Calcs_Triode!G14^Parameters_Triode!$F$4/Parameters_Triode!$G$4)*(1+SIGN(Calcs_Triode!G14))</f>
        <v>#N/A</v>
      </c>
      <c r="H34" t="e">
        <f>(Calcs_Triode!H14^Parameters_Triode!$F$4/Parameters_Triode!$G$4)*(1+SIGN(Calcs_Triode!H14))</f>
        <v>#N/A</v>
      </c>
      <c r="I34" t="e">
        <f>(Calcs_Triode!I14^Parameters_Triode!$F$4/Parameters_Triode!$G$4)*(1+SIGN(Calcs_Triode!I14))</f>
        <v>#N/A</v>
      </c>
      <c r="J34" t="e">
        <f>(Calcs_Triode!J14^Parameters_Triode!$F$4/Parameters_Triode!$G$4)*(1+SIGN(Calcs_Triode!J14))</f>
        <v>#N/A</v>
      </c>
      <c r="K34" t="e">
        <f>(Calcs_Triode!K14^Parameters_Triode!$F$4/Parameters_Triode!$G$4)*(1+SIGN(Calcs_Triode!K14))</f>
        <v>#N/A</v>
      </c>
      <c r="L34" t="e">
        <f>(Calcs_Triode!L14^Parameters_Triode!$F$4/Parameters_Triode!$G$4)*(1+SIGN(Calcs_Triode!L14))</f>
        <v>#N/A</v>
      </c>
      <c r="M34" t="e">
        <f>(Calcs_Triode!M14^Parameters_Triode!$F$4/Parameters_Triode!$G$4)*(1+SIGN(Calcs_Triode!M14))</f>
        <v>#N/A</v>
      </c>
      <c r="N34" t="e">
        <f>(Calcs_Triode!N14^Parameters_Triode!$F$4/Parameters_Triode!$G$4)*(1+SIGN(Calcs_Triode!N14))</f>
        <v>#N/A</v>
      </c>
      <c r="O34" t="e">
        <f>(Calcs_Triode!O14^Parameters_Triode!$F$4/Parameters_Triode!$G$4)*(1+SIGN(Calcs_Triode!O14))</f>
        <v>#N/A</v>
      </c>
      <c r="P34" t="e">
        <f>(Calcs_Triode!P14^Parameters_Triode!$F$4/Parameters_Triode!$G$4)*(1+SIGN(Calcs_Triode!P14))</f>
        <v>#N/A</v>
      </c>
      <c r="Q34" t="e">
        <f>(Calcs_Triode!Q14^Parameters_Triode!$F$4/Parameters_Triode!$G$4)*(1+SIGN(Calcs_Triode!Q14))</f>
        <v>#N/A</v>
      </c>
      <c r="R34" t="e">
        <f>(Calcs_Triode!R14^Parameters_Triode!$F$4/Parameters_Triode!$G$4)*(1+SIGN(Calcs_Triode!R14))</f>
        <v>#N/A</v>
      </c>
      <c r="S34" t="e">
        <f>(Calcs_Triode!S14^Parameters_Triode!$F$4/Parameters_Triode!$G$4)*(1+SIGN(Calcs_Triode!S14))</f>
        <v>#N/A</v>
      </c>
      <c r="T34" t="e">
        <f>(Calcs_Triode!T14^Parameters_Triode!$F$4/Parameters_Triode!$G$4)*(1+SIGN(Calcs_Triode!T14))</f>
        <v>#N/A</v>
      </c>
      <c r="U34" t="e">
        <f>(Calcs_Triode!U14^Parameters_Triode!$F$4/Parameters_Triode!$G$4)*(1+SIGN(Calcs_Triode!U14))</f>
        <v>#N/A</v>
      </c>
      <c r="V34" t="e">
        <f>(Calcs_Triode!V14^Parameters_Triode!$F$4/Parameters_Triode!$G$4)*(1+SIGN(Calcs_Triode!V14))</f>
        <v>#N/A</v>
      </c>
      <c r="W34" t="e">
        <f>(Calcs_Triode!W14^Parameters_Triode!$F$4/Parameters_Triode!$G$4)*(1+SIGN(Calcs_Triode!W14))</f>
        <v>#N/A</v>
      </c>
      <c r="X34" t="e">
        <f>(Calcs_Triode!X14^Parameters_Triode!$F$4/Parameters_Triode!$G$4)*(1+SIGN(Calcs_Triode!X14))</f>
        <v>#N/A</v>
      </c>
      <c r="Y34" t="e">
        <f>(Calcs_Triode!Y14^Parameters_Triode!$F$4/Parameters_Triode!$G$4)*(1+SIGN(Calcs_Triode!Y14))</f>
        <v>#N/A</v>
      </c>
      <c r="Z34" t="e">
        <f>(Calcs_Triode!Z14^Parameters_Triode!$F$4/Parameters_Triode!$G$4)*(1+SIGN(Calcs_Triode!Z14))</f>
        <v>#N/A</v>
      </c>
      <c r="AA34" t="e">
        <f>(Calcs_Triode!AA14^Parameters_Triode!$F$4/Parameters_Triode!$G$4)*(1+SIGN(Calcs_Triode!AA14))</f>
        <v>#N/A</v>
      </c>
      <c r="AB34" t="e">
        <f>(Calcs_Triode!AB14^Parameters_Triode!$F$4/Parameters_Triode!$G$4)*(1+SIGN(Calcs_Triode!AB14))</f>
        <v>#N/A</v>
      </c>
      <c r="AC34" t="e">
        <f>(Calcs_Triode!AC14^Parameters_Triode!$F$4/Parameters_Triode!$G$4)*(1+SIGN(Calcs_Triode!AC14))</f>
        <v>#N/A</v>
      </c>
      <c r="AD34" t="e">
        <f>(Calcs_Triode!AD14^Parameters_Triode!$F$4/Parameters_Triode!$G$4)*(1+SIGN(Calcs_Triode!AD14))</f>
        <v>#N/A</v>
      </c>
      <c r="AE34" t="e">
        <f>(Calcs_Triode!AE14^Parameters_Triode!$F$4/Parameters_Triode!$G$4)*(1+SIGN(Calcs_Triode!AE14))</f>
        <v>#N/A</v>
      </c>
      <c r="AF34" t="e">
        <f>(Calcs_Triode!AF14^Parameters_Triode!$F$4/Parameters_Triode!$G$4)*(1+SIGN(Calcs_Triode!AF14))</f>
        <v>#N/A</v>
      </c>
      <c r="AG34" t="e">
        <f>(Calcs_Triode!AG14^Parameters_Triode!$F$4/Parameters_Triode!$G$4)*(1+SIGN(Calcs_Triode!AG14))</f>
        <v>#N/A</v>
      </c>
      <c r="AH34" t="e">
        <f>(Calcs_Triode!AH14^Parameters_Triode!$F$4/Parameters_Triode!$G$4)*(1+SIGN(Calcs_Triode!AH14))</f>
        <v>#N/A</v>
      </c>
      <c r="AI34" t="e">
        <f>(Calcs_Triode!AI14^Parameters_Triode!$F$4/Parameters_Triode!$G$4)*(1+SIGN(Calcs_Triode!AI14))</f>
        <v>#N/A</v>
      </c>
      <c r="AJ34" t="e">
        <f>(Calcs_Triode!AJ14^Parameters_Triode!$F$4/Parameters_Triode!$G$4)*(1+SIGN(Calcs_Triode!AJ14))</f>
        <v>#N/A</v>
      </c>
      <c r="AK34" t="e">
        <f>(Calcs_Triode!AK14^Parameters_Triode!$F$4/Parameters_Triode!$G$4)*(1+SIGN(Calcs_Triode!AK14))</f>
        <v>#N/A</v>
      </c>
      <c r="AL34" t="e">
        <f>(Calcs_Triode!AL14^Parameters_Triode!$F$4/Parameters_Triode!$G$4)*(1+SIGN(Calcs_Triode!AL14))</f>
        <v>#N/A</v>
      </c>
      <c r="AM34" t="e">
        <f>(Calcs_Triode!AM14^Parameters_Triode!$F$4/Parameters_Triode!$G$4)*(1+SIGN(Calcs_Triode!AM14))</f>
        <v>#N/A</v>
      </c>
      <c r="AN34" t="e">
        <f>(Calcs_Triode!AN14^Parameters_Triode!$F$4/Parameters_Triode!$G$4)*(1+SIGN(Calcs_Triode!AN14))</f>
        <v>#N/A</v>
      </c>
      <c r="AO34" t="e">
        <f>(Calcs_Triode!AO14^Parameters_Triode!$F$4/Parameters_Triode!$G$4)*(1+SIGN(Calcs_Triode!AO14))</f>
        <v>#N/A</v>
      </c>
      <c r="AP34" t="e">
        <f>(Calcs_Triode!AP14^Parameters_Triode!$F$4/Parameters_Triode!$G$4)*(1+SIGN(Calcs_Triode!AP14))</f>
        <v>#N/A</v>
      </c>
      <c r="AQ34" t="e">
        <f>(Calcs_Triode!AQ14^Parameters_Triode!$F$4/Parameters_Triode!$G$4)*(1+SIGN(Calcs_Triode!AQ14))</f>
        <v>#N/A</v>
      </c>
      <c r="AR34" t="e">
        <f>(Calcs_Triode!AR14^Parameters_Triode!$F$4/Parameters_Triode!$G$4)*(1+SIGN(Calcs_Triode!AR14))</f>
        <v>#N/A</v>
      </c>
      <c r="AS34" t="e">
        <f>(Calcs_Triode!AS14^Parameters_Triode!$F$4/Parameters_Triode!$G$4)*(1+SIGN(Calcs_Triode!AS14))</f>
        <v>#N/A</v>
      </c>
      <c r="AT34" t="e">
        <f>(Calcs_Triode!AT14^Parameters_Triode!$F$4/Parameters_Triode!$G$4)*(1+SIGN(Calcs_Triode!AT14))</f>
        <v>#N/A</v>
      </c>
      <c r="AU34" t="e">
        <f>(Calcs_Triode!AU14^Parameters_Triode!$F$4/Parameters_Triode!$G$4)*(1+SIGN(Calcs_Triode!AU14))</f>
        <v>#N/A</v>
      </c>
      <c r="AV34" t="e">
        <f>(Calcs_Triode!AV14^Parameters_Triode!$F$4/Parameters_Triode!$G$4)*(1+SIGN(Calcs_Triode!AV14))</f>
        <v>#N/A</v>
      </c>
      <c r="AW34" t="e">
        <f>(Calcs_Triode!AW14^Parameters_Triode!$F$4/Parameters_Triode!$G$4)*(1+SIGN(Calcs_Triode!AW14))</f>
        <v>#N/A</v>
      </c>
      <c r="AX34" t="e">
        <f>(Calcs_Triode!AX14^Parameters_Triode!$F$4/Parameters_Triode!$G$4)*(1+SIGN(Calcs_Triode!AX14))</f>
        <v>#N/A</v>
      </c>
      <c r="AY34" t="e">
        <f>(Calcs_Triode!AY14^Parameters_Triode!$F$4/Parameters_Triode!$G$4)*(1+SIGN(Calcs_Triode!AY14))</f>
        <v>#N/A</v>
      </c>
      <c r="AZ34" t="e">
        <f>(Calcs_Triode!AZ14^Parameters_Triode!$F$4/Parameters_Triode!$G$4)*(1+SIGN(Calcs_Triode!AZ14))</f>
        <v>#N/A</v>
      </c>
      <c r="BA34" t="e">
        <f>(Calcs_Triode!BA14^Parameters_Triode!$F$4/Parameters_Triode!$G$4)*(1+SIGN(Calcs_Triode!BA14))</f>
        <v>#N/A</v>
      </c>
    </row>
    <row r="35" spans="1:53">
      <c r="B35" s="2" t="e">
        <f>IF(OR(Calcs_Triode!B34="",(Calcs_Triode!B34+Parameters_Triode!$B$6)&lt;Parameters_Triode!$B$5),NA(),Calcs_Triode!B34+Parameters_Triode!$B$6)</f>
        <v>#N/A</v>
      </c>
      <c r="C35" t="e">
        <f>(Calcs_Triode!C15^Parameters_Triode!$F$4/Parameters_Triode!$G$4)*(1+SIGN(Calcs_Triode!C15))</f>
        <v>#N/A</v>
      </c>
      <c r="D35" t="e">
        <f>(Calcs_Triode!D15^Parameters_Triode!$F$4/Parameters_Triode!$G$4)*(1+SIGN(Calcs_Triode!D15))</f>
        <v>#N/A</v>
      </c>
      <c r="E35" t="e">
        <f>(Calcs_Triode!E15^Parameters_Triode!$F$4/Parameters_Triode!$G$4)*(1+SIGN(Calcs_Triode!E15))</f>
        <v>#N/A</v>
      </c>
      <c r="F35" t="e">
        <f>(Calcs_Triode!F15^Parameters_Triode!$F$4/Parameters_Triode!$G$4)*(1+SIGN(Calcs_Triode!F15))</f>
        <v>#N/A</v>
      </c>
      <c r="G35" t="e">
        <f>(Calcs_Triode!G15^Parameters_Triode!$F$4/Parameters_Triode!$G$4)*(1+SIGN(Calcs_Triode!G15))</f>
        <v>#N/A</v>
      </c>
      <c r="H35" t="e">
        <f>(Calcs_Triode!H15^Parameters_Triode!$F$4/Parameters_Triode!$G$4)*(1+SIGN(Calcs_Triode!H15))</f>
        <v>#N/A</v>
      </c>
      <c r="I35" t="e">
        <f>(Calcs_Triode!I15^Parameters_Triode!$F$4/Parameters_Triode!$G$4)*(1+SIGN(Calcs_Triode!I15))</f>
        <v>#N/A</v>
      </c>
      <c r="J35" t="e">
        <f>(Calcs_Triode!J15^Parameters_Triode!$F$4/Parameters_Triode!$G$4)*(1+SIGN(Calcs_Triode!J15))</f>
        <v>#N/A</v>
      </c>
      <c r="K35" t="e">
        <f>(Calcs_Triode!K15^Parameters_Triode!$F$4/Parameters_Triode!$G$4)*(1+SIGN(Calcs_Triode!K15))</f>
        <v>#N/A</v>
      </c>
      <c r="L35" t="e">
        <f>(Calcs_Triode!L15^Parameters_Triode!$F$4/Parameters_Triode!$G$4)*(1+SIGN(Calcs_Triode!L15))</f>
        <v>#N/A</v>
      </c>
      <c r="M35" t="e">
        <f>(Calcs_Triode!M15^Parameters_Triode!$F$4/Parameters_Triode!$G$4)*(1+SIGN(Calcs_Triode!M15))</f>
        <v>#N/A</v>
      </c>
      <c r="N35" t="e">
        <f>(Calcs_Triode!N15^Parameters_Triode!$F$4/Parameters_Triode!$G$4)*(1+SIGN(Calcs_Triode!N15))</f>
        <v>#N/A</v>
      </c>
      <c r="O35" t="e">
        <f>(Calcs_Triode!O15^Parameters_Triode!$F$4/Parameters_Triode!$G$4)*(1+SIGN(Calcs_Triode!O15))</f>
        <v>#N/A</v>
      </c>
      <c r="P35" t="e">
        <f>(Calcs_Triode!P15^Parameters_Triode!$F$4/Parameters_Triode!$G$4)*(1+SIGN(Calcs_Triode!P15))</f>
        <v>#N/A</v>
      </c>
      <c r="Q35" t="e">
        <f>(Calcs_Triode!Q15^Parameters_Triode!$F$4/Parameters_Triode!$G$4)*(1+SIGN(Calcs_Triode!Q15))</f>
        <v>#N/A</v>
      </c>
      <c r="R35" t="e">
        <f>(Calcs_Triode!R15^Parameters_Triode!$F$4/Parameters_Triode!$G$4)*(1+SIGN(Calcs_Triode!R15))</f>
        <v>#N/A</v>
      </c>
      <c r="S35" t="e">
        <f>(Calcs_Triode!S15^Parameters_Triode!$F$4/Parameters_Triode!$G$4)*(1+SIGN(Calcs_Triode!S15))</f>
        <v>#N/A</v>
      </c>
      <c r="T35" t="e">
        <f>(Calcs_Triode!T15^Parameters_Triode!$F$4/Parameters_Triode!$G$4)*(1+SIGN(Calcs_Triode!T15))</f>
        <v>#N/A</v>
      </c>
      <c r="U35" t="e">
        <f>(Calcs_Triode!U15^Parameters_Triode!$F$4/Parameters_Triode!$G$4)*(1+SIGN(Calcs_Triode!U15))</f>
        <v>#N/A</v>
      </c>
      <c r="V35" t="e">
        <f>(Calcs_Triode!V15^Parameters_Triode!$F$4/Parameters_Triode!$G$4)*(1+SIGN(Calcs_Triode!V15))</f>
        <v>#N/A</v>
      </c>
      <c r="W35" t="e">
        <f>(Calcs_Triode!W15^Parameters_Triode!$F$4/Parameters_Triode!$G$4)*(1+SIGN(Calcs_Triode!W15))</f>
        <v>#N/A</v>
      </c>
      <c r="X35" t="e">
        <f>(Calcs_Triode!X15^Parameters_Triode!$F$4/Parameters_Triode!$G$4)*(1+SIGN(Calcs_Triode!X15))</f>
        <v>#N/A</v>
      </c>
      <c r="Y35" t="e">
        <f>(Calcs_Triode!Y15^Parameters_Triode!$F$4/Parameters_Triode!$G$4)*(1+SIGN(Calcs_Triode!Y15))</f>
        <v>#N/A</v>
      </c>
      <c r="Z35" t="e">
        <f>(Calcs_Triode!Z15^Parameters_Triode!$F$4/Parameters_Triode!$G$4)*(1+SIGN(Calcs_Triode!Z15))</f>
        <v>#N/A</v>
      </c>
      <c r="AA35" t="e">
        <f>(Calcs_Triode!AA15^Parameters_Triode!$F$4/Parameters_Triode!$G$4)*(1+SIGN(Calcs_Triode!AA15))</f>
        <v>#N/A</v>
      </c>
      <c r="AB35" t="e">
        <f>(Calcs_Triode!AB15^Parameters_Triode!$F$4/Parameters_Triode!$G$4)*(1+SIGN(Calcs_Triode!AB15))</f>
        <v>#N/A</v>
      </c>
      <c r="AC35" t="e">
        <f>(Calcs_Triode!AC15^Parameters_Triode!$F$4/Parameters_Triode!$G$4)*(1+SIGN(Calcs_Triode!AC15))</f>
        <v>#N/A</v>
      </c>
      <c r="AD35" t="e">
        <f>(Calcs_Triode!AD15^Parameters_Triode!$F$4/Parameters_Triode!$G$4)*(1+SIGN(Calcs_Triode!AD15))</f>
        <v>#N/A</v>
      </c>
      <c r="AE35" t="e">
        <f>(Calcs_Triode!AE15^Parameters_Triode!$F$4/Parameters_Triode!$G$4)*(1+SIGN(Calcs_Triode!AE15))</f>
        <v>#N/A</v>
      </c>
      <c r="AF35" t="e">
        <f>(Calcs_Triode!AF15^Parameters_Triode!$F$4/Parameters_Triode!$G$4)*(1+SIGN(Calcs_Triode!AF15))</f>
        <v>#N/A</v>
      </c>
      <c r="AG35" t="e">
        <f>(Calcs_Triode!AG15^Parameters_Triode!$F$4/Parameters_Triode!$G$4)*(1+SIGN(Calcs_Triode!AG15))</f>
        <v>#N/A</v>
      </c>
      <c r="AH35" t="e">
        <f>(Calcs_Triode!AH15^Parameters_Triode!$F$4/Parameters_Triode!$G$4)*(1+SIGN(Calcs_Triode!AH15))</f>
        <v>#N/A</v>
      </c>
      <c r="AI35" t="e">
        <f>(Calcs_Triode!AI15^Parameters_Triode!$F$4/Parameters_Triode!$G$4)*(1+SIGN(Calcs_Triode!AI15))</f>
        <v>#N/A</v>
      </c>
      <c r="AJ35" t="e">
        <f>(Calcs_Triode!AJ15^Parameters_Triode!$F$4/Parameters_Triode!$G$4)*(1+SIGN(Calcs_Triode!AJ15))</f>
        <v>#N/A</v>
      </c>
      <c r="AK35" t="e">
        <f>(Calcs_Triode!AK15^Parameters_Triode!$F$4/Parameters_Triode!$G$4)*(1+SIGN(Calcs_Triode!AK15))</f>
        <v>#N/A</v>
      </c>
      <c r="AL35" t="e">
        <f>(Calcs_Triode!AL15^Parameters_Triode!$F$4/Parameters_Triode!$G$4)*(1+SIGN(Calcs_Triode!AL15))</f>
        <v>#N/A</v>
      </c>
      <c r="AM35" t="e">
        <f>(Calcs_Triode!AM15^Parameters_Triode!$F$4/Parameters_Triode!$G$4)*(1+SIGN(Calcs_Triode!AM15))</f>
        <v>#N/A</v>
      </c>
      <c r="AN35" t="e">
        <f>(Calcs_Triode!AN15^Parameters_Triode!$F$4/Parameters_Triode!$G$4)*(1+SIGN(Calcs_Triode!AN15))</f>
        <v>#N/A</v>
      </c>
      <c r="AO35" t="e">
        <f>(Calcs_Triode!AO15^Parameters_Triode!$F$4/Parameters_Triode!$G$4)*(1+SIGN(Calcs_Triode!AO15))</f>
        <v>#N/A</v>
      </c>
      <c r="AP35" t="e">
        <f>(Calcs_Triode!AP15^Parameters_Triode!$F$4/Parameters_Triode!$G$4)*(1+SIGN(Calcs_Triode!AP15))</f>
        <v>#N/A</v>
      </c>
      <c r="AQ35" t="e">
        <f>(Calcs_Triode!AQ15^Parameters_Triode!$F$4/Parameters_Triode!$G$4)*(1+SIGN(Calcs_Triode!AQ15))</f>
        <v>#N/A</v>
      </c>
      <c r="AR35" t="e">
        <f>(Calcs_Triode!AR15^Parameters_Triode!$F$4/Parameters_Triode!$G$4)*(1+SIGN(Calcs_Triode!AR15))</f>
        <v>#N/A</v>
      </c>
      <c r="AS35" t="e">
        <f>(Calcs_Triode!AS15^Parameters_Triode!$F$4/Parameters_Triode!$G$4)*(1+SIGN(Calcs_Triode!AS15))</f>
        <v>#N/A</v>
      </c>
      <c r="AT35" t="e">
        <f>(Calcs_Triode!AT15^Parameters_Triode!$F$4/Parameters_Triode!$G$4)*(1+SIGN(Calcs_Triode!AT15))</f>
        <v>#N/A</v>
      </c>
      <c r="AU35" t="e">
        <f>(Calcs_Triode!AU15^Parameters_Triode!$F$4/Parameters_Triode!$G$4)*(1+SIGN(Calcs_Triode!AU15))</f>
        <v>#N/A</v>
      </c>
      <c r="AV35" t="e">
        <f>(Calcs_Triode!AV15^Parameters_Triode!$F$4/Parameters_Triode!$G$4)*(1+SIGN(Calcs_Triode!AV15))</f>
        <v>#N/A</v>
      </c>
      <c r="AW35" t="e">
        <f>(Calcs_Triode!AW15^Parameters_Triode!$F$4/Parameters_Triode!$G$4)*(1+SIGN(Calcs_Triode!AW15))</f>
        <v>#N/A</v>
      </c>
      <c r="AX35" t="e">
        <f>(Calcs_Triode!AX15^Parameters_Triode!$F$4/Parameters_Triode!$G$4)*(1+SIGN(Calcs_Triode!AX15))</f>
        <v>#N/A</v>
      </c>
      <c r="AY35" t="e">
        <f>(Calcs_Triode!AY15^Parameters_Triode!$F$4/Parameters_Triode!$G$4)*(1+SIGN(Calcs_Triode!AY15))</f>
        <v>#N/A</v>
      </c>
      <c r="AZ35" t="e">
        <f>(Calcs_Triode!AZ15^Parameters_Triode!$F$4/Parameters_Triode!$G$4)*(1+SIGN(Calcs_Triode!AZ15))</f>
        <v>#N/A</v>
      </c>
      <c r="BA35" t="e">
        <f>(Calcs_Triode!BA15^Parameters_Triode!$F$4/Parameters_Triode!$G$4)*(1+SIGN(Calcs_Triode!BA15))</f>
        <v>#N/A</v>
      </c>
    </row>
    <row r="36" spans="1:53">
      <c r="B36" s="2" t="e">
        <f>IF(OR(Calcs_Triode!B35="",(Calcs_Triode!B35+Parameters_Triode!$B$6)&lt;Parameters_Triode!$B$5),NA(),Calcs_Triode!B35+Parameters_Triode!$B$6)</f>
        <v>#N/A</v>
      </c>
      <c r="C36" t="e">
        <f>(Calcs_Triode!C16^Parameters_Triode!$F$4/Parameters_Triode!$G$4)*(1+SIGN(Calcs_Triode!C16))</f>
        <v>#N/A</v>
      </c>
      <c r="D36" t="e">
        <f>(Calcs_Triode!D16^Parameters_Triode!$F$4/Parameters_Triode!$G$4)*(1+SIGN(Calcs_Triode!D16))</f>
        <v>#N/A</v>
      </c>
      <c r="E36" t="e">
        <f>(Calcs_Triode!E16^Parameters_Triode!$F$4/Parameters_Triode!$G$4)*(1+SIGN(Calcs_Triode!E16))</f>
        <v>#N/A</v>
      </c>
      <c r="F36" t="e">
        <f>(Calcs_Triode!F16^Parameters_Triode!$F$4/Parameters_Triode!$G$4)*(1+SIGN(Calcs_Triode!F16))</f>
        <v>#N/A</v>
      </c>
      <c r="G36" t="e">
        <f>(Calcs_Triode!G16^Parameters_Triode!$F$4/Parameters_Triode!$G$4)*(1+SIGN(Calcs_Triode!G16))</f>
        <v>#N/A</v>
      </c>
      <c r="H36" t="e">
        <f>(Calcs_Triode!H16^Parameters_Triode!$F$4/Parameters_Triode!$G$4)*(1+SIGN(Calcs_Triode!H16))</f>
        <v>#N/A</v>
      </c>
      <c r="I36" t="e">
        <f>(Calcs_Triode!I16^Parameters_Triode!$F$4/Parameters_Triode!$G$4)*(1+SIGN(Calcs_Triode!I16))</f>
        <v>#N/A</v>
      </c>
      <c r="J36" t="e">
        <f>(Calcs_Triode!J16^Parameters_Triode!$F$4/Parameters_Triode!$G$4)*(1+SIGN(Calcs_Triode!J16))</f>
        <v>#N/A</v>
      </c>
      <c r="K36" t="e">
        <f>(Calcs_Triode!K16^Parameters_Triode!$F$4/Parameters_Triode!$G$4)*(1+SIGN(Calcs_Triode!K16))</f>
        <v>#N/A</v>
      </c>
      <c r="L36" t="e">
        <f>(Calcs_Triode!L16^Parameters_Triode!$F$4/Parameters_Triode!$G$4)*(1+SIGN(Calcs_Triode!L16))</f>
        <v>#N/A</v>
      </c>
      <c r="M36" t="e">
        <f>(Calcs_Triode!M16^Parameters_Triode!$F$4/Parameters_Triode!$G$4)*(1+SIGN(Calcs_Triode!M16))</f>
        <v>#N/A</v>
      </c>
      <c r="N36" t="e">
        <f>(Calcs_Triode!N16^Parameters_Triode!$F$4/Parameters_Triode!$G$4)*(1+SIGN(Calcs_Triode!N16))</f>
        <v>#N/A</v>
      </c>
      <c r="O36" t="e">
        <f>(Calcs_Triode!O16^Parameters_Triode!$F$4/Parameters_Triode!$G$4)*(1+SIGN(Calcs_Triode!O16))</f>
        <v>#N/A</v>
      </c>
      <c r="P36" t="e">
        <f>(Calcs_Triode!P16^Parameters_Triode!$F$4/Parameters_Triode!$G$4)*(1+SIGN(Calcs_Triode!P16))</f>
        <v>#N/A</v>
      </c>
      <c r="Q36" t="e">
        <f>(Calcs_Triode!Q16^Parameters_Triode!$F$4/Parameters_Triode!$G$4)*(1+SIGN(Calcs_Triode!Q16))</f>
        <v>#N/A</v>
      </c>
      <c r="R36" t="e">
        <f>(Calcs_Triode!R16^Parameters_Triode!$F$4/Parameters_Triode!$G$4)*(1+SIGN(Calcs_Triode!R16))</f>
        <v>#N/A</v>
      </c>
      <c r="S36" t="e">
        <f>(Calcs_Triode!S16^Parameters_Triode!$F$4/Parameters_Triode!$G$4)*(1+SIGN(Calcs_Triode!S16))</f>
        <v>#N/A</v>
      </c>
      <c r="T36" t="e">
        <f>(Calcs_Triode!T16^Parameters_Triode!$F$4/Parameters_Triode!$G$4)*(1+SIGN(Calcs_Triode!T16))</f>
        <v>#N/A</v>
      </c>
      <c r="U36" t="e">
        <f>(Calcs_Triode!U16^Parameters_Triode!$F$4/Parameters_Triode!$G$4)*(1+SIGN(Calcs_Triode!U16))</f>
        <v>#N/A</v>
      </c>
      <c r="V36" t="e">
        <f>(Calcs_Triode!V16^Parameters_Triode!$F$4/Parameters_Triode!$G$4)*(1+SIGN(Calcs_Triode!V16))</f>
        <v>#N/A</v>
      </c>
      <c r="W36" t="e">
        <f>(Calcs_Triode!W16^Parameters_Triode!$F$4/Parameters_Triode!$G$4)*(1+SIGN(Calcs_Triode!W16))</f>
        <v>#N/A</v>
      </c>
      <c r="X36" t="e">
        <f>(Calcs_Triode!X16^Parameters_Triode!$F$4/Parameters_Triode!$G$4)*(1+SIGN(Calcs_Triode!X16))</f>
        <v>#N/A</v>
      </c>
      <c r="Y36" t="e">
        <f>(Calcs_Triode!Y16^Parameters_Triode!$F$4/Parameters_Triode!$G$4)*(1+SIGN(Calcs_Triode!Y16))</f>
        <v>#N/A</v>
      </c>
      <c r="Z36" t="e">
        <f>(Calcs_Triode!Z16^Parameters_Triode!$F$4/Parameters_Triode!$G$4)*(1+SIGN(Calcs_Triode!Z16))</f>
        <v>#N/A</v>
      </c>
      <c r="AA36" t="e">
        <f>(Calcs_Triode!AA16^Parameters_Triode!$F$4/Parameters_Triode!$G$4)*(1+SIGN(Calcs_Triode!AA16))</f>
        <v>#N/A</v>
      </c>
      <c r="AB36" t="e">
        <f>(Calcs_Triode!AB16^Parameters_Triode!$F$4/Parameters_Triode!$G$4)*(1+SIGN(Calcs_Triode!AB16))</f>
        <v>#N/A</v>
      </c>
      <c r="AC36" t="e">
        <f>(Calcs_Triode!AC16^Parameters_Triode!$F$4/Parameters_Triode!$G$4)*(1+SIGN(Calcs_Triode!AC16))</f>
        <v>#N/A</v>
      </c>
      <c r="AD36" t="e">
        <f>(Calcs_Triode!AD16^Parameters_Triode!$F$4/Parameters_Triode!$G$4)*(1+SIGN(Calcs_Triode!AD16))</f>
        <v>#N/A</v>
      </c>
      <c r="AE36" t="e">
        <f>(Calcs_Triode!AE16^Parameters_Triode!$F$4/Parameters_Triode!$G$4)*(1+SIGN(Calcs_Triode!AE16))</f>
        <v>#N/A</v>
      </c>
      <c r="AF36" t="e">
        <f>(Calcs_Triode!AF16^Parameters_Triode!$F$4/Parameters_Triode!$G$4)*(1+SIGN(Calcs_Triode!AF16))</f>
        <v>#N/A</v>
      </c>
      <c r="AG36" t="e">
        <f>(Calcs_Triode!AG16^Parameters_Triode!$F$4/Parameters_Triode!$G$4)*(1+SIGN(Calcs_Triode!AG16))</f>
        <v>#N/A</v>
      </c>
      <c r="AH36" t="e">
        <f>(Calcs_Triode!AH16^Parameters_Triode!$F$4/Parameters_Triode!$G$4)*(1+SIGN(Calcs_Triode!AH16))</f>
        <v>#N/A</v>
      </c>
      <c r="AI36" t="e">
        <f>(Calcs_Triode!AI16^Parameters_Triode!$F$4/Parameters_Triode!$G$4)*(1+SIGN(Calcs_Triode!AI16))</f>
        <v>#N/A</v>
      </c>
      <c r="AJ36" t="e">
        <f>(Calcs_Triode!AJ16^Parameters_Triode!$F$4/Parameters_Triode!$G$4)*(1+SIGN(Calcs_Triode!AJ16))</f>
        <v>#N/A</v>
      </c>
      <c r="AK36" t="e">
        <f>(Calcs_Triode!AK16^Parameters_Triode!$F$4/Parameters_Triode!$G$4)*(1+SIGN(Calcs_Triode!AK16))</f>
        <v>#N/A</v>
      </c>
      <c r="AL36" t="e">
        <f>(Calcs_Triode!AL16^Parameters_Triode!$F$4/Parameters_Triode!$G$4)*(1+SIGN(Calcs_Triode!AL16))</f>
        <v>#N/A</v>
      </c>
      <c r="AM36" t="e">
        <f>(Calcs_Triode!AM16^Parameters_Triode!$F$4/Parameters_Triode!$G$4)*(1+SIGN(Calcs_Triode!AM16))</f>
        <v>#N/A</v>
      </c>
      <c r="AN36" t="e">
        <f>(Calcs_Triode!AN16^Parameters_Triode!$F$4/Parameters_Triode!$G$4)*(1+SIGN(Calcs_Triode!AN16))</f>
        <v>#N/A</v>
      </c>
      <c r="AO36" t="e">
        <f>(Calcs_Triode!AO16^Parameters_Triode!$F$4/Parameters_Triode!$G$4)*(1+SIGN(Calcs_Triode!AO16))</f>
        <v>#N/A</v>
      </c>
      <c r="AP36" t="e">
        <f>(Calcs_Triode!AP16^Parameters_Triode!$F$4/Parameters_Triode!$G$4)*(1+SIGN(Calcs_Triode!AP16))</f>
        <v>#N/A</v>
      </c>
      <c r="AQ36" t="e">
        <f>(Calcs_Triode!AQ16^Parameters_Triode!$F$4/Parameters_Triode!$G$4)*(1+SIGN(Calcs_Triode!AQ16))</f>
        <v>#N/A</v>
      </c>
      <c r="AR36" t="e">
        <f>(Calcs_Triode!AR16^Parameters_Triode!$F$4/Parameters_Triode!$G$4)*(1+SIGN(Calcs_Triode!AR16))</f>
        <v>#N/A</v>
      </c>
      <c r="AS36" t="e">
        <f>(Calcs_Triode!AS16^Parameters_Triode!$F$4/Parameters_Triode!$G$4)*(1+SIGN(Calcs_Triode!AS16))</f>
        <v>#N/A</v>
      </c>
      <c r="AT36" t="e">
        <f>(Calcs_Triode!AT16^Parameters_Triode!$F$4/Parameters_Triode!$G$4)*(1+SIGN(Calcs_Triode!AT16))</f>
        <v>#N/A</v>
      </c>
      <c r="AU36" t="e">
        <f>(Calcs_Triode!AU16^Parameters_Triode!$F$4/Parameters_Triode!$G$4)*(1+SIGN(Calcs_Triode!AU16))</f>
        <v>#N/A</v>
      </c>
      <c r="AV36" t="e">
        <f>(Calcs_Triode!AV16^Parameters_Triode!$F$4/Parameters_Triode!$G$4)*(1+SIGN(Calcs_Triode!AV16))</f>
        <v>#N/A</v>
      </c>
      <c r="AW36" t="e">
        <f>(Calcs_Triode!AW16^Parameters_Triode!$F$4/Parameters_Triode!$G$4)*(1+SIGN(Calcs_Triode!AW16))</f>
        <v>#N/A</v>
      </c>
      <c r="AX36" t="e">
        <f>(Calcs_Triode!AX16^Parameters_Triode!$F$4/Parameters_Triode!$G$4)*(1+SIGN(Calcs_Triode!AX16))</f>
        <v>#N/A</v>
      </c>
      <c r="AY36" t="e">
        <f>(Calcs_Triode!AY16^Parameters_Triode!$F$4/Parameters_Triode!$G$4)*(1+SIGN(Calcs_Triode!AY16))</f>
        <v>#N/A</v>
      </c>
      <c r="AZ36" t="e">
        <f>(Calcs_Triode!AZ16^Parameters_Triode!$F$4/Parameters_Triode!$G$4)*(1+SIGN(Calcs_Triode!AZ16))</f>
        <v>#N/A</v>
      </c>
      <c r="BA36" t="e">
        <f>(Calcs_Triode!BA16^Parameters_Triode!$F$4/Parameters_Triode!$G$4)*(1+SIGN(Calcs_Triode!BA16))</f>
        <v>#N/A</v>
      </c>
    </row>
    <row r="37" spans="1:53">
      <c r="B37" s="2" t="e">
        <f>IF(OR(Calcs_Triode!B36="",(Calcs_Triode!B36+Parameters_Triode!$B$6)&lt;Parameters_Triode!$B$5),NA(),Calcs_Triode!B36+Parameters_Triode!$B$6)</f>
        <v>#N/A</v>
      </c>
      <c r="C37" t="e">
        <f>(Calcs_Triode!C17^Parameters_Triode!$F$4/Parameters_Triode!$G$4)*(1+SIGN(Calcs_Triode!C17))</f>
        <v>#N/A</v>
      </c>
      <c r="D37" t="e">
        <f>(Calcs_Triode!D17^Parameters_Triode!$F$4/Parameters_Triode!$G$4)*(1+SIGN(Calcs_Triode!D17))</f>
        <v>#N/A</v>
      </c>
      <c r="E37" t="e">
        <f>(Calcs_Triode!E17^Parameters_Triode!$F$4/Parameters_Triode!$G$4)*(1+SIGN(Calcs_Triode!E17))</f>
        <v>#N/A</v>
      </c>
      <c r="F37" t="e">
        <f>(Calcs_Triode!F17^Parameters_Triode!$F$4/Parameters_Triode!$G$4)*(1+SIGN(Calcs_Triode!F17))</f>
        <v>#N/A</v>
      </c>
      <c r="G37" t="e">
        <f>(Calcs_Triode!G17^Parameters_Triode!$F$4/Parameters_Triode!$G$4)*(1+SIGN(Calcs_Triode!G17))</f>
        <v>#N/A</v>
      </c>
      <c r="H37" t="e">
        <f>(Calcs_Triode!H17^Parameters_Triode!$F$4/Parameters_Triode!$G$4)*(1+SIGN(Calcs_Triode!H17))</f>
        <v>#N/A</v>
      </c>
      <c r="I37" t="e">
        <f>(Calcs_Triode!I17^Parameters_Triode!$F$4/Parameters_Triode!$G$4)*(1+SIGN(Calcs_Triode!I17))</f>
        <v>#N/A</v>
      </c>
      <c r="J37" t="e">
        <f>(Calcs_Triode!J17^Parameters_Triode!$F$4/Parameters_Triode!$G$4)*(1+SIGN(Calcs_Triode!J17))</f>
        <v>#N/A</v>
      </c>
      <c r="K37" t="e">
        <f>(Calcs_Triode!K17^Parameters_Triode!$F$4/Parameters_Triode!$G$4)*(1+SIGN(Calcs_Triode!K17))</f>
        <v>#N/A</v>
      </c>
      <c r="L37" t="e">
        <f>(Calcs_Triode!L17^Parameters_Triode!$F$4/Parameters_Triode!$G$4)*(1+SIGN(Calcs_Triode!L17))</f>
        <v>#N/A</v>
      </c>
      <c r="M37" t="e">
        <f>(Calcs_Triode!M17^Parameters_Triode!$F$4/Parameters_Triode!$G$4)*(1+SIGN(Calcs_Triode!M17))</f>
        <v>#N/A</v>
      </c>
      <c r="N37" t="e">
        <f>(Calcs_Triode!N17^Parameters_Triode!$F$4/Parameters_Triode!$G$4)*(1+SIGN(Calcs_Triode!N17))</f>
        <v>#N/A</v>
      </c>
      <c r="O37" t="e">
        <f>(Calcs_Triode!O17^Parameters_Triode!$F$4/Parameters_Triode!$G$4)*(1+SIGN(Calcs_Triode!O17))</f>
        <v>#N/A</v>
      </c>
      <c r="P37" t="e">
        <f>(Calcs_Triode!P17^Parameters_Triode!$F$4/Parameters_Triode!$G$4)*(1+SIGN(Calcs_Triode!P17))</f>
        <v>#N/A</v>
      </c>
      <c r="Q37" t="e">
        <f>(Calcs_Triode!Q17^Parameters_Triode!$F$4/Parameters_Triode!$G$4)*(1+SIGN(Calcs_Triode!Q17))</f>
        <v>#N/A</v>
      </c>
      <c r="R37" t="e">
        <f>(Calcs_Triode!R17^Parameters_Triode!$F$4/Parameters_Triode!$G$4)*(1+SIGN(Calcs_Triode!R17))</f>
        <v>#N/A</v>
      </c>
      <c r="S37" t="e">
        <f>(Calcs_Triode!S17^Parameters_Triode!$F$4/Parameters_Triode!$G$4)*(1+SIGN(Calcs_Triode!S17))</f>
        <v>#N/A</v>
      </c>
      <c r="T37" t="e">
        <f>(Calcs_Triode!T17^Parameters_Triode!$F$4/Parameters_Triode!$G$4)*(1+SIGN(Calcs_Triode!T17))</f>
        <v>#N/A</v>
      </c>
      <c r="U37" t="e">
        <f>(Calcs_Triode!U17^Parameters_Triode!$F$4/Parameters_Triode!$G$4)*(1+SIGN(Calcs_Triode!U17))</f>
        <v>#N/A</v>
      </c>
      <c r="V37" t="e">
        <f>(Calcs_Triode!V17^Parameters_Triode!$F$4/Parameters_Triode!$G$4)*(1+SIGN(Calcs_Triode!V17))</f>
        <v>#N/A</v>
      </c>
      <c r="W37" t="e">
        <f>(Calcs_Triode!W17^Parameters_Triode!$F$4/Parameters_Triode!$G$4)*(1+SIGN(Calcs_Triode!W17))</f>
        <v>#N/A</v>
      </c>
      <c r="X37" t="e">
        <f>(Calcs_Triode!X17^Parameters_Triode!$F$4/Parameters_Triode!$G$4)*(1+SIGN(Calcs_Triode!X17))</f>
        <v>#N/A</v>
      </c>
      <c r="Y37" t="e">
        <f>(Calcs_Triode!Y17^Parameters_Triode!$F$4/Parameters_Triode!$G$4)*(1+SIGN(Calcs_Triode!Y17))</f>
        <v>#N/A</v>
      </c>
      <c r="Z37" t="e">
        <f>(Calcs_Triode!Z17^Parameters_Triode!$F$4/Parameters_Triode!$G$4)*(1+SIGN(Calcs_Triode!Z17))</f>
        <v>#N/A</v>
      </c>
      <c r="AA37" t="e">
        <f>(Calcs_Triode!AA17^Parameters_Triode!$F$4/Parameters_Triode!$G$4)*(1+SIGN(Calcs_Triode!AA17))</f>
        <v>#N/A</v>
      </c>
      <c r="AB37" t="e">
        <f>(Calcs_Triode!AB17^Parameters_Triode!$F$4/Parameters_Triode!$G$4)*(1+SIGN(Calcs_Triode!AB17))</f>
        <v>#N/A</v>
      </c>
      <c r="AC37" t="e">
        <f>(Calcs_Triode!AC17^Parameters_Triode!$F$4/Parameters_Triode!$G$4)*(1+SIGN(Calcs_Triode!AC17))</f>
        <v>#N/A</v>
      </c>
      <c r="AD37" t="e">
        <f>(Calcs_Triode!AD17^Parameters_Triode!$F$4/Parameters_Triode!$G$4)*(1+SIGN(Calcs_Triode!AD17))</f>
        <v>#N/A</v>
      </c>
      <c r="AE37" t="e">
        <f>(Calcs_Triode!AE17^Parameters_Triode!$F$4/Parameters_Triode!$G$4)*(1+SIGN(Calcs_Triode!AE17))</f>
        <v>#N/A</v>
      </c>
      <c r="AF37" t="e">
        <f>(Calcs_Triode!AF17^Parameters_Triode!$F$4/Parameters_Triode!$G$4)*(1+SIGN(Calcs_Triode!AF17))</f>
        <v>#N/A</v>
      </c>
      <c r="AG37" t="e">
        <f>(Calcs_Triode!AG17^Parameters_Triode!$F$4/Parameters_Triode!$G$4)*(1+SIGN(Calcs_Triode!AG17))</f>
        <v>#N/A</v>
      </c>
      <c r="AH37" t="e">
        <f>(Calcs_Triode!AH17^Parameters_Triode!$F$4/Parameters_Triode!$G$4)*(1+SIGN(Calcs_Triode!AH17))</f>
        <v>#N/A</v>
      </c>
      <c r="AI37" t="e">
        <f>(Calcs_Triode!AI17^Parameters_Triode!$F$4/Parameters_Triode!$G$4)*(1+SIGN(Calcs_Triode!AI17))</f>
        <v>#N/A</v>
      </c>
      <c r="AJ37" t="e">
        <f>(Calcs_Triode!AJ17^Parameters_Triode!$F$4/Parameters_Triode!$G$4)*(1+SIGN(Calcs_Triode!AJ17))</f>
        <v>#N/A</v>
      </c>
      <c r="AK37" t="e">
        <f>(Calcs_Triode!AK17^Parameters_Triode!$F$4/Parameters_Triode!$G$4)*(1+SIGN(Calcs_Triode!AK17))</f>
        <v>#N/A</v>
      </c>
      <c r="AL37" t="e">
        <f>(Calcs_Triode!AL17^Parameters_Triode!$F$4/Parameters_Triode!$G$4)*(1+SIGN(Calcs_Triode!AL17))</f>
        <v>#N/A</v>
      </c>
      <c r="AM37" t="e">
        <f>(Calcs_Triode!AM17^Parameters_Triode!$F$4/Parameters_Triode!$G$4)*(1+SIGN(Calcs_Triode!AM17))</f>
        <v>#N/A</v>
      </c>
      <c r="AN37" t="e">
        <f>(Calcs_Triode!AN17^Parameters_Triode!$F$4/Parameters_Triode!$G$4)*(1+SIGN(Calcs_Triode!AN17))</f>
        <v>#N/A</v>
      </c>
      <c r="AO37" t="e">
        <f>(Calcs_Triode!AO17^Parameters_Triode!$F$4/Parameters_Triode!$G$4)*(1+SIGN(Calcs_Triode!AO17))</f>
        <v>#N/A</v>
      </c>
      <c r="AP37" t="e">
        <f>(Calcs_Triode!AP17^Parameters_Triode!$F$4/Parameters_Triode!$G$4)*(1+SIGN(Calcs_Triode!AP17))</f>
        <v>#N/A</v>
      </c>
      <c r="AQ37" t="e">
        <f>(Calcs_Triode!AQ17^Parameters_Triode!$F$4/Parameters_Triode!$G$4)*(1+SIGN(Calcs_Triode!AQ17))</f>
        <v>#N/A</v>
      </c>
      <c r="AR37" t="e">
        <f>(Calcs_Triode!AR17^Parameters_Triode!$F$4/Parameters_Triode!$G$4)*(1+SIGN(Calcs_Triode!AR17))</f>
        <v>#N/A</v>
      </c>
      <c r="AS37" t="e">
        <f>(Calcs_Triode!AS17^Parameters_Triode!$F$4/Parameters_Triode!$G$4)*(1+SIGN(Calcs_Triode!AS17))</f>
        <v>#N/A</v>
      </c>
      <c r="AT37" t="e">
        <f>(Calcs_Triode!AT17^Parameters_Triode!$F$4/Parameters_Triode!$G$4)*(1+SIGN(Calcs_Triode!AT17))</f>
        <v>#N/A</v>
      </c>
      <c r="AU37" t="e">
        <f>(Calcs_Triode!AU17^Parameters_Triode!$F$4/Parameters_Triode!$G$4)*(1+SIGN(Calcs_Triode!AU17))</f>
        <v>#N/A</v>
      </c>
      <c r="AV37" t="e">
        <f>(Calcs_Triode!AV17^Parameters_Triode!$F$4/Parameters_Triode!$G$4)*(1+SIGN(Calcs_Triode!AV17))</f>
        <v>#N/A</v>
      </c>
      <c r="AW37" t="e">
        <f>(Calcs_Triode!AW17^Parameters_Triode!$F$4/Parameters_Triode!$G$4)*(1+SIGN(Calcs_Triode!AW17))</f>
        <v>#N/A</v>
      </c>
      <c r="AX37" t="e">
        <f>(Calcs_Triode!AX17^Parameters_Triode!$F$4/Parameters_Triode!$G$4)*(1+SIGN(Calcs_Triode!AX17))</f>
        <v>#N/A</v>
      </c>
      <c r="AY37" t="e">
        <f>(Calcs_Triode!AY17^Parameters_Triode!$F$4/Parameters_Triode!$G$4)*(1+SIGN(Calcs_Triode!AY17))</f>
        <v>#N/A</v>
      </c>
      <c r="AZ37" t="e">
        <f>(Calcs_Triode!AZ17^Parameters_Triode!$F$4/Parameters_Triode!$G$4)*(1+SIGN(Calcs_Triode!AZ17))</f>
        <v>#N/A</v>
      </c>
      <c r="BA37" t="e">
        <f>(Calcs_Triode!BA17^Parameters_Triode!$F$4/Parameters_Triode!$G$4)*(1+SIGN(Calcs_Triode!BA17))</f>
        <v>#N/A</v>
      </c>
    </row>
    <row r="42" spans="1:53">
      <c r="A42" s="2" t="s">
        <v>23</v>
      </c>
      <c r="B42" s="2" t="s">
        <v>25</v>
      </c>
      <c r="C42" s="2">
        <f>Parameters_Triode!$C$4</f>
        <v>0</v>
      </c>
      <c r="D42" s="2">
        <f>IF(OR(Calcs_Triode!C42="",(Calcs_Triode!C42+Parameters_Triode!$C$6)&gt;Parameters_Triode!$C$5),NA(),Calcs_Triode!C42+Parameters_Triode!$C$6)</f>
        <v>10</v>
      </c>
      <c r="E42" s="2">
        <f>IF(OR(Calcs_Triode!D42="",(Calcs_Triode!D42+Parameters_Triode!$C$6)&gt;Parameters_Triode!$C$5),NA(),Calcs_Triode!D42+Parameters_Triode!$C$6)</f>
        <v>20</v>
      </c>
      <c r="F42" s="2">
        <f>IF(OR(Calcs_Triode!E42="",(Calcs_Triode!E42+Parameters_Triode!$C$6)&gt;Parameters_Triode!$C$5),NA(),Calcs_Triode!E42+Parameters_Triode!$C$6)</f>
        <v>30</v>
      </c>
      <c r="G42" s="2">
        <f>IF(OR(Calcs_Triode!F42="",(Calcs_Triode!F42+Parameters_Triode!$C$6)&gt;Parameters_Triode!$C$5),NA(),Calcs_Triode!F42+Parameters_Triode!$C$6)</f>
        <v>40</v>
      </c>
      <c r="H42" s="2">
        <f>IF(OR(Calcs_Triode!G42="",(Calcs_Triode!G42+Parameters_Triode!$C$6)&gt;Parameters_Triode!$C$5),NA(),Calcs_Triode!G42+Parameters_Triode!$C$6)</f>
        <v>50</v>
      </c>
      <c r="I42" s="2">
        <f>IF(OR(Calcs_Triode!H42="",(Calcs_Triode!H42+Parameters_Triode!$C$6)&gt;Parameters_Triode!$C$5),NA(),Calcs_Triode!H42+Parameters_Triode!$C$6)</f>
        <v>60</v>
      </c>
      <c r="J42" s="2">
        <f>IF(OR(Calcs_Triode!I42="",(Calcs_Triode!I42+Parameters_Triode!$C$6)&gt;Parameters_Triode!$C$5),NA(),Calcs_Triode!I42+Parameters_Triode!$C$6)</f>
        <v>70</v>
      </c>
      <c r="K42" s="2">
        <f>IF(OR(Calcs_Triode!J42="",(Calcs_Triode!J42+Parameters_Triode!$C$6)&gt;Parameters_Triode!$C$5),NA(),Calcs_Triode!J42+Parameters_Triode!$C$6)</f>
        <v>80</v>
      </c>
      <c r="L42" s="2">
        <f>IF(OR(Calcs_Triode!K42="",(Calcs_Triode!K42+Parameters_Triode!$C$6)&gt;Parameters_Triode!$C$5),NA(),Calcs_Triode!K42+Parameters_Triode!$C$6)</f>
        <v>90</v>
      </c>
      <c r="M42" s="2">
        <f>IF(OR(Calcs_Triode!L42="",(Calcs_Triode!L42+Parameters_Triode!$C$6)&gt;Parameters_Triode!$C$5),NA(),Calcs_Triode!L42+Parameters_Triode!$C$6)</f>
        <v>100</v>
      </c>
      <c r="N42" s="2">
        <f>IF(OR(Calcs_Triode!M42="",(Calcs_Triode!M42+Parameters_Triode!$C$6)&gt;Parameters_Triode!$C$5),NA(),Calcs_Triode!M42+Parameters_Triode!$C$6)</f>
        <v>110</v>
      </c>
      <c r="O42" s="2">
        <f>IF(OR(Calcs_Triode!N42="",(Calcs_Triode!N42+Parameters_Triode!$C$6)&gt;Parameters_Triode!$C$5),NA(),Calcs_Triode!N42+Parameters_Triode!$C$6)</f>
        <v>120</v>
      </c>
      <c r="P42" s="2">
        <f>IF(OR(Calcs_Triode!O42="",(Calcs_Triode!O42+Parameters_Triode!$C$6)&gt;Parameters_Triode!$C$5),NA(),Calcs_Triode!O42+Parameters_Triode!$C$6)</f>
        <v>130</v>
      </c>
      <c r="Q42" s="2">
        <f>IF(OR(Calcs_Triode!P42="",(Calcs_Triode!P42+Parameters_Triode!$C$6)&gt;Parameters_Triode!$C$5),NA(),Calcs_Triode!P42+Parameters_Triode!$C$6)</f>
        <v>140</v>
      </c>
      <c r="R42" s="2">
        <f>IF(OR(Calcs_Triode!Q42="",(Calcs_Triode!Q42+Parameters_Triode!$C$6)&gt;Parameters_Triode!$C$5),NA(),Calcs_Triode!Q42+Parameters_Triode!$C$6)</f>
        <v>150</v>
      </c>
      <c r="S42" s="2">
        <f>IF(OR(Calcs_Triode!R42="",(Calcs_Triode!R42+Parameters_Triode!$C$6)&gt;Parameters_Triode!$C$5),NA(),Calcs_Triode!R42+Parameters_Triode!$C$6)</f>
        <v>160</v>
      </c>
      <c r="T42" s="2">
        <f>IF(OR(Calcs_Triode!S42="",(Calcs_Triode!S42+Parameters_Triode!$C$6)&gt;Parameters_Triode!$C$5),NA(),Calcs_Triode!S42+Parameters_Triode!$C$6)</f>
        <v>170</v>
      </c>
      <c r="U42" s="2">
        <f>IF(OR(Calcs_Triode!T42="",(Calcs_Triode!T42+Parameters_Triode!$C$6)&gt;Parameters_Triode!$C$5),NA(),Calcs_Triode!T42+Parameters_Triode!$C$6)</f>
        <v>180</v>
      </c>
      <c r="V42" s="2">
        <f>IF(OR(Calcs_Triode!U42="",(Calcs_Triode!U42+Parameters_Triode!$C$6)&gt;Parameters_Triode!$C$5),NA(),Calcs_Triode!U42+Parameters_Triode!$C$6)</f>
        <v>190</v>
      </c>
      <c r="W42" s="2">
        <f>IF(OR(Calcs_Triode!V42="",(Calcs_Triode!V42+Parameters_Triode!$C$6)&gt;Parameters_Triode!$C$5),NA(),Calcs_Triode!V42+Parameters_Triode!$C$6)</f>
        <v>200</v>
      </c>
      <c r="X42" s="2">
        <f>IF(OR(Calcs_Triode!W42="",(Calcs_Triode!W42+Parameters_Triode!$C$6)&gt;Parameters_Triode!$C$5),NA(),Calcs_Triode!W42+Parameters_Triode!$C$6)</f>
        <v>210</v>
      </c>
      <c r="Y42" s="2">
        <f>IF(OR(Calcs_Triode!X42="",(Calcs_Triode!X42+Parameters_Triode!$C$6)&gt;Parameters_Triode!$C$5),NA(),Calcs_Triode!X42+Parameters_Triode!$C$6)</f>
        <v>220</v>
      </c>
      <c r="Z42" s="2">
        <f>IF(OR(Calcs_Triode!Y42="",(Calcs_Triode!Y42+Parameters_Triode!$C$6)&gt;Parameters_Triode!$C$5),NA(),Calcs_Triode!Y42+Parameters_Triode!$C$6)</f>
        <v>230</v>
      </c>
      <c r="AA42" s="2">
        <f>IF(OR(Calcs_Triode!Z42="",(Calcs_Triode!Z42+Parameters_Triode!$C$6)&gt;Parameters_Triode!$C$5),NA(),Calcs_Triode!Z42+Parameters_Triode!$C$6)</f>
        <v>240</v>
      </c>
      <c r="AB42" s="2">
        <f>IF(OR(Calcs_Triode!AA42="",(Calcs_Triode!AA42+Parameters_Triode!$C$6)&gt;Parameters_Triode!$C$5),NA(),Calcs_Triode!AA42+Parameters_Triode!$C$6)</f>
        <v>250</v>
      </c>
      <c r="AC42" s="2">
        <f>IF(OR(Calcs_Triode!AB42="",(Calcs_Triode!AB42+Parameters_Triode!$C$6)&gt;Parameters_Triode!$C$5),NA(),Calcs_Triode!AB42+Parameters_Triode!$C$6)</f>
        <v>260</v>
      </c>
      <c r="AD42" s="2">
        <f>IF(OR(Calcs_Triode!AC42="",(Calcs_Triode!AC42+Parameters_Triode!$C$6)&gt;Parameters_Triode!$C$5),NA(),Calcs_Triode!AC42+Parameters_Triode!$C$6)</f>
        <v>270</v>
      </c>
      <c r="AE42" s="2">
        <f>IF(OR(Calcs_Triode!AD42="",(Calcs_Triode!AD42+Parameters_Triode!$C$6)&gt;Parameters_Triode!$C$5),NA(),Calcs_Triode!AD42+Parameters_Triode!$C$6)</f>
        <v>280</v>
      </c>
      <c r="AF42" s="2">
        <f>IF(OR(Calcs_Triode!AE42="",(Calcs_Triode!AE42+Parameters_Triode!$C$6)&gt;Parameters_Triode!$C$5),NA(),Calcs_Triode!AE42+Parameters_Triode!$C$6)</f>
        <v>290</v>
      </c>
      <c r="AG42" s="2">
        <f>IF(OR(Calcs_Triode!AF42="",(Calcs_Triode!AF42+Parameters_Triode!$C$6)&gt;Parameters_Triode!$C$5),NA(),Calcs_Triode!AF42+Parameters_Triode!$C$6)</f>
        <v>300</v>
      </c>
      <c r="AH42" s="2">
        <f>IF(OR(Calcs_Triode!AG42="",(Calcs_Triode!AG42+Parameters_Triode!$C$6)&gt;Parameters_Triode!$C$5),NA(),Calcs_Triode!AG42+Parameters_Triode!$C$6)</f>
        <v>310</v>
      </c>
      <c r="AI42" s="2">
        <f>IF(OR(Calcs_Triode!AH42="",(Calcs_Triode!AH42+Parameters_Triode!$C$6)&gt;Parameters_Triode!$C$5),NA(),Calcs_Triode!AH42+Parameters_Triode!$C$6)</f>
        <v>320</v>
      </c>
      <c r="AJ42" s="2">
        <f>IF(OR(Calcs_Triode!AI42="",(Calcs_Triode!AI42+Parameters_Triode!$C$6)&gt;Parameters_Triode!$C$5),NA(),Calcs_Triode!AI42+Parameters_Triode!$C$6)</f>
        <v>330</v>
      </c>
      <c r="AK42" s="2">
        <f>IF(OR(Calcs_Triode!AJ42="",(Calcs_Triode!AJ42+Parameters_Triode!$C$6)&gt;Parameters_Triode!$C$5),NA(),Calcs_Triode!AJ42+Parameters_Triode!$C$6)</f>
        <v>340</v>
      </c>
      <c r="AL42" s="2">
        <f>IF(OR(Calcs_Triode!AK42="",(Calcs_Triode!AK42+Parameters_Triode!$C$6)&gt;Parameters_Triode!$C$5),NA(),Calcs_Triode!AK42+Parameters_Triode!$C$6)</f>
        <v>350</v>
      </c>
      <c r="AM42" s="2">
        <f>IF(OR(Calcs_Triode!AL42="",(Calcs_Triode!AL42+Parameters_Triode!$C$6)&gt;Parameters_Triode!$C$5),NA(),Calcs_Triode!AL42+Parameters_Triode!$C$6)</f>
        <v>360</v>
      </c>
      <c r="AN42" s="2">
        <f>IF(OR(Calcs_Triode!AM42="",(Calcs_Triode!AM42+Parameters_Triode!$C$6)&gt;Parameters_Triode!$C$5),NA(),Calcs_Triode!AM42+Parameters_Triode!$C$6)</f>
        <v>370</v>
      </c>
      <c r="AO42" s="2">
        <f>IF(OR(Calcs_Triode!AN42="",(Calcs_Triode!AN42+Parameters_Triode!$C$6)&gt;Parameters_Triode!$C$5),NA(),Calcs_Triode!AN42+Parameters_Triode!$C$6)</f>
        <v>380</v>
      </c>
      <c r="AP42" s="2">
        <f>IF(OR(Calcs_Triode!AO42="",(Calcs_Triode!AO42+Parameters_Triode!$C$6)&gt;Parameters_Triode!$C$5),NA(),Calcs_Triode!AO42+Parameters_Triode!$C$6)</f>
        <v>390</v>
      </c>
      <c r="AQ42" s="2">
        <f>IF(OR(Calcs_Triode!AP42="",(Calcs_Triode!AP42+Parameters_Triode!$C$6)&gt;Parameters_Triode!$C$5),NA(),Calcs_Triode!AP42+Parameters_Triode!$C$6)</f>
        <v>400</v>
      </c>
      <c r="AR42" s="2">
        <f>IF(OR(Calcs_Triode!AQ42="",(Calcs_Triode!AQ42+Parameters_Triode!$C$6)&gt;Parameters_Triode!$C$5),NA(),Calcs_Triode!AQ42+Parameters_Triode!$C$6)</f>
        <v>410</v>
      </c>
      <c r="AS42" s="2">
        <f>IF(OR(Calcs_Triode!AR42="",(Calcs_Triode!AR42+Parameters_Triode!$C$6)&gt;Parameters_Triode!$C$5),NA(),Calcs_Triode!AR42+Parameters_Triode!$C$6)</f>
        <v>420</v>
      </c>
      <c r="AT42" s="2">
        <f>IF(OR(Calcs_Triode!AS42="",(Calcs_Triode!AS42+Parameters_Triode!$C$6)&gt;Parameters_Triode!$C$5),NA(),Calcs_Triode!AS42+Parameters_Triode!$C$6)</f>
        <v>430</v>
      </c>
      <c r="AU42" s="2">
        <f>IF(OR(Calcs_Triode!AT42="",(Calcs_Triode!AT42+Parameters_Triode!$C$6)&gt;Parameters_Triode!$C$5),NA(),Calcs_Triode!AT42+Parameters_Triode!$C$6)</f>
        <v>440</v>
      </c>
      <c r="AV42" s="2" t="e">
        <f>IF(OR(Calcs_Triode!AU42="",(Calcs_Triode!AU42+Parameters_Triode!$C$6)&gt;Parameters_Triode!$C$5),NA(),Calcs_Triode!AU42+Parameters_Triode!$C$6)</f>
        <v>#N/A</v>
      </c>
      <c r="AW42" s="2" t="e">
        <f>IF(OR(Calcs_Triode!AV42="",(Calcs_Triode!AV42+Parameters_Triode!$C$6)&gt;Parameters_Triode!$C$5),NA(),Calcs_Triode!AV42+Parameters_Triode!$C$6)</f>
        <v>#N/A</v>
      </c>
      <c r="AX42" s="2" t="e">
        <f>IF(OR(Calcs_Triode!AW42="",(Calcs_Triode!AW42+Parameters_Triode!$C$6)&gt;Parameters_Triode!$C$5),NA(),Calcs_Triode!AW42+Parameters_Triode!$C$6)</f>
        <v>#N/A</v>
      </c>
      <c r="AY42" s="2" t="e">
        <f>IF(OR(Calcs_Triode!AX42="",(Calcs_Triode!AX42+Parameters_Triode!$C$6)&gt;Parameters_Triode!$C$5),NA(),Calcs_Triode!AX42+Parameters_Triode!$C$6)</f>
        <v>#N/A</v>
      </c>
      <c r="AZ42" s="2" t="e">
        <f>IF(OR(Calcs_Triode!AY42="",(Calcs_Triode!AY42+Parameters_Triode!$C$6)&gt;Parameters_Triode!$C$5),NA(),Calcs_Triode!AY42+Parameters_Triode!$C$6)</f>
        <v>#N/A</v>
      </c>
      <c r="BA42" s="2" t="e">
        <f>IF(OR(Calcs_Triode!AZ42="",(Calcs_Triode!AZ42+Parameters_Triode!$C$6)&gt;Parameters_Triode!$C$5),NA(),Calcs_Triode!AZ42+Parameters_Triode!$C$6)</f>
        <v>#N/A</v>
      </c>
    </row>
    <row r="43" spans="1:53">
      <c r="A43" s="2">
        <f t="array" ref="A43">(SUM(IF(ISNUMBER(Calcs_Triode!C43:BA57),Calcs_Triode!C43:BA57,0)))</f>
        <v>3.2612677848486385E-6</v>
      </c>
      <c r="B43" s="2">
        <f>Parameters_Triode!$B$4</f>
        <v>0</v>
      </c>
      <c r="C43">
        <f>IF(Parameters_Triode!C48&lt;&gt;"",ABS(Calcs_Triode!C23-Parameters_Triode!C48)^Parameters_Triode!$B$7,NA())</f>
        <v>0</v>
      </c>
      <c r="D43" t="e">
        <f>IF(Parameters_Triode!D48&lt;&gt;"",ABS(Calcs_Triode!D23-Parameters_Triode!D48)^Parameters_Triode!$B$7,NA())</f>
        <v>#N/A</v>
      </c>
      <c r="E43" t="e">
        <f>IF(Parameters_Triode!E48&lt;&gt;"",ABS(Calcs_Triode!E23-Parameters_Triode!E48)^Parameters_Triode!$B$7,NA())</f>
        <v>#N/A</v>
      </c>
      <c r="F43" t="e">
        <f>IF(Parameters_Triode!F48&lt;&gt;"",ABS(Calcs_Triode!F23-Parameters_Triode!F48)^Parameters_Triode!$B$7,NA())</f>
        <v>#N/A</v>
      </c>
      <c r="G43" t="e">
        <f>IF(Parameters_Triode!G48&lt;&gt;"",ABS(Calcs_Triode!G23-Parameters_Triode!G48)^Parameters_Triode!$B$7,NA())</f>
        <v>#N/A</v>
      </c>
      <c r="H43">
        <f>IF(Parameters_Triode!H48&lt;&gt;"",ABS(Calcs_Triode!H23-Parameters_Triode!H48)^Parameters_Triode!$B$7,NA())</f>
        <v>1.6481791040813078E-12</v>
      </c>
      <c r="I43" t="e">
        <f>IF(Parameters_Triode!I48&lt;&gt;"",ABS(Calcs_Triode!I23-Parameters_Triode!I48)^Parameters_Triode!$B$7,NA())</f>
        <v>#N/A</v>
      </c>
      <c r="J43" t="e">
        <f>IF(Parameters_Triode!J48&lt;&gt;"",ABS(Calcs_Triode!J23-Parameters_Triode!J48)^Parameters_Triode!$B$7,NA())</f>
        <v>#N/A</v>
      </c>
      <c r="K43" t="e">
        <f>IF(Parameters_Triode!K48&lt;&gt;"",ABS(Calcs_Triode!K23-Parameters_Triode!K48)^Parameters_Triode!$B$7,NA())</f>
        <v>#N/A</v>
      </c>
      <c r="L43" t="e">
        <f>IF(Parameters_Triode!L48&lt;&gt;"",ABS(Calcs_Triode!L23-Parameters_Triode!L48)^Parameters_Triode!$B$7,NA())</f>
        <v>#N/A</v>
      </c>
      <c r="M43">
        <f>IF(Parameters_Triode!M48&lt;&gt;"",ABS(Calcs_Triode!M23-Parameters_Triode!M48)^Parameters_Triode!$B$7,NA())</f>
        <v>8.1237297735041125E-11</v>
      </c>
      <c r="N43" t="e">
        <f>IF(Parameters_Triode!N48&lt;&gt;"",ABS(Calcs_Triode!N23-Parameters_Triode!N48)^Parameters_Triode!$B$7,NA())</f>
        <v>#N/A</v>
      </c>
      <c r="O43" t="e">
        <f>IF(Parameters_Triode!O48&lt;&gt;"",ABS(Calcs_Triode!O23-Parameters_Triode!O48)^Parameters_Triode!$B$7,NA())</f>
        <v>#N/A</v>
      </c>
      <c r="P43" t="e">
        <f>IF(Parameters_Triode!P48&lt;&gt;"",ABS(Calcs_Triode!P23-Parameters_Triode!P48)^Parameters_Triode!$B$7,NA())</f>
        <v>#N/A</v>
      </c>
      <c r="Q43" t="e">
        <f>IF(Parameters_Triode!Q48&lt;&gt;"",ABS(Calcs_Triode!Q23-Parameters_Triode!Q48)^Parameters_Triode!$B$7,NA())</f>
        <v>#N/A</v>
      </c>
      <c r="R43">
        <f>IF(Parameters_Triode!R48&lt;&gt;"",ABS(Calcs_Triode!R23-Parameters_Triode!R48)^Parameters_Triode!$B$7,NA())</f>
        <v>1.0131268163596935E-12</v>
      </c>
      <c r="S43" t="e">
        <f>IF(Parameters_Triode!S48&lt;&gt;"",ABS(Calcs_Triode!S23-Parameters_Triode!S48)^Parameters_Triode!$B$7,NA())</f>
        <v>#N/A</v>
      </c>
      <c r="T43" t="e">
        <f>IF(Parameters_Triode!T48&lt;&gt;"",ABS(Calcs_Triode!T23-Parameters_Triode!T48)^Parameters_Triode!$B$7,NA())</f>
        <v>#N/A</v>
      </c>
      <c r="U43" t="e">
        <f>IF(Parameters_Triode!U48&lt;&gt;"",ABS(Calcs_Triode!U23-Parameters_Triode!U48)^Parameters_Triode!$B$7,NA())</f>
        <v>#N/A</v>
      </c>
      <c r="V43" t="e">
        <f>IF(Parameters_Triode!V48&lt;&gt;"",ABS(Calcs_Triode!V23-Parameters_Triode!V48)^Parameters_Triode!$B$7,NA())</f>
        <v>#N/A</v>
      </c>
      <c r="W43" t="e">
        <f>IF(Parameters_Triode!W48&lt;&gt;"",ABS(Calcs_Triode!W23-Parameters_Triode!W48)^Parameters_Triode!$B$7,NA())</f>
        <v>#N/A</v>
      </c>
      <c r="X43" t="e">
        <f>IF(Parameters_Triode!X48&lt;&gt;"",ABS(Calcs_Triode!X23-Parameters_Triode!X48)^Parameters_Triode!$B$7,NA())</f>
        <v>#N/A</v>
      </c>
      <c r="Y43" t="e">
        <f>IF(Parameters_Triode!Y48&lt;&gt;"",ABS(Calcs_Triode!Y23-Parameters_Triode!Y48)^Parameters_Triode!$B$7,NA())</f>
        <v>#N/A</v>
      </c>
      <c r="Z43" t="e">
        <f>IF(Parameters_Triode!Z48&lt;&gt;"",ABS(Calcs_Triode!Z23-Parameters_Triode!Z48)^Parameters_Triode!$B$7,NA())</f>
        <v>#N/A</v>
      </c>
      <c r="AA43" t="e">
        <f>IF(Parameters_Triode!AA48&lt;&gt;"",ABS(Calcs_Triode!AA23-Parameters_Triode!AA48)^Parameters_Triode!$B$7,NA())</f>
        <v>#N/A</v>
      </c>
      <c r="AB43" t="e">
        <f>IF(Parameters_Triode!AB48&lt;&gt;"",ABS(Calcs_Triode!AB23-Parameters_Triode!AB48)^Parameters_Triode!$B$7,NA())</f>
        <v>#N/A</v>
      </c>
      <c r="AC43" t="e">
        <f>IF(Parameters_Triode!AC48&lt;&gt;"",ABS(Calcs_Triode!AC23-Parameters_Triode!AC48)^Parameters_Triode!$B$7,NA())</f>
        <v>#N/A</v>
      </c>
      <c r="AD43" t="e">
        <f>IF(Parameters_Triode!AD48&lt;&gt;"",ABS(Calcs_Triode!AD23-Parameters_Triode!AD48)^Parameters_Triode!$B$7,NA())</f>
        <v>#N/A</v>
      </c>
      <c r="AE43" t="e">
        <f>IF(Parameters_Triode!AE48&lt;&gt;"",ABS(Calcs_Triode!AE23-Parameters_Triode!AE48)^Parameters_Triode!$B$7,NA())</f>
        <v>#N/A</v>
      </c>
      <c r="AF43" t="e">
        <f>IF(Parameters_Triode!AF48&lt;&gt;"",ABS(Calcs_Triode!AF23-Parameters_Triode!AF48)^Parameters_Triode!$B$7,NA())</f>
        <v>#N/A</v>
      </c>
      <c r="AG43" t="e">
        <f>IF(Parameters_Triode!AG48&lt;&gt;"",ABS(Calcs_Triode!AG23-Parameters_Triode!AG48)^Parameters_Triode!$B$7,NA())</f>
        <v>#N/A</v>
      </c>
      <c r="AH43" t="e">
        <f>IF(Parameters_Triode!AH48&lt;&gt;"",ABS(Calcs_Triode!AH23-Parameters_Triode!AH48)^Parameters_Triode!$B$7,NA())</f>
        <v>#N/A</v>
      </c>
      <c r="AI43" t="e">
        <f>IF(Parameters_Triode!AI48&lt;&gt;"",ABS(Calcs_Triode!AI23-Parameters_Triode!AI48)^Parameters_Triode!$B$7,NA())</f>
        <v>#N/A</v>
      </c>
      <c r="AJ43" t="e">
        <f>IF(Parameters_Triode!AJ48&lt;&gt;"",ABS(Calcs_Triode!AJ23-Parameters_Triode!AJ48)^Parameters_Triode!$B$7,NA())</f>
        <v>#N/A</v>
      </c>
      <c r="AK43" t="e">
        <f>IF(Parameters_Triode!AK48&lt;&gt;"",ABS(Calcs_Triode!AK23-Parameters_Triode!AK48)^Parameters_Triode!$B$7,NA())</f>
        <v>#N/A</v>
      </c>
      <c r="AL43" t="e">
        <f>IF(Parameters_Triode!AL48&lt;&gt;"",ABS(Calcs_Triode!AL23-Parameters_Triode!AL48)^Parameters_Triode!$B$7,NA())</f>
        <v>#N/A</v>
      </c>
      <c r="AM43" t="e">
        <f>IF(Parameters_Triode!AM48&lt;&gt;"",ABS(Calcs_Triode!AM23-Parameters_Triode!AM48)^Parameters_Triode!$B$7,NA())</f>
        <v>#N/A</v>
      </c>
      <c r="AN43" t="e">
        <f>IF(Parameters_Triode!AN48&lt;&gt;"",ABS(Calcs_Triode!AN23-Parameters_Triode!AN48)^Parameters_Triode!$B$7,NA())</f>
        <v>#N/A</v>
      </c>
      <c r="AO43" t="e">
        <f>IF(Parameters_Triode!AO48&lt;&gt;"",ABS(Calcs_Triode!AO23-Parameters_Triode!AO48)^Parameters_Triode!$B$7,NA())</f>
        <v>#N/A</v>
      </c>
      <c r="AP43" t="e">
        <f>IF(Parameters_Triode!AP48&lt;&gt;"",ABS(Calcs_Triode!AP23-Parameters_Triode!AP48)^Parameters_Triode!$B$7,NA())</f>
        <v>#N/A</v>
      </c>
      <c r="AQ43" t="e">
        <f>IF(Parameters_Triode!AQ48&lt;&gt;"",ABS(Calcs_Triode!AQ23-Parameters_Triode!AQ48)^Parameters_Triode!$B$7,NA())</f>
        <v>#N/A</v>
      </c>
      <c r="AR43" t="e">
        <f>IF(Parameters_Triode!AR48&lt;&gt;"",ABS(Calcs_Triode!AR23-Parameters_Triode!AR48)^Parameters_Triode!$B$7,NA())</f>
        <v>#N/A</v>
      </c>
      <c r="AS43" t="e">
        <f>IF(Parameters_Triode!AS48&lt;&gt;"",ABS(Calcs_Triode!AS23-Parameters_Triode!AS48)^Parameters_Triode!$B$7,NA())</f>
        <v>#N/A</v>
      </c>
      <c r="AT43" t="e">
        <f>IF(Parameters_Triode!AT48&lt;&gt;"",ABS(Calcs_Triode!AT23-Parameters_Triode!AT48)^Parameters_Triode!$B$7,NA())</f>
        <v>#N/A</v>
      </c>
      <c r="AU43" t="e">
        <f>IF(Parameters_Triode!AU48&lt;&gt;"",ABS(Calcs_Triode!AU23-Parameters_Triode!AU48)^Parameters_Triode!$B$7,NA())</f>
        <v>#N/A</v>
      </c>
      <c r="AV43" t="e">
        <f>IF(Parameters_Triode!AV48&lt;&gt;"",ABS(Calcs_Triode!AV23-Parameters_Triode!AV48)^Parameters_Triode!$B$7,NA())</f>
        <v>#N/A</v>
      </c>
      <c r="AW43" t="e">
        <f>IF(Parameters_Triode!AW48&lt;&gt;"",ABS(Calcs_Triode!AW23-Parameters_Triode!AW48)^Parameters_Triode!$B$7,NA())</f>
        <v>#N/A</v>
      </c>
      <c r="AX43" t="e">
        <f>IF(Parameters_Triode!AX48&lt;&gt;"",ABS(Calcs_Triode!AX23-Parameters_Triode!AX48)^Parameters_Triode!$B$7,NA())</f>
        <v>#N/A</v>
      </c>
      <c r="AY43" t="e">
        <f>IF(Parameters_Triode!AY48&lt;&gt;"",ABS(Calcs_Triode!AY23-Parameters_Triode!AY48)^Parameters_Triode!$B$7,NA())</f>
        <v>#N/A</v>
      </c>
      <c r="AZ43" t="e">
        <f>IF(Parameters_Triode!AZ48&lt;&gt;"",ABS(Calcs_Triode!AZ23-Parameters_Triode!AZ48)^Parameters_Triode!$B$7,NA())</f>
        <v>#N/A</v>
      </c>
      <c r="BA43" t="e">
        <f>IF(Parameters_Triode!BA48&lt;&gt;"",ABS(Calcs_Triode!BA23-Parameters_Triode!BA48)^Parameters_Triode!$B$7,NA())</f>
        <v>#N/A</v>
      </c>
    </row>
    <row r="44" spans="1:53">
      <c r="B44" s="2">
        <f>IF(OR(Calcs_Triode!B43="",(Calcs_Triode!B43+Parameters_Triode!$B$6)&lt;Parameters_Triode!$B$5),NA(),Calcs_Triode!B43+Parameters_Triode!$B$6)</f>
        <v>-2</v>
      </c>
      <c r="C44">
        <f>IF(Parameters_Triode!C49&lt;&gt;"",ABS(Calcs_Triode!C24-Parameters_Triode!C49)^Parameters_Triode!$B$7,NA())</f>
        <v>0</v>
      </c>
      <c r="D44" t="e">
        <f>IF(Parameters_Triode!D49&lt;&gt;"",ABS(Calcs_Triode!D24-Parameters_Triode!D49)^Parameters_Triode!$B$7,NA())</f>
        <v>#N/A</v>
      </c>
      <c r="E44" t="e">
        <f>IF(Parameters_Triode!E49&lt;&gt;"",ABS(Calcs_Triode!E24-Parameters_Triode!E49)^Parameters_Triode!$B$7,NA())</f>
        <v>#N/A</v>
      </c>
      <c r="F44" t="e">
        <f>IF(Parameters_Triode!F49&lt;&gt;"",ABS(Calcs_Triode!F24-Parameters_Triode!F49)^Parameters_Triode!$B$7,NA())</f>
        <v>#N/A</v>
      </c>
      <c r="G44" t="e">
        <f>IF(Parameters_Triode!G49&lt;&gt;"",ABS(Calcs_Triode!G24-Parameters_Triode!G49)^Parameters_Triode!$B$7,NA())</f>
        <v>#N/A</v>
      </c>
      <c r="H44">
        <f>IF(Parameters_Triode!H49&lt;&gt;"",ABS(Calcs_Triode!H24-Parameters_Triode!H49)^Parameters_Triode!$B$7,NA())</f>
        <v>2.6847074147398938E-7</v>
      </c>
      <c r="I44" t="e">
        <f>IF(Parameters_Triode!I49&lt;&gt;"",ABS(Calcs_Triode!I24-Parameters_Triode!I49)^Parameters_Triode!$B$7,NA())</f>
        <v>#N/A</v>
      </c>
      <c r="J44" t="e">
        <f>IF(Parameters_Triode!J49&lt;&gt;"",ABS(Calcs_Triode!J24-Parameters_Triode!J49)^Parameters_Triode!$B$7,NA())</f>
        <v>#N/A</v>
      </c>
      <c r="K44" t="e">
        <f>IF(Parameters_Triode!K49&lt;&gt;"",ABS(Calcs_Triode!K24-Parameters_Triode!K49)^Parameters_Triode!$B$7,NA())</f>
        <v>#N/A</v>
      </c>
      <c r="L44" t="e">
        <f>IF(Parameters_Triode!L49&lt;&gt;"",ABS(Calcs_Triode!L24-Parameters_Triode!L49)^Parameters_Triode!$B$7,NA())</f>
        <v>#N/A</v>
      </c>
      <c r="M44">
        <f>IF(Parameters_Triode!M49&lt;&gt;"",ABS(Calcs_Triode!M24-Parameters_Triode!M49)^Parameters_Triode!$B$7,NA())</f>
        <v>5.1723385160795626E-8</v>
      </c>
      <c r="N44" t="e">
        <f>IF(Parameters_Triode!N49&lt;&gt;"",ABS(Calcs_Triode!N24-Parameters_Triode!N49)^Parameters_Triode!$B$7,NA())</f>
        <v>#N/A</v>
      </c>
      <c r="O44" t="e">
        <f>IF(Parameters_Triode!O49&lt;&gt;"",ABS(Calcs_Triode!O24-Parameters_Triode!O49)^Parameters_Triode!$B$7,NA())</f>
        <v>#N/A</v>
      </c>
      <c r="P44" t="e">
        <f>IF(Parameters_Triode!P49&lt;&gt;"",ABS(Calcs_Triode!P24-Parameters_Triode!P49)^Parameters_Triode!$B$7,NA())</f>
        <v>#N/A</v>
      </c>
      <c r="Q44" t="e">
        <f>IF(Parameters_Triode!Q49&lt;&gt;"",ABS(Calcs_Triode!Q24-Parameters_Triode!Q49)^Parameters_Triode!$B$7,NA())</f>
        <v>#N/A</v>
      </c>
      <c r="R44">
        <f>IF(Parameters_Triode!R49&lt;&gt;"",ABS(Calcs_Triode!R24-Parameters_Triode!R49)^Parameters_Triode!$B$7,NA())</f>
        <v>9.4013362525434984E-8</v>
      </c>
      <c r="S44" t="e">
        <f>IF(Parameters_Triode!S49&lt;&gt;"",ABS(Calcs_Triode!S24-Parameters_Triode!S49)^Parameters_Triode!$B$7,NA())</f>
        <v>#N/A</v>
      </c>
      <c r="T44" t="e">
        <f>IF(Parameters_Triode!T49&lt;&gt;"",ABS(Calcs_Triode!T24-Parameters_Triode!T49)^Parameters_Triode!$B$7,NA())</f>
        <v>#N/A</v>
      </c>
      <c r="U44" t="e">
        <f>IF(Parameters_Triode!U49&lt;&gt;"",ABS(Calcs_Triode!U24-Parameters_Triode!U49)^Parameters_Triode!$B$7,NA())</f>
        <v>#N/A</v>
      </c>
      <c r="V44" t="e">
        <f>IF(Parameters_Triode!V49&lt;&gt;"",ABS(Calcs_Triode!V24-Parameters_Triode!V49)^Parameters_Triode!$B$7,NA())</f>
        <v>#N/A</v>
      </c>
      <c r="W44" t="e">
        <f>IF(Parameters_Triode!W49&lt;&gt;"",ABS(Calcs_Triode!W24-Parameters_Triode!W49)^Parameters_Triode!$B$7,NA())</f>
        <v>#N/A</v>
      </c>
      <c r="X44" t="e">
        <f>IF(Parameters_Triode!X49&lt;&gt;"",ABS(Calcs_Triode!X24-Parameters_Triode!X49)^Parameters_Triode!$B$7,NA())</f>
        <v>#N/A</v>
      </c>
      <c r="Y44" t="e">
        <f>IF(Parameters_Triode!Y49&lt;&gt;"",ABS(Calcs_Triode!Y24-Parameters_Triode!Y49)^Parameters_Triode!$B$7,NA())</f>
        <v>#N/A</v>
      </c>
      <c r="Z44" t="e">
        <f>IF(Parameters_Triode!Z49&lt;&gt;"",ABS(Calcs_Triode!Z24-Parameters_Triode!Z49)^Parameters_Triode!$B$7,NA())</f>
        <v>#N/A</v>
      </c>
      <c r="AA44" t="e">
        <f>IF(Parameters_Triode!AA49&lt;&gt;"",ABS(Calcs_Triode!AA24-Parameters_Triode!AA49)^Parameters_Triode!$B$7,NA())</f>
        <v>#N/A</v>
      </c>
      <c r="AB44" t="e">
        <f>IF(Parameters_Triode!AB49&lt;&gt;"",ABS(Calcs_Triode!AB24-Parameters_Triode!AB49)^Parameters_Triode!$B$7,NA())</f>
        <v>#N/A</v>
      </c>
      <c r="AC44" t="e">
        <f>IF(Parameters_Triode!AC49&lt;&gt;"",ABS(Calcs_Triode!AC24-Parameters_Triode!AC49)^Parameters_Triode!$B$7,NA())</f>
        <v>#N/A</v>
      </c>
      <c r="AD44" t="e">
        <f>IF(Parameters_Triode!AD49&lt;&gt;"",ABS(Calcs_Triode!AD24-Parameters_Triode!AD49)^Parameters_Triode!$B$7,NA())</f>
        <v>#N/A</v>
      </c>
      <c r="AE44" t="e">
        <f>IF(Parameters_Triode!AE49&lt;&gt;"",ABS(Calcs_Triode!AE24-Parameters_Triode!AE49)^Parameters_Triode!$B$7,NA())</f>
        <v>#N/A</v>
      </c>
      <c r="AF44" t="e">
        <f>IF(Parameters_Triode!AF49&lt;&gt;"",ABS(Calcs_Triode!AF24-Parameters_Triode!AF49)^Parameters_Triode!$B$7,NA())</f>
        <v>#N/A</v>
      </c>
      <c r="AG44" t="e">
        <f>IF(Parameters_Triode!AG49&lt;&gt;"",ABS(Calcs_Triode!AG24-Parameters_Triode!AG49)^Parameters_Triode!$B$7,NA())</f>
        <v>#N/A</v>
      </c>
      <c r="AH44" t="e">
        <f>IF(Parameters_Triode!AH49&lt;&gt;"",ABS(Calcs_Triode!AH24-Parameters_Triode!AH49)^Parameters_Triode!$B$7,NA())</f>
        <v>#N/A</v>
      </c>
      <c r="AI44" t="e">
        <f>IF(Parameters_Triode!AI49&lt;&gt;"",ABS(Calcs_Triode!AI24-Parameters_Triode!AI49)^Parameters_Triode!$B$7,NA())</f>
        <v>#N/A</v>
      </c>
      <c r="AJ44" t="e">
        <f>IF(Parameters_Triode!AJ49&lt;&gt;"",ABS(Calcs_Triode!AJ24-Parameters_Triode!AJ49)^Parameters_Triode!$B$7,NA())</f>
        <v>#N/A</v>
      </c>
      <c r="AK44" t="e">
        <f>IF(Parameters_Triode!AK49&lt;&gt;"",ABS(Calcs_Triode!AK24-Parameters_Triode!AK49)^Parameters_Triode!$B$7,NA())</f>
        <v>#N/A</v>
      </c>
      <c r="AL44" t="e">
        <f>IF(Parameters_Triode!AL49&lt;&gt;"",ABS(Calcs_Triode!AL24-Parameters_Triode!AL49)^Parameters_Triode!$B$7,NA())</f>
        <v>#N/A</v>
      </c>
      <c r="AM44" t="e">
        <f>IF(Parameters_Triode!AM49&lt;&gt;"",ABS(Calcs_Triode!AM24-Parameters_Triode!AM49)^Parameters_Triode!$B$7,NA())</f>
        <v>#N/A</v>
      </c>
      <c r="AN44" t="e">
        <f>IF(Parameters_Triode!AN49&lt;&gt;"",ABS(Calcs_Triode!AN24-Parameters_Triode!AN49)^Parameters_Triode!$B$7,NA())</f>
        <v>#N/A</v>
      </c>
      <c r="AO44" t="e">
        <f>IF(Parameters_Triode!AO49&lt;&gt;"",ABS(Calcs_Triode!AO24-Parameters_Triode!AO49)^Parameters_Triode!$B$7,NA())</f>
        <v>#N/A</v>
      </c>
      <c r="AP44" t="e">
        <f>IF(Parameters_Triode!AP49&lt;&gt;"",ABS(Calcs_Triode!AP24-Parameters_Triode!AP49)^Parameters_Triode!$B$7,NA())</f>
        <v>#N/A</v>
      </c>
      <c r="AQ44" t="e">
        <f>IF(Parameters_Triode!AQ49&lt;&gt;"",ABS(Calcs_Triode!AQ24-Parameters_Triode!AQ49)^Parameters_Triode!$B$7,NA())</f>
        <v>#N/A</v>
      </c>
      <c r="AR44" t="e">
        <f>IF(Parameters_Triode!AR49&lt;&gt;"",ABS(Calcs_Triode!AR24-Parameters_Triode!AR49)^Parameters_Triode!$B$7,NA())</f>
        <v>#N/A</v>
      </c>
      <c r="AS44" t="e">
        <f>IF(Parameters_Triode!AS49&lt;&gt;"",ABS(Calcs_Triode!AS24-Parameters_Triode!AS49)^Parameters_Triode!$B$7,NA())</f>
        <v>#N/A</v>
      </c>
      <c r="AT44" t="e">
        <f>IF(Parameters_Triode!AT49&lt;&gt;"",ABS(Calcs_Triode!AT24-Parameters_Triode!AT49)^Parameters_Triode!$B$7,NA())</f>
        <v>#N/A</v>
      </c>
      <c r="AU44" t="e">
        <f>IF(Parameters_Triode!AU49&lt;&gt;"",ABS(Calcs_Triode!AU24-Parameters_Triode!AU49)^Parameters_Triode!$B$7,NA())</f>
        <v>#N/A</v>
      </c>
      <c r="AV44" t="e">
        <f>IF(Parameters_Triode!AV49&lt;&gt;"",ABS(Calcs_Triode!AV24-Parameters_Triode!AV49)^Parameters_Triode!$B$7,NA())</f>
        <v>#N/A</v>
      </c>
      <c r="AW44" t="e">
        <f>IF(Parameters_Triode!AW49&lt;&gt;"",ABS(Calcs_Triode!AW24-Parameters_Triode!AW49)^Parameters_Triode!$B$7,NA())</f>
        <v>#N/A</v>
      </c>
      <c r="AX44" t="e">
        <f>IF(Parameters_Triode!AX49&lt;&gt;"",ABS(Calcs_Triode!AX24-Parameters_Triode!AX49)^Parameters_Triode!$B$7,NA())</f>
        <v>#N/A</v>
      </c>
      <c r="AY44" t="e">
        <f>IF(Parameters_Triode!AY49&lt;&gt;"",ABS(Calcs_Triode!AY24-Parameters_Triode!AY49)^Parameters_Triode!$B$7,NA())</f>
        <v>#N/A</v>
      </c>
      <c r="AZ44" t="e">
        <f>IF(Parameters_Triode!AZ49&lt;&gt;"",ABS(Calcs_Triode!AZ24-Parameters_Triode!AZ49)^Parameters_Triode!$B$7,NA())</f>
        <v>#N/A</v>
      </c>
      <c r="BA44" t="e">
        <f>IF(Parameters_Triode!BA49&lt;&gt;"",ABS(Calcs_Triode!BA24-Parameters_Triode!BA49)^Parameters_Triode!$B$7,NA())</f>
        <v>#N/A</v>
      </c>
    </row>
    <row r="45" spans="1:53">
      <c r="B45" s="2">
        <f>IF(OR(Calcs_Triode!B44="",(Calcs_Triode!B44+Parameters_Triode!$B$6)&lt;Parameters_Triode!$B$5),NA(),Calcs_Triode!B44+Parameters_Triode!$B$6)</f>
        <v>-4</v>
      </c>
      <c r="C45">
        <f>IF(Parameters_Triode!C50&lt;&gt;"",ABS(Calcs_Triode!C25-Parameters_Triode!C50)^Parameters_Triode!$B$7,NA())</f>
        <v>0</v>
      </c>
      <c r="D45" t="e">
        <f>IF(Parameters_Triode!D50&lt;&gt;"",ABS(Calcs_Triode!D25-Parameters_Triode!D50)^Parameters_Triode!$B$7,NA())</f>
        <v>#N/A</v>
      </c>
      <c r="E45" t="e">
        <f>IF(Parameters_Triode!E50&lt;&gt;"",ABS(Calcs_Triode!E25-Parameters_Triode!E50)^Parameters_Triode!$B$7,NA())</f>
        <v>#N/A</v>
      </c>
      <c r="F45" t="e">
        <f>IF(Parameters_Triode!F50&lt;&gt;"",ABS(Calcs_Triode!F25-Parameters_Triode!F50)^Parameters_Triode!$B$7,NA())</f>
        <v>#N/A</v>
      </c>
      <c r="G45" t="e">
        <f>IF(Parameters_Triode!G50&lt;&gt;"",ABS(Calcs_Triode!G25-Parameters_Triode!G50)^Parameters_Triode!$B$7,NA())</f>
        <v>#N/A</v>
      </c>
      <c r="H45">
        <f>IF(Parameters_Triode!H50&lt;&gt;"",ABS(Calcs_Triode!H25-Parameters_Triode!H50)^Parameters_Triode!$B$7,NA())</f>
        <v>2.4787256926240938E-9</v>
      </c>
      <c r="I45" t="e">
        <f>IF(Parameters_Triode!I50&lt;&gt;"",ABS(Calcs_Triode!I25-Parameters_Triode!I50)^Parameters_Triode!$B$7,NA())</f>
        <v>#N/A</v>
      </c>
      <c r="J45" t="e">
        <f>IF(Parameters_Triode!J50&lt;&gt;"",ABS(Calcs_Triode!J25-Parameters_Triode!J50)^Parameters_Triode!$B$7,NA())</f>
        <v>#N/A</v>
      </c>
      <c r="K45" t="e">
        <f>IF(Parameters_Triode!K50&lt;&gt;"",ABS(Calcs_Triode!K25-Parameters_Triode!K50)^Parameters_Triode!$B$7,NA())</f>
        <v>#N/A</v>
      </c>
      <c r="L45" t="e">
        <f>IF(Parameters_Triode!L50&lt;&gt;"",ABS(Calcs_Triode!L25-Parameters_Triode!L50)^Parameters_Triode!$B$7,NA())</f>
        <v>#N/A</v>
      </c>
      <c r="M45">
        <f>IF(Parameters_Triode!M50&lt;&gt;"",ABS(Calcs_Triode!M25-Parameters_Triode!M50)^Parameters_Triode!$B$7,NA())</f>
        <v>2.983090411303081E-8</v>
      </c>
      <c r="N45" t="e">
        <f>IF(Parameters_Triode!N50&lt;&gt;"",ABS(Calcs_Triode!N25-Parameters_Triode!N50)^Parameters_Triode!$B$7,NA())</f>
        <v>#N/A</v>
      </c>
      <c r="O45" t="e">
        <f>IF(Parameters_Triode!O50&lt;&gt;"",ABS(Calcs_Triode!O25-Parameters_Triode!O50)^Parameters_Triode!$B$7,NA())</f>
        <v>#N/A</v>
      </c>
      <c r="P45" t="e">
        <f>IF(Parameters_Triode!P50&lt;&gt;"",ABS(Calcs_Triode!P25-Parameters_Triode!P50)^Parameters_Triode!$B$7,NA())</f>
        <v>#N/A</v>
      </c>
      <c r="Q45" t="e">
        <f>IF(Parameters_Triode!Q50&lt;&gt;"",ABS(Calcs_Triode!Q25-Parameters_Triode!Q50)^Parameters_Triode!$B$7,NA())</f>
        <v>#N/A</v>
      </c>
      <c r="R45">
        <f>IF(Parameters_Triode!R50&lt;&gt;"",ABS(Calcs_Triode!R25-Parameters_Triode!R50)^Parameters_Triode!$B$7,NA())</f>
        <v>9.0533432646831905E-8</v>
      </c>
      <c r="S45" t="e">
        <f>IF(Parameters_Triode!S50&lt;&gt;"",ABS(Calcs_Triode!S25-Parameters_Triode!S50)^Parameters_Triode!$B$7,NA())</f>
        <v>#N/A</v>
      </c>
      <c r="T45" t="e">
        <f>IF(Parameters_Triode!T50&lt;&gt;"",ABS(Calcs_Triode!T25-Parameters_Triode!T50)^Parameters_Triode!$B$7,NA())</f>
        <v>#N/A</v>
      </c>
      <c r="U45" t="e">
        <f>IF(Parameters_Triode!U50&lt;&gt;"",ABS(Calcs_Triode!U25-Parameters_Triode!U50)^Parameters_Triode!$B$7,NA())</f>
        <v>#N/A</v>
      </c>
      <c r="V45" t="e">
        <f>IF(Parameters_Triode!V50&lt;&gt;"",ABS(Calcs_Triode!V25-Parameters_Triode!V50)^Parameters_Triode!$B$7,NA())</f>
        <v>#N/A</v>
      </c>
      <c r="W45">
        <f>IF(Parameters_Triode!W50&lt;&gt;"",ABS(Calcs_Triode!W25-Parameters_Triode!W50)^Parameters_Triode!$B$7,NA())</f>
        <v>7.0164224057830227E-9</v>
      </c>
      <c r="X45" t="e">
        <f>IF(Parameters_Triode!X50&lt;&gt;"",ABS(Calcs_Triode!X25-Parameters_Triode!X50)^Parameters_Triode!$B$7,NA())</f>
        <v>#N/A</v>
      </c>
      <c r="Y45" t="e">
        <f>IF(Parameters_Triode!Y50&lt;&gt;"",ABS(Calcs_Triode!Y25-Parameters_Triode!Y50)^Parameters_Triode!$B$7,NA())</f>
        <v>#N/A</v>
      </c>
      <c r="Z45" t="e">
        <f>IF(Parameters_Triode!Z50&lt;&gt;"",ABS(Calcs_Triode!Z25-Parameters_Triode!Z50)^Parameters_Triode!$B$7,NA())</f>
        <v>#N/A</v>
      </c>
      <c r="AA45" t="e">
        <f>IF(Parameters_Triode!AA50&lt;&gt;"",ABS(Calcs_Triode!AA25-Parameters_Triode!AA50)^Parameters_Triode!$B$7,NA())</f>
        <v>#N/A</v>
      </c>
      <c r="AB45" t="e">
        <f>IF(Parameters_Triode!AB50&lt;&gt;"",ABS(Calcs_Triode!AB25-Parameters_Triode!AB50)^Parameters_Triode!$B$7,NA())</f>
        <v>#N/A</v>
      </c>
      <c r="AC45" t="e">
        <f>IF(Parameters_Triode!AC50&lt;&gt;"",ABS(Calcs_Triode!AC25-Parameters_Triode!AC50)^Parameters_Triode!$B$7,NA())</f>
        <v>#N/A</v>
      </c>
      <c r="AD45" t="e">
        <f>IF(Parameters_Triode!AD50&lt;&gt;"",ABS(Calcs_Triode!AD25-Parameters_Triode!AD50)^Parameters_Triode!$B$7,NA())</f>
        <v>#N/A</v>
      </c>
      <c r="AE45" t="e">
        <f>IF(Parameters_Triode!AE50&lt;&gt;"",ABS(Calcs_Triode!AE25-Parameters_Triode!AE50)^Parameters_Triode!$B$7,NA())</f>
        <v>#N/A</v>
      </c>
      <c r="AF45" t="e">
        <f>IF(Parameters_Triode!AF50&lt;&gt;"",ABS(Calcs_Triode!AF25-Parameters_Triode!AF50)^Parameters_Triode!$B$7,NA())</f>
        <v>#N/A</v>
      </c>
      <c r="AG45" t="e">
        <f>IF(Parameters_Triode!AG50&lt;&gt;"",ABS(Calcs_Triode!AG25-Parameters_Triode!AG50)^Parameters_Triode!$B$7,NA())</f>
        <v>#N/A</v>
      </c>
      <c r="AH45" t="e">
        <f>IF(Parameters_Triode!AH50&lt;&gt;"",ABS(Calcs_Triode!AH25-Parameters_Triode!AH50)^Parameters_Triode!$B$7,NA())</f>
        <v>#N/A</v>
      </c>
      <c r="AI45" t="e">
        <f>IF(Parameters_Triode!AI50&lt;&gt;"",ABS(Calcs_Triode!AI25-Parameters_Triode!AI50)^Parameters_Triode!$B$7,NA())</f>
        <v>#N/A</v>
      </c>
      <c r="AJ45" t="e">
        <f>IF(Parameters_Triode!AJ50&lt;&gt;"",ABS(Calcs_Triode!AJ25-Parameters_Triode!AJ50)^Parameters_Triode!$B$7,NA())</f>
        <v>#N/A</v>
      </c>
      <c r="AK45" t="e">
        <f>IF(Parameters_Triode!AK50&lt;&gt;"",ABS(Calcs_Triode!AK25-Parameters_Triode!AK50)^Parameters_Triode!$B$7,NA())</f>
        <v>#N/A</v>
      </c>
      <c r="AL45" t="e">
        <f>IF(Parameters_Triode!AL50&lt;&gt;"",ABS(Calcs_Triode!AL25-Parameters_Triode!AL50)^Parameters_Triode!$B$7,NA())</f>
        <v>#N/A</v>
      </c>
      <c r="AM45" t="e">
        <f>IF(Parameters_Triode!AM50&lt;&gt;"",ABS(Calcs_Triode!AM25-Parameters_Triode!AM50)^Parameters_Triode!$B$7,NA())</f>
        <v>#N/A</v>
      </c>
      <c r="AN45" t="e">
        <f>IF(Parameters_Triode!AN50&lt;&gt;"",ABS(Calcs_Triode!AN25-Parameters_Triode!AN50)^Parameters_Triode!$B$7,NA())</f>
        <v>#N/A</v>
      </c>
      <c r="AO45" t="e">
        <f>IF(Parameters_Triode!AO50&lt;&gt;"",ABS(Calcs_Triode!AO25-Parameters_Triode!AO50)^Parameters_Triode!$B$7,NA())</f>
        <v>#N/A</v>
      </c>
      <c r="AP45" t="e">
        <f>IF(Parameters_Triode!AP50&lt;&gt;"",ABS(Calcs_Triode!AP25-Parameters_Triode!AP50)^Parameters_Triode!$B$7,NA())</f>
        <v>#N/A</v>
      </c>
      <c r="AQ45" t="e">
        <f>IF(Parameters_Triode!AQ50&lt;&gt;"",ABS(Calcs_Triode!AQ25-Parameters_Triode!AQ50)^Parameters_Triode!$B$7,NA())</f>
        <v>#N/A</v>
      </c>
      <c r="AR45" t="e">
        <f>IF(Parameters_Triode!AR50&lt;&gt;"",ABS(Calcs_Triode!AR25-Parameters_Triode!AR50)^Parameters_Triode!$B$7,NA())</f>
        <v>#N/A</v>
      </c>
      <c r="AS45" t="e">
        <f>IF(Parameters_Triode!AS50&lt;&gt;"",ABS(Calcs_Triode!AS25-Parameters_Triode!AS50)^Parameters_Triode!$B$7,NA())</f>
        <v>#N/A</v>
      </c>
      <c r="AT45" t="e">
        <f>IF(Parameters_Triode!AT50&lt;&gt;"",ABS(Calcs_Triode!AT25-Parameters_Triode!AT50)^Parameters_Triode!$B$7,NA())</f>
        <v>#N/A</v>
      </c>
      <c r="AU45" t="e">
        <f>IF(Parameters_Triode!AU50&lt;&gt;"",ABS(Calcs_Triode!AU25-Parameters_Triode!AU50)^Parameters_Triode!$B$7,NA())</f>
        <v>#N/A</v>
      </c>
      <c r="AV45" t="e">
        <f>IF(Parameters_Triode!AV50&lt;&gt;"",ABS(Calcs_Triode!AV25-Parameters_Triode!AV50)^Parameters_Triode!$B$7,NA())</f>
        <v>#N/A</v>
      </c>
      <c r="AW45" t="e">
        <f>IF(Parameters_Triode!AW50&lt;&gt;"",ABS(Calcs_Triode!AW25-Parameters_Triode!AW50)^Parameters_Triode!$B$7,NA())</f>
        <v>#N/A</v>
      </c>
      <c r="AX45" t="e">
        <f>IF(Parameters_Triode!AX50&lt;&gt;"",ABS(Calcs_Triode!AX25-Parameters_Triode!AX50)^Parameters_Triode!$B$7,NA())</f>
        <v>#N/A</v>
      </c>
      <c r="AY45" t="e">
        <f>IF(Parameters_Triode!AY50&lt;&gt;"",ABS(Calcs_Triode!AY25-Parameters_Triode!AY50)^Parameters_Triode!$B$7,NA())</f>
        <v>#N/A</v>
      </c>
      <c r="AZ45" t="e">
        <f>IF(Parameters_Triode!AZ50&lt;&gt;"",ABS(Calcs_Triode!AZ25-Parameters_Triode!AZ50)^Parameters_Triode!$B$7,NA())</f>
        <v>#N/A</v>
      </c>
      <c r="BA45" t="e">
        <f>IF(Parameters_Triode!BA50&lt;&gt;"",ABS(Calcs_Triode!BA25-Parameters_Triode!BA50)^Parameters_Triode!$B$7,NA())</f>
        <v>#N/A</v>
      </c>
    </row>
    <row r="46" spans="1:53">
      <c r="B46" s="2">
        <f>IF(OR(Calcs_Triode!B45="",(Calcs_Triode!B45+Parameters_Triode!$B$6)&lt;Parameters_Triode!$B$5),NA(),Calcs_Triode!B45+Parameters_Triode!$B$6)</f>
        <v>-6</v>
      </c>
      <c r="C46">
        <f>IF(Parameters_Triode!C51&lt;&gt;"",ABS(Calcs_Triode!C26-Parameters_Triode!C51)^Parameters_Triode!$B$7,NA())</f>
        <v>0</v>
      </c>
      <c r="D46" t="e">
        <f>IF(Parameters_Triode!D51&lt;&gt;"",ABS(Calcs_Triode!D26-Parameters_Triode!D51)^Parameters_Triode!$B$7,NA())</f>
        <v>#N/A</v>
      </c>
      <c r="E46" t="e">
        <f>IF(Parameters_Triode!E51&lt;&gt;"",ABS(Calcs_Triode!E26-Parameters_Triode!E51)^Parameters_Triode!$B$7,NA())</f>
        <v>#N/A</v>
      </c>
      <c r="F46" t="e">
        <f>IF(Parameters_Triode!F51&lt;&gt;"",ABS(Calcs_Triode!F26-Parameters_Triode!F51)^Parameters_Triode!$B$7,NA())</f>
        <v>#N/A</v>
      </c>
      <c r="G46" t="e">
        <f>IF(Parameters_Triode!G51&lt;&gt;"",ABS(Calcs_Triode!G26-Parameters_Triode!G51)^Parameters_Triode!$B$7,NA())</f>
        <v>#N/A</v>
      </c>
      <c r="H46">
        <f>IF(Parameters_Triode!H51&lt;&gt;"",ABS(Calcs_Triode!H26-Parameters_Triode!H51)^Parameters_Triode!$B$7,NA())</f>
        <v>2.4088312727589959E-12</v>
      </c>
      <c r="I46" t="e">
        <f>IF(Parameters_Triode!I51&lt;&gt;"",ABS(Calcs_Triode!I26-Parameters_Triode!I51)^Parameters_Triode!$B$7,NA())</f>
        <v>#N/A</v>
      </c>
      <c r="J46" t="e">
        <f>IF(Parameters_Triode!J51&lt;&gt;"",ABS(Calcs_Triode!J26-Parameters_Triode!J51)^Parameters_Triode!$B$7,NA())</f>
        <v>#N/A</v>
      </c>
      <c r="K46" t="e">
        <f>IF(Parameters_Triode!K51&lt;&gt;"",ABS(Calcs_Triode!K26-Parameters_Triode!K51)^Parameters_Triode!$B$7,NA())</f>
        <v>#N/A</v>
      </c>
      <c r="L46" t="e">
        <f>IF(Parameters_Triode!L51&lt;&gt;"",ABS(Calcs_Triode!L26-Parameters_Triode!L51)^Parameters_Triode!$B$7,NA())</f>
        <v>#N/A</v>
      </c>
      <c r="M46">
        <f>IF(Parameters_Triode!M51&lt;&gt;"",ABS(Calcs_Triode!M26-Parameters_Triode!M51)^Parameters_Triode!$B$7,NA())</f>
        <v>1.683389059988477E-7</v>
      </c>
      <c r="N46" t="e">
        <f>IF(Parameters_Triode!N51&lt;&gt;"",ABS(Calcs_Triode!N26-Parameters_Triode!N51)^Parameters_Triode!$B$7,NA())</f>
        <v>#N/A</v>
      </c>
      <c r="O46" t="e">
        <f>IF(Parameters_Triode!O51&lt;&gt;"",ABS(Calcs_Triode!O26-Parameters_Triode!O51)^Parameters_Triode!$B$7,NA())</f>
        <v>#N/A</v>
      </c>
      <c r="P46" t="e">
        <f>IF(Parameters_Triode!P51&lt;&gt;"",ABS(Calcs_Triode!P26-Parameters_Triode!P51)^Parameters_Triode!$B$7,NA())</f>
        <v>#N/A</v>
      </c>
      <c r="Q46" t="e">
        <f>IF(Parameters_Triode!Q51&lt;&gt;"",ABS(Calcs_Triode!Q26-Parameters_Triode!Q51)^Parameters_Triode!$B$7,NA())</f>
        <v>#N/A</v>
      </c>
      <c r="R46">
        <f>IF(Parameters_Triode!R51&lt;&gt;"",ABS(Calcs_Triode!R26-Parameters_Triode!R51)^Parameters_Triode!$B$7,NA())</f>
        <v>1.6074008465540671E-8</v>
      </c>
      <c r="S46" t="e">
        <f>IF(Parameters_Triode!S51&lt;&gt;"",ABS(Calcs_Triode!S26-Parameters_Triode!S51)^Parameters_Triode!$B$7,NA())</f>
        <v>#N/A</v>
      </c>
      <c r="T46" t="e">
        <f>IF(Parameters_Triode!T51&lt;&gt;"",ABS(Calcs_Triode!T26-Parameters_Triode!T51)^Parameters_Triode!$B$7,NA())</f>
        <v>#N/A</v>
      </c>
      <c r="U46" t="e">
        <f>IF(Parameters_Triode!U51&lt;&gt;"",ABS(Calcs_Triode!U26-Parameters_Triode!U51)^Parameters_Triode!$B$7,NA())</f>
        <v>#N/A</v>
      </c>
      <c r="V46" t="e">
        <f>IF(Parameters_Triode!V51&lt;&gt;"",ABS(Calcs_Triode!V26-Parameters_Triode!V51)^Parameters_Triode!$B$7,NA())</f>
        <v>#N/A</v>
      </c>
      <c r="W46">
        <f>IF(Parameters_Triode!W51&lt;&gt;"",ABS(Calcs_Triode!W26-Parameters_Triode!W51)^Parameters_Triode!$B$7,NA())</f>
        <v>4.6693468432987833E-9</v>
      </c>
      <c r="X46" t="e">
        <f>IF(Parameters_Triode!X51&lt;&gt;"",ABS(Calcs_Triode!X26-Parameters_Triode!X51)^Parameters_Triode!$B$7,NA())</f>
        <v>#N/A</v>
      </c>
      <c r="Y46" t="e">
        <f>IF(Parameters_Triode!Y51&lt;&gt;"",ABS(Calcs_Triode!Y26-Parameters_Triode!Y51)^Parameters_Triode!$B$7,NA())</f>
        <v>#N/A</v>
      </c>
      <c r="Z46" t="e">
        <f>IF(Parameters_Triode!Z51&lt;&gt;"",ABS(Calcs_Triode!Z26-Parameters_Triode!Z51)^Parameters_Triode!$B$7,NA())</f>
        <v>#N/A</v>
      </c>
      <c r="AA46" t="e">
        <f>IF(Parameters_Triode!AA51&lt;&gt;"",ABS(Calcs_Triode!AA26-Parameters_Triode!AA51)^Parameters_Triode!$B$7,NA())</f>
        <v>#N/A</v>
      </c>
      <c r="AB46">
        <f>IF(Parameters_Triode!AB51&lt;&gt;"",ABS(Calcs_Triode!AB26-Parameters_Triode!AB51)^Parameters_Triode!$B$7,NA())</f>
        <v>5.3279489621818512E-7</v>
      </c>
      <c r="AC46" t="e">
        <f>IF(Parameters_Triode!AC51&lt;&gt;"",ABS(Calcs_Triode!AC26-Parameters_Triode!AC51)^Parameters_Triode!$B$7,NA())</f>
        <v>#N/A</v>
      </c>
      <c r="AD46" t="e">
        <f>IF(Parameters_Triode!AD51&lt;&gt;"",ABS(Calcs_Triode!AD26-Parameters_Triode!AD51)^Parameters_Triode!$B$7,NA())</f>
        <v>#N/A</v>
      </c>
      <c r="AE46" t="e">
        <f>IF(Parameters_Triode!AE51&lt;&gt;"",ABS(Calcs_Triode!AE26-Parameters_Triode!AE51)^Parameters_Triode!$B$7,NA())</f>
        <v>#N/A</v>
      </c>
      <c r="AF46" t="e">
        <f>IF(Parameters_Triode!AF51&lt;&gt;"",ABS(Calcs_Triode!AF26-Parameters_Triode!AF51)^Parameters_Triode!$B$7,NA())</f>
        <v>#N/A</v>
      </c>
      <c r="AG46" t="e">
        <f>IF(Parameters_Triode!AG51&lt;&gt;"",ABS(Calcs_Triode!AG26-Parameters_Triode!AG51)^Parameters_Triode!$B$7,NA())</f>
        <v>#N/A</v>
      </c>
      <c r="AH46" t="e">
        <f>IF(Parameters_Triode!AH51&lt;&gt;"",ABS(Calcs_Triode!AH26-Parameters_Triode!AH51)^Parameters_Triode!$B$7,NA())</f>
        <v>#N/A</v>
      </c>
      <c r="AI46" t="e">
        <f>IF(Parameters_Triode!AI51&lt;&gt;"",ABS(Calcs_Triode!AI26-Parameters_Triode!AI51)^Parameters_Triode!$B$7,NA())</f>
        <v>#N/A</v>
      </c>
      <c r="AJ46" t="e">
        <f>IF(Parameters_Triode!AJ51&lt;&gt;"",ABS(Calcs_Triode!AJ26-Parameters_Triode!AJ51)^Parameters_Triode!$B$7,NA())</f>
        <v>#N/A</v>
      </c>
      <c r="AK46" t="e">
        <f>IF(Parameters_Triode!AK51&lt;&gt;"",ABS(Calcs_Triode!AK26-Parameters_Triode!AK51)^Parameters_Triode!$B$7,NA())</f>
        <v>#N/A</v>
      </c>
      <c r="AL46" t="e">
        <f>IF(Parameters_Triode!AL51&lt;&gt;"",ABS(Calcs_Triode!AL26-Parameters_Triode!AL51)^Parameters_Triode!$B$7,NA())</f>
        <v>#N/A</v>
      </c>
      <c r="AM46" t="e">
        <f>IF(Parameters_Triode!AM51&lt;&gt;"",ABS(Calcs_Triode!AM26-Parameters_Triode!AM51)^Parameters_Triode!$B$7,NA())</f>
        <v>#N/A</v>
      </c>
      <c r="AN46" t="e">
        <f>IF(Parameters_Triode!AN51&lt;&gt;"",ABS(Calcs_Triode!AN26-Parameters_Triode!AN51)^Parameters_Triode!$B$7,NA())</f>
        <v>#N/A</v>
      </c>
      <c r="AO46" t="e">
        <f>IF(Parameters_Triode!AO51&lt;&gt;"",ABS(Calcs_Triode!AO26-Parameters_Triode!AO51)^Parameters_Triode!$B$7,NA())</f>
        <v>#N/A</v>
      </c>
      <c r="AP46" t="e">
        <f>IF(Parameters_Triode!AP51&lt;&gt;"",ABS(Calcs_Triode!AP26-Parameters_Triode!AP51)^Parameters_Triode!$B$7,NA())</f>
        <v>#N/A</v>
      </c>
      <c r="AQ46" t="e">
        <f>IF(Parameters_Triode!AQ51&lt;&gt;"",ABS(Calcs_Triode!AQ26-Parameters_Triode!AQ51)^Parameters_Triode!$B$7,NA())</f>
        <v>#N/A</v>
      </c>
      <c r="AR46" t="e">
        <f>IF(Parameters_Triode!AR51&lt;&gt;"",ABS(Calcs_Triode!AR26-Parameters_Triode!AR51)^Parameters_Triode!$B$7,NA())</f>
        <v>#N/A</v>
      </c>
      <c r="AS46" t="e">
        <f>IF(Parameters_Triode!AS51&lt;&gt;"",ABS(Calcs_Triode!AS26-Parameters_Triode!AS51)^Parameters_Triode!$B$7,NA())</f>
        <v>#N/A</v>
      </c>
      <c r="AT46" t="e">
        <f>IF(Parameters_Triode!AT51&lt;&gt;"",ABS(Calcs_Triode!AT26-Parameters_Triode!AT51)^Parameters_Triode!$B$7,NA())</f>
        <v>#N/A</v>
      </c>
      <c r="AU46" t="e">
        <f>IF(Parameters_Triode!AU51&lt;&gt;"",ABS(Calcs_Triode!AU26-Parameters_Triode!AU51)^Parameters_Triode!$B$7,NA())</f>
        <v>#N/A</v>
      </c>
      <c r="AV46" t="e">
        <f>IF(Parameters_Triode!AV51&lt;&gt;"",ABS(Calcs_Triode!AV26-Parameters_Triode!AV51)^Parameters_Triode!$B$7,NA())</f>
        <v>#N/A</v>
      </c>
      <c r="AW46" t="e">
        <f>IF(Parameters_Triode!AW51&lt;&gt;"",ABS(Calcs_Triode!AW26-Parameters_Triode!AW51)^Parameters_Triode!$B$7,NA())</f>
        <v>#N/A</v>
      </c>
      <c r="AX46" t="e">
        <f>IF(Parameters_Triode!AX51&lt;&gt;"",ABS(Calcs_Triode!AX26-Parameters_Triode!AX51)^Parameters_Triode!$B$7,NA())</f>
        <v>#N/A</v>
      </c>
      <c r="AY46" t="e">
        <f>IF(Parameters_Triode!AY51&lt;&gt;"",ABS(Calcs_Triode!AY26-Parameters_Triode!AY51)^Parameters_Triode!$B$7,NA())</f>
        <v>#N/A</v>
      </c>
      <c r="AZ46" t="e">
        <f>IF(Parameters_Triode!AZ51&lt;&gt;"",ABS(Calcs_Triode!AZ26-Parameters_Triode!AZ51)^Parameters_Triode!$B$7,NA())</f>
        <v>#N/A</v>
      </c>
      <c r="BA46" t="e">
        <f>IF(Parameters_Triode!BA51&lt;&gt;"",ABS(Calcs_Triode!BA26-Parameters_Triode!BA51)^Parameters_Triode!$B$7,NA())</f>
        <v>#N/A</v>
      </c>
    </row>
    <row r="47" spans="1:53">
      <c r="B47" s="2">
        <f>IF(OR(Calcs_Triode!B46="",(Calcs_Triode!B46+Parameters_Triode!$B$6)&lt;Parameters_Triode!$B$5),NA(),Calcs_Triode!B46+Parameters_Triode!$B$6)</f>
        <v>-8</v>
      </c>
      <c r="C47">
        <f>IF(Parameters_Triode!C52&lt;&gt;"",ABS(Calcs_Triode!C27-Parameters_Triode!C52)^Parameters_Triode!$B$7,NA())</f>
        <v>0</v>
      </c>
      <c r="D47" t="e">
        <f>IF(Parameters_Triode!D52&lt;&gt;"",ABS(Calcs_Triode!D27-Parameters_Triode!D52)^Parameters_Triode!$B$7,NA())</f>
        <v>#N/A</v>
      </c>
      <c r="E47" t="e">
        <f>IF(Parameters_Triode!E52&lt;&gt;"",ABS(Calcs_Triode!E27-Parameters_Triode!E52)^Parameters_Triode!$B$7,NA())</f>
        <v>#N/A</v>
      </c>
      <c r="F47" t="e">
        <f>IF(Parameters_Triode!F52&lt;&gt;"",ABS(Calcs_Triode!F27-Parameters_Triode!F52)^Parameters_Triode!$B$7,NA())</f>
        <v>#N/A</v>
      </c>
      <c r="G47" t="e">
        <f>IF(Parameters_Triode!G52&lt;&gt;"",ABS(Calcs_Triode!G27-Parameters_Triode!G52)^Parameters_Triode!$B$7,NA())</f>
        <v>#N/A</v>
      </c>
      <c r="H47">
        <f>IF(Parameters_Triode!H52&lt;&gt;"",ABS(Calcs_Triode!H27-Parameters_Triode!H52)^Parameters_Triode!$B$7,NA())</f>
        <v>2.1373743071894502E-15</v>
      </c>
      <c r="I47" t="e">
        <f>IF(Parameters_Triode!I52&lt;&gt;"",ABS(Calcs_Triode!I27-Parameters_Triode!I52)^Parameters_Triode!$B$7,NA())</f>
        <v>#N/A</v>
      </c>
      <c r="J47" t="e">
        <f>IF(Parameters_Triode!J52&lt;&gt;"",ABS(Calcs_Triode!J27-Parameters_Triode!J52)^Parameters_Triode!$B$7,NA())</f>
        <v>#N/A</v>
      </c>
      <c r="K47" t="e">
        <f>IF(Parameters_Triode!K52&lt;&gt;"",ABS(Calcs_Triode!K27-Parameters_Triode!K52)^Parameters_Triode!$B$7,NA())</f>
        <v>#N/A</v>
      </c>
      <c r="L47" t="e">
        <f>IF(Parameters_Triode!L52&lt;&gt;"",ABS(Calcs_Triode!L27-Parameters_Triode!L52)^Parameters_Triode!$B$7,NA())</f>
        <v>#N/A</v>
      </c>
      <c r="M47">
        <f>IF(Parameters_Triode!M52&lt;&gt;"",ABS(Calcs_Triode!M27-Parameters_Triode!M52)^Parameters_Triode!$B$7,NA())</f>
        <v>1.3342351625113917E-8</v>
      </c>
      <c r="N47" t="e">
        <f>IF(Parameters_Triode!N52&lt;&gt;"",ABS(Calcs_Triode!N27-Parameters_Triode!N52)^Parameters_Triode!$B$7,NA())</f>
        <v>#N/A</v>
      </c>
      <c r="O47" t="e">
        <f>IF(Parameters_Triode!O52&lt;&gt;"",ABS(Calcs_Triode!O27-Parameters_Triode!O52)^Parameters_Triode!$B$7,NA())</f>
        <v>#N/A</v>
      </c>
      <c r="P47" t="e">
        <f>IF(Parameters_Triode!P52&lt;&gt;"",ABS(Calcs_Triode!P27-Parameters_Triode!P52)^Parameters_Triode!$B$7,NA())</f>
        <v>#N/A</v>
      </c>
      <c r="Q47" t="e">
        <f>IF(Parameters_Triode!Q52&lt;&gt;"",ABS(Calcs_Triode!Q27-Parameters_Triode!Q52)^Parameters_Triode!$B$7,NA())</f>
        <v>#N/A</v>
      </c>
      <c r="R47">
        <f>IF(Parameters_Triode!R52&lt;&gt;"",ABS(Calcs_Triode!R27-Parameters_Triode!R52)^Parameters_Triode!$B$7,NA())</f>
        <v>1.5279996450463054E-7</v>
      </c>
      <c r="S47" t="e">
        <f>IF(Parameters_Triode!S52&lt;&gt;"",ABS(Calcs_Triode!S27-Parameters_Triode!S52)^Parameters_Triode!$B$7,NA())</f>
        <v>#N/A</v>
      </c>
      <c r="T47" t="e">
        <f>IF(Parameters_Triode!T52&lt;&gt;"",ABS(Calcs_Triode!T27-Parameters_Triode!T52)^Parameters_Triode!$B$7,NA())</f>
        <v>#N/A</v>
      </c>
      <c r="U47" t="e">
        <f>IF(Parameters_Triode!U52&lt;&gt;"",ABS(Calcs_Triode!U27-Parameters_Triode!U52)^Parameters_Triode!$B$7,NA())</f>
        <v>#N/A</v>
      </c>
      <c r="V47" t="e">
        <f>IF(Parameters_Triode!V52&lt;&gt;"",ABS(Calcs_Triode!V27-Parameters_Triode!V52)^Parameters_Triode!$B$7,NA())</f>
        <v>#N/A</v>
      </c>
      <c r="W47">
        <f>IF(Parameters_Triode!W52&lt;&gt;"",ABS(Calcs_Triode!W27-Parameters_Triode!W52)^Parameters_Triode!$B$7,NA())</f>
        <v>4.060633947731371E-9</v>
      </c>
      <c r="X47" t="e">
        <f>IF(Parameters_Triode!X52&lt;&gt;"",ABS(Calcs_Triode!X27-Parameters_Triode!X52)^Parameters_Triode!$B$7,NA())</f>
        <v>#N/A</v>
      </c>
      <c r="Y47" t="e">
        <f>IF(Parameters_Triode!Y52&lt;&gt;"",ABS(Calcs_Triode!Y27-Parameters_Triode!Y52)^Parameters_Triode!$B$7,NA())</f>
        <v>#N/A</v>
      </c>
      <c r="Z47" t="e">
        <f>IF(Parameters_Triode!Z52&lt;&gt;"",ABS(Calcs_Triode!Z27-Parameters_Triode!Z52)^Parameters_Triode!$B$7,NA())</f>
        <v>#N/A</v>
      </c>
      <c r="AA47" t="e">
        <f>IF(Parameters_Triode!AA52&lt;&gt;"",ABS(Calcs_Triode!AA27-Parameters_Triode!AA52)^Parameters_Triode!$B$7,NA())</f>
        <v>#N/A</v>
      </c>
      <c r="AB47">
        <f>IF(Parameters_Triode!AB52&lt;&gt;"",ABS(Calcs_Triode!AB27-Parameters_Triode!AB52)^Parameters_Triode!$B$7,NA())</f>
        <v>2.1813341381268145E-7</v>
      </c>
      <c r="AC47" t="e">
        <f>IF(Parameters_Triode!AC52&lt;&gt;"",ABS(Calcs_Triode!AC27-Parameters_Triode!AC52)^Parameters_Triode!$B$7,NA())</f>
        <v>#N/A</v>
      </c>
      <c r="AD47" t="e">
        <f>IF(Parameters_Triode!AD52&lt;&gt;"",ABS(Calcs_Triode!AD27-Parameters_Triode!AD52)^Parameters_Triode!$B$7,NA())</f>
        <v>#N/A</v>
      </c>
      <c r="AE47" t="e">
        <f>IF(Parameters_Triode!AE52&lt;&gt;"",ABS(Calcs_Triode!AE27-Parameters_Triode!AE52)^Parameters_Triode!$B$7,NA())</f>
        <v>#N/A</v>
      </c>
      <c r="AF47" t="e">
        <f>IF(Parameters_Triode!AF52&lt;&gt;"",ABS(Calcs_Triode!AF27-Parameters_Triode!AF52)^Parameters_Triode!$B$7,NA())</f>
        <v>#N/A</v>
      </c>
      <c r="AG47" t="e">
        <f>IF(Parameters_Triode!AG52&lt;&gt;"",ABS(Calcs_Triode!AG27-Parameters_Triode!AG52)^Parameters_Triode!$B$7,NA())</f>
        <v>#N/A</v>
      </c>
      <c r="AH47" t="e">
        <f>IF(Parameters_Triode!AH52&lt;&gt;"",ABS(Calcs_Triode!AH27-Parameters_Triode!AH52)^Parameters_Triode!$B$7,NA())</f>
        <v>#N/A</v>
      </c>
      <c r="AI47" t="e">
        <f>IF(Parameters_Triode!AI52&lt;&gt;"",ABS(Calcs_Triode!AI27-Parameters_Triode!AI52)^Parameters_Triode!$B$7,NA())</f>
        <v>#N/A</v>
      </c>
      <c r="AJ47" t="e">
        <f>IF(Parameters_Triode!AJ52&lt;&gt;"",ABS(Calcs_Triode!AJ27-Parameters_Triode!AJ52)^Parameters_Triode!$B$7,NA())</f>
        <v>#N/A</v>
      </c>
      <c r="AK47" t="e">
        <f>IF(Parameters_Triode!AK52&lt;&gt;"",ABS(Calcs_Triode!AK27-Parameters_Triode!AK52)^Parameters_Triode!$B$7,NA())</f>
        <v>#N/A</v>
      </c>
      <c r="AL47" t="e">
        <f>IF(Parameters_Triode!AL52&lt;&gt;"",ABS(Calcs_Triode!AL27-Parameters_Triode!AL52)^Parameters_Triode!$B$7,NA())</f>
        <v>#N/A</v>
      </c>
      <c r="AM47" t="e">
        <f>IF(Parameters_Triode!AM52&lt;&gt;"",ABS(Calcs_Triode!AM27-Parameters_Triode!AM52)^Parameters_Triode!$B$7,NA())</f>
        <v>#N/A</v>
      </c>
      <c r="AN47" t="e">
        <f>IF(Parameters_Triode!AN52&lt;&gt;"",ABS(Calcs_Triode!AN27-Parameters_Triode!AN52)^Parameters_Triode!$B$7,NA())</f>
        <v>#N/A</v>
      </c>
      <c r="AO47" t="e">
        <f>IF(Parameters_Triode!AO52&lt;&gt;"",ABS(Calcs_Triode!AO27-Parameters_Triode!AO52)^Parameters_Triode!$B$7,NA())</f>
        <v>#N/A</v>
      </c>
      <c r="AP47" t="e">
        <f>IF(Parameters_Triode!AP52&lt;&gt;"",ABS(Calcs_Triode!AP27-Parameters_Triode!AP52)^Parameters_Triode!$B$7,NA())</f>
        <v>#N/A</v>
      </c>
      <c r="AQ47" t="e">
        <f>IF(Parameters_Triode!AQ52&lt;&gt;"",ABS(Calcs_Triode!AQ27-Parameters_Triode!AQ52)^Parameters_Triode!$B$7,NA())</f>
        <v>#N/A</v>
      </c>
      <c r="AR47" t="e">
        <f>IF(Parameters_Triode!AR52&lt;&gt;"",ABS(Calcs_Triode!AR27-Parameters_Triode!AR52)^Parameters_Triode!$B$7,NA())</f>
        <v>#N/A</v>
      </c>
      <c r="AS47" t="e">
        <f>IF(Parameters_Triode!AS52&lt;&gt;"",ABS(Calcs_Triode!AS27-Parameters_Triode!AS52)^Parameters_Triode!$B$7,NA())</f>
        <v>#N/A</v>
      </c>
      <c r="AT47" t="e">
        <f>IF(Parameters_Triode!AT52&lt;&gt;"",ABS(Calcs_Triode!AT27-Parameters_Triode!AT52)^Parameters_Triode!$B$7,NA())</f>
        <v>#N/A</v>
      </c>
      <c r="AU47" t="e">
        <f>IF(Parameters_Triode!AU52&lt;&gt;"",ABS(Calcs_Triode!AU27-Parameters_Triode!AU52)^Parameters_Triode!$B$7,NA())</f>
        <v>#N/A</v>
      </c>
      <c r="AV47" t="e">
        <f>IF(Parameters_Triode!AV52&lt;&gt;"",ABS(Calcs_Triode!AV27-Parameters_Triode!AV52)^Parameters_Triode!$B$7,NA())</f>
        <v>#N/A</v>
      </c>
      <c r="AW47" t="e">
        <f>IF(Parameters_Triode!AW52&lt;&gt;"",ABS(Calcs_Triode!AW27-Parameters_Triode!AW52)^Parameters_Triode!$B$7,NA())</f>
        <v>#N/A</v>
      </c>
      <c r="AX47" t="e">
        <f>IF(Parameters_Triode!AX52&lt;&gt;"",ABS(Calcs_Triode!AX27-Parameters_Triode!AX52)^Parameters_Triode!$B$7,NA())</f>
        <v>#N/A</v>
      </c>
      <c r="AY47" t="e">
        <f>IF(Parameters_Triode!AY52&lt;&gt;"",ABS(Calcs_Triode!AY27-Parameters_Triode!AY52)^Parameters_Triode!$B$7,NA())</f>
        <v>#N/A</v>
      </c>
      <c r="AZ47" t="e">
        <f>IF(Parameters_Triode!AZ52&lt;&gt;"",ABS(Calcs_Triode!AZ27-Parameters_Triode!AZ52)^Parameters_Triode!$B$7,NA())</f>
        <v>#N/A</v>
      </c>
      <c r="BA47" t="e">
        <f>IF(Parameters_Triode!BA52&lt;&gt;"",ABS(Calcs_Triode!BA27-Parameters_Triode!BA52)^Parameters_Triode!$B$7,NA())</f>
        <v>#N/A</v>
      </c>
    </row>
    <row r="48" spans="1:53">
      <c r="B48" s="2">
        <f>IF(OR(Calcs_Triode!B47="",(Calcs_Triode!B47+Parameters_Triode!$B$6)&lt;Parameters_Triode!$B$5),NA(),Calcs_Triode!B47+Parameters_Triode!$B$6)</f>
        <v>-10</v>
      </c>
      <c r="C48">
        <f>IF(Parameters_Triode!C53&lt;&gt;"",ABS(Calcs_Triode!C28-Parameters_Triode!C53)^Parameters_Triode!$B$7,NA())</f>
        <v>0</v>
      </c>
      <c r="D48" t="e">
        <f>IF(Parameters_Triode!D53&lt;&gt;"",ABS(Calcs_Triode!D28-Parameters_Triode!D53)^Parameters_Triode!$B$7,NA())</f>
        <v>#N/A</v>
      </c>
      <c r="E48" t="e">
        <f>IF(Parameters_Triode!E53&lt;&gt;"",ABS(Calcs_Triode!E28-Parameters_Triode!E53)^Parameters_Triode!$B$7,NA())</f>
        <v>#N/A</v>
      </c>
      <c r="F48" t="e">
        <f>IF(Parameters_Triode!F53&lt;&gt;"",ABS(Calcs_Triode!F28-Parameters_Triode!F53)^Parameters_Triode!$B$7,NA())</f>
        <v>#N/A</v>
      </c>
      <c r="G48" t="e">
        <f>IF(Parameters_Triode!G53&lt;&gt;"",ABS(Calcs_Triode!G28-Parameters_Triode!G53)^Parameters_Triode!$B$7,NA())</f>
        <v>#N/A</v>
      </c>
      <c r="H48">
        <f>IF(Parameters_Triode!H53&lt;&gt;"",ABS(Calcs_Triode!H28-Parameters_Triode!H53)^Parameters_Triode!$B$7,NA())</f>
        <v>1.8855263610018197E-18</v>
      </c>
      <c r="I48" t="e">
        <f>IF(Parameters_Triode!I53&lt;&gt;"",ABS(Calcs_Triode!I28-Parameters_Triode!I53)^Parameters_Triode!$B$7,NA())</f>
        <v>#N/A</v>
      </c>
      <c r="J48" t="e">
        <f>IF(Parameters_Triode!J53&lt;&gt;"",ABS(Calcs_Triode!J28-Parameters_Triode!J53)^Parameters_Triode!$B$7,NA())</f>
        <v>#N/A</v>
      </c>
      <c r="K48" t="e">
        <f>IF(Parameters_Triode!K53&lt;&gt;"",ABS(Calcs_Triode!K28-Parameters_Triode!K53)^Parameters_Triode!$B$7,NA())</f>
        <v>#N/A</v>
      </c>
      <c r="L48" t="e">
        <f>IF(Parameters_Triode!L53&lt;&gt;"",ABS(Calcs_Triode!L28-Parameters_Triode!L53)^Parameters_Triode!$B$7,NA())</f>
        <v>#N/A</v>
      </c>
      <c r="M48">
        <f>IF(Parameters_Triode!M53&lt;&gt;"",ABS(Calcs_Triode!M28-Parameters_Triode!M53)^Parameters_Triode!$B$7,NA())</f>
        <v>4.2004676367142761E-10</v>
      </c>
      <c r="N48" t="e">
        <f>IF(Parameters_Triode!N53&lt;&gt;"",ABS(Calcs_Triode!N28-Parameters_Triode!N53)^Parameters_Triode!$B$7,NA())</f>
        <v>#N/A</v>
      </c>
      <c r="O48" t="e">
        <f>IF(Parameters_Triode!O53&lt;&gt;"",ABS(Calcs_Triode!O28-Parameters_Triode!O53)^Parameters_Triode!$B$7,NA())</f>
        <v>#N/A</v>
      </c>
      <c r="P48" t="e">
        <f>IF(Parameters_Triode!P53&lt;&gt;"",ABS(Calcs_Triode!P28-Parameters_Triode!P53)^Parameters_Triode!$B$7,NA())</f>
        <v>#N/A</v>
      </c>
      <c r="Q48" t="e">
        <f>IF(Parameters_Triode!Q53&lt;&gt;"",ABS(Calcs_Triode!Q28-Parameters_Triode!Q53)^Parameters_Triode!$B$7,NA())</f>
        <v>#N/A</v>
      </c>
      <c r="R48">
        <f>IF(Parameters_Triode!R53&lt;&gt;"",ABS(Calcs_Triode!R28-Parameters_Triode!R53)^Parameters_Triode!$B$7,NA())</f>
        <v>6.3026878797144692E-9</v>
      </c>
      <c r="S48" t="e">
        <f>IF(Parameters_Triode!S53&lt;&gt;"",ABS(Calcs_Triode!S28-Parameters_Triode!S53)^Parameters_Triode!$B$7,NA())</f>
        <v>#N/A</v>
      </c>
      <c r="T48" t="e">
        <f>IF(Parameters_Triode!T53&lt;&gt;"",ABS(Calcs_Triode!T28-Parameters_Triode!T53)^Parameters_Triode!$B$7,NA())</f>
        <v>#N/A</v>
      </c>
      <c r="U48" t="e">
        <f>IF(Parameters_Triode!U53&lt;&gt;"",ABS(Calcs_Triode!U28-Parameters_Triode!U53)^Parameters_Triode!$B$7,NA())</f>
        <v>#N/A</v>
      </c>
      <c r="V48" t="e">
        <f>IF(Parameters_Triode!V53&lt;&gt;"",ABS(Calcs_Triode!V28-Parameters_Triode!V53)^Parameters_Triode!$B$7,NA())</f>
        <v>#N/A</v>
      </c>
      <c r="W48">
        <f>IF(Parameters_Triode!W53&lt;&gt;"",ABS(Calcs_Triode!W28-Parameters_Triode!W53)^Parameters_Triode!$B$7,NA())</f>
        <v>5.9221350215263101E-9</v>
      </c>
      <c r="X48" t="e">
        <f>IF(Parameters_Triode!X53&lt;&gt;"",ABS(Calcs_Triode!X28-Parameters_Triode!X53)^Parameters_Triode!$B$7,NA())</f>
        <v>#N/A</v>
      </c>
      <c r="Y48" t="e">
        <f>IF(Parameters_Triode!Y53&lt;&gt;"",ABS(Calcs_Triode!Y28-Parameters_Triode!Y53)^Parameters_Triode!$B$7,NA())</f>
        <v>#N/A</v>
      </c>
      <c r="Z48" t="e">
        <f>IF(Parameters_Triode!Z53&lt;&gt;"",ABS(Calcs_Triode!Z28-Parameters_Triode!Z53)^Parameters_Triode!$B$7,NA())</f>
        <v>#N/A</v>
      </c>
      <c r="AA48" t="e">
        <f>IF(Parameters_Triode!AA53&lt;&gt;"",ABS(Calcs_Triode!AA28-Parameters_Triode!AA53)^Parameters_Triode!$B$7,NA())</f>
        <v>#N/A</v>
      </c>
      <c r="AB48">
        <f>IF(Parameters_Triode!AB53&lt;&gt;"",ABS(Calcs_Triode!AB28-Parameters_Triode!AB53)^Parameters_Triode!$B$7,NA())</f>
        <v>1.687131750814263E-8</v>
      </c>
      <c r="AC48" t="e">
        <f>IF(Parameters_Triode!AC53&lt;&gt;"",ABS(Calcs_Triode!AC28-Parameters_Triode!AC53)^Parameters_Triode!$B$7,NA())</f>
        <v>#N/A</v>
      </c>
      <c r="AD48" t="e">
        <f>IF(Parameters_Triode!AD53&lt;&gt;"",ABS(Calcs_Triode!AD28-Parameters_Triode!AD53)^Parameters_Triode!$B$7,NA())</f>
        <v>#N/A</v>
      </c>
      <c r="AE48" t="e">
        <f>IF(Parameters_Triode!AE53&lt;&gt;"",ABS(Calcs_Triode!AE28-Parameters_Triode!AE53)^Parameters_Triode!$B$7,NA())</f>
        <v>#N/A</v>
      </c>
      <c r="AF48" t="e">
        <f>IF(Parameters_Triode!AF53&lt;&gt;"",ABS(Calcs_Triode!AF28-Parameters_Triode!AF53)^Parameters_Triode!$B$7,NA())</f>
        <v>#N/A</v>
      </c>
      <c r="AG48">
        <f>IF(Parameters_Triode!AG53&lt;&gt;"",ABS(Calcs_Triode!AG28-Parameters_Triode!AG53)^Parameters_Triode!$B$7,NA())</f>
        <v>1.0788378731618096E-9</v>
      </c>
      <c r="AH48" t="e">
        <f>IF(Parameters_Triode!AH53&lt;&gt;"",ABS(Calcs_Triode!AH28-Parameters_Triode!AH53)^Parameters_Triode!$B$7,NA())</f>
        <v>#N/A</v>
      </c>
      <c r="AI48" t="e">
        <f>IF(Parameters_Triode!AI53&lt;&gt;"",ABS(Calcs_Triode!AI28-Parameters_Triode!AI53)^Parameters_Triode!$B$7,NA())</f>
        <v>#N/A</v>
      </c>
      <c r="AJ48" t="e">
        <f>IF(Parameters_Triode!AJ53&lt;&gt;"",ABS(Calcs_Triode!AJ28-Parameters_Triode!AJ53)^Parameters_Triode!$B$7,NA())</f>
        <v>#N/A</v>
      </c>
      <c r="AK48" t="e">
        <f>IF(Parameters_Triode!AK53&lt;&gt;"",ABS(Calcs_Triode!AK28-Parameters_Triode!AK53)^Parameters_Triode!$B$7,NA())</f>
        <v>#N/A</v>
      </c>
      <c r="AL48" t="e">
        <f>IF(Parameters_Triode!AL53&lt;&gt;"",ABS(Calcs_Triode!AL28-Parameters_Triode!AL53)^Parameters_Triode!$B$7,NA())</f>
        <v>#N/A</v>
      </c>
      <c r="AM48" t="e">
        <f>IF(Parameters_Triode!AM53&lt;&gt;"",ABS(Calcs_Triode!AM28-Parameters_Triode!AM53)^Parameters_Triode!$B$7,NA())</f>
        <v>#N/A</v>
      </c>
      <c r="AN48" t="e">
        <f>IF(Parameters_Triode!AN53&lt;&gt;"",ABS(Calcs_Triode!AN28-Parameters_Triode!AN53)^Parameters_Triode!$B$7,NA())</f>
        <v>#N/A</v>
      </c>
      <c r="AO48" t="e">
        <f>IF(Parameters_Triode!AO53&lt;&gt;"",ABS(Calcs_Triode!AO28-Parameters_Triode!AO53)^Parameters_Triode!$B$7,NA())</f>
        <v>#N/A</v>
      </c>
      <c r="AP48" t="e">
        <f>IF(Parameters_Triode!AP53&lt;&gt;"",ABS(Calcs_Triode!AP28-Parameters_Triode!AP53)^Parameters_Triode!$B$7,NA())</f>
        <v>#N/A</v>
      </c>
      <c r="AQ48" t="e">
        <f>IF(Parameters_Triode!AQ53&lt;&gt;"",ABS(Calcs_Triode!AQ28-Parameters_Triode!AQ53)^Parameters_Triode!$B$7,NA())</f>
        <v>#N/A</v>
      </c>
      <c r="AR48" t="e">
        <f>IF(Parameters_Triode!AR53&lt;&gt;"",ABS(Calcs_Triode!AR28-Parameters_Triode!AR53)^Parameters_Triode!$B$7,NA())</f>
        <v>#N/A</v>
      </c>
      <c r="AS48" t="e">
        <f>IF(Parameters_Triode!AS53&lt;&gt;"",ABS(Calcs_Triode!AS28-Parameters_Triode!AS53)^Parameters_Triode!$B$7,NA())</f>
        <v>#N/A</v>
      </c>
      <c r="AT48" t="e">
        <f>IF(Parameters_Triode!AT53&lt;&gt;"",ABS(Calcs_Triode!AT28-Parameters_Triode!AT53)^Parameters_Triode!$B$7,NA())</f>
        <v>#N/A</v>
      </c>
      <c r="AU48" t="e">
        <f>IF(Parameters_Triode!AU53&lt;&gt;"",ABS(Calcs_Triode!AU28-Parameters_Triode!AU53)^Parameters_Triode!$B$7,NA())</f>
        <v>#N/A</v>
      </c>
      <c r="AV48" t="e">
        <f>IF(Parameters_Triode!AV53&lt;&gt;"",ABS(Calcs_Triode!AV28-Parameters_Triode!AV53)^Parameters_Triode!$B$7,NA())</f>
        <v>#N/A</v>
      </c>
      <c r="AW48" t="e">
        <f>IF(Parameters_Triode!AW53&lt;&gt;"",ABS(Calcs_Triode!AW28-Parameters_Triode!AW53)^Parameters_Triode!$B$7,NA())</f>
        <v>#N/A</v>
      </c>
      <c r="AX48" t="e">
        <f>IF(Parameters_Triode!AX53&lt;&gt;"",ABS(Calcs_Triode!AX28-Parameters_Triode!AX53)^Parameters_Triode!$B$7,NA())</f>
        <v>#N/A</v>
      </c>
      <c r="AY48" t="e">
        <f>IF(Parameters_Triode!AY53&lt;&gt;"",ABS(Calcs_Triode!AY28-Parameters_Triode!AY53)^Parameters_Triode!$B$7,NA())</f>
        <v>#N/A</v>
      </c>
      <c r="AZ48" t="e">
        <f>IF(Parameters_Triode!AZ53&lt;&gt;"",ABS(Calcs_Triode!AZ28-Parameters_Triode!AZ53)^Parameters_Triode!$B$7,NA())</f>
        <v>#N/A</v>
      </c>
      <c r="BA48" t="e">
        <f>IF(Parameters_Triode!BA53&lt;&gt;"",ABS(Calcs_Triode!BA28-Parameters_Triode!BA53)^Parameters_Triode!$B$7,NA())</f>
        <v>#N/A</v>
      </c>
    </row>
    <row r="49" spans="2:53">
      <c r="B49" s="2">
        <f>IF(OR(Calcs_Triode!B48="",(Calcs_Triode!B48+Parameters_Triode!$B$6)&lt;Parameters_Triode!$B$5),NA(),Calcs_Triode!B48+Parameters_Triode!$B$6)</f>
        <v>-12</v>
      </c>
      <c r="C49">
        <f>IF(Parameters_Triode!C54&lt;&gt;"",ABS(Calcs_Triode!C29-Parameters_Triode!C54)^Parameters_Triode!$B$7,NA())</f>
        <v>0</v>
      </c>
      <c r="D49" t="e">
        <f>IF(Parameters_Triode!D54&lt;&gt;"",ABS(Calcs_Triode!D29-Parameters_Triode!D54)^Parameters_Triode!$B$7,NA())</f>
        <v>#N/A</v>
      </c>
      <c r="E49" t="e">
        <f>IF(Parameters_Triode!E54&lt;&gt;"",ABS(Calcs_Triode!E29-Parameters_Triode!E54)^Parameters_Triode!$B$7,NA())</f>
        <v>#N/A</v>
      </c>
      <c r="F49" t="e">
        <f>IF(Parameters_Triode!F54&lt;&gt;"",ABS(Calcs_Triode!F29-Parameters_Triode!F54)^Parameters_Triode!$B$7,NA())</f>
        <v>#N/A</v>
      </c>
      <c r="G49" t="e">
        <f>IF(Parameters_Triode!G54&lt;&gt;"",ABS(Calcs_Triode!G29-Parameters_Triode!G54)^Parameters_Triode!$B$7,NA())</f>
        <v>#N/A</v>
      </c>
      <c r="H49">
        <f>IF(Parameters_Triode!H54&lt;&gt;"",ABS(Calcs_Triode!H29-Parameters_Triode!H54)^Parameters_Triode!$B$7,NA())</f>
        <v>1.6627577607473209E-21</v>
      </c>
      <c r="I49" t="e">
        <f>IF(Parameters_Triode!I54&lt;&gt;"",ABS(Calcs_Triode!I29-Parameters_Triode!I54)^Parameters_Triode!$B$7,NA())</f>
        <v>#N/A</v>
      </c>
      <c r="J49" t="e">
        <f>IF(Parameters_Triode!J54&lt;&gt;"",ABS(Calcs_Triode!J29-Parameters_Triode!J54)^Parameters_Triode!$B$7,NA())</f>
        <v>#N/A</v>
      </c>
      <c r="K49" t="e">
        <f>IF(Parameters_Triode!K54&lt;&gt;"",ABS(Calcs_Triode!K29-Parameters_Triode!K54)^Parameters_Triode!$B$7,NA())</f>
        <v>#N/A</v>
      </c>
      <c r="L49" t="e">
        <f>IF(Parameters_Triode!L54&lt;&gt;"",ABS(Calcs_Triode!L29-Parameters_Triode!L54)^Parameters_Triode!$B$7,NA())</f>
        <v>#N/A</v>
      </c>
      <c r="M49">
        <f>IF(Parameters_Triode!M54&lt;&gt;"",ABS(Calcs_Triode!M29-Parameters_Triode!M54)^Parameters_Triode!$B$7,NA())</f>
        <v>1.249981574451204E-11</v>
      </c>
      <c r="N49" t="e">
        <f>IF(Parameters_Triode!N54&lt;&gt;"",ABS(Calcs_Triode!N29-Parameters_Triode!N54)^Parameters_Triode!$B$7,NA())</f>
        <v>#N/A</v>
      </c>
      <c r="O49" t="e">
        <f>IF(Parameters_Triode!O54&lt;&gt;"",ABS(Calcs_Triode!O29-Parameters_Triode!O54)^Parameters_Triode!$B$7,NA())</f>
        <v>#N/A</v>
      </c>
      <c r="P49" t="e">
        <f>IF(Parameters_Triode!P54&lt;&gt;"",ABS(Calcs_Triode!P29-Parameters_Triode!P54)^Parameters_Triode!$B$7,NA())</f>
        <v>#N/A</v>
      </c>
      <c r="Q49" t="e">
        <f>IF(Parameters_Triode!Q54&lt;&gt;"",ABS(Calcs_Triode!Q29-Parameters_Triode!Q54)^Parameters_Triode!$B$7,NA())</f>
        <v>#N/A</v>
      </c>
      <c r="R49">
        <f>IF(Parameters_Triode!R54&lt;&gt;"",ABS(Calcs_Triode!R29-Parameters_Triode!R54)^Parameters_Triode!$B$7,NA())</f>
        <v>3.6660972260066939E-8</v>
      </c>
      <c r="S49" t="e">
        <f>IF(Parameters_Triode!S54&lt;&gt;"",ABS(Calcs_Triode!S29-Parameters_Triode!S54)^Parameters_Triode!$B$7,NA())</f>
        <v>#N/A</v>
      </c>
      <c r="T49" t="e">
        <f>IF(Parameters_Triode!T54&lt;&gt;"",ABS(Calcs_Triode!T29-Parameters_Triode!T54)^Parameters_Triode!$B$7,NA())</f>
        <v>#N/A</v>
      </c>
      <c r="U49" t="e">
        <f>IF(Parameters_Triode!U54&lt;&gt;"",ABS(Calcs_Triode!U29-Parameters_Triode!U54)^Parameters_Triode!$B$7,NA())</f>
        <v>#N/A</v>
      </c>
      <c r="V49" t="e">
        <f>IF(Parameters_Triode!V54&lt;&gt;"",ABS(Calcs_Triode!V29-Parameters_Triode!V54)^Parameters_Triode!$B$7,NA())</f>
        <v>#N/A</v>
      </c>
      <c r="W49">
        <f>IF(Parameters_Triode!W54&lt;&gt;"",ABS(Calcs_Triode!W29-Parameters_Triode!W54)^Parameters_Triode!$B$7,NA())</f>
        <v>8.8452651458231086E-9</v>
      </c>
      <c r="X49" t="e">
        <f>IF(Parameters_Triode!X54&lt;&gt;"",ABS(Calcs_Triode!X29-Parameters_Triode!X54)^Parameters_Triode!$B$7,NA())</f>
        <v>#N/A</v>
      </c>
      <c r="Y49" t="e">
        <f>IF(Parameters_Triode!Y54&lt;&gt;"",ABS(Calcs_Triode!Y29-Parameters_Triode!Y54)^Parameters_Triode!$B$7,NA())</f>
        <v>#N/A</v>
      </c>
      <c r="Z49" t="e">
        <f>IF(Parameters_Triode!Z54&lt;&gt;"",ABS(Calcs_Triode!Z29-Parameters_Triode!Z54)^Parameters_Triode!$B$7,NA())</f>
        <v>#N/A</v>
      </c>
      <c r="AA49" t="e">
        <f>IF(Parameters_Triode!AA54&lt;&gt;"",ABS(Calcs_Triode!AA29-Parameters_Triode!AA54)^Parameters_Triode!$B$7,NA())</f>
        <v>#N/A</v>
      </c>
      <c r="AB49">
        <f>IF(Parameters_Triode!AB54&lt;&gt;"",ABS(Calcs_Triode!AB29-Parameters_Triode!AB54)^Parameters_Triode!$B$7,NA())</f>
        <v>3.1636754043162945E-7</v>
      </c>
      <c r="AC49" t="e">
        <f>IF(Parameters_Triode!AC54&lt;&gt;"",ABS(Calcs_Triode!AC29-Parameters_Triode!AC54)^Parameters_Triode!$B$7,NA())</f>
        <v>#N/A</v>
      </c>
      <c r="AD49" t="e">
        <f>IF(Parameters_Triode!AD54&lt;&gt;"",ABS(Calcs_Triode!AD29-Parameters_Triode!AD54)^Parameters_Triode!$B$7,NA())</f>
        <v>#N/A</v>
      </c>
      <c r="AE49" t="e">
        <f>IF(Parameters_Triode!AE54&lt;&gt;"",ABS(Calcs_Triode!AE29-Parameters_Triode!AE54)^Parameters_Triode!$B$7,NA())</f>
        <v>#N/A</v>
      </c>
      <c r="AF49" t="e">
        <f>IF(Parameters_Triode!AF54&lt;&gt;"",ABS(Calcs_Triode!AF29-Parameters_Triode!AF54)^Parameters_Triode!$B$7,NA())</f>
        <v>#N/A</v>
      </c>
      <c r="AG49">
        <f>IF(Parameters_Triode!AG54&lt;&gt;"",ABS(Calcs_Triode!AG29-Parameters_Triode!AG54)^Parameters_Triode!$B$7,NA())</f>
        <v>5.2651240982823906E-7</v>
      </c>
      <c r="AH49" t="e">
        <f>IF(Parameters_Triode!AH54&lt;&gt;"",ABS(Calcs_Triode!AH29-Parameters_Triode!AH54)^Parameters_Triode!$B$7,NA())</f>
        <v>#N/A</v>
      </c>
      <c r="AI49" t="e">
        <f>IF(Parameters_Triode!AI54&lt;&gt;"",ABS(Calcs_Triode!AI29-Parameters_Triode!AI54)^Parameters_Triode!$B$7,NA())</f>
        <v>#N/A</v>
      </c>
      <c r="AJ49" t="e">
        <f>IF(Parameters_Triode!AJ54&lt;&gt;"",ABS(Calcs_Triode!AJ29-Parameters_Triode!AJ54)^Parameters_Triode!$B$7,NA())</f>
        <v>#N/A</v>
      </c>
      <c r="AK49" t="e">
        <f>IF(Parameters_Triode!AK54&lt;&gt;"",ABS(Calcs_Triode!AK29-Parameters_Triode!AK54)^Parameters_Triode!$B$7,NA())</f>
        <v>#N/A</v>
      </c>
      <c r="AL49" t="e">
        <f>IF(Parameters_Triode!AL54&lt;&gt;"",ABS(Calcs_Triode!AL29-Parameters_Triode!AL54)^Parameters_Triode!$B$7,NA())</f>
        <v>#N/A</v>
      </c>
      <c r="AM49" t="e">
        <f>IF(Parameters_Triode!AM54&lt;&gt;"",ABS(Calcs_Triode!AM29-Parameters_Triode!AM54)^Parameters_Triode!$B$7,NA())</f>
        <v>#N/A</v>
      </c>
      <c r="AN49" t="e">
        <f>IF(Parameters_Triode!AN54&lt;&gt;"",ABS(Calcs_Triode!AN29-Parameters_Triode!AN54)^Parameters_Triode!$B$7,NA())</f>
        <v>#N/A</v>
      </c>
      <c r="AO49" t="e">
        <f>IF(Parameters_Triode!AO54&lt;&gt;"",ABS(Calcs_Triode!AO29-Parameters_Triode!AO54)^Parameters_Triode!$B$7,NA())</f>
        <v>#N/A</v>
      </c>
      <c r="AP49" t="e">
        <f>IF(Parameters_Triode!AP54&lt;&gt;"",ABS(Calcs_Triode!AP29-Parameters_Triode!AP54)^Parameters_Triode!$B$7,NA())</f>
        <v>#N/A</v>
      </c>
      <c r="AQ49" t="e">
        <f>IF(Parameters_Triode!AQ54&lt;&gt;"",ABS(Calcs_Triode!AQ29-Parameters_Triode!AQ54)^Parameters_Triode!$B$7,NA())</f>
        <v>#N/A</v>
      </c>
      <c r="AR49" t="e">
        <f>IF(Parameters_Triode!AR54&lt;&gt;"",ABS(Calcs_Triode!AR29-Parameters_Triode!AR54)^Parameters_Triode!$B$7,NA())</f>
        <v>#N/A</v>
      </c>
      <c r="AS49" t="e">
        <f>IF(Parameters_Triode!AS54&lt;&gt;"",ABS(Calcs_Triode!AS29-Parameters_Triode!AS54)^Parameters_Triode!$B$7,NA())</f>
        <v>#N/A</v>
      </c>
      <c r="AT49" t="e">
        <f>IF(Parameters_Triode!AT54&lt;&gt;"",ABS(Calcs_Triode!AT29-Parameters_Triode!AT54)^Parameters_Triode!$B$7,NA())</f>
        <v>#N/A</v>
      </c>
      <c r="AU49" t="e">
        <f>IF(Parameters_Triode!AU54&lt;&gt;"",ABS(Calcs_Triode!AU29-Parameters_Triode!AU54)^Parameters_Triode!$B$7,NA())</f>
        <v>#N/A</v>
      </c>
      <c r="AV49" t="e">
        <f>IF(Parameters_Triode!AV54&lt;&gt;"",ABS(Calcs_Triode!AV29-Parameters_Triode!AV54)^Parameters_Triode!$B$7,NA())</f>
        <v>#N/A</v>
      </c>
      <c r="AW49" t="e">
        <f>IF(Parameters_Triode!AW54&lt;&gt;"",ABS(Calcs_Triode!AW29-Parameters_Triode!AW54)^Parameters_Triode!$B$7,NA())</f>
        <v>#N/A</v>
      </c>
      <c r="AX49" t="e">
        <f>IF(Parameters_Triode!AX54&lt;&gt;"",ABS(Calcs_Triode!AX29-Parameters_Triode!AX54)^Parameters_Triode!$B$7,NA())</f>
        <v>#N/A</v>
      </c>
      <c r="AY49" t="e">
        <f>IF(Parameters_Triode!AY54&lt;&gt;"",ABS(Calcs_Triode!AY29-Parameters_Triode!AY54)^Parameters_Triode!$B$7,NA())</f>
        <v>#N/A</v>
      </c>
      <c r="AZ49" t="e">
        <f>IF(Parameters_Triode!AZ54&lt;&gt;"",ABS(Calcs_Triode!AZ29-Parameters_Triode!AZ54)^Parameters_Triode!$B$7,NA())</f>
        <v>#N/A</v>
      </c>
      <c r="BA49" t="e">
        <f>IF(Parameters_Triode!BA54&lt;&gt;"",ABS(Calcs_Triode!BA29-Parameters_Triode!BA54)^Parameters_Triode!$B$7,NA())</f>
        <v>#N/A</v>
      </c>
    </row>
    <row r="50" spans="2:53">
      <c r="B50" s="2">
        <f>IF(OR(Calcs_Triode!B49="",(Calcs_Triode!B49+Parameters_Triode!$B$6)&lt;Parameters_Triode!$B$5),NA(),Calcs_Triode!B49+Parameters_Triode!$B$6)</f>
        <v>-14</v>
      </c>
      <c r="C50">
        <f>IF(Parameters_Triode!C55&lt;&gt;"",ABS(Calcs_Triode!C30-Parameters_Triode!C55)^Parameters_Triode!$B$7,NA())</f>
        <v>0</v>
      </c>
      <c r="D50" t="e">
        <f>IF(Parameters_Triode!D55&lt;&gt;"",ABS(Calcs_Triode!D30-Parameters_Triode!D55)^Parameters_Triode!$B$7,NA())</f>
        <v>#N/A</v>
      </c>
      <c r="E50" t="e">
        <f>IF(Parameters_Triode!E55&lt;&gt;"",ABS(Calcs_Triode!E30-Parameters_Triode!E55)^Parameters_Triode!$B$7,NA())</f>
        <v>#N/A</v>
      </c>
      <c r="F50" t="e">
        <f>IF(Parameters_Triode!F55&lt;&gt;"",ABS(Calcs_Triode!F30-Parameters_Triode!F55)^Parameters_Triode!$B$7,NA())</f>
        <v>#N/A</v>
      </c>
      <c r="G50" t="e">
        <f>IF(Parameters_Triode!G55&lt;&gt;"",ABS(Calcs_Triode!G30-Parameters_Triode!G55)^Parameters_Triode!$B$7,NA())</f>
        <v>#N/A</v>
      </c>
      <c r="H50">
        <f>IF(Parameters_Triode!H55&lt;&gt;"",ABS(Calcs_Triode!H30-Parameters_Triode!H55)^Parameters_Triode!$B$7,NA())</f>
        <v>1.4662761587279915E-24</v>
      </c>
      <c r="I50" t="e">
        <f>IF(Parameters_Triode!I55&lt;&gt;"",ABS(Calcs_Triode!I30-Parameters_Triode!I55)^Parameters_Triode!$B$7,NA())</f>
        <v>#N/A</v>
      </c>
      <c r="J50" t="e">
        <f>IF(Parameters_Triode!J55&lt;&gt;"",ABS(Calcs_Triode!J30-Parameters_Triode!J55)^Parameters_Triode!$B$7,NA())</f>
        <v>#N/A</v>
      </c>
      <c r="K50" t="e">
        <f>IF(Parameters_Triode!K55&lt;&gt;"",ABS(Calcs_Triode!K30-Parameters_Triode!K55)^Parameters_Triode!$B$7,NA())</f>
        <v>#N/A</v>
      </c>
      <c r="L50" t="e">
        <f>IF(Parameters_Triode!L55&lt;&gt;"",ABS(Calcs_Triode!L30-Parameters_Triode!L55)^Parameters_Triode!$B$7,NA())</f>
        <v>#N/A</v>
      </c>
      <c r="M50">
        <f>IF(Parameters_Triode!M55&lt;&gt;"",ABS(Calcs_Triode!M30-Parameters_Triode!M55)^Parameters_Triode!$B$7,NA())</f>
        <v>3.6664119139016466E-13</v>
      </c>
      <c r="N50" t="e">
        <f>IF(Parameters_Triode!N55&lt;&gt;"",ABS(Calcs_Triode!N30-Parameters_Triode!N55)^Parameters_Triode!$B$7,NA())</f>
        <v>#N/A</v>
      </c>
      <c r="O50" t="e">
        <f>IF(Parameters_Triode!O55&lt;&gt;"",ABS(Calcs_Triode!O30-Parameters_Triode!O55)^Parameters_Triode!$B$7,NA())</f>
        <v>#N/A</v>
      </c>
      <c r="P50" t="e">
        <f>IF(Parameters_Triode!P55&lt;&gt;"",ABS(Calcs_Triode!P30-Parameters_Triode!P55)^Parameters_Triode!$B$7,NA())</f>
        <v>#N/A</v>
      </c>
      <c r="Q50" t="e">
        <f>IF(Parameters_Triode!Q55&lt;&gt;"",ABS(Calcs_Triode!Q30-Parameters_Triode!Q55)^Parameters_Triode!$B$7,NA())</f>
        <v>#N/A</v>
      </c>
      <c r="R50">
        <f>IF(Parameters_Triode!R55&lt;&gt;"",ABS(Calcs_Triode!R30-Parameters_Triode!R55)^Parameters_Triode!$B$7,NA())</f>
        <v>3.6838236774694974E-9</v>
      </c>
      <c r="S50" t="e">
        <f>IF(Parameters_Triode!S55&lt;&gt;"",ABS(Calcs_Triode!S30-Parameters_Triode!S55)^Parameters_Triode!$B$7,NA())</f>
        <v>#N/A</v>
      </c>
      <c r="T50" t="e">
        <f>IF(Parameters_Triode!T55&lt;&gt;"",ABS(Calcs_Triode!T30-Parameters_Triode!T55)^Parameters_Triode!$B$7,NA())</f>
        <v>#N/A</v>
      </c>
      <c r="U50" t="e">
        <f>IF(Parameters_Triode!U55&lt;&gt;"",ABS(Calcs_Triode!U30-Parameters_Triode!U55)^Parameters_Triode!$B$7,NA())</f>
        <v>#N/A</v>
      </c>
      <c r="V50" t="e">
        <f>IF(Parameters_Triode!V55&lt;&gt;"",ABS(Calcs_Triode!V30-Parameters_Triode!V55)^Parameters_Triode!$B$7,NA())</f>
        <v>#N/A</v>
      </c>
      <c r="W50">
        <f>IF(Parameters_Triode!W55&lt;&gt;"",ABS(Calcs_Triode!W30-Parameters_Triode!W55)^Parameters_Triode!$B$7,NA())</f>
        <v>1.798498297479359E-8</v>
      </c>
      <c r="X50" t="e">
        <f>IF(Parameters_Triode!X55&lt;&gt;"",ABS(Calcs_Triode!X30-Parameters_Triode!X55)^Parameters_Triode!$B$7,NA())</f>
        <v>#N/A</v>
      </c>
      <c r="Y50" t="e">
        <f>IF(Parameters_Triode!Y55&lt;&gt;"",ABS(Calcs_Triode!Y30-Parameters_Triode!Y55)^Parameters_Triode!$B$7,NA())</f>
        <v>#N/A</v>
      </c>
      <c r="Z50" t="e">
        <f>IF(Parameters_Triode!Z55&lt;&gt;"",ABS(Calcs_Triode!Z30-Parameters_Triode!Z55)^Parameters_Triode!$B$7,NA())</f>
        <v>#N/A</v>
      </c>
      <c r="AA50" t="e">
        <f>IF(Parameters_Triode!AA55&lt;&gt;"",ABS(Calcs_Triode!AA30-Parameters_Triode!AA55)^Parameters_Triode!$B$7,NA())</f>
        <v>#N/A</v>
      </c>
      <c r="AB50">
        <f>IF(Parameters_Triode!AB55&lt;&gt;"",ABS(Calcs_Triode!AB30-Parameters_Triode!AB55)^Parameters_Triode!$B$7,NA())</f>
        <v>3.3218986699082261E-10</v>
      </c>
      <c r="AC50" t="e">
        <f>IF(Parameters_Triode!AC55&lt;&gt;"",ABS(Calcs_Triode!AC30-Parameters_Triode!AC55)^Parameters_Triode!$B$7,NA())</f>
        <v>#N/A</v>
      </c>
      <c r="AD50" t="e">
        <f>IF(Parameters_Triode!AD55&lt;&gt;"",ABS(Calcs_Triode!AD30-Parameters_Triode!AD55)^Parameters_Triode!$B$7,NA())</f>
        <v>#N/A</v>
      </c>
      <c r="AE50" t="e">
        <f>IF(Parameters_Triode!AE55&lt;&gt;"",ABS(Calcs_Triode!AE30-Parameters_Triode!AE55)^Parameters_Triode!$B$7,NA())</f>
        <v>#N/A</v>
      </c>
      <c r="AF50" t="e">
        <f>IF(Parameters_Triode!AF55&lt;&gt;"",ABS(Calcs_Triode!AF30-Parameters_Triode!AF55)^Parameters_Triode!$B$7,NA())</f>
        <v>#N/A</v>
      </c>
      <c r="AG50">
        <f>IF(Parameters_Triode!AG55&lt;&gt;"",ABS(Calcs_Triode!AG30-Parameters_Triode!AG55)^Parameters_Triode!$B$7,NA())</f>
        <v>1.5760213699384321E-7</v>
      </c>
      <c r="AH50" t="e">
        <f>IF(Parameters_Triode!AH55&lt;&gt;"",ABS(Calcs_Triode!AH30-Parameters_Triode!AH55)^Parameters_Triode!$B$7,NA())</f>
        <v>#N/A</v>
      </c>
      <c r="AI50" t="e">
        <f>IF(Parameters_Triode!AI55&lt;&gt;"",ABS(Calcs_Triode!AI30-Parameters_Triode!AI55)^Parameters_Triode!$B$7,NA())</f>
        <v>#N/A</v>
      </c>
      <c r="AJ50" t="e">
        <f>IF(Parameters_Triode!AJ55&lt;&gt;"",ABS(Calcs_Triode!AJ30-Parameters_Triode!AJ55)^Parameters_Triode!$B$7,NA())</f>
        <v>#N/A</v>
      </c>
      <c r="AK50" t="e">
        <f>IF(Parameters_Triode!AK55&lt;&gt;"",ABS(Calcs_Triode!AK30-Parameters_Triode!AK55)^Parameters_Triode!$B$7,NA())</f>
        <v>#N/A</v>
      </c>
      <c r="AL50">
        <f>IF(Parameters_Triode!AL55&lt;&gt;"",ABS(Calcs_Triode!AL30-Parameters_Triode!AL55)^Parameters_Triode!$B$7,NA())</f>
        <v>6.9720505613055763E-8</v>
      </c>
      <c r="AM50" t="e">
        <f>IF(Parameters_Triode!AM55&lt;&gt;"",ABS(Calcs_Triode!AM30-Parameters_Triode!AM55)^Parameters_Triode!$B$7,NA())</f>
        <v>#N/A</v>
      </c>
      <c r="AN50" t="e">
        <f>IF(Parameters_Triode!AN55&lt;&gt;"",ABS(Calcs_Triode!AN30-Parameters_Triode!AN55)^Parameters_Triode!$B$7,NA())</f>
        <v>#N/A</v>
      </c>
      <c r="AO50" t="e">
        <f>IF(Parameters_Triode!AO55&lt;&gt;"",ABS(Calcs_Triode!AO30-Parameters_Triode!AO55)^Parameters_Triode!$B$7,NA())</f>
        <v>#N/A</v>
      </c>
      <c r="AP50" t="e">
        <f>IF(Parameters_Triode!AP55&lt;&gt;"",ABS(Calcs_Triode!AP30-Parameters_Triode!AP55)^Parameters_Triode!$B$7,NA())</f>
        <v>#N/A</v>
      </c>
      <c r="AQ50" t="e">
        <f>IF(Parameters_Triode!AQ55&lt;&gt;"",ABS(Calcs_Triode!AQ30-Parameters_Triode!AQ55)^Parameters_Triode!$B$7,NA())</f>
        <v>#N/A</v>
      </c>
      <c r="AR50" t="e">
        <f>IF(Parameters_Triode!AR55&lt;&gt;"",ABS(Calcs_Triode!AR30-Parameters_Triode!AR55)^Parameters_Triode!$B$7,NA())</f>
        <v>#N/A</v>
      </c>
      <c r="AS50" t="e">
        <f>IF(Parameters_Triode!AS55&lt;&gt;"",ABS(Calcs_Triode!AS30-Parameters_Triode!AS55)^Parameters_Triode!$B$7,NA())</f>
        <v>#N/A</v>
      </c>
      <c r="AT50" t="e">
        <f>IF(Parameters_Triode!AT55&lt;&gt;"",ABS(Calcs_Triode!AT30-Parameters_Triode!AT55)^Parameters_Triode!$B$7,NA())</f>
        <v>#N/A</v>
      </c>
      <c r="AU50" t="e">
        <f>IF(Parameters_Triode!AU55&lt;&gt;"",ABS(Calcs_Triode!AU30-Parameters_Triode!AU55)^Parameters_Triode!$B$7,NA())</f>
        <v>#N/A</v>
      </c>
      <c r="AV50" t="e">
        <f>IF(Parameters_Triode!AV55&lt;&gt;"",ABS(Calcs_Triode!AV30-Parameters_Triode!AV55)^Parameters_Triode!$B$7,NA())</f>
        <v>#N/A</v>
      </c>
      <c r="AW50" t="e">
        <f>IF(Parameters_Triode!AW55&lt;&gt;"",ABS(Calcs_Triode!AW30-Parameters_Triode!AW55)^Parameters_Triode!$B$7,NA())</f>
        <v>#N/A</v>
      </c>
      <c r="AX50" t="e">
        <f>IF(Parameters_Triode!AX55&lt;&gt;"",ABS(Calcs_Triode!AX30-Parameters_Triode!AX55)^Parameters_Triode!$B$7,NA())</f>
        <v>#N/A</v>
      </c>
      <c r="AY50" t="e">
        <f>IF(Parameters_Triode!AY55&lt;&gt;"",ABS(Calcs_Triode!AY30-Parameters_Triode!AY55)^Parameters_Triode!$B$7,NA())</f>
        <v>#N/A</v>
      </c>
      <c r="AZ50" t="e">
        <f>IF(Parameters_Triode!AZ55&lt;&gt;"",ABS(Calcs_Triode!AZ30-Parameters_Triode!AZ55)^Parameters_Triode!$B$7,NA())</f>
        <v>#N/A</v>
      </c>
      <c r="BA50" t="e">
        <f>IF(Parameters_Triode!BA55&lt;&gt;"",ABS(Calcs_Triode!BA30-Parameters_Triode!BA55)^Parameters_Triode!$B$7,NA())</f>
        <v>#N/A</v>
      </c>
    </row>
    <row r="51" spans="2:53">
      <c r="B51" s="2">
        <f>IF(OR(Calcs_Triode!B50="",(Calcs_Triode!B50+Parameters_Triode!$B$6)&lt;Parameters_Triode!$B$5),NA(),Calcs_Triode!B50+Parameters_Triode!$B$6)</f>
        <v>-16</v>
      </c>
      <c r="C51">
        <f>IF(Parameters_Triode!C56&lt;&gt;"",ABS(Calcs_Triode!C31-Parameters_Triode!C56)^Parameters_Triode!$B$7,NA())</f>
        <v>0</v>
      </c>
      <c r="D51" t="e">
        <f>IF(Parameters_Triode!D56&lt;&gt;"",ABS(Calcs_Triode!D31-Parameters_Triode!D56)^Parameters_Triode!$B$7,NA())</f>
        <v>#N/A</v>
      </c>
      <c r="E51" t="e">
        <f>IF(Parameters_Triode!E56&lt;&gt;"",ABS(Calcs_Triode!E31-Parameters_Triode!E56)^Parameters_Triode!$B$7,NA())</f>
        <v>#N/A</v>
      </c>
      <c r="F51" t="e">
        <f>IF(Parameters_Triode!F56&lt;&gt;"",ABS(Calcs_Triode!F31-Parameters_Triode!F56)^Parameters_Triode!$B$7,NA())</f>
        <v>#N/A</v>
      </c>
      <c r="G51" t="e">
        <f>IF(Parameters_Triode!G56&lt;&gt;"",ABS(Calcs_Triode!G31-Parameters_Triode!G56)^Parameters_Triode!$B$7,NA())</f>
        <v>#N/A</v>
      </c>
      <c r="H51">
        <f>IF(Parameters_Triode!H56&lt;&gt;"",ABS(Calcs_Triode!H31-Parameters_Triode!H56)^Parameters_Triode!$B$7,NA())</f>
        <v>1.2930102015524676E-27</v>
      </c>
      <c r="I51" t="e">
        <f>IF(Parameters_Triode!I56&lt;&gt;"",ABS(Calcs_Triode!I31-Parameters_Triode!I56)^Parameters_Triode!$B$7,NA())</f>
        <v>#N/A</v>
      </c>
      <c r="J51" t="e">
        <f>IF(Parameters_Triode!J56&lt;&gt;"",ABS(Calcs_Triode!J31-Parameters_Triode!J56)^Parameters_Triode!$B$7,NA())</f>
        <v>#N/A</v>
      </c>
      <c r="K51" t="e">
        <f>IF(Parameters_Triode!K56&lt;&gt;"",ABS(Calcs_Triode!K31-Parameters_Triode!K56)^Parameters_Triode!$B$7,NA())</f>
        <v>#N/A</v>
      </c>
      <c r="L51" t="e">
        <f>IF(Parameters_Triode!L56&lt;&gt;"",ABS(Calcs_Triode!L31-Parameters_Triode!L56)^Parameters_Triode!$B$7,NA())</f>
        <v>#N/A</v>
      </c>
      <c r="M51">
        <f>IF(Parameters_Triode!M56&lt;&gt;"",ABS(Calcs_Triode!M31-Parameters_Triode!M56)^Parameters_Triode!$B$7,NA())</f>
        <v>1.0715654370156357E-14</v>
      </c>
      <c r="N51" t="e">
        <f>IF(Parameters_Triode!N56&lt;&gt;"",ABS(Calcs_Triode!N31-Parameters_Triode!N56)^Parameters_Triode!$B$7,NA())</f>
        <v>#N/A</v>
      </c>
      <c r="O51" t="e">
        <f>IF(Parameters_Triode!O56&lt;&gt;"",ABS(Calcs_Triode!O31-Parameters_Triode!O56)^Parameters_Triode!$B$7,NA())</f>
        <v>#N/A</v>
      </c>
      <c r="P51" t="e">
        <f>IF(Parameters_Triode!P56&lt;&gt;"",ABS(Calcs_Triode!P31-Parameters_Triode!P56)^Parameters_Triode!$B$7,NA())</f>
        <v>#N/A</v>
      </c>
      <c r="Q51" t="e">
        <f>IF(Parameters_Triode!Q56&lt;&gt;"",ABS(Calcs_Triode!Q31-Parameters_Triode!Q56)^Parameters_Triode!$B$7,NA())</f>
        <v>#N/A</v>
      </c>
      <c r="R51">
        <f>IF(Parameters_Triode!R56&lt;&gt;"",ABS(Calcs_Triode!R31-Parameters_Triode!R56)^Parameters_Triode!$B$7,NA())</f>
        <v>3.5709928631074027E-10</v>
      </c>
      <c r="S51" t="e">
        <f>IF(Parameters_Triode!S56&lt;&gt;"",ABS(Calcs_Triode!S31-Parameters_Triode!S56)^Parameters_Triode!$B$7,NA())</f>
        <v>#N/A</v>
      </c>
      <c r="T51" t="e">
        <f>IF(Parameters_Triode!T56&lt;&gt;"",ABS(Calcs_Triode!T31-Parameters_Triode!T56)^Parameters_Triode!$B$7,NA())</f>
        <v>#N/A</v>
      </c>
      <c r="U51" t="e">
        <f>IF(Parameters_Triode!U56&lt;&gt;"",ABS(Calcs_Triode!U31-Parameters_Triode!U56)^Parameters_Triode!$B$7,NA())</f>
        <v>#N/A</v>
      </c>
      <c r="V51" t="e">
        <f>IF(Parameters_Triode!V56&lt;&gt;"",ABS(Calcs_Triode!V31-Parameters_Triode!V56)^Parameters_Triode!$B$7,NA())</f>
        <v>#N/A</v>
      </c>
      <c r="W51">
        <f>IF(Parameters_Triode!W56&lt;&gt;"",ABS(Calcs_Triode!W31-Parameters_Triode!W56)^Parameters_Triode!$B$7,NA())</f>
        <v>7.5435114244251946E-8</v>
      </c>
      <c r="X51" t="e">
        <f>IF(Parameters_Triode!X56&lt;&gt;"",ABS(Calcs_Triode!X31-Parameters_Triode!X56)^Parameters_Triode!$B$7,NA())</f>
        <v>#N/A</v>
      </c>
      <c r="Y51" t="e">
        <f>IF(Parameters_Triode!Y56&lt;&gt;"",ABS(Calcs_Triode!Y31-Parameters_Triode!Y56)^Parameters_Triode!$B$7,NA())</f>
        <v>#N/A</v>
      </c>
      <c r="Z51" t="e">
        <f>IF(Parameters_Triode!Z56&lt;&gt;"",ABS(Calcs_Triode!Z31-Parameters_Triode!Z56)^Parameters_Triode!$B$7,NA())</f>
        <v>#N/A</v>
      </c>
      <c r="AA51" t="e">
        <f>IF(Parameters_Triode!AA56&lt;&gt;"",ABS(Calcs_Triode!AA31-Parameters_Triode!AA56)^Parameters_Triode!$B$7,NA())</f>
        <v>#N/A</v>
      </c>
      <c r="AB51">
        <f>IF(Parameters_Triode!AB56&lt;&gt;"",ABS(Calcs_Triode!AB31-Parameters_Triode!AB56)^Parameters_Triode!$B$7,NA())</f>
        <v>1.3134986170093977E-7</v>
      </c>
      <c r="AC51" t="e">
        <f>IF(Parameters_Triode!AC56&lt;&gt;"",ABS(Calcs_Triode!AC31-Parameters_Triode!AC56)^Parameters_Triode!$B$7,NA())</f>
        <v>#N/A</v>
      </c>
      <c r="AD51" t="e">
        <f>IF(Parameters_Triode!AD56&lt;&gt;"",ABS(Calcs_Triode!AD31-Parameters_Triode!AD56)^Parameters_Triode!$B$7,NA())</f>
        <v>#N/A</v>
      </c>
      <c r="AE51" t="e">
        <f>IF(Parameters_Triode!AE56&lt;&gt;"",ABS(Calcs_Triode!AE31-Parameters_Triode!AE56)^Parameters_Triode!$B$7,NA())</f>
        <v>#N/A</v>
      </c>
      <c r="AF51" t="e">
        <f>IF(Parameters_Triode!AF56&lt;&gt;"",ABS(Calcs_Triode!AF31-Parameters_Triode!AF56)^Parameters_Triode!$B$7,NA())</f>
        <v>#N/A</v>
      </c>
      <c r="AG51">
        <f>IF(Parameters_Triode!AG56&lt;&gt;"",ABS(Calcs_Triode!AG31-Parameters_Triode!AG56)^Parameters_Triode!$B$7,NA())</f>
        <v>2.2522060445341843E-8</v>
      </c>
      <c r="AH51" t="e">
        <f>IF(Parameters_Triode!AH56&lt;&gt;"",ABS(Calcs_Triode!AH31-Parameters_Triode!AH56)^Parameters_Triode!$B$7,NA())</f>
        <v>#N/A</v>
      </c>
      <c r="AI51" t="e">
        <f>IF(Parameters_Triode!AI56&lt;&gt;"",ABS(Calcs_Triode!AI31-Parameters_Triode!AI56)^Parameters_Triode!$B$7,NA())</f>
        <v>#N/A</v>
      </c>
      <c r="AJ51" t="e">
        <f>IF(Parameters_Triode!AJ56&lt;&gt;"",ABS(Calcs_Triode!AJ31-Parameters_Triode!AJ56)^Parameters_Triode!$B$7,NA())</f>
        <v>#N/A</v>
      </c>
      <c r="AK51" t="e">
        <f>IF(Parameters_Triode!AK56&lt;&gt;"",ABS(Calcs_Triode!AK31-Parameters_Triode!AK56)^Parameters_Triode!$B$7,NA())</f>
        <v>#N/A</v>
      </c>
      <c r="AL51">
        <f>IF(Parameters_Triode!AL56&lt;&gt;"",ABS(Calcs_Triode!AL31-Parameters_Triode!AL56)^Parameters_Triode!$B$7,NA())</f>
        <v>1.2105157699734077E-8</v>
      </c>
      <c r="AM51" t="e">
        <f>IF(Parameters_Triode!AM56&lt;&gt;"",ABS(Calcs_Triode!AM31-Parameters_Triode!AM56)^Parameters_Triode!$B$7,NA())</f>
        <v>#N/A</v>
      </c>
      <c r="AN51" t="e">
        <f>IF(Parameters_Triode!AN56&lt;&gt;"",ABS(Calcs_Triode!AN31-Parameters_Triode!AN56)^Parameters_Triode!$B$7,NA())</f>
        <v>#N/A</v>
      </c>
      <c r="AO51" t="e">
        <f>IF(Parameters_Triode!AO56&lt;&gt;"",ABS(Calcs_Triode!AO31-Parameters_Triode!AO56)^Parameters_Triode!$B$7,NA())</f>
        <v>#N/A</v>
      </c>
      <c r="AP51" t="e">
        <f>IF(Parameters_Triode!AP56&lt;&gt;"",ABS(Calcs_Triode!AP31-Parameters_Triode!AP56)^Parameters_Triode!$B$7,NA())</f>
        <v>#N/A</v>
      </c>
      <c r="AQ51" t="e">
        <f>IF(Parameters_Triode!AQ56&lt;&gt;"",ABS(Calcs_Triode!AQ31-Parameters_Triode!AQ56)^Parameters_Triode!$B$7,NA())</f>
        <v>#N/A</v>
      </c>
      <c r="AR51" t="e">
        <f>IF(Parameters_Triode!AR56&lt;&gt;"",ABS(Calcs_Triode!AR31-Parameters_Triode!AR56)^Parameters_Triode!$B$7,NA())</f>
        <v>#N/A</v>
      </c>
      <c r="AS51" t="e">
        <f>IF(Parameters_Triode!AS56&lt;&gt;"",ABS(Calcs_Triode!AS31-Parameters_Triode!AS56)^Parameters_Triode!$B$7,NA())</f>
        <v>#N/A</v>
      </c>
      <c r="AT51" t="e">
        <f>IF(Parameters_Triode!AT56&lt;&gt;"",ABS(Calcs_Triode!AT31-Parameters_Triode!AT56)^Parameters_Triode!$B$7,NA())</f>
        <v>#N/A</v>
      </c>
      <c r="AU51" t="e">
        <f>IF(Parameters_Triode!AU56&lt;&gt;"",ABS(Calcs_Triode!AU31-Parameters_Triode!AU56)^Parameters_Triode!$B$7,NA())</f>
        <v>#N/A</v>
      </c>
      <c r="AV51" t="e">
        <f>IF(Parameters_Triode!AV56&lt;&gt;"",ABS(Calcs_Triode!AV31-Parameters_Triode!AV56)^Parameters_Triode!$B$7,NA())</f>
        <v>#N/A</v>
      </c>
      <c r="AW51" t="e">
        <f>IF(Parameters_Triode!AW56&lt;&gt;"",ABS(Calcs_Triode!AW31-Parameters_Triode!AW56)^Parameters_Triode!$B$7,NA())</f>
        <v>#N/A</v>
      </c>
      <c r="AX51" t="e">
        <f>IF(Parameters_Triode!AX56&lt;&gt;"",ABS(Calcs_Triode!AX31-Parameters_Triode!AX56)^Parameters_Triode!$B$7,NA())</f>
        <v>#N/A</v>
      </c>
      <c r="AY51" t="e">
        <f>IF(Parameters_Triode!AY56&lt;&gt;"",ABS(Calcs_Triode!AY31-Parameters_Triode!AY56)^Parameters_Triode!$B$7,NA())</f>
        <v>#N/A</v>
      </c>
      <c r="AZ51" t="e">
        <f>IF(Parameters_Triode!AZ56&lt;&gt;"",ABS(Calcs_Triode!AZ31-Parameters_Triode!AZ56)^Parameters_Triode!$B$7,NA())</f>
        <v>#N/A</v>
      </c>
      <c r="BA51" t="e">
        <f>IF(Parameters_Triode!BA56&lt;&gt;"",ABS(Calcs_Triode!BA31-Parameters_Triode!BA56)^Parameters_Triode!$B$7,NA())</f>
        <v>#N/A</v>
      </c>
    </row>
    <row r="52" spans="2:53">
      <c r="B52" s="2">
        <f>IF(OR(Calcs_Triode!B51="",(Calcs_Triode!B51+Parameters_Triode!$B$6)&lt;Parameters_Triode!$B$5),NA(),Calcs_Triode!B51+Parameters_Triode!$B$6)</f>
        <v>-18</v>
      </c>
      <c r="C52">
        <f>IF(Parameters_Triode!C57&lt;&gt;"",ABS(Calcs_Triode!C32-Parameters_Triode!C57)^Parameters_Triode!$B$7,NA())</f>
        <v>0</v>
      </c>
      <c r="D52" t="e">
        <f>IF(Parameters_Triode!D57&lt;&gt;"",ABS(Calcs_Triode!D32-Parameters_Triode!D57)^Parameters_Triode!$B$7,NA())</f>
        <v>#N/A</v>
      </c>
      <c r="E52" t="e">
        <f>IF(Parameters_Triode!E57&lt;&gt;"",ABS(Calcs_Triode!E32-Parameters_Triode!E57)^Parameters_Triode!$B$7,NA())</f>
        <v>#N/A</v>
      </c>
      <c r="F52" t="e">
        <f>IF(Parameters_Triode!F57&lt;&gt;"",ABS(Calcs_Triode!F32-Parameters_Triode!F57)^Parameters_Triode!$B$7,NA())</f>
        <v>#N/A</v>
      </c>
      <c r="G52" t="e">
        <f>IF(Parameters_Triode!G57&lt;&gt;"",ABS(Calcs_Triode!G32-Parameters_Triode!G57)^Parameters_Triode!$B$7,NA())</f>
        <v>#N/A</v>
      </c>
      <c r="H52">
        <f>IF(Parameters_Triode!H57&lt;&gt;"",ABS(Calcs_Triode!H32-Parameters_Triode!H57)^Parameters_Triode!$B$7,NA())</f>
        <v>1.1402184055078761E-30</v>
      </c>
      <c r="I52" t="e">
        <f>IF(Parameters_Triode!I57&lt;&gt;"",ABS(Calcs_Triode!I32-Parameters_Triode!I57)^Parameters_Triode!$B$7,NA())</f>
        <v>#N/A</v>
      </c>
      <c r="J52" t="e">
        <f>IF(Parameters_Triode!J57&lt;&gt;"",ABS(Calcs_Triode!J32-Parameters_Triode!J57)^Parameters_Triode!$B$7,NA())</f>
        <v>#N/A</v>
      </c>
      <c r="K52" t="e">
        <f>IF(Parameters_Triode!K57&lt;&gt;"",ABS(Calcs_Triode!K32-Parameters_Triode!K57)^Parameters_Triode!$B$7,NA())</f>
        <v>#N/A</v>
      </c>
      <c r="L52" t="e">
        <f>IF(Parameters_Triode!L57&lt;&gt;"",ABS(Calcs_Triode!L32-Parameters_Triode!L57)^Parameters_Triode!$B$7,NA())</f>
        <v>#N/A</v>
      </c>
      <c r="M52">
        <f>IF(Parameters_Triode!M57&lt;&gt;"",ABS(Calcs_Triode!M32-Parameters_Triode!M57)^Parameters_Triode!$B$7,NA())</f>
        <v>3.1290368155968149E-16</v>
      </c>
      <c r="N52" t="e">
        <f>IF(Parameters_Triode!N57&lt;&gt;"",ABS(Calcs_Triode!N32-Parameters_Triode!N57)^Parameters_Triode!$B$7,NA())</f>
        <v>#N/A</v>
      </c>
      <c r="O52" t="e">
        <f>IF(Parameters_Triode!O57&lt;&gt;"",ABS(Calcs_Triode!O32-Parameters_Triode!O57)^Parameters_Triode!$B$7,NA())</f>
        <v>#N/A</v>
      </c>
      <c r="P52" t="e">
        <f>IF(Parameters_Triode!P57&lt;&gt;"",ABS(Calcs_Triode!P32-Parameters_Triode!P57)^Parameters_Triode!$B$7,NA())</f>
        <v>#N/A</v>
      </c>
      <c r="Q52" t="e">
        <f>IF(Parameters_Triode!Q57&lt;&gt;"",ABS(Calcs_Triode!Q32-Parameters_Triode!Q57)^Parameters_Triode!$B$7,NA())</f>
        <v>#N/A</v>
      </c>
      <c r="R52">
        <f>IF(Parameters_Triode!R57&lt;&gt;"",ABS(Calcs_Triode!R32-Parameters_Triode!R57)^Parameters_Triode!$B$7,NA())</f>
        <v>3.4111964638807659E-11</v>
      </c>
      <c r="S52" t="e">
        <f>IF(Parameters_Triode!S57&lt;&gt;"",ABS(Calcs_Triode!S32-Parameters_Triode!S57)^Parameters_Triode!$B$7,NA())</f>
        <v>#N/A</v>
      </c>
      <c r="T52" t="e">
        <f>IF(Parameters_Triode!T57&lt;&gt;"",ABS(Calcs_Triode!T32-Parameters_Triode!T57)^Parameters_Triode!$B$7,NA())</f>
        <v>#N/A</v>
      </c>
      <c r="U52" t="e">
        <f>IF(Parameters_Triode!U57&lt;&gt;"",ABS(Calcs_Triode!U32-Parameters_Triode!U57)^Parameters_Triode!$B$7,NA())</f>
        <v>#N/A</v>
      </c>
      <c r="V52" t="e">
        <f>IF(Parameters_Triode!V57&lt;&gt;"",ABS(Calcs_Triode!V32-Parameters_Triode!V57)^Parameters_Triode!$B$7,NA())</f>
        <v>#N/A</v>
      </c>
      <c r="W52">
        <f>IF(Parameters_Triode!W57&lt;&gt;"",ABS(Calcs_Triode!W32-Parameters_Triode!W57)^Parameters_Triode!$B$7,NA())</f>
        <v>1.3517115818719928E-8</v>
      </c>
      <c r="X52" t="e">
        <f>IF(Parameters_Triode!X57&lt;&gt;"",ABS(Calcs_Triode!X32-Parameters_Triode!X57)^Parameters_Triode!$B$7,NA())</f>
        <v>#N/A</v>
      </c>
      <c r="Y52" t="e">
        <f>IF(Parameters_Triode!Y57&lt;&gt;"",ABS(Calcs_Triode!Y32-Parameters_Triode!Y57)^Parameters_Triode!$B$7,NA())</f>
        <v>#N/A</v>
      </c>
      <c r="Z52" t="e">
        <f>IF(Parameters_Triode!Z57&lt;&gt;"",ABS(Calcs_Triode!Z32-Parameters_Triode!Z57)^Parameters_Triode!$B$7,NA())</f>
        <v>#N/A</v>
      </c>
      <c r="AA52" t="e">
        <f>IF(Parameters_Triode!AA57&lt;&gt;"",ABS(Calcs_Triode!AA32-Parameters_Triode!AA57)^Parameters_Triode!$B$7,NA())</f>
        <v>#N/A</v>
      </c>
      <c r="AB52">
        <f>IF(Parameters_Triode!AB57&lt;&gt;"",ABS(Calcs_Triode!AB32-Parameters_Triode!AB57)^Parameters_Triode!$B$7,NA())</f>
        <v>4.4946668104492352E-8</v>
      </c>
      <c r="AC52" t="e">
        <f>IF(Parameters_Triode!AC57&lt;&gt;"",ABS(Calcs_Triode!AC32-Parameters_Triode!AC57)^Parameters_Triode!$B$7,NA())</f>
        <v>#N/A</v>
      </c>
      <c r="AD52" t="e">
        <f>IF(Parameters_Triode!AD57&lt;&gt;"",ABS(Calcs_Triode!AD32-Parameters_Triode!AD57)^Parameters_Triode!$B$7,NA())</f>
        <v>#N/A</v>
      </c>
      <c r="AE52" t="e">
        <f>IF(Parameters_Triode!AE57&lt;&gt;"",ABS(Calcs_Triode!AE32-Parameters_Triode!AE57)^Parameters_Triode!$B$7,NA())</f>
        <v>#N/A</v>
      </c>
      <c r="AF52" t="e">
        <f>IF(Parameters_Triode!AF57&lt;&gt;"",ABS(Calcs_Triode!AF32-Parameters_Triode!AF57)^Parameters_Triode!$B$7,NA())</f>
        <v>#N/A</v>
      </c>
      <c r="AG52">
        <f>IF(Parameters_Triode!AG57&lt;&gt;"",ABS(Calcs_Triode!AG32-Parameters_Triode!AG57)^Parameters_Triode!$B$7,NA())</f>
        <v>1.8019200174160354E-9</v>
      </c>
      <c r="AH52" t="e">
        <f>IF(Parameters_Triode!AH57&lt;&gt;"",ABS(Calcs_Triode!AH32-Parameters_Triode!AH57)^Parameters_Triode!$B$7,NA())</f>
        <v>#N/A</v>
      </c>
      <c r="AI52" t="e">
        <f>IF(Parameters_Triode!AI57&lt;&gt;"",ABS(Calcs_Triode!AI32-Parameters_Triode!AI57)^Parameters_Triode!$B$7,NA())</f>
        <v>#N/A</v>
      </c>
      <c r="AJ52" t="e">
        <f>IF(Parameters_Triode!AJ57&lt;&gt;"",ABS(Calcs_Triode!AJ32-Parameters_Triode!AJ57)^Parameters_Triode!$B$7,NA())</f>
        <v>#N/A</v>
      </c>
      <c r="AK52" t="e">
        <f>IF(Parameters_Triode!AK57&lt;&gt;"",ABS(Calcs_Triode!AK32-Parameters_Triode!AK57)^Parameters_Triode!$B$7,NA())</f>
        <v>#N/A</v>
      </c>
      <c r="AL52">
        <f>IF(Parameters_Triode!AL57&lt;&gt;"",ABS(Calcs_Triode!AL32-Parameters_Triode!AL57)^Parameters_Triode!$B$7,NA())</f>
        <v>2.1094721966518689E-8</v>
      </c>
      <c r="AM52" t="e">
        <f>IF(Parameters_Triode!AM57&lt;&gt;"",ABS(Calcs_Triode!AM32-Parameters_Triode!AM57)^Parameters_Triode!$B$7,NA())</f>
        <v>#N/A</v>
      </c>
      <c r="AN52" t="e">
        <f>IF(Parameters_Triode!AN57&lt;&gt;"",ABS(Calcs_Triode!AN32-Parameters_Triode!AN57)^Parameters_Triode!$B$7,NA())</f>
        <v>#N/A</v>
      </c>
      <c r="AO52" t="e">
        <f>IF(Parameters_Triode!AO57&lt;&gt;"",ABS(Calcs_Triode!AO32-Parameters_Triode!AO57)^Parameters_Triode!$B$7,NA())</f>
        <v>#N/A</v>
      </c>
      <c r="AP52" t="e">
        <f>IF(Parameters_Triode!AP57&lt;&gt;"",ABS(Calcs_Triode!AP32-Parameters_Triode!AP57)^Parameters_Triode!$B$7,NA())</f>
        <v>#N/A</v>
      </c>
      <c r="AQ52">
        <f>IF(Parameters_Triode!AQ57&lt;&gt;"",ABS(Calcs_Triode!AQ32-Parameters_Triode!AQ57)^Parameters_Triode!$B$7,NA())</f>
        <v>7.7911466266190015E-8</v>
      </c>
      <c r="AR52" t="e">
        <f>IF(Parameters_Triode!AR57&lt;&gt;"",ABS(Calcs_Triode!AR32-Parameters_Triode!AR57)^Parameters_Triode!$B$7,NA())</f>
        <v>#N/A</v>
      </c>
      <c r="AS52" t="e">
        <f>IF(Parameters_Triode!AS57&lt;&gt;"",ABS(Calcs_Triode!AS32-Parameters_Triode!AS57)^Parameters_Triode!$B$7,NA())</f>
        <v>#N/A</v>
      </c>
      <c r="AT52" t="e">
        <f>IF(Parameters_Triode!AT57&lt;&gt;"",ABS(Calcs_Triode!AT32-Parameters_Triode!AT57)^Parameters_Triode!$B$7,NA())</f>
        <v>#N/A</v>
      </c>
      <c r="AU52" t="e">
        <f>IF(Parameters_Triode!AU57&lt;&gt;"",ABS(Calcs_Triode!AU32-Parameters_Triode!AU57)^Parameters_Triode!$B$7,NA())</f>
        <v>#N/A</v>
      </c>
      <c r="AV52" t="e">
        <f>IF(Parameters_Triode!AV57&lt;&gt;"",ABS(Calcs_Triode!AV32-Parameters_Triode!AV57)^Parameters_Triode!$B$7,NA())</f>
        <v>#N/A</v>
      </c>
      <c r="AW52" t="e">
        <f>IF(Parameters_Triode!AW57&lt;&gt;"",ABS(Calcs_Triode!AW32-Parameters_Triode!AW57)^Parameters_Triode!$B$7,NA())</f>
        <v>#N/A</v>
      </c>
      <c r="AX52" t="e">
        <f>IF(Parameters_Triode!AX57&lt;&gt;"",ABS(Calcs_Triode!AX32-Parameters_Triode!AX57)^Parameters_Triode!$B$7,NA())</f>
        <v>#N/A</v>
      </c>
      <c r="AY52" t="e">
        <f>IF(Parameters_Triode!AY57&lt;&gt;"",ABS(Calcs_Triode!AY32-Parameters_Triode!AY57)^Parameters_Triode!$B$7,NA())</f>
        <v>#N/A</v>
      </c>
      <c r="AZ52" t="e">
        <f>IF(Parameters_Triode!AZ57&lt;&gt;"",ABS(Calcs_Triode!AZ32-Parameters_Triode!AZ57)^Parameters_Triode!$B$7,NA())</f>
        <v>#N/A</v>
      </c>
      <c r="BA52" t="e">
        <f>IF(Parameters_Triode!BA57&lt;&gt;"",ABS(Calcs_Triode!BA32-Parameters_Triode!BA57)^Parameters_Triode!$B$7,NA())</f>
        <v>#N/A</v>
      </c>
    </row>
    <row r="53" spans="2:53">
      <c r="B53" s="2">
        <f>IF(OR(Calcs_Triode!B52="",(Calcs_Triode!B52+Parameters_Triode!$B$6)&lt;Parameters_Triode!$B$5),NA(),Calcs_Triode!B52+Parameters_Triode!$B$6)</f>
        <v>-20</v>
      </c>
      <c r="C53">
        <f>IF(Parameters_Triode!C58&lt;&gt;"",ABS(Calcs_Triode!C33-Parameters_Triode!C58)^Parameters_Triode!$B$7,NA())</f>
        <v>0</v>
      </c>
      <c r="D53" t="e">
        <f>IF(Parameters_Triode!D58&lt;&gt;"",ABS(Calcs_Triode!D33-Parameters_Triode!D58)^Parameters_Triode!$B$7,NA())</f>
        <v>#N/A</v>
      </c>
      <c r="E53" t="e">
        <f>IF(Parameters_Triode!E58&lt;&gt;"",ABS(Calcs_Triode!E33-Parameters_Triode!E58)^Parameters_Triode!$B$7,NA())</f>
        <v>#N/A</v>
      </c>
      <c r="F53" t="e">
        <f>IF(Parameters_Triode!F58&lt;&gt;"",ABS(Calcs_Triode!F33-Parameters_Triode!F58)^Parameters_Triode!$B$7,NA())</f>
        <v>#N/A</v>
      </c>
      <c r="G53" t="e">
        <f>IF(Parameters_Triode!G58&lt;&gt;"",ABS(Calcs_Triode!G33-Parameters_Triode!G58)^Parameters_Triode!$B$7,NA())</f>
        <v>#N/A</v>
      </c>
      <c r="H53">
        <f>IF(Parameters_Triode!H58&lt;&gt;"",ABS(Calcs_Triode!H33-Parameters_Triode!H58)^Parameters_Triode!$B$7,NA())</f>
        <v>1.0054908305010387E-33</v>
      </c>
      <c r="I53" t="e">
        <f>IF(Parameters_Triode!I58&lt;&gt;"",ABS(Calcs_Triode!I33-Parameters_Triode!I58)^Parameters_Triode!$B$7,NA())</f>
        <v>#N/A</v>
      </c>
      <c r="J53" t="e">
        <f>IF(Parameters_Triode!J58&lt;&gt;"",ABS(Calcs_Triode!J33-Parameters_Triode!J58)^Parameters_Triode!$B$7,NA())</f>
        <v>#N/A</v>
      </c>
      <c r="K53" t="e">
        <f>IF(Parameters_Triode!K58&lt;&gt;"",ABS(Calcs_Triode!K33-Parameters_Triode!K58)^Parameters_Triode!$B$7,NA())</f>
        <v>#N/A</v>
      </c>
      <c r="L53" t="e">
        <f>IF(Parameters_Triode!L58&lt;&gt;"",ABS(Calcs_Triode!L33-Parameters_Triode!L58)^Parameters_Triode!$B$7,NA())</f>
        <v>#N/A</v>
      </c>
      <c r="M53">
        <f>IF(Parameters_Triode!M58&lt;&gt;"",ABS(Calcs_Triode!M33-Parameters_Triode!M58)^Parameters_Triode!$B$7,NA())</f>
        <v>9.1349797849949496E-18</v>
      </c>
      <c r="N53" t="e">
        <f>IF(Parameters_Triode!N58&lt;&gt;"",ABS(Calcs_Triode!N33-Parameters_Triode!N58)^Parameters_Triode!$B$7,NA())</f>
        <v>#N/A</v>
      </c>
      <c r="O53" t="e">
        <f>IF(Parameters_Triode!O58&lt;&gt;"",ABS(Calcs_Triode!O33-Parameters_Triode!O58)^Parameters_Triode!$B$7,NA())</f>
        <v>#N/A</v>
      </c>
      <c r="P53" t="e">
        <f>IF(Parameters_Triode!P58&lt;&gt;"",ABS(Calcs_Triode!P33-Parameters_Triode!P58)^Parameters_Triode!$B$7,NA())</f>
        <v>#N/A</v>
      </c>
      <c r="Q53" t="e">
        <f>IF(Parameters_Triode!Q58&lt;&gt;"",ABS(Calcs_Triode!Q33-Parameters_Triode!Q58)^Parameters_Triode!$B$7,NA())</f>
        <v>#N/A</v>
      </c>
      <c r="R53">
        <f>IF(Parameters_Triode!R58&lt;&gt;"",ABS(Calcs_Triode!R33-Parameters_Triode!R58)^Parameters_Triode!$B$7,NA())</f>
        <v>3.2395313066416553E-12</v>
      </c>
      <c r="S53" t="e">
        <f>IF(Parameters_Triode!S58&lt;&gt;"",ABS(Calcs_Triode!S33-Parameters_Triode!S58)^Parameters_Triode!$B$7,NA())</f>
        <v>#N/A</v>
      </c>
      <c r="T53" t="e">
        <f>IF(Parameters_Triode!T58&lt;&gt;"",ABS(Calcs_Triode!T33-Parameters_Triode!T58)^Parameters_Triode!$B$7,NA())</f>
        <v>#N/A</v>
      </c>
      <c r="U53" t="e">
        <f>IF(Parameters_Triode!U58&lt;&gt;"",ABS(Calcs_Triode!U33-Parameters_Triode!U58)^Parameters_Triode!$B$7,NA())</f>
        <v>#N/A</v>
      </c>
      <c r="V53" t="e">
        <f>IF(Parameters_Triode!V58&lt;&gt;"",ABS(Calcs_Triode!V33-Parameters_Triode!V58)^Parameters_Triode!$B$7,NA())</f>
        <v>#N/A</v>
      </c>
      <c r="W53">
        <f>IF(Parameters_Triode!W58&lt;&gt;"",ABS(Calcs_Triode!W33-Parameters_Triode!W58)^Parameters_Triode!$B$7,NA())</f>
        <v>2.3635734220265092E-9</v>
      </c>
      <c r="X53" t="e">
        <f>IF(Parameters_Triode!X58&lt;&gt;"",ABS(Calcs_Triode!X33-Parameters_Triode!X58)^Parameters_Triode!$B$7,NA())</f>
        <v>#N/A</v>
      </c>
      <c r="Y53" t="e">
        <f>IF(Parameters_Triode!Y58&lt;&gt;"",ABS(Calcs_Triode!Y33-Parameters_Triode!Y58)^Parameters_Triode!$B$7,NA())</f>
        <v>#N/A</v>
      </c>
      <c r="Z53" t="e">
        <f>IF(Parameters_Triode!Z58&lt;&gt;"",ABS(Calcs_Triode!Z33-Parameters_Triode!Z58)^Parameters_Triode!$B$7,NA())</f>
        <v>#N/A</v>
      </c>
      <c r="AA53" t="e">
        <f>IF(Parameters_Triode!AA58&lt;&gt;"",ABS(Calcs_Triode!AA33-Parameters_Triode!AA58)^Parameters_Triode!$B$7,NA())</f>
        <v>#N/A</v>
      </c>
      <c r="AB53">
        <f>IF(Parameters_Triode!AB58&lt;&gt;"",ABS(Calcs_Triode!AB33-Parameters_Triode!AB58)^Parameters_Triode!$B$7,NA())</f>
        <v>2.6762041674480932E-8</v>
      </c>
      <c r="AC53" t="e">
        <f>IF(Parameters_Triode!AC58&lt;&gt;"",ABS(Calcs_Triode!AC33-Parameters_Triode!AC58)^Parameters_Triode!$B$7,NA())</f>
        <v>#N/A</v>
      </c>
      <c r="AD53" t="e">
        <f>IF(Parameters_Triode!AD58&lt;&gt;"",ABS(Calcs_Triode!AD33-Parameters_Triode!AD58)^Parameters_Triode!$B$7,NA())</f>
        <v>#N/A</v>
      </c>
      <c r="AE53" t="e">
        <f>IF(Parameters_Triode!AE58&lt;&gt;"",ABS(Calcs_Triode!AE33-Parameters_Triode!AE58)^Parameters_Triode!$B$7,NA())</f>
        <v>#N/A</v>
      </c>
      <c r="AF53" t="e">
        <f>IF(Parameters_Triode!AF58&lt;&gt;"",ABS(Calcs_Triode!AF33-Parameters_Triode!AF58)^Parameters_Triode!$B$7,NA())</f>
        <v>#N/A</v>
      </c>
      <c r="AG53">
        <f>IF(Parameters_Triode!AG58&lt;&gt;"",ABS(Calcs_Triode!AG33-Parameters_Triode!AG58)^Parameters_Triode!$B$7,NA())</f>
        <v>7.2402702917134038E-9</v>
      </c>
      <c r="AH53" t="e">
        <f>IF(Parameters_Triode!AH58&lt;&gt;"",ABS(Calcs_Triode!AH33-Parameters_Triode!AH58)^Parameters_Triode!$B$7,NA())</f>
        <v>#N/A</v>
      </c>
      <c r="AI53" t="e">
        <f>IF(Parameters_Triode!AI58&lt;&gt;"",ABS(Calcs_Triode!AI33-Parameters_Triode!AI58)^Parameters_Triode!$B$7,NA())</f>
        <v>#N/A</v>
      </c>
      <c r="AJ53" t="e">
        <f>IF(Parameters_Triode!AJ58&lt;&gt;"",ABS(Calcs_Triode!AJ33-Parameters_Triode!AJ58)^Parameters_Triode!$B$7,NA())</f>
        <v>#N/A</v>
      </c>
      <c r="AK53" t="e">
        <f>IF(Parameters_Triode!AK58&lt;&gt;"",ABS(Calcs_Triode!AK33-Parameters_Triode!AK58)^Parameters_Triode!$B$7,NA())</f>
        <v>#N/A</v>
      </c>
      <c r="AL53">
        <f>IF(Parameters_Triode!AL58&lt;&gt;"",ABS(Calcs_Triode!AL33-Parameters_Triode!AL58)^Parameters_Triode!$B$7,NA())</f>
        <v>1.1381217007881943E-9</v>
      </c>
      <c r="AM53" t="e">
        <f>IF(Parameters_Triode!AM58&lt;&gt;"",ABS(Calcs_Triode!AM33-Parameters_Triode!AM58)^Parameters_Triode!$B$7,NA())</f>
        <v>#N/A</v>
      </c>
      <c r="AN53" t="e">
        <f>IF(Parameters_Triode!AN58&lt;&gt;"",ABS(Calcs_Triode!AN33-Parameters_Triode!AN58)^Parameters_Triode!$B$7,NA())</f>
        <v>#N/A</v>
      </c>
      <c r="AO53" t="e">
        <f>IF(Parameters_Triode!AO58&lt;&gt;"",ABS(Calcs_Triode!AO33-Parameters_Triode!AO58)^Parameters_Triode!$B$7,NA())</f>
        <v>#N/A</v>
      </c>
      <c r="AP53" t="e">
        <f>IF(Parameters_Triode!AP58&lt;&gt;"",ABS(Calcs_Triode!AP33-Parameters_Triode!AP58)^Parameters_Triode!$B$7,NA())</f>
        <v>#N/A</v>
      </c>
      <c r="AQ53">
        <f>IF(Parameters_Triode!AQ58&lt;&gt;"",ABS(Calcs_Triode!AQ33-Parameters_Triode!AQ58)^Parameters_Triode!$B$7,NA())</f>
        <v>7.0637230235108607E-13</v>
      </c>
      <c r="AR53" t="e">
        <f>IF(Parameters_Triode!AR58&lt;&gt;"",ABS(Calcs_Triode!AR33-Parameters_Triode!AR58)^Parameters_Triode!$B$7,NA())</f>
        <v>#N/A</v>
      </c>
      <c r="AS53" t="e">
        <f>IF(Parameters_Triode!AS58&lt;&gt;"",ABS(Calcs_Triode!AS33-Parameters_Triode!AS58)^Parameters_Triode!$B$7,NA())</f>
        <v>#N/A</v>
      </c>
      <c r="AT53" t="e">
        <f>IF(Parameters_Triode!AT58&lt;&gt;"",ABS(Calcs_Triode!AT33-Parameters_Triode!AT58)^Parameters_Triode!$B$7,NA())</f>
        <v>#N/A</v>
      </c>
      <c r="AU53" t="e">
        <f>IF(Parameters_Triode!AU58&lt;&gt;"",ABS(Calcs_Triode!AU33-Parameters_Triode!AU58)^Parameters_Triode!$B$7,NA())</f>
        <v>#N/A</v>
      </c>
      <c r="AV53" t="e">
        <f>IF(Parameters_Triode!AV58&lt;&gt;"",ABS(Calcs_Triode!AV33-Parameters_Triode!AV58)^Parameters_Triode!$B$7,NA())</f>
        <v>#N/A</v>
      </c>
      <c r="AW53" t="e">
        <f>IF(Parameters_Triode!AW58&lt;&gt;"",ABS(Calcs_Triode!AW33-Parameters_Triode!AW58)^Parameters_Triode!$B$7,NA())</f>
        <v>#N/A</v>
      </c>
      <c r="AX53" t="e">
        <f>IF(Parameters_Triode!AX58&lt;&gt;"",ABS(Calcs_Triode!AX33-Parameters_Triode!AX58)^Parameters_Triode!$B$7,NA())</f>
        <v>#N/A</v>
      </c>
      <c r="AY53" t="e">
        <f>IF(Parameters_Triode!AY58&lt;&gt;"",ABS(Calcs_Triode!AY33-Parameters_Triode!AY58)^Parameters_Triode!$B$7,NA())</f>
        <v>#N/A</v>
      </c>
      <c r="AZ53" t="e">
        <f>IF(Parameters_Triode!AZ58&lt;&gt;"",ABS(Calcs_Triode!AZ33-Parameters_Triode!AZ58)^Parameters_Triode!$B$7,NA())</f>
        <v>#N/A</v>
      </c>
      <c r="BA53" t="e">
        <f>IF(Parameters_Triode!BA58&lt;&gt;"",ABS(Calcs_Triode!BA33-Parameters_Triode!BA58)^Parameters_Triode!$B$7,NA())</f>
        <v>#N/A</v>
      </c>
    </row>
    <row r="54" spans="2:53">
      <c r="B54" s="2" t="e">
        <f>IF(OR(Calcs_Triode!B53="",(Calcs_Triode!B53+Parameters_Triode!$B$6)&lt;Parameters_Triode!$B$5),NA(),Calcs_Triode!B53+Parameters_Triode!$B$6)</f>
        <v>#N/A</v>
      </c>
      <c r="C54" t="e">
        <f>IF(Parameters_Triode!C59&lt;&gt;"",ABS(Calcs_Triode!C34-Parameters_Triode!C59)^Parameters_Triode!$B$7,NA())</f>
        <v>#N/A</v>
      </c>
      <c r="D54" t="e">
        <f>IF(Parameters_Triode!D59&lt;&gt;"",ABS(Calcs_Triode!D34-Parameters_Triode!D59)^Parameters_Triode!$B$7,NA())</f>
        <v>#N/A</v>
      </c>
      <c r="E54" t="e">
        <f>IF(Parameters_Triode!E59&lt;&gt;"",ABS(Calcs_Triode!E34-Parameters_Triode!E59)^Parameters_Triode!$B$7,NA())</f>
        <v>#N/A</v>
      </c>
      <c r="F54" t="e">
        <f>IF(Parameters_Triode!F59&lt;&gt;"",ABS(Calcs_Triode!F34-Parameters_Triode!F59)^Parameters_Triode!$B$7,NA())</f>
        <v>#N/A</v>
      </c>
      <c r="G54" t="e">
        <f>IF(Parameters_Triode!G59&lt;&gt;"",ABS(Calcs_Triode!G34-Parameters_Triode!G59)^Parameters_Triode!$B$7,NA())</f>
        <v>#N/A</v>
      </c>
      <c r="H54" t="e">
        <f>IF(Parameters_Triode!H59&lt;&gt;"",ABS(Calcs_Triode!H34-Parameters_Triode!H59)^Parameters_Triode!$B$7,NA())</f>
        <v>#N/A</v>
      </c>
      <c r="I54" t="e">
        <f>IF(Parameters_Triode!I59&lt;&gt;"",ABS(Calcs_Triode!I34-Parameters_Triode!I59)^Parameters_Triode!$B$7,NA())</f>
        <v>#N/A</v>
      </c>
      <c r="J54" t="e">
        <f>IF(Parameters_Triode!J59&lt;&gt;"",ABS(Calcs_Triode!J34-Parameters_Triode!J59)^Parameters_Triode!$B$7,NA())</f>
        <v>#N/A</v>
      </c>
      <c r="K54" t="e">
        <f>IF(Parameters_Triode!K59&lt;&gt;"",ABS(Calcs_Triode!K34-Parameters_Triode!K59)^Parameters_Triode!$B$7,NA())</f>
        <v>#N/A</v>
      </c>
      <c r="L54" t="e">
        <f>IF(Parameters_Triode!L59&lt;&gt;"",ABS(Calcs_Triode!L34-Parameters_Triode!L59)^Parameters_Triode!$B$7,NA())</f>
        <v>#N/A</v>
      </c>
      <c r="M54" t="e">
        <f>IF(Parameters_Triode!M59&lt;&gt;"",ABS(Calcs_Triode!M34-Parameters_Triode!M59)^Parameters_Triode!$B$7,NA())</f>
        <v>#N/A</v>
      </c>
      <c r="N54" t="e">
        <f>IF(Parameters_Triode!N59&lt;&gt;"",ABS(Calcs_Triode!N34-Parameters_Triode!N59)^Parameters_Triode!$B$7,NA())</f>
        <v>#N/A</v>
      </c>
      <c r="O54" t="e">
        <f>IF(Parameters_Triode!O59&lt;&gt;"",ABS(Calcs_Triode!O34-Parameters_Triode!O59)^Parameters_Triode!$B$7,NA())</f>
        <v>#N/A</v>
      </c>
      <c r="P54" t="e">
        <f>IF(Parameters_Triode!P59&lt;&gt;"",ABS(Calcs_Triode!P34-Parameters_Triode!P59)^Parameters_Triode!$B$7,NA())</f>
        <v>#N/A</v>
      </c>
      <c r="Q54" t="e">
        <f>IF(Parameters_Triode!Q59&lt;&gt;"",ABS(Calcs_Triode!Q34-Parameters_Triode!Q59)^Parameters_Triode!$B$7,NA())</f>
        <v>#N/A</v>
      </c>
      <c r="R54" t="e">
        <f>IF(Parameters_Triode!R59&lt;&gt;"",ABS(Calcs_Triode!R34-Parameters_Triode!R59)^Parameters_Triode!$B$7,NA())</f>
        <v>#N/A</v>
      </c>
      <c r="S54" t="e">
        <f>IF(Parameters_Triode!S59&lt;&gt;"",ABS(Calcs_Triode!S34-Parameters_Triode!S59)^Parameters_Triode!$B$7,NA())</f>
        <v>#N/A</v>
      </c>
      <c r="T54" t="e">
        <f>IF(Parameters_Triode!T59&lt;&gt;"",ABS(Calcs_Triode!T34-Parameters_Triode!T59)^Parameters_Triode!$B$7,NA())</f>
        <v>#N/A</v>
      </c>
      <c r="U54" t="e">
        <f>IF(Parameters_Triode!U59&lt;&gt;"",ABS(Calcs_Triode!U34-Parameters_Triode!U59)^Parameters_Triode!$B$7,NA())</f>
        <v>#N/A</v>
      </c>
      <c r="V54" t="e">
        <f>IF(Parameters_Triode!V59&lt;&gt;"",ABS(Calcs_Triode!V34-Parameters_Triode!V59)^Parameters_Triode!$B$7,NA())</f>
        <v>#N/A</v>
      </c>
      <c r="W54" t="e">
        <f>IF(Parameters_Triode!W59&lt;&gt;"",ABS(Calcs_Triode!W34-Parameters_Triode!W59)^Parameters_Triode!$B$7,NA())</f>
        <v>#N/A</v>
      </c>
      <c r="X54" t="e">
        <f>IF(Parameters_Triode!X59&lt;&gt;"",ABS(Calcs_Triode!X34-Parameters_Triode!X59)^Parameters_Triode!$B$7,NA())</f>
        <v>#N/A</v>
      </c>
      <c r="Y54" t="e">
        <f>IF(Parameters_Triode!Y59&lt;&gt;"",ABS(Calcs_Triode!Y34-Parameters_Triode!Y59)^Parameters_Triode!$B$7,NA())</f>
        <v>#N/A</v>
      </c>
      <c r="Z54" t="e">
        <f>IF(Parameters_Triode!Z59&lt;&gt;"",ABS(Calcs_Triode!Z34-Parameters_Triode!Z59)^Parameters_Triode!$B$7,NA())</f>
        <v>#N/A</v>
      </c>
      <c r="AA54" t="e">
        <f>IF(Parameters_Triode!AA59&lt;&gt;"",ABS(Calcs_Triode!AA34-Parameters_Triode!AA59)^Parameters_Triode!$B$7,NA())</f>
        <v>#N/A</v>
      </c>
      <c r="AB54" t="e">
        <f>IF(Parameters_Triode!AB59&lt;&gt;"",ABS(Calcs_Triode!AB34-Parameters_Triode!AB59)^Parameters_Triode!$B$7,NA())</f>
        <v>#N/A</v>
      </c>
      <c r="AC54" t="e">
        <f>IF(Parameters_Triode!AC59&lt;&gt;"",ABS(Calcs_Triode!AC34-Parameters_Triode!AC59)^Parameters_Triode!$B$7,NA())</f>
        <v>#N/A</v>
      </c>
      <c r="AD54" t="e">
        <f>IF(Parameters_Triode!AD59&lt;&gt;"",ABS(Calcs_Triode!AD34-Parameters_Triode!AD59)^Parameters_Triode!$B$7,NA())</f>
        <v>#N/A</v>
      </c>
      <c r="AE54" t="e">
        <f>IF(Parameters_Triode!AE59&lt;&gt;"",ABS(Calcs_Triode!AE34-Parameters_Triode!AE59)^Parameters_Triode!$B$7,NA())</f>
        <v>#N/A</v>
      </c>
      <c r="AF54" t="e">
        <f>IF(Parameters_Triode!AF59&lt;&gt;"",ABS(Calcs_Triode!AF34-Parameters_Triode!AF59)^Parameters_Triode!$B$7,NA())</f>
        <v>#N/A</v>
      </c>
      <c r="AG54" t="e">
        <f>IF(Parameters_Triode!AG59&lt;&gt;"",ABS(Calcs_Triode!AG34-Parameters_Triode!AG59)^Parameters_Triode!$B$7,NA())</f>
        <v>#N/A</v>
      </c>
      <c r="AH54" t="e">
        <f>IF(Parameters_Triode!AH59&lt;&gt;"",ABS(Calcs_Triode!AH34-Parameters_Triode!AH59)^Parameters_Triode!$B$7,NA())</f>
        <v>#N/A</v>
      </c>
      <c r="AI54" t="e">
        <f>IF(Parameters_Triode!AI59&lt;&gt;"",ABS(Calcs_Triode!AI34-Parameters_Triode!AI59)^Parameters_Triode!$B$7,NA())</f>
        <v>#N/A</v>
      </c>
      <c r="AJ54" t="e">
        <f>IF(Parameters_Triode!AJ59&lt;&gt;"",ABS(Calcs_Triode!AJ34-Parameters_Triode!AJ59)^Parameters_Triode!$B$7,NA())</f>
        <v>#N/A</v>
      </c>
      <c r="AK54" t="e">
        <f>IF(Parameters_Triode!AK59&lt;&gt;"",ABS(Calcs_Triode!AK34-Parameters_Triode!AK59)^Parameters_Triode!$B$7,NA())</f>
        <v>#N/A</v>
      </c>
      <c r="AL54" t="e">
        <f>IF(Parameters_Triode!AL59&lt;&gt;"",ABS(Calcs_Triode!AL34-Parameters_Triode!AL59)^Parameters_Triode!$B$7,NA())</f>
        <v>#N/A</v>
      </c>
      <c r="AM54" t="e">
        <f>IF(Parameters_Triode!AM59&lt;&gt;"",ABS(Calcs_Triode!AM34-Parameters_Triode!AM59)^Parameters_Triode!$B$7,NA())</f>
        <v>#N/A</v>
      </c>
      <c r="AN54" t="e">
        <f>IF(Parameters_Triode!AN59&lt;&gt;"",ABS(Calcs_Triode!AN34-Parameters_Triode!AN59)^Parameters_Triode!$B$7,NA())</f>
        <v>#N/A</v>
      </c>
      <c r="AO54" t="e">
        <f>IF(Parameters_Triode!AO59&lt;&gt;"",ABS(Calcs_Triode!AO34-Parameters_Triode!AO59)^Parameters_Triode!$B$7,NA())</f>
        <v>#N/A</v>
      </c>
      <c r="AP54" t="e">
        <f>IF(Parameters_Triode!AP59&lt;&gt;"",ABS(Calcs_Triode!AP34-Parameters_Triode!AP59)^Parameters_Triode!$B$7,NA())</f>
        <v>#N/A</v>
      </c>
      <c r="AQ54" t="e">
        <f>IF(Parameters_Triode!AQ59&lt;&gt;"",ABS(Calcs_Triode!AQ34-Parameters_Triode!AQ59)^Parameters_Triode!$B$7,NA())</f>
        <v>#N/A</v>
      </c>
      <c r="AR54" t="e">
        <f>IF(Parameters_Triode!AR59&lt;&gt;"",ABS(Calcs_Triode!AR34-Parameters_Triode!AR59)^Parameters_Triode!$B$7,NA())</f>
        <v>#N/A</v>
      </c>
      <c r="AS54" t="e">
        <f>IF(Parameters_Triode!AS59&lt;&gt;"",ABS(Calcs_Triode!AS34-Parameters_Triode!AS59)^Parameters_Triode!$B$7,NA())</f>
        <v>#N/A</v>
      </c>
      <c r="AT54" t="e">
        <f>IF(Parameters_Triode!AT59&lt;&gt;"",ABS(Calcs_Triode!AT34-Parameters_Triode!AT59)^Parameters_Triode!$B$7,NA())</f>
        <v>#N/A</v>
      </c>
      <c r="AU54" t="e">
        <f>IF(Parameters_Triode!AU59&lt;&gt;"",ABS(Calcs_Triode!AU34-Parameters_Triode!AU59)^Parameters_Triode!$B$7,NA())</f>
        <v>#N/A</v>
      </c>
      <c r="AV54" t="e">
        <f>IF(Parameters_Triode!AV59&lt;&gt;"",ABS(Calcs_Triode!AV34-Parameters_Triode!AV59)^Parameters_Triode!$B$7,NA())</f>
        <v>#N/A</v>
      </c>
      <c r="AW54" t="e">
        <f>IF(Parameters_Triode!AW59&lt;&gt;"",ABS(Calcs_Triode!AW34-Parameters_Triode!AW59)^Parameters_Triode!$B$7,NA())</f>
        <v>#N/A</v>
      </c>
      <c r="AX54" t="e">
        <f>IF(Parameters_Triode!AX59&lt;&gt;"",ABS(Calcs_Triode!AX34-Parameters_Triode!AX59)^Parameters_Triode!$B$7,NA())</f>
        <v>#N/A</v>
      </c>
      <c r="AY54" t="e">
        <f>IF(Parameters_Triode!AY59&lt;&gt;"",ABS(Calcs_Triode!AY34-Parameters_Triode!AY59)^Parameters_Triode!$B$7,NA())</f>
        <v>#N/A</v>
      </c>
      <c r="AZ54" t="e">
        <f>IF(Parameters_Triode!AZ59&lt;&gt;"",ABS(Calcs_Triode!AZ34-Parameters_Triode!AZ59)^Parameters_Triode!$B$7,NA())</f>
        <v>#N/A</v>
      </c>
      <c r="BA54" t="e">
        <f>IF(Parameters_Triode!BA59&lt;&gt;"",ABS(Calcs_Triode!BA34-Parameters_Triode!BA59)^Parameters_Triode!$B$7,NA())</f>
        <v>#N/A</v>
      </c>
    </row>
    <row r="55" spans="2:53">
      <c r="B55" s="2" t="e">
        <f>IF(OR(Calcs_Triode!B54="",(Calcs_Triode!B54+Parameters_Triode!$B$6)&lt;Parameters_Triode!$B$5),NA(),Calcs_Triode!B54+Parameters_Triode!$B$6)</f>
        <v>#N/A</v>
      </c>
      <c r="C55" t="e">
        <f>IF(Parameters_Triode!C60&lt;&gt;"",ABS(Calcs_Triode!C35-Parameters_Triode!C60)^Parameters_Triode!$B$7,NA())</f>
        <v>#N/A</v>
      </c>
      <c r="D55" t="e">
        <f>IF(Parameters_Triode!D60&lt;&gt;"",ABS(Calcs_Triode!D35-Parameters_Triode!D60)^Parameters_Triode!$B$7,NA())</f>
        <v>#N/A</v>
      </c>
      <c r="E55" t="e">
        <f>IF(Parameters_Triode!E60&lt;&gt;"",ABS(Calcs_Triode!E35-Parameters_Triode!E60)^Parameters_Triode!$B$7,NA())</f>
        <v>#N/A</v>
      </c>
      <c r="F55" t="e">
        <f>IF(Parameters_Triode!F60&lt;&gt;"",ABS(Calcs_Triode!F35-Parameters_Triode!F60)^Parameters_Triode!$B$7,NA())</f>
        <v>#N/A</v>
      </c>
      <c r="G55" t="e">
        <f>IF(Parameters_Triode!G60&lt;&gt;"",ABS(Calcs_Triode!G35-Parameters_Triode!G60)^Parameters_Triode!$B$7,NA())</f>
        <v>#N/A</v>
      </c>
      <c r="H55" t="e">
        <f>IF(Parameters_Triode!H60&lt;&gt;"",ABS(Calcs_Triode!H35-Parameters_Triode!H60)^Parameters_Triode!$B$7,NA())</f>
        <v>#N/A</v>
      </c>
      <c r="I55" t="e">
        <f>IF(Parameters_Triode!I60&lt;&gt;"",ABS(Calcs_Triode!I35-Parameters_Triode!I60)^Parameters_Triode!$B$7,NA())</f>
        <v>#N/A</v>
      </c>
      <c r="J55" t="e">
        <f>IF(Parameters_Triode!J60&lt;&gt;"",ABS(Calcs_Triode!J35-Parameters_Triode!J60)^Parameters_Triode!$B$7,NA())</f>
        <v>#N/A</v>
      </c>
      <c r="K55" t="e">
        <f>IF(Parameters_Triode!K60&lt;&gt;"",ABS(Calcs_Triode!K35-Parameters_Triode!K60)^Parameters_Triode!$B$7,NA())</f>
        <v>#N/A</v>
      </c>
      <c r="L55" t="e">
        <f>IF(Parameters_Triode!L60&lt;&gt;"",ABS(Calcs_Triode!L35-Parameters_Triode!L60)^Parameters_Triode!$B$7,NA())</f>
        <v>#N/A</v>
      </c>
      <c r="M55" t="e">
        <f>IF(Parameters_Triode!M60&lt;&gt;"",ABS(Calcs_Triode!M35-Parameters_Triode!M60)^Parameters_Triode!$B$7,NA())</f>
        <v>#N/A</v>
      </c>
      <c r="N55" t="e">
        <f>IF(Parameters_Triode!N60&lt;&gt;"",ABS(Calcs_Triode!N35-Parameters_Triode!N60)^Parameters_Triode!$B$7,NA())</f>
        <v>#N/A</v>
      </c>
      <c r="O55" t="e">
        <f>IF(Parameters_Triode!O60&lt;&gt;"",ABS(Calcs_Triode!O35-Parameters_Triode!O60)^Parameters_Triode!$B$7,NA())</f>
        <v>#N/A</v>
      </c>
      <c r="P55" t="e">
        <f>IF(Parameters_Triode!P60&lt;&gt;"",ABS(Calcs_Triode!P35-Parameters_Triode!P60)^Parameters_Triode!$B$7,NA())</f>
        <v>#N/A</v>
      </c>
      <c r="Q55" t="e">
        <f>IF(Parameters_Triode!Q60&lt;&gt;"",ABS(Calcs_Triode!Q35-Parameters_Triode!Q60)^Parameters_Triode!$B$7,NA())</f>
        <v>#N/A</v>
      </c>
      <c r="R55" t="e">
        <f>IF(Parameters_Triode!R60&lt;&gt;"",ABS(Calcs_Triode!R35-Parameters_Triode!R60)^Parameters_Triode!$B$7,NA())</f>
        <v>#N/A</v>
      </c>
      <c r="S55" t="e">
        <f>IF(Parameters_Triode!S60&lt;&gt;"",ABS(Calcs_Triode!S35-Parameters_Triode!S60)^Parameters_Triode!$B$7,NA())</f>
        <v>#N/A</v>
      </c>
      <c r="T55" t="e">
        <f>IF(Parameters_Triode!T60&lt;&gt;"",ABS(Calcs_Triode!T35-Parameters_Triode!T60)^Parameters_Triode!$B$7,NA())</f>
        <v>#N/A</v>
      </c>
      <c r="U55" t="e">
        <f>IF(Parameters_Triode!U60&lt;&gt;"",ABS(Calcs_Triode!U35-Parameters_Triode!U60)^Parameters_Triode!$B$7,NA())</f>
        <v>#N/A</v>
      </c>
      <c r="V55" t="e">
        <f>IF(Parameters_Triode!V60&lt;&gt;"",ABS(Calcs_Triode!V35-Parameters_Triode!V60)^Parameters_Triode!$B$7,NA())</f>
        <v>#N/A</v>
      </c>
      <c r="W55" t="e">
        <f>IF(Parameters_Triode!W60&lt;&gt;"",ABS(Calcs_Triode!W35-Parameters_Triode!W60)^Parameters_Triode!$B$7,NA())</f>
        <v>#N/A</v>
      </c>
      <c r="X55" t="e">
        <f>IF(Parameters_Triode!X60&lt;&gt;"",ABS(Calcs_Triode!X35-Parameters_Triode!X60)^Parameters_Triode!$B$7,NA())</f>
        <v>#N/A</v>
      </c>
      <c r="Y55" t="e">
        <f>IF(Parameters_Triode!Y60&lt;&gt;"",ABS(Calcs_Triode!Y35-Parameters_Triode!Y60)^Parameters_Triode!$B$7,NA())</f>
        <v>#N/A</v>
      </c>
      <c r="Z55" t="e">
        <f>IF(Parameters_Triode!Z60&lt;&gt;"",ABS(Calcs_Triode!Z35-Parameters_Triode!Z60)^Parameters_Triode!$B$7,NA())</f>
        <v>#N/A</v>
      </c>
      <c r="AA55" t="e">
        <f>IF(Parameters_Triode!AA60&lt;&gt;"",ABS(Calcs_Triode!AA35-Parameters_Triode!AA60)^Parameters_Triode!$B$7,NA())</f>
        <v>#N/A</v>
      </c>
      <c r="AB55" t="e">
        <f>IF(Parameters_Triode!AB60&lt;&gt;"",ABS(Calcs_Triode!AB35-Parameters_Triode!AB60)^Parameters_Triode!$B$7,NA())</f>
        <v>#N/A</v>
      </c>
      <c r="AC55" t="e">
        <f>IF(Parameters_Triode!AC60&lt;&gt;"",ABS(Calcs_Triode!AC35-Parameters_Triode!AC60)^Parameters_Triode!$B$7,NA())</f>
        <v>#N/A</v>
      </c>
      <c r="AD55" t="e">
        <f>IF(Parameters_Triode!AD60&lt;&gt;"",ABS(Calcs_Triode!AD35-Parameters_Triode!AD60)^Parameters_Triode!$B$7,NA())</f>
        <v>#N/A</v>
      </c>
      <c r="AE55" t="e">
        <f>IF(Parameters_Triode!AE60&lt;&gt;"",ABS(Calcs_Triode!AE35-Parameters_Triode!AE60)^Parameters_Triode!$B$7,NA())</f>
        <v>#N/A</v>
      </c>
      <c r="AF55" t="e">
        <f>IF(Parameters_Triode!AF60&lt;&gt;"",ABS(Calcs_Triode!AF35-Parameters_Triode!AF60)^Parameters_Triode!$B$7,NA())</f>
        <v>#N/A</v>
      </c>
      <c r="AG55" t="e">
        <f>IF(Parameters_Triode!AG60&lt;&gt;"",ABS(Calcs_Triode!AG35-Parameters_Triode!AG60)^Parameters_Triode!$B$7,NA())</f>
        <v>#N/A</v>
      </c>
      <c r="AH55" t="e">
        <f>IF(Parameters_Triode!AH60&lt;&gt;"",ABS(Calcs_Triode!AH35-Parameters_Triode!AH60)^Parameters_Triode!$B$7,NA())</f>
        <v>#N/A</v>
      </c>
      <c r="AI55" t="e">
        <f>IF(Parameters_Triode!AI60&lt;&gt;"",ABS(Calcs_Triode!AI35-Parameters_Triode!AI60)^Parameters_Triode!$B$7,NA())</f>
        <v>#N/A</v>
      </c>
      <c r="AJ55" t="e">
        <f>IF(Parameters_Triode!AJ60&lt;&gt;"",ABS(Calcs_Triode!AJ35-Parameters_Triode!AJ60)^Parameters_Triode!$B$7,NA())</f>
        <v>#N/A</v>
      </c>
      <c r="AK55" t="e">
        <f>IF(Parameters_Triode!AK60&lt;&gt;"",ABS(Calcs_Triode!AK35-Parameters_Triode!AK60)^Parameters_Triode!$B$7,NA())</f>
        <v>#N/A</v>
      </c>
      <c r="AL55" t="e">
        <f>IF(Parameters_Triode!AL60&lt;&gt;"",ABS(Calcs_Triode!AL35-Parameters_Triode!AL60)^Parameters_Triode!$B$7,NA())</f>
        <v>#N/A</v>
      </c>
      <c r="AM55" t="e">
        <f>IF(Parameters_Triode!AM60&lt;&gt;"",ABS(Calcs_Triode!AM35-Parameters_Triode!AM60)^Parameters_Triode!$B$7,NA())</f>
        <v>#N/A</v>
      </c>
      <c r="AN55" t="e">
        <f>IF(Parameters_Triode!AN60&lt;&gt;"",ABS(Calcs_Triode!AN35-Parameters_Triode!AN60)^Parameters_Triode!$B$7,NA())</f>
        <v>#N/A</v>
      </c>
      <c r="AO55" t="e">
        <f>IF(Parameters_Triode!AO60&lt;&gt;"",ABS(Calcs_Triode!AO35-Parameters_Triode!AO60)^Parameters_Triode!$B$7,NA())</f>
        <v>#N/A</v>
      </c>
      <c r="AP55" t="e">
        <f>IF(Parameters_Triode!AP60&lt;&gt;"",ABS(Calcs_Triode!AP35-Parameters_Triode!AP60)^Parameters_Triode!$B$7,NA())</f>
        <v>#N/A</v>
      </c>
      <c r="AQ55" t="e">
        <f>IF(Parameters_Triode!AQ60&lt;&gt;"",ABS(Calcs_Triode!AQ35-Parameters_Triode!AQ60)^Parameters_Triode!$B$7,NA())</f>
        <v>#N/A</v>
      </c>
      <c r="AR55" t="e">
        <f>IF(Parameters_Triode!AR60&lt;&gt;"",ABS(Calcs_Triode!AR35-Parameters_Triode!AR60)^Parameters_Triode!$B$7,NA())</f>
        <v>#N/A</v>
      </c>
      <c r="AS55" t="e">
        <f>IF(Parameters_Triode!AS60&lt;&gt;"",ABS(Calcs_Triode!AS35-Parameters_Triode!AS60)^Parameters_Triode!$B$7,NA())</f>
        <v>#N/A</v>
      </c>
      <c r="AT55" t="e">
        <f>IF(Parameters_Triode!AT60&lt;&gt;"",ABS(Calcs_Triode!AT35-Parameters_Triode!AT60)^Parameters_Triode!$B$7,NA())</f>
        <v>#N/A</v>
      </c>
      <c r="AU55" t="e">
        <f>IF(Parameters_Triode!AU60&lt;&gt;"",ABS(Calcs_Triode!AU35-Parameters_Triode!AU60)^Parameters_Triode!$B$7,NA())</f>
        <v>#N/A</v>
      </c>
      <c r="AV55" t="e">
        <f>IF(Parameters_Triode!AV60&lt;&gt;"",ABS(Calcs_Triode!AV35-Parameters_Triode!AV60)^Parameters_Triode!$B$7,NA())</f>
        <v>#N/A</v>
      </c>
      <c r="AW55" t="e">
        <f>IF(Parameters_Triode!AW60&lt;&gt;"",ABS(Calcs_Triode!AW35-Parameters_Triode!AW60)^Parameters_Triode!$B$7,NA())</f>
        <v>#N/A</v>
      </c>
      <c r="AX55" t="e">
        <f>IF(Parameters_Triode!AX60&lt;&gt;"",ABS(Calcs_Triode!AX35-Parameters_Triode!AX60)^Parameters_Triode!$B$7,NA())</f>
        <v>#N/A</v>
      </c>
      <c r="AY55" t="e">
        <f>IF(Parameters_Triode!AY60&lt;&gt;"",ABS(Calcs_Triode!AY35-Parameters_Triode!AY60)^Parameters_Triode!$B$7,NA())</f>
        <v>#N/A</v>
      </c>
      <c r="AZ55" t="e">
        <f>IF(Parameters_Triode!AZ60&lt;&gt;"",ABS(Calcs_Triode!AZ35-Parameters_Triode!AZ60)^Parameters_Triode!$B$7,NA())</f>
        <v>#N/A</v>
      </c>
      <c r="BA55" t="e">
        <f>IF(Parameters_Triode!BA60&lt;&gt;"",ABS(Calcs_Triode!BA35-Parameters_Triode!BA60)^Parameters_Triode!$B$7,NA())</f>
        <v>#N/A</v>
      </c>
    </row>
    <row r="56" spans="2:53">
      <c r="B56" s="2" t="e">
        <f>IF(OR(Calcs_Triode!B55="",(Calcs_Triode!B55+Parameters_Triode!$B$6)&lt;Parameters_Triode!$B$5),NA(),Calcs_Triode!B55+Parameters_Triode!$B$6)</f>
        <v>#N/A</v>
      </c>
      <c r="C56" t="e">
        <f>IF(Parameters_Triode!C61&lt;&gt;"",ABS(Calcs_Triode!C36-Parameters_Triode!C61)^Parameters_Triode!$B$7,NA())</f>
        <v>#N/A</v>
      </c>
      <c r="D56" t="e">
        <f>IF(Parameters_Triode!D61&lt;&gt;"",ABS(Calcs_Triode!D36-Parameters_Triode!D61)^Parameters_Triode!$B$7,NA())</f>
        <v>#N/A</v>
      </c>
      <c r="E56" t="e">
        <f>IF(Parameters_Triode!E61&lt;&gt;"",ABS(Calcs_Triode!E36-Parameters_Triode!E61)^Parameters_Triode!$B$7,NA())</f>
        <v>#N/A</v>
      </c>
      <c r="F56" t="e">
        <f>IF(Parameters_Triode!F61&lt;&gt;"",ABS(Calcs_Triode!F36-Parameters_Triode!F61)^Parameters_Triode!$B$7,NA())</f>
        <v>#N/A</v>
      </c>
      <c r="G56" t="e">
        <f>IF(Parameters_Triode!G61&lt;&gt;"",ABS(Calcs_Triode!G36-Parameters_Triode!G61)^Parameters_Triode!$B$7,NA())</f>
        <v>#N/A</v>
      </c>
      <c r="H56" t="e">
        <f>IF(Parameters_Triode!H61&lt;&gt;"",ABS(Calcs_Triode!H36-Parameters_Triode!H61)^Parameters_Triode!$B$7,NA())</f>
        <v>#N/A</v>
      </c>
      <c r="I56" t="e">
        <f>IF(Parameters_Triode!I61&lt;&gt;"",ABS(Calcs_Triode!I36-Parameters_Triode!I61)^Parameters_Triode!$B$7,NA())</f>
        <v>#N/A</v>
      </c>
      <c r="J56" t="e">
        <f>IF(Parameters_Triode!J61&lt;&gt;"",ABS(Calcs_Triode!J36-Parameters_Triode!J61)^Parameters_Triode!$B$7,NA())</f>
        <v>#N/A</v>
      </c>
      <c r="K56" t="e">
        <f>IF(Parameters_Triode!K61&lt;&gt;"",ABS(Calcs_Triode!K36-Parameters_Triode!K61)^Parameters_Triode!$B$7,NA())</f>
        <v>#N/A</v>
      </c>
      <c r="L56" t="e">
        <f>IF(Parameters_Triode!L61&lt;&gt;"",ABS(Calcs_Triode!L36-Parameters_Triode!L61)^Parameters_Triode!$B$7,NA())</f>
        <v>#N/A</v>
      </c>
      <c r="M56" t="e">
        <f>IF(Parameters_Triode!M61&lt;&gt;"",ABS(Calcs_Triode!M36-Parameters_Triode!M61)^Parameters_Triode!$B$7,NA())</f>
        <v>#N/A</v>
      </c>
      <c r="N56" t="e">
        <f>IF(Parameters_Triode!N61&lt;&gt;"",ABS(Calcs_Triode!N36-Parameters_Triode!N61)^Parameters_Triode!$B$7,NA())</f>
        <v>#N/A</v>
      </c>
      <c r="O56" t="e">
        <f>IF(Parameters_Triode!O61&lt;&gt;"",ABS(Calcs_Triode!O36-Parameters_Triode!O61)^Parameters_Triode!$B$7,NA())</f>
        <v>#N/A</v>
      </c>
      <c r="P56" t="e">
        <f>IF(Parameters_Triode!P61&lt;&gt;"",ABS(Calcs_Triode!P36-Parameters_Triode!P61)^Parameters_Triode!$B$7,NA())</f>
        <v>#N/A</v>
      </c>
      <c r="Q56" t="e">
        <f>IF(Parameters_Triode!Q61&lt;&gt;"",ABS(Calcs_Triode!Q36-Parameters_Triode!Q61)^Parameters_Triode!$B$7,NA())</f>
        <v>#N/A</v>
      </c>
      <c r="R56" t="e">
        <f>IF(Parameters_Triode!R61&lt;&gt;"",ABS(Calcs_Triode!R36-Parameters_Triode!R61)^Parameters_Triode!$B$7,NA())</f>
        <v>#N/A</v>
      </c>
      <c r="S56" t="e">
        <f>IF(Parameters_Triode!S61&lt;&gt;"",ABS(Calcs_Triode!S36-Parameters_Triode!S61)^Parameters_Triode!$B$7,NA())</f>
        <v>#N/A</v>
      </c>
      <c r="T56" t="e">
        <f>IF(Parameters_Triode!T61&lt;&gt;"",ABS(Calcs_Triode!T36-Parameters_Triode!T61)^Parameters_Triode!$B$7,NA())</f>
        <v>#N/A</v>
      </c>
      <c r="U56" t="e">
        <f>IF(Parameters_Triode!U61&lt;&gt;"",ABS(Calcs_Triode!U36-Parameters_Triode!U61)^Parameters_Triode!$B$7,NA())</f>
        <v>#N/A</v>
      </c>
      <c r="V56" t="e">
        <f>IF(Parameters_Triode!V61&lt;&gt;"",ABS(Calcs_Triode!V36-Parameters_Triode!V61)^Parameters_Triode!$B$7,NA())</f>
        <v>#N/A</v>
      </c>
      <c r="W56" t="e">
        <f>IF(Parameters_Triode!W61&lt;&gt;"",ABS(Calcs_Triode!W36-Parameters_Triode!W61)^Parameters_Triode!$B$7,NA())</f>
        <v>#N/A</v>
      </c>
      <c r="X56" t="e">
        <f>IF(Parameters_Triode!X61&lt;&gt;"",ABS(Calcs_Triode!X36-Parameters_Triode!X61)^Parameters_Triode!$B$7,NA())</f>
        <v>#N/A</v>
      </c>
      <c r="Y56" t="e">
        <f>IF(Parameters_Triode!Y61&lt;&gt;"",ABS(Calcs_Triode!Y36-Parameters_Triode!Y61)^Parameters_Triode!$B$7,NA())</f>
        <v>#N/A</v>
      </c>
      <c r="Z56" t="e">
        <f>IF(Parameters_Triode!Z61&lt;&gt;"",ABS(Calcs_Triode!Z36-Parameters_Triode!Z61)^Parameters_Triode!$B$7,NA())</f>
        <v>#N/A</v>
      </c>
      <c r="AA56" t="e">
        <f>IF(Parameters_Triode!AA61&lt;&gt;"",ABS(Calcs_Triode!AA36-Parameters_Triode!AA61)^Parameters_Triode!$B$7,NA())</f>
        <v>#N/A</v>
      </c>
      <c r="AB56" t="e">
        <f>IF(Parameters_Triode!AB61&lt;&gt;"",ABS(Calcs_Triode!AB36-Parameters_Triode!AB61)^Parameters_Triode!$B$7,NA())</f>
        <v>#N/A</v>
      </c>
      <c r="AC56" t="e">
        <f>IF(Parameters_Triode!AC61&lt;&gt;"",ABS(Calcs_Triode!AC36-Parameters_Triode!AC61)^Parameters_Triode!$B$7,NA())</f>
        <v>#N/A</v>
      </c>
      <c r="AD56" t="e">
        <f>IF(Parameters_Triode!AD61&lt;&gt;"",ABS(Calcs_Triode!AD36-Parameters_Triode!AD61)^Parameters_Triode!$B$7,NA())</f>
        <v>#N/A</v>
      </c>
      <c r="AE56" t="e">
        <f>IF(Parameters_Triode!AE61&lt;&gt;"",ABS(Calcs_Triode!AE36-Parameters_Triode!AE61)^Parameters_Triode!$B$7,NA())</f>
        <v>#N/A</v>
      </c>
      <c r="AF56" t="e">
        <f>IF(Parameters_Triode!AF61&lt;&gt;"",ABS(Calcs_Triode!AF36-Parameters_Triode!AF61)^Parameters_Triode!$B$7,NA())</f>
        <v>#N/A</v>
      </c>
      <c r="AG56" t="e">
        <f>IF(Parameters_Triode!AG61&lt;&gt;"",ABS(Calcs_Triode!AG36-Parameters_Triode!AG61)^Parameters_Triode!$B$7,NA())</f>
        <v>#N/A</v>
      </c>
      <c r="AH56" t="e">
        <f>IF(Parameters_Triode!AH61&lt;&gt;"",ABS(Calcs_Triode!AH36-Parameters_Triode!AH61)^Parameters_Triode!$B$7,NA())</f>
        <v>#N/A</v>
      </c>
      <c r="AI56" t="e">
        <f>IF(Parameters_Triode!AI61&lt;&gt;"",ABS(Calcs_Triode!AI36-Parameters_Triode!AI61)^Parameters_Triode!$B$7,NA())</f>
        <v>#N/A</v>
      </c>
      <c r="AJ56" t="e">
        <f>IF(Parameters_Triode!AJ61&lt;&gt;"",ABS(Calcs_Triode!AJ36-Parameters_Triode!AJ61)^Parameters_Triode!$B$7,NA())</f>
        <v>#N/A</v>
      </c>
      <c r="AK56" t="e">
        <f>IF(Parameters_Triode!AK61&lt;&gt;"",ABS(Calcs_Triode!AK36-Parameters_Triode!AK61)^Parameters_Triode!$B$7,NA())</f>
        <v>#N/A</v>
      </c>
      <c r="AL56" t="e">
        <f>IF(Parameters_Triode!AL61&lt;&gt;"",ABS(Calcs_Triode!AL36-Parameters_Triode!AL61)^Parameters_Triode!$B$7,NA())</f>
        <v>#N/A</v>
      </c>
      <c r="AM56" t="e">
        <f>IF(Parameters_Triode!AM61&lt;&gt;"",ABS(Calcs_Triode!AM36-Parameters_Triode!AM61)^Parameters_Triode!$B$7,NA())</f>
        <v>#N/A</v>
      </c>
      <c r="AN56" t="e">
        <f>IF(Parameters_Triode!AN61&lt;&gt;"",ABS(Calcs_Triode!AN36-Parameters_Triode!AN61)^Parameters_Triode!$B$7,NA())</f>
        <v>#N/A</v>
      </c>
      <c r="AO56" t="e">
        <f>IF(Parameters_Triode!AO61&lt;&gt;"",ABS(Calcs_Triode!AO36-Parameters_Triode!AO61)^Parameters_Triode!$B$7,NA())</f>
        <v>#N/A</v>
      </c>
      <c r="AP56" t="e">
        <f>IF(Parameters_Triode!AP61&lt;&gt;"",ABS(Calcs_Triode!AP36-Parameters_Triode!AP61)^Parameters_Triode!$B$7,NA())</f>
        <v>#N/A</v>
      </c>
      <c r="AQ56" t="e">
        <f>IF(Parameters_Triode!AQ61&lt;&gt;"",ABS(Calcs_Triode!AQ36-Parameters_Triode!AQ61)^Parameters_Triode!$B$7,NA())</f>
        <v>#N/A</v>
      </c>
      <c r="AR56" t="e">
        <f>IF(Parameters_Triode!AR61&lt;&gt;"",ABS(Calcs_Triode!AR36-Parameters_Triode!AR61)^Parameters_Triode!$B$7,NA())</f>
        <v>#N/A</v>
      </c>
      <c r="AS56" t="e">
        <f>IF(Parameters_Triode!AS61&lt;&gt;"",ABS(Calcs_Triode!AS36-Parameters_Triode!AS61)^Parameters_Triode!$B$7,NA())</f>
        <v>#N/A</v>
      </c>
      <c r="AT56" t="e">
        <f>IF(Parameters_Triode!AT61&lt;&gt;"",ABS(Calcs_Triode!AT36-Parameters_Triode!AT61)^Parameters_Triode!$B$7,NA())</f>
        <v>#N/A</v>
      </c>
      <c r="AU56" t="e">
        <f>IF(Parameters_Triode!AU61&lt;&gt;"",ABS(Calcs_Triode!AU36-Parameters_Triode!AU61)^Parameters_Triode!$B$7,NA())</f>
        <v>#N/A</v>
      </c>
      <c r="AV56" t="e">
        <f>IF(Parameters_Triode!AV61&lt;&gt;"",ABS(Calcs_Triode!AV36-Parameters_Triode!AV61)^Parameters_Triode!$B$7,NA())</f>
        <v>#N/A</v>
      </c>
      <c r="AW56" t="e">
        <f>IF(Parameters_Triode!AW61&lt;&gt;"",ABS(Calcs_Triode!AW36-Parameters_Triode!AW61)^Parameters_Triode!$B$7,NA())</f>
        <v>#N/A</v>
      </c>
      <c r="AX56" t="e">
        <f>IF(Parameters_Triode!AX61&lt;&gt;"",ABS(Calcs_Triode!AX36-Parameters_Triode!AX61)^Parameters_Triode!$B$7,NA())</f>
        <v>#N/A</v>
      </c>
      <c r="AY56" t="e">
        <f>IF(Parameters_Triode!AY61&lt;&gt;"",ABS(Calcs_Triode!AY36-Parameters_Triode!AY61)^Parameters_Triode!$B$7,NA())</f>
        <v>#N/A</v>
      </c>
      <c r="AZ56" t="e">
        <f>IF(Parameters_Triode!AZ61&lt;&gt;"",ABS(Calcs_Triode!AZ36-Parameters_Triode!AZ61)^Parameters_Triode!$B$7,NA())</f>
        <v>#N/A</v>
      </c>
      <c r="BA56" t="e">
        <f>IF(Parameters_Triode!BA61&lt;&gt;"",ABS(Calcs_Triode!BA36-Parameters_Triode!BA61)^Parameters_Triode!$B$7,NA())</f>
        <v>#N/A</v>
      </c>
    </row>
    <row r="57" spans="2:53">
      <c r="B57" s="2" t="e">
        <f>IF(OR(Calcs_Triode!B56="",(Calcs_Triode!B56+Parameters_Triode!$B$6)&lt;Parameters_Triode!$B$5),NA(),Calcs_Triode!B56+Parameters_Triode!$B$6)</f>
        <v>#N/A</v>
      </c>
      <c r="C57" t="e">
        <f>IF(Parameters_Triode!C62&lt;&gt;"",ABS(Calcs_Triode!C37-Parameters_Triode!C62)^Parameters_Triode!$B$7,NA())</f>
        <v>#N/A</v>
      </c>
      <c r="D57" t="e">
        <f>IF(Parameters_Triode!D62&lt;&gt;"",ABS(Calcs_Triode!D37-Parameters_Triode!D62)^Parameters_Triode!$B$7,NA())</f>
        <v>#N/A</v>
      </c>
      <c r="E57" t="e">
        <f>IF(Parameters_Triode!E62&lt;&gt;"",ABS(Calcs_Triode!E37-Parameters_Triode!E62)^Parameters_Triode!$B$7,NA())</f>
        <v>#N/A</v>
      </c>
      <c r="F57" t="e">
        <f>IF(Parameters_Triode!F62&lt;&gt;"",ABS(Calcs_Triode!F37-Parameters_Triode!F62)^Parameters_Triode!$B$7,NA())</f>
        <v>#N/A</v>
      </c>
      <c r="G57" t="e">
        <f>IF(Parameters_Triode!G62&lt;&gt;"",ABS(Calcs_Triode!G37-Parameters_Triode!G62)^Parameters_Triode!$B$7,NA())</f>
        <v>#N/A</v>
      </c>
      <c r="H57" t="e">
        <f>IF(Parameters_Triode!H62&lt;&gt;"",ABS(Calcs_Triode!H37-Parameters_Triode!H62)^Parameters_Triode!$B$7,NA())</f>
        <v>#N/A</v>
      </c>
      <c r="I57" t="e">
        <f>IF(Parameters_Triode!I62&lt;&gt;"",ABS(Calcs_Triode!I37-Parameters_Triode!I62)^Parameters_Triode!$B$7,NA())</f>
        <v>#N/A</v>
      </c>
      <c r="J57" t="e">
        <f>IF(Parameters_Triode!J62&lt;&gt;"",ABS(Calcs_Triode!J37-Parameters_Triode!J62)^Parameters_Triode!$B$7,NA())</f>
        <v>#N/A</v>
      </c>
      <c r="K57" t="e">
        <f>IF(Parameters_Triode!K62&lt;&gt;"",ABS(Calcs_Triode!K37-Parameters_Triode!K62)^Parameters_Triode!$B$7,NA())</f>
        <v>#N/A</v>
      </c>
      <c r="L57" t="e">
        <f>IF(Parameters_Triode!L62&lt;&gt;"",ABS(Calcs_Triode!L37-Parameters_Triode!L62)^Parameters_Triode!$B$7,NA())</f>
        <v>#N/A</v>
      </c>
      <c r="M57" t="e">
        <f>IF(Parameters_Triode!M62&lt;&gt;"",ABS(Calcs_Triode!M37-Parameters_Triode!M62)^Parameters_Triode!$B$7,NA())</f>
        <v>#N/A</v>
      </c>
      <c r="N57" t="e">
        <f>IF(Parameters_Triode!N62&lt;&gt;"",ABS(Calcs_Triode!N37-Parameters_Triode!N62)^Parameters_Triode!$B$7,NA())</f>
        <v>#N/A</v>
      </c>
      <c r="O57" t="e">
        <f>IF(Parameters_Triode!O62&lt;&gt;"",ABS(Calcs_Triode!O37-Parameters_Triode!O62)^Parameters_Triode!$B$7,NA())</f>
        <v>#N/A</v>
      </c>
      <c r="P57" t="e">
        <f>IF(Parameters_Triode!P62&lt;&gt;"",ABS(Calcs_Triode!P37-Parameters_Triode!P62)^Parameters_Triode!$B$7,NA())</f>
        <v>#N/A</v>
      </c>
      <c r="Q57" t="e">
        <f>IF(Parameters_Triode!Q62&lt;&gt;"",ABS(Calcs_Triode!Q37-Parameters_Triode!Q62)^Parameters_Triode!$B$7,NA())</f>
        <v>#N/A</v>
      </c>
      <c r="R57" t="e">
        <f>IF(Parameters_Triode!R62&lt;&gt;"",ABS(Calcs_Triode!R37-Parameters_Triode!R62)^Parameters_Triode!$B$7,NA())</f>
        <v>#N/A</v>
      </c>
      <c r="S57" t="e">
        <f>IF(Parameters_Triode!S62&lt;&gt;"",ABS(Calcs_Triode!S37-Parameters_Triode!S62)^Parameters_Triode!$B$7,NA())</f>
        <v>#N/A</v>
      </c>
      <c r="T57" t="e">
        <f>IF(Parameters_Triode!T62&lt;&gt;"",ABS(Calcs_Triode!T37-Parameters_Triode!T62)^Parameters_Triode!$B$7,NA())</f>
        <v>#N/A</v>
      </c>
      <c r="U57" t="e">
        <f>IF(Parameters_Triode!U62&lt;&gt;"",ABS(Calcs_Triode!U37-Parameters_Triode!U62)^Parameters_Triode!$B$7,NA())</f>
        <v>#N/A</v>
      </c>
      <c r="V57" t="e">
        <f>IF(Parameters_Triode!V62&lt;&gt;"",ABS(Calcs_Triode!V37-Parameters_Triode!V62)^Parameters_Triode!$B$7,NA())</f>
        <v>#N/A</v>
      </c>
      <c r="W57" t="e">
        <f>IF(Parameters_Triode!W62&lt;&gt;"",ABS(Calcs_Triode!W37-Parameters_Triode!W62)^Parameters_Triode!$B$7,NA())</f>
        <v>#N/A</v>
      </c>
      <c r="X57" t="e">
        <f>IF(Parameters_Triode!X62&lt;&gt;"",ABS(Calcs_Triode!X37-Parameters_Triode!X62)^Parameters_Triode!$B$7,NA())</f>
        <v>#N/A</v>
      </c>
      <c r="Y57" t="e">
        <f>IF(Parameters_Triode!Y62&lt;&gt;"",ABS(Calcs_Triode!Y37-Parameters_Triode!Y62)^Parameters_Triode!$B$7,NA())</f>
        <v>#N/A</v>
      </c>
      <c r="Z57" t="e">
        <f>IF(Parameters_Triode!Z62&lt;&gt;"",ABS(Calcs_Triode!Z37-Parameters_Triode!Z62)^Parameters_Triode!$B$7,NA())</f>
        <v>#N/A</v>
      </c>
      <c r="AA57" t="e">
        <f>IF(Parameters_Triode!AA62&lt;&gt;"",ABS(Calcs_Triode!AA37-Parameters_Triode!AA62)^Parameters_Triode!$B$7,NA())</f>
        <v>#N/A</v>
      </c>
      <c r="AB57" t="e">
        <f>IF(Parameters_Triode!AB62&lt;&gt;"",ABS(Calcs_Triode!AB37-Parameters_Triode!AB62)^Parameters_Triode!$B$7,NA())</f>
        <v>#N/A</v>
      </c>
      <c r="AC57" t="e">
        <f>IF(Parameters_Triode!AC62&lt;&gt;"",ABS(Calcs_Triode!AC37-Parameters_Triode!AC62)^Parameters_Triode!$B$7,NA())</f>
        <v>#N/A</v>
      </c>
      <c r="AD57" t="e">
        <f>IF(Parameters_Triode!AD62&lt;&gt;"",ABS(Calcs_Triode!AD37-Parameters_Triode!AD62)^Parameters_Triode!$B$7,NA())</f>
        <v>#N/A</v>
      </c>
      <c r="AE57" t="e">
        <f>IF(Parameters_Triode!AE62&lt;&gt;"",ABS(Calcs_Triode!AE37-Parameters_Triode!AE62)^Parameters_Triode!$B$7,NA())</f>
        <v>#N/A</v>
      </c>
      <c r="AF57" t="e">
        <f>IF(Parameters_Triode!AF62&lt;&gt;"",ABS(Calcs_Triode!AF37-Parameters_Triode!AF62)^Parameters_Triode!$B$7,NA())</f>
        <v>#N/A</v>
      </c>
      <c r="AG57" t="e">
        <f>IF(Parameters_Triode!AG62&lt;&gt;"",ABS(Calcs_Triode!AG37-Parameters_Triode!AG62)^Parameters_Triode!$B$7,NA())</f>
        <v>#N/A</v>
      </c>
      <c r="AH57" t="e">
        <f>IF(Parameters_Triode!AH62&lt;&gt;"",ABS(Calcs_Triode!AH37-Parameters_Triode!AH62)^Parameters_Triode!$B$7,NA())</f>
        <v>#N/A</v>
      </c>
      <c r="AI57" t="e">
        <f>IF(Parameters_Triode!AI62&lt;&gt;"",ABS(Calcs_Triode!AI37-Parameters_Triode!AI62)^Parameters_Triode!$B$7,NA())</f>
        <v>#N/A</v>
      </c>
      <c r="AJ57" t="e">
        <f>IF(Parameters_Triode!AJ62&lt;&gt;"",ABS(Calcs_Triode!AJ37-Parameters_Triode!AJ62)^Parameters_Triode!$B$7,NA())</f>
        <v>#N/A</v>
      </c>
      <c r="AK57" t="e">
        <f>IF(Parameters_Triode!AK62&lt;&gt;"",ABS(Calcs_Triode!AK37-Parameters_Triode!AK62)^Parameters_Triode!$B$7,NA())</f>
        <v>#N/A</v>
      </c>
      <c r="AL57" t="e">
        <f>IF(Parameters_Triode!AL62&lt;&gt;"",ABS(Calcs_Triode!AL37-Parameters_Triode!AL62)^Parameters_Triode!$B$7,NA())</f>
        <v>#N/A</v>
      </c>
      <c r="AM57" t="e">
        <f>IF(Parameters_Triode!AM62&lt;&gt;"",ABS(Calcs_Triode!AM37-Parameters_Triode!AM62)^Parameters_Triode!$B$7,NA())</f>
        <v>#N/A</v>
      </c>
      <c r="AN57" t="e">
        <f>IF(Parameters_Triode!AN62&lt;&gt;"",ABS(Calcs_Triode!AN37-Parameters_Triode!AN62)^Parameters_Triode!$B$7,NA())</f>
        <v>#N/A</v>
      </c>
      <c r="AO57" t="e">
        <f>IF(Parameters_Triode!AO62&lt;&gt;"",ABS(Calcs_Triode!AO37-Parameters_Triode!AO62)^Parameters_Triode!$B$7,NA())</f>
        <v>#N/A</v>
      </c>
      <c r="AP57" t="e">
        <f>IF(Parameters_Triode!AP62&lt;&gt;"",ABS(Calcs_Triode!AP37-Parameters_Triode!AP62)^Parameters_Triode!$B$7,NA())</f>
        <v>#N/A</v>
      </c>
      <c r="AQ57" t="e">
        <f>IF(Parameters_Triode!AQ62&lt;&gt;"",ABS(Calcs_Triode!AQ37-Parameters_Triode!AQ62)^Parameters_Triode!$B$7,NA())</f>
        <v>#N/A</v>
      </c>
      <c r="AR57" t="e">
        <f>IF(Parameters_Triode!AR62&lt;&gt;"",ABS(Calcs_Triode!AR37-Parameters_Triode!AR62)^Parameters_Triode!$B$7,NA())</f>
        <v>#N/A</v>
      </c>
      <c r="AS57" t="e">
        <f>IF(Parameters_Triode!AS62&lt;&gt;"",ABS(Calcs_Triode!AS37-Parameters_Triode!AS62)^Parameters_Triode!$B$7,NA())</f>
        <v>#N/A</v>
      </c>
      <c r="AT57" t="e">
        <f>IF(Parameters_Triode!AT62&lt;&gt;"",ABS(Calcs_Triode!AT37-Parameters_Triode!AT62)^Parameters_Triode!$B$7,NA())</f>
        <v>#N/A</v>
      </c>
      <c r="AU57" t="e">
        <f>IF(Parameters_Triode!AU62&lt;&gt;"",ABS(Calcs_Triode!AU37-Parameters_Triode!AU62)^Parameters_Triode!$B$7,NA())</f>
        <v>#N/A</v>
      </c>
      <c r="AV57" t="e">
        <f>IF(Parameters_Triode!AV62&lt;&gt;"",ABS(Calcs_Triode!AV37-Parameters_Triode!AV62)^Parameters_Triode!$B$7,NA())</f>
        <v>#N/A</v>
      </c>
      <c r="AW57" t="e">
        <f>IF(Parameters_Triode!AW62&lt;&gt;"",ABS(Calcs_Triode!AW37-Parameters_Triode!AW62)^Parameters_Triode!$B$7,NA())</f>
        <v>#N/A</v>
      </c>
      <c r="AX57" t="e">
        <f>IF(Parameters_Triode!AX62&lt;&gt;"",ABS(Calcs_Triode!AX37-Parameters_Triode!AX62)^Parameters_Triode!$B$7,NA())</f>
        <v>#N/A</v>
      </c>
      <c r="AY57" t="e">
        <f>IF(Parameters_Triode!AY62&lt;&gt;"",ABS(Calcs_Triode!AY37-Parameters_Triode!AY62)^Parameters_Triode!$B$7,NA())</f>
        <v>#N/A</v>
      </c>
      <c r="AZ57" t="e">
        <f>IF(Parameters_Triode!AZ62&lt;&gt;"",ABS(Calcs_Triode!AZ37-Parameters_Triode!AZ62)^Parameters_Triode!$B$7,NA())</f>
        <v>#N/A</v>
      </c>
      <c r="BA57" t="e">
        <f>IF(Parameters_Triode!BA62&lt;&gt;"",ABS(Calcs_Triode!BA37-Parameters_Triode!BA62)^Parameters_Triode!$B$7,NA())</f>
        <v>#N/A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2:BL118"/>
  <sheetViews>
    <sheetView zoomScaleNormal="100" workbookViewId="0">
      <pane xSplit="2" topLeftCell="C1" activePane="topRight" state="frozen"/>
      <selection pane="topRight"/>
    </sheetView>
  </sheetViews>
  <sheetFormatPr baseColWidth="10" defaultColWidth="11.53515625" defaultRowHeight="12.45"/>
  <cols>
    <col min="1" max="1" width="11.53515625" style="2"/>
    <col min="2" max="2" width="8.4609375" style="2" customWidth="1"/>
    <col min="3" max="53" width="8.4609375" customWidth="1"/>
  </cols>
  <sheetData>
    <row r="2" spans="1:64">
      <c r="A2" s="2" t="s">
        <v>27</v>
      </c>
      <c r="B2" s="2" t="s">
        <v>37</v>
      </c>
      <c r="C2" s="2">
        <f>Parameters_Tetrode!$C$4</f>
        <v>0</v>
      </c>
      <c r="D2" s="2">
        <f>IF(OR(Calcs_Tetrode!C2="",(Calcs_Tetrode!C2+Parameters_Tetrode!$C$6)&gt;Parameters_Tetrode!$C$5),NA(),Calcs_Tetrode!C2+Parameters_Tetrode!$C$6)</f>
        <v>10</v>
      </c>
      <c r="E2" s="2">
        <f>IF(OR(Calcs_Tetrode!D2="",(Calcs_Tetrode!D2+Parameters_Tetrode!$C$6)&gt;Parameters_Tetrode!$C$5),NA(),Calcs_Tetrode!D2+Parameters_Tetrode!$C$6)</f>
        <v>20</v>
      </c>
      <c r="F2" s="2">
        <f>IF(OR(Calcs_Tetrode!E2="",(Calcs_Tetrode!E2+Parameters_Tetrode!$C$6)&gt;Parameters_Tetrode!$C$5),NA(),Calcs_Tetrode!E2+Parameters_Tetrode!$C$6)</f>
        <v>30</v>
      </c>
      <c r="G2" s="2">
        <f>IF(OR(Calcs_Tetrode!F2="",(Calcs_Tetrode!F2+Parameters_Tetrode!$C$6)&gt;Parameters_Tetrode!$C$5),NA(),Calcs_Tetrode!F2+Parameters_Tetrode!$C$6)</f>
        <v>40</v>
      </c>
      <c r="H2" s="2">
        <f>IF(OR(Calcs_Tetrode!G2="",(Calcs_Tetrode!G2+Parameters_Tetrode!$C$6)&gt;Parameters_Tetrode!$C$5),NA(),Calcs_Tetrode!G2+Parameters_Tetrode!$C$6)</f>
        <v>50</v>
      </c>
      <c r="I2" s="2">
        <f>IF(OR(Calcs_Tetrode!H2="",(Calcs_Tetrode!H2+Parameters_Tetrode!$C$6)&gt;Parameters_Tetrode!$C$5),NA(),Calcs_Tetrode!H2+Parameters_Tetrode!$C$6)</f>
        <v>60</v>
      </c>
      <c r="J2" s="2">
        <f>IF(OR(Calcs_Tetrode!I2="",(Calcs_Tetrode!I2+Parameters_Tetrode!$C$6)&gt;Parameters_Tetrode!$C$5),NA(),Calcs_Tetrode!I2+Parameters_Tetrode!$C$6)</f>
        <v>70</v>
      </c>
      <c r="K2" s="2">
        <f>IF(OR(Calcs_Tetrode!J2="",(Calcs_Tetrode!J2+Parameters_Tetrode!$C$6)&gt;Parameters_Tetrode!$C$5),NA(),Calcs_Tetrode!J2+Parameters_Tetrode!$C$6)</f>
        <v>80</v>
      </c>
      <c r="L2" s="2">
        <f>IF(OR(Calcs_Tetrode!K2="",(Calcs_Tetrode!K2+Parameters_Tetrode!$C$6)&gt;Parameters_Tetrode!$C$5),NA(),Calcs_Tetrode!K2+Parameters_Tetrode!$C$6)</f>
        <v>90</v>
      </c>
      <c r="M2" s="2">
        <f>IF(OR(Calcs_Tetrode!L2="",(Calcs_Tetrode!L2+Parameters_Tetrode!$C$6)&gt;Parameters_Tetrode!$C$5),NA(),Calcs_Tetrode!L2+Parameters_Tetrode!$C$6)</f>
        <v>100</v>
      </c>
      <c r="N2" s="2">
        <f>IF(OR(Calcs_Tetrode!M2="",(Calcs_Tetrode!M2+Parameters_Tetrode!$C$6)&gt;Parameters_Tetrode!$C$5),NA(),Calcs_Tetrode!M2+Parameters_Tetrode!$C$6)</f>
        <v>110</v>
      </c>
      <c r="O2" s="2">
        <f>IF(OR(Calcs_Tetrode!N2="",(Calcs_Tetrode!N2+Parameters_Tetrode!$C$6)&gt;Parameters_Tetrode!$C$5),NA(),Calcs_Tetrode!N2+Parameters_Tetrode!$C$6)</f>
        <v>120</v>
      </c>
      <c r="P2" s="2">
        <f>IF(OR(Calcs_Tetrode!O2="",(Calcs_Tetrode!O2+Parameters_Tetrode!$C$6)&gt;Parameters_Tetrode!$C$5),NA(),Calcs_Tetrode!O2+Parameters_Tetrode!$C$6)</f>
        <v>130</v>
      </c>
      <c r="Q2" s="2">
        <f>IF(OR(Calcs_Tetrode!P2="",(Calcs_Tetrode!P2+Parameters_Tetrode!$C$6)&gt;Parameters_Tetrode!$C$5),NA(),Calcs_Tetrode!P2+Parameters_Tetrode!$C$6)</f>
        <v>140</v>
      </c>
      <c r="R2" s="2">
        <f>IF(OR(Calcs_Tetrode!Q2="",(Calcs_Tetrode!Q2+Parameters_Tetrode!$C$6)&gt;Parameters_Tetrode!$C$5),NA(),Calcs_Tetrode!Q2+Parameters_Tetrode!$C$6)</f>
        <v>150</v>
      </c>
      <c r="S2" s="2">
        <f>IF(OR(Calcs_Tetrode!R2="",(Calcs_Tetrode!R2+Parameters_Tetrode!$C$6)&gt;Parameters_Tetrode!$C$5),NA(),Calcs_Tetrode!R2+Parameters_Tetrode!$C$6)</f>
        <v>160</v>
      </c>
      <c r="T2" s="2">
        <f>IF(OR(Calcs_Tetrode!S2="",(Calcs_Tetrode!S2+Parameters_Tetrode!$C$6)&gt;Parameters_Tetrode!$C$5),NA(),Calcs_Tetrode!S2+Parameters_Tetrode!$C$6)</f>
        <v>170</v>
      </c>
      <c r="U2" s="2">
        <f>IF(OR(Calcs_Tetrode!T2="",(Calcs_Tetrode!T2+Parameters_Tetrode!$C$6)&gt;Parameters_Tetrode!$C$5),NA(),Calcs_Tetrode!T2+Parameters_Tetrode!$C$6)</f>
        <v>180</v>
      </c>
      <c r="V2" s="2">
        <f>IF(OR(Calcs_Tetrode!U2="",(Calcs_Tetrode!U2+Parameters_Tetrode!$C$6)&gt;Parameters_Tetrode!$C$5),NA(),Calcs_Tetrode!U2+Parameters_Tetrode!$C$6)</f>
        <v>190</v>
      </c>
      <c r="W2" s="2">
        <f>IF(OR(Calcs_Tetrode!V2="",(Calcs_Tetrode!V2+Parameters_Tetrode!$C$6)&gt;Parameters_Tetrode!$C$5),NA(),Calcs_Tetrode!V2+Parameters_Tetrode!$C$6)</f>
        <v>200</v>
      </c>
      <c r="X2" s="2">
        <f>IF(OR(Calcs_Tetrode!W2="",(Calcs_Tetrode!W2+Parameters_Tetrode!$C$6)&gt;Parameters_Tetrode!$C$5),NA(),Calcs_Tetrode!W2+Parameters_Tetrode!$C$6)</f>
        <v>210</v>
      </c>
      <c r="Y2" s="2">
        <f>IF(OR(Calcs_Tetrode!X2="",(Calcs_Tetrode!X2+Parameters_Tetrode!$C$6)&gt;Parameters_Tetrode!$C$5),NA(),Calcs_Tetrode!X2+Parameters_Tetrode!$C$6)</f>
        <v>220</v>
      </c>
      <c r="Z2" s="2">
        <f>IF(OR(Calcs_Tetrode!Y2="",(Calcs_Tetrode!Y2+Parameters_Tetrode!$C$6)&gt;Parameters_Tetrode!$C$5),NA(),Calcs_Tetrode!Y2+Parameters_Tetrode!$C$6)</f>
        <v>230</v>
      </c>
      <c r="AA2" s="2">
        <f>IF(OR(Calcs_Tetrode!Z2="",(Calcs_Tetrode!Z2+Parameters_Tetrode!$C$6)&gt;Parameters_Tetrode!$C$5),NA(),Calcs_Tetrode!Z2+Parameters_Tetrode!$C$6)</f>
        <v>240</v>
      </c>
      <c r="AB2" s="2">
        <f>IF(OR(Calcs_Tetrode!AA2="",(Calcs_Tetrode!AA2+Parameters_Tetrode!$C$6)&gt;Parameters_Tetrode!$C$5),NA(),Calcs_Tetrode!AA2+Parameters_Tetrode!$C$6)</f>
        <v>250</v>
      </c>
      <c r="AC2" s="2">
        <f>IF(OR(Calcs_Tetrode!AB2="",(Calcs_Tetrode!AB2+Parameters_Tetrode!$C$6)&gt;Parameters_Tetrode!$C$5),NA(),Calcs_Tetrode!AB2+Parameters_Tetrode!$C$6)</f>
        <v>260</v>
      </c>
      <c r="AD2" s="2">
        <f>IF(OR(Calcs_Tetrode!AC2="",(Calcs_Tetrode!AC2+Parameters_Tetrode!$C$6)&gt;Parameters_Tetrode!$C$5),NA(),Calcs_Tetrode!AC2+Parameters_Tetrode!$C$6)</f>
        <v>270</v>
      </c>
      <c r="AE2" s="2">
        <f>IF(OR(Calcs_Tetrode!AD2="",(Calcs_Tetrode!AD2+Parameters_Tetrode!$C$6)&gt;Parameters_Tetrode!$C$5),NA(),Calcs_Tetrode!AD2+Parameters_Tetrode!$C$6)</f>
        <v>280</v>
      </c>
      <c r="AF2" s="2">
        <f>IF(OR(Calcs_Tetrode!AE2="",(Calcs_Tetrode!AE2+Parameters_Tetrode!$C$6)&gt;Parameters_Tetrode!$C$5),NA(),Calcs_Tetrode!AE2+Parameters_Tetrode!$C$6)</f>
        <v>290</v>
      </c>
      <c r="AG2" s="2">
        <f>IF(OR(Calcs_Tetrode!AF2="",(Calcs_Tetrode!AF2+Parameters_Tetrode!$C$6)&gt;Parameters_Tetrode!$C$5),NA(),Calcs_Tetrode!AF2+Parameters_Tetrode!$C$6)</f>
        <v>300</v>
      </c>
      <c r="AH2" s="2">
        <f>IF(OR(Calcs_Tetrode!AG2="",(Calcs_Tetrode!AG2+Parameters_Tetrode!$C$6)&gt;Parameters_Tetrode!$C$5),NA(),Calcs_Tetrode!AG2+Parameters_Tetrode!$C$6)</f>
        <v>310</v>
      </c>
      <c r="AI2" s="2">
        <f>IF(OR(Calcs_Tetrode!AH2="",(Calcs_Tetrode!AH2+Parameters_Tetrode!$C$6)&gt;Parameters_Tetrode!$C$5),NA(),Calcs_Tetrode!AH2+Parameters_Tetrode!$C$6)</f>
        <v>320</v>
      </c>
      <c r="AJ2" s="2">
        <f>IF(OR(Calcs_Tetrode!AI2="",(Calcs_Tetrode!AI2+Parameters_Tetrode!$C$6)&gt;Parameters_Tetrode!$C$5),NA(),Calcs_Tetrode!AI2+Parameters_Tetrode!$C$6)</f>
        <v>330</v>
      </c>
      <c r="AK2" s="2">
        <f>IF(OR(Calcs_Tetrode!AJ2="",(Calcs_Tetrode!AJ2+Parameters_Tetrode!$C$6)&gt;Parameters_Tetrode!$C$5),NA(),Calcs_Tetrode!AJ2+Parameters_Tetrode!$C$6)</f>
        <v>340</v>
      </c>
      <c r="AL2" s="2">
        <f>IF(OR(Calcs_Tetrode!AK2="",(Calcs_Tetrode!AK2+Parameters_Tetrode!$C$6)&gt;Parameters_Tetrode!$C$5),NA(),Calcs_Tetrode!AK2+Parameters_Tetrode!$C$6)</f>
        <v>350</v>
      </c>
      <c r="AM2" s="2">
        <f>IF(OR(Calcs_Tetrode!AL2="",(Calcs_Tetrode!AL2+Parameters_Tetrode!$C$6)&gt;Parameters_Tetrode!$C$5),NA(),Calcs_Tetrode!AL2+Parameters_Tetrode!$C$6)</f>
        <v>360</v>
      </c>
      <c r="AN2" s="2">
        <f>IF(OR(Calcs_Tetrode!AM2="",(Calcs_Tetrode!AM2+Parameters_Tetrode!$C$6)&gt;Parameters_Tetrode!$C$5),NA(),Calcs_Tetrode!AM2+Parameters_Tetrode!$C$6)</f>
        <v>370</v>
      </c>
      <c r="AO2" s="2">
        <f>IF(OR(Calcs_Tetrode!AN2="",(Calcs_Tetrode!AN2+Parameters_Tetrode!$C$6)&gt;Parameters_Tetrode!$C$5),NA(),Calcs_Tetrode!AN2+Parameters_Tetrode!$C$6)</f>
        <v>380</v>
      </c>
      <c r="AP2" s="2">
        <f>IF(OR(Calcs_Tetrode!AO2="",(Calcs_Tetrode!AO2+Parameters_Tetrode!$C$6)&gt;Parameters_Tetrode!$C$5),NA(),Calcs_Tetrode!AO2+Parameters_Tetrode!$C$6)</f>
        <v>390</v>
      </c>
      <c r="AQ2" s="2">
        <f>IF(OR(Calcs_Tetrode!AP2="",(Calcs_Tetrode!AP2+Parameters_Tetrode!$C$6)&gt;Parameters_Tetrode!$C$5),NA(),Calcs_Tetrode!AP2+Parameters_Tetrode!$C$6)</f>
        <v>400</v>
      </c>
      <c r="AR2" s="2">
        <f>IF(OR(Calcs_Tetrode!AQ2="",(Calcs_Tetrode!AQ2+Parameters_Tetrode!$C$6)&gt;Parameters_Tetrode!$C$5),NA(),Calcs_Tetrode!AQ2+Parameters_Tetrode!$C$6)</f>
        <v>410</v>
      </c>
      <c r="AS2" s="2">
        <f>IF(OR(Calcs_Tetrode!AR2="",(Calcs_Tetrode!AR2+Parameters_Tetrode!$C$6)&gt;Parameters_Tetrode!$C$5),NA(),Calcs_Tetrode!AR2+Parameters_Tetrode!$C$6)</f>
        <v>420</v>
      </c>
      <c r="AT2" s="2">
        <f>IF(OR(Calcs_Tetrode!AS2="",(Calcs_Tetrode!AS2+Parameters_Tetrode!$C$6)&gt;Parameters_Tetrode!$C$5),NA(),Calcs_Tetrode!AS2+Parameters_Tetrode!$C$6)</f>
        <v>430</v>
      </c>
      <c r="AU2" s="2">
        <f>IF(OR(Calcs_Tetrode!AT2="",(Calcs_Tetrode!AT2+Parameters_Tetrode!$C$6)&gt;Parameters_Tetrode!$C$5),NA(),Calcs_Tetrode!AT2+Parameters_Tetrode!$C$6)</f>
        <v>440</v>
      </c>
      <c r="AV2" s="2">
        <f>IF(OR(Calcs_Tetrode!AU2="",(Calcs_Tetrode!AU2+Parameters_Tetrode!$C$6)&gt;Parameters_Tetrode!$C$5),NA(),Calcs_Tetrode!AU2+Parameters_Tetrode!$C$6)</f>
        <v>450</v>
      </c>
      <c r="AW2" s="2">
        <f>IF(OR(Calcs_Tetrode!AV2="",(Calcs_Tetrode!AV2+Parameters_Tetrode!$C$6)&gt;Parameters_Tetrode!$C$5),NA(),Calcs_Tetrode!AV2+Parameters_Tetrode!$C$6)</f>
        <v>460</v>
      </c>
      <c r="AX2" s="2">
        <f>IF(OR(Calcs_Tetrode!AW2="",(Calcs_Tetrode!AW2+Parameters_Tetrode!$C$6)&gt;Parameters_Tetrode!$C$5),NA(),Calcs_Tetrode!AW2+Parameters_Tetrode!$C$6)</f>
        <v>470</v>
      </c>
      <c r="AY2" s="2">
        <f>IF(OR(Calcs_Tetrode!AX2="",(Calcs_Tetrode!AX2+Parameters_Tetrode!$C$6)&gt;Parameters_Tetrode!$C$5),NA(),Calcs_Tetrode!AX2+Parameters_Tetrode!$C$6)</f>
        <v>480</v>
      </c>
      <c r="AZ2" s="2">
        <f>IF(OR(Calcs_Tetrode!AY2="",(Calcs_Tetrode!AY2+Parameters_Tetrode!$C$6)&gt;Parameters_Tetrode!$C$5),NA(),Calcs_Tetrode!AY2+Parameters_Tetrode!$C$6)</f>
        <v>490</v>
      </c>
      <c r="BA2" s="2">
        <f>IF(OR(Calcs_Tetrode!AZ2="",(Calcs_Tetrode!AZ2+Parameters_Tetrode!$C$6)&gt;Parameters_Tetrode!$C$5),NA(),Calcs_Tetrode!AZ2+Parameters_Tetrode!$C$6)</f>
        <v>500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>
      <c r="A3" s="2" t="s">
        <v>29</v>
      </c>
      <c r="B3" s="2">
        <f>Parameters_Tetrode!$B$4</f>
        <v>0</v>
      </c>
      <c r="C3">
        <f>(Parameters_Tetrode!$D$4/Parameters_Tetrode!$L$4)*LN(1+EXP(Parameters_Tetrode!$L$4*(1/Parameters_Tetrode!$H$4+Calcs_Tetrode!$B3/Parameters_Tetrode!$D$4)))</f>
        <v>37.943013590175688</v>
      </c>
      <c r="D3">
        <f>(Parameters_Tetrode!$D$4/Parameters_Tetrode!$L$4)*LN(1+EXP(Parameters_Tetrode!$L$4*(1/Parameters_Tetrode!$H$4+Calcs_Tetrode!$B3/Parameters_Tetrode!$D$4)))</f>
        <v>37.943013590175688</v>
      </c>
      <c r="E3">
        <f>(Parameters_Tetrode!$D$4/Parameters_Tetrode!$L$4)*LN(1+EXP(Parameters_Tetrode!$L$4*(1/Parameters_Tetrode!$H$4+Calcs_Tetrode!$B3/Parameters_Tetrode!$D$4)))</f>
        <v>37.943013590175688</v>
      </c>
      <c r="F3">
        <f>(Parameters_Tetrode!$D$4/Parameters_Tetrode!$L$4)*LN(1+EXP(Parameters_Tetrode!$L$4*(1/Parameters_Tetrode!$H$4+Calcs_Tetrode!$B3/Parameters_Tetrode!$D$4)))</f>
        <v>37.943013590175688</v>
      </c>
      <c r="G3">
        <f>(Parameters_Tetrode!$D$4/Parameters_Tetrode!$L$4)*LN(1+EXP(Parameters_Tetrode!$L$4*(1/Parameters_Tetrode!$H$4+Calcs_Tetrode!$B3/Parameters_Tetrode!$D$4)))</f>
        <v>37.943013590175688</v>
      </c>
      <c r="H3">
        <f>(Parameters_Tetrode!$D$4/Parameters_Tetrode!$L$4)*LN(1+EXP(Parameters_Tetrode!$L$4*(1/Parameters_Tetrode!$H$4+Calcs_Tetrode!$B3/Parameters_Tetrode!$D$4)))</f>
        <v>37.943013590175688</v>
      </c>
      <c r="I3">
        <f>(Parameters_Tetrode!$D$4/Parameters_Tetrode!$L$4)*LN(1+EXP(Parameters_Tetrode!$L$4*(1/Parameters_Tetrode!$H$4+Calcs_Tetrode!$B3/Parameters_Tetrode!$D$4)))</f>
        <v>37.943013590175688</v>
      </c>
      <c r="J3">
        <f>(Parameters_Tetrode!$D$4/Parameters_Tetrode!$L$4)*LN(1+EXP(Parameters_Tetrode!$L$4*(1/Parameters_Tetrode!$H$4+Calcs_Tetrode!$B3/Parameters_Tetrode!$D$4)))</f>
        <v>37.943013590175688</v>
      </c>
      <c r="K3">
        <f>(Parameters_Tetrode!$D$4/Parameters_Tetrode!$L$4)*LN(1+EXP(Parameters_Tetrode!$L$4*(1/Parameters_Tetrode!$H$4+Calcs_Tetrode!$B3/Parameters_Tetrode!$D$4)))</f>
        <v>37.943013590175688</v>
      </c>
      <c r="L3">
        <f>(Parameters_Tetrode!$D$4/Parameters_Tetrode!$L$4)*LN(1+EXP(Parameters_Tetrode!$L$4*(1/Parameters_Tetrode!$H$4+Calcs_Tetrode!$B3/Parameters_Tetrode!$D$4)))</f>
        <v>37.943013590175688</v>
      </c>
      <c r="M3">
        <f>(Parameters_Tetrode!$D$4/Parameters_Tetrode!$L$4)*LN(1+EXP(Parameters_Tetrode!$L$4*(1/Parameters_Tetrode!$H$4+Calcs_Tetrode!$B3/Parameters_Tetrode!$D$4)))</f>
        <v>37.943013590175688</v>
      </c>
      <c r="N3">
        <f>(Parameters_Tetrode!$D$4/Parameters_Tetrode!$L$4)*LN(1+EXP(Parameters_Tetrode!$L$4*(1/Parameters_Tetrode!$H$4+Calcs_Tetrode!$B3/Parameters_Tetrode!$D$4)))</f>
        <v>37.943013590175688</v>
      </c>
      <c r="O3">
        <f>(Parameters_Tetrode!$D$4/Parameters_Tetrode!$L$4)*LN(1+EXP(Parameters_Tetrode!$L$4*(1/Parameters_Tetrode!$H$4+Calcs_Tetrode!$B3/Parameters_Tetrode!$D$4)))</f>
        <v>37.943013590175688</v>
      </c>
      <c r="P3">
        <f>(Parameters_Tetrode!$D$4/Parameters_Tetrode!$L$4)*LN(1+EXP(Parameters_Tetrode!$L$4*(1/Parameters_Tetrode!$H$4+Calcs_Tetrode!$B3/Parameters_Tetrode!$D$4)))</f>
        <v>37.943013590175688</v>
      </c>
      <c r="Q3">
        <f>(Parameters_Tetrode!$D$4/Parameters_Tetrode!$L$4)*LN(1+EXP(Parameters_Tetrode!$L$4*(1/Parameters_Tetrode!$H$4+Calcs_Tetrode!$B3/Parameters_Tetrode!$D$4)))</f>
        <v>37.943013590175688</v>
      </c>
      <c r="R3">
        <f>(Parameters_Tetrode!$D$4/Parameters_Tetrode!$L$4)*LN(1+EXP(Parameters_Tetrode!$L$4*(1/Parameters_Tetrode!$H$4+Calcs_Tetrode!$B3/Parameters_Tetrode!$D$4)))</f>
        <v>37.943013590175688</v>
      </c>
      <c r="S3">
        <f>(Parameters_Tetrode!$D$4/Parameters_Tetrode!$L$4)*LN(1+EXP(Parameters_Tetrode!$L$4*(1/Parameters_Tetrode!$H$4+Calcs_Tetrode!$B3/Parameters_Tetrode!$D$4)))</f>
        <v>37.943013590175688</v>
      </c>
      <c r="T3">
        <f>(Parameters_Tetrode!$D$4/Parameters_Tetrode!$L$4)*LN(1+EXP(Parameters_Tetrode!$L$4*(1/Parameters_Tetrode!$H$4+Calcs_Tetrode!$B3/Parameters_Tetrode!$D$4)))</f>
        <v>37.943013590175688</v>
      </c>
      <c r="U3">
        <f>(Parameters_Tetrode!$D$4/Parameters_Tetrode!$L$4)*LN(1+EXP(Parameters_Tetrode!$L$4*(1/Parameters_Tetrode!$H$4+Calcs_Tetrode!$B3/Parameters_Tetrode!$D$4)))</f>
        <v>37.943013590175688</v>
      </c>
      <c r="V3">
        <f>(Parameters_Tetrode!$D$4/Parameters_Tetrode!$L$4)*LN(1+EXP(Parameters_Tetrode!$L$4*(1/Parameters_Tetrode!$H$4+Calcs_Tetrode!$B3/Parameters_Tetrode!$D$4)))</f>
        <v>37.943013590175688</v>
      </c>
      <c r="W3">
        <f>(Parameters_Tetrode!$D$4/Parameters_Tetrode!$L$4)*LN(1+EXP(Parameters_Tetrode!$L$4*(1/Parameters_Tetrode!$H$4+Calcs_Tetrode!$B3/Parameters_Tetrode!$D$4)))</f>
        <v>37.943013590175688</v>
      </c>
      <c r="X3">
        <f>(Parameters_Tetrode!$D$4/Parameters_Tetrode!$L$4)*LN(1+EXP(Parameters_Tetrode!$L$4*(1/Parameters_Tetrode!$H$4+Calcs_Tetrode!$B3/Parameters_Tetrode!$D$4)))</f>
        <v>37.943013590175688</v>
      </c>
      <c r="Y3">
        <f>(Parameters_Tetrode!$D$4/Parameters_Tetrode!$L$4)*LN(1+EXP(Parameters_Tetrode!$L$4*(1/Parameters_Tetrode!$H$4+Calcs_Tetrode!$B3/Parameters_Tetrode!$D$4)))</f>
        <v>37.943013590175688</v>
      </c>
      <c r="Z3">
        <f>(Parameters_Tetrode!$D$4/Parameters_Tetrode!$L$4)*LN(1+EXP(Parameters_Tetrode!$L$4*(1/Parameters_Tetrode!$H$4+Calcs_Tetrode!$B3/Parameters_Tetrode!$D$4)))</f>
        <v>37.943013590175688</v>
      </c>
      <c r="AA3">
        <f>(Parameters_Tetrode!$D$4/Parameters_Tetrode!$L$4)*LN(1+EXP(Parameters_Tetrode!$L$4*(1/Parameters_Tetrode!$H$4+Calcs_Tetrode!$B3/Parameters_Tetrode!$D$4)))</f>
        <v>37.943013590175688</v>
      </c>
      <c r="AB3">
        <f>(Parameters_Tetrode!$D$4/Parameters_Tetrode!$L$4)*LN(1+EXP(Parameters_Tetrode!$L$4*(1/Parameters_Tetrode!$H$4+Calcs_Tetrode!$B3/Parameters_Tetrode!$D$4)))</f>
        <v>37.943013590175688</v>
      </c>
      <c r="AC3">
        <f>(Parameters_Tetrode!$D$4/Parameters_Tetrode!$L$4)*LN(1+EXP(Parameters_Tetrode!$L$4*(1/Parameters_Tetrode!$H$4+Calcs_Tetrode!$B3/Parameters_Tetrode!$D$4)))</f>
        <v>37.943013590175688</v>
      </c>
      <c r="AD3">
        <f>(Parameters_Tetrode!$D$4/Parameters_Tetrode!$L$4)*LN(1+EXP(Parameters_Tetrode!$L$4*(1/Parameters_Tetrode!$H$4+Calcs_Tetrode!$B3/Parameters_Tetrode!$D$4)))</f>
        <v>37.943013590175688</v>
      </c>
      <c r="AE3">
        <f>(Parameters_Tetrode!$D$4/Parameters_Tetrode!$L$4)*LN(1+EXP(Parameters_Tetrode!$L$4*(1/Parameters_Tetrode!$H$4+Calcs_Tetrode!$B3/Parameters_Tetrode!$D$4)))</f>
        <v>37.943013590175688</v>
      </c>
      <c r="AF3">
        <f>(Parameters_Tetrode!$D$4/Parameters_Tetrode!$L$4)*LN(1+EXP(Parameters_Tetrode!$L$4*(1/Parameters_Tetrode!$H$4+Calcs_Tetrode!$B3/Parameters_Tetrode!$D$4)))</f>
        <v>37.943013590175688</v>
      </c>
      <c r="AG3">
        <f>(Parameters_Tetrode!$D$4/Parameters_Tetrode!$L$4)*LN(1+EXP(Parameters_Tetrode!$L$4*(1/Parameters_Tetrode!$H$4+Calcs_Tetrode!$B3/Parameters_Tetrode!$D$4)))</f>
        <v>37.943013590175688</v>
      </c>
      <c r="AH3">
        <f>(Parameters_Tetrode!$D$4/Parameters_Tetrode!$L$4)*LN(1+EXP(Parameters_Tetrode!$L$4*(1/Parameters_Tetrode!$H$4+Calcs_Tetrode!$B3/Parameters_Tetrode!$D$4)))</f>
        <v>37.943013590175688</v>
      </c>
      <c r="AI3">
        <f>(Parameters_Tetrode!$D$4/Parameters_Tetrode!$L$4)*LN(1+EXP(Parameters_Tetrode!$L$4*(1/Parameters_Tetrode!$H$4+Calcs_Tetrode!$B3/Parameters_Tetrode!$D$4)))</f>
        <v>37.943013590175688</v>
      </c>
      <c r="AJ3">
        <f>(Parameters_Tetrode!$D$4/Parameters_Tetrode!$L$4)*LN(1+EXP(Parameters_Tetrode!$L$4*(1/Parameters_Tetrode!$H$4+Calcs_Tetrode!$B3/Parameters_Tetrode!$D$4)))</f>
        <v>37.943013590175688</v>
      </c>
      <c r="AK3">
        <f>(Parameters_Tetrode!$D$4/Parameters_Tetrode!$L$4)*LN(1+EXP(Parameters_Tetrode!$L$4*(1/Parameters_Tetrode!$H$4+Calcs_Tetrode!$B3/Parameters_Tetrode!$D$4)))</f>
        <v>37.943013590175688</v>
      </c>
      <c r="AL3">
        <f>(Parameters_Tetrode!$D$4/Parameters_Tetrode!$L$4)*LN(1+EXP(Parameters_Tetrode!$L$4*(1/Parameters_Tetrode!$H$4+Calcs_Tetrode!$B3/Parameters_Tetrode!$D$4)))</f>
        <v>37.943013590175688</v>
      </c>
      <c r="AM3">
        <f>(Parameters_Tetrode!$D$4/Parameters_Tetrode!$L$4)*LN(1+EXP(Parameters_Tetrode!$L$4*(1/Parameters_Tetrode!$H$4+Calcs_Tetrode!$B3/Parameters_Tetrode!$D$4)))</f>
        <v>37.943013590175688</v>
      </c>
      <c r="AN3">
        <f>(Parameters_Tetrode!$D$4/Parameters_Tetrode!$L$4)*LN(1+EXP(Parameters_Tetrode!$L$4*(1/Parameters_Tetrode!$H$4+Calcs_Tetrode!$B3/Parameters_Tetrode!$D$4)))</f>
        <v>37.943013590175688</v>
      </c>
      <c r="AO3">
        <f>(Parameters_Tetrode!$D$4/Parameters_Tetrode!$L$4)*LN(1+EXP(Parameters_Tetrode!$L$4*(1/Parameters_Tetrode!$H$4+Calcs_Tetrode!$B3/Parameters_Tetrode!$D$4)))</f>
        <v>37.943013590175688</v>
      </c>
      <c r="AP3">
        <f>(Parameters_Tetrode!$D$4/Parameters_Tetrode!$L$4)*LN(1+EXP(Parameters_Tetrode!$L$4*(1/Parameters_Tetrode!$H$4+Calcs_Tetrode!$B3/Parameters_Tetrode!$D$4)))</f>
        <v>37.943013590175688</v>
      </c>
      <c r="AQ3">
        <f>(Parameters_Tetrode!$D$4/Parameters_Tetrode!$L$4)*LN(1+EXP(Parameters_Tetrode!$L$4*(1/Parameters_Tetrode!$H$4+Calcs_Tetrode!$B3/Parameters_Tetrode!$D$4)))</f>
        <v>37.943013590175688</v>
      </c>
      <c r="AR3">
        <f>(Parameters_Tetrode!$D$4/Parameters_Tetrode!$L$4)*LN(1+EXP(Parameters_Tetrode!$L$4*(1/Parameters_Tetrode!$H$4+Calcs_Tetrode!$B3/Parameters_Tetrode!$D$4)))</f>
        <v>37.943013590175688</v>
      </c>
      <c r="AS3">
        <f>(Parameters_Tetrode!$D$4/Parameters_Tetrode!$L$4)*LN(1+EXP(Parameters_Tetrode!$L$4*(1/Parameters_Tetrode!$H$4+Calcs_Tetrode!$B3/Parameters_Tetrode!$D$4)))</f>
        <v>37.943013590175688</v>
      </c>
      <c r="AT3">
        <f>(Parameters_Tetrode!$D$4/Parameters_Tetrode!$L$4)*LN(1+EXP(Parameters_Tetrode!$L$4*(1/Parameters_Tetrode!$H$4+Calcs_Tetrode!$B3/Parameters_Tetrode!$D$4)))</f>
        <v>37.943013590175688</v>
      </c>
      <c r="AU3">
        <f>(Parameters_Tetrode!$D$4/Parameters_Tetrode!$L$4)*LN(1+EXP(Parameters_Tetrode!$L$4*(1/Parameters_Tetrode!$H$4+Calcs_Tetrode!$B3/Parameters_Tetrode!$D$4)))</f>
        <v>37.943013590175688</v>
      </c>
      <c r="AV3">
        <f>(Parameters_Tetrode!$D$4/Parameters_Tetrode!$L$4)*LN(1+EXP(Parameters_Tetrode!$L$4*(1/Parameters_Tetrode!$H$4+Calcs_Tetrode!$B3/Parameters_Tetrode!$D$4)))</f>
        <v>37.943013590175688</v>
      </c>
      <c r="AW3">
        <f>(Parameters_Tetrode!$D$4/Parameters_Tetrode!$L$4)*LN(1+EXP(Parameters_Tetrode!$L$4*(1/Parameters_Tetrode!$H$4+Calcs_Tetrode!$B3/Parameters_Tetrode!$D$4)))</f>
        <v>37.943013590175688</v>
      </c>
      <c r="AX3">
        <f>(Parameters_Tetrode!$D$4/Parameters_Tetrode!$L$4)*LN(1+EXP(Parameters_Tetrode!$L$4*(1/Parameters_Tetrode!$H$4+Calcs_Tetrode!$B3/Parameters_Tetrode!$D$4)))</f>
        <v>37.943013590175688</v>
      </c>
      <c r="AY3">
        <f>(Parameters_Tetrode!$D$4/Parameters_Tetrode!$L$4)*LN(1+EXP(Parameters_Tetrode!$L$4*(1/Parameters_Tetrode!$H$4+Calcs_Tetrode!$B3/Parameters_Tetrode!$D$4)))</f>
        <v>37.943013590175688</v>
      </c>
      <c r="AZ3">
        <f>(Parameters_Tetrode!$D$4/Parameters_Tetrode!$L$4)*LN(1+EXP(Parameters_Tetrode!$L$4*(1/Parameters_Tetrode!$H$4+Calcs_Tetrode!$B3/Parameters_Tetrode!$D$4)))</f>
        <v>37.943013590175688</v>
      </c>
      <c r="BA3">
        <f>(Parameters_Tetrode!$D$4/Parameters_Tetrode!$L$4)*LN(1+EXP(Parameters_Tetrode!$L$4*(1/Parameters_Tetrode!$H$4+Calcs_Tetrode!$B3/Parameters_Tetrode!$D$4)))</f>
        <v>37.943013590175688</v>
      </c>
    </row>
    <row r="4" spans="1:64">
      <c r="B4" s="2">
        <f>IF(OR(Calcs_Tetrode!B3="",(Calcs_Tetrode!B3+Parameters_Tetrode!$B$6)&lt;Parameters_Tetrode!$B$5),NA(),Calcs_Tetrode!B3+Parameters_Tetrode!$B$6)</f>
        <v>-5</v>
      </c>
      <c r="C4">
        <f>(Parameters_Tetrode!$D$4/Parameters_Tetrode!$L$4)*LN(1+EXP(Parameters_Tetrode!$L$4*(1/Parameters_Tetrode!$H$4+Calcs_Tetrode!$B4/Parameters_Tetrode!$D$4)))</f>
        <v>33.175769546954498</v>
      </c>
      <c r="D4">
        <f>(Parameters_Tetrode!$D$4/Parameters_Tetrode!$L$4)*LN(1+EXP(Parameters_Tetrode!$L$4*(1/Parameters_Tetrode!$H$4+Calcs_Tetrode!$B4/Parameters_Tetrode!$D$4)))</f>
        <v>33.175769546954498</v>
      </c>
      <c r="E4">
        <f>(Parameters_Tetrode!$D$4/Parameters_Tetrode!$L$4)*LN(1+EXP(Parameters_Tetrode!$L$4*(1/Parameters_Tetrode!$H$4+Calcs_Tetrode!$B4/Parameters_Tetrode!$D$4)))</f>
        <v>33.175769546954498</v>
      </c>
      <c r="F4">
        <f>(Parameters_Tetrode!$D$4/Parameters_Tetrode!$L$4)*LN(1+EXP(Parameters_Tetrode!$L$4*(1/Parameters_Tetrode!$H$4+Calcs_Tetrode!$B4/Parameters_Tetrode!$D$4)))</f>
        <v>33.175769546954498</v>
      </c>
      <c r="G4">
        <f>(Parameters_Tetrode!$D$4/Parameters_Tetrode!$L$4)*LN(1+EXP(Parameters_Tetrode!$L$4*(1/Parameters_Tetrode!$H$4+Calcs_Tetrode!$B4/Parameters_Tetrode!$D$4)))</f>
        <v>33.175769546954498</v>
      </c>
      <c r="H4">
        <f>(Parameters_Tetrode!$D$4/Parameters_Tetrode!$L$4)*LN(1+EXP(Parameters_Tetrode!$L$4*(1/Parameters_Tetrode!$H$4+Calcs_Tetrode!$B4/Parameters_Tetrode!$D$4)))</f>
        <v>33.175769546954498</v>
      </c>
      <c r="I4">
        <f>(Parameters_Tetrode!$D$4/Parameters_Tetrode!$L$4)*LN(1+EXP(Parameters_Tetrode!$L$4*(1/Parameters_Tetrode!$H$4+Calcs_Tetrode!$B4/Parameters_Tetrode!$D$4)))</f>
        <v>33.175769546954498</v>
      </c>
      <c r="J4">
        <f>(Parameters_Tetrode!$D$4/Parameters_Tetrode!$L$4)*LN(1+EXP(Parameters_Tetrode!$L$4*(1/Parameters_Tetrode!$H$4+Calcs_Tetrode!$B4/Parameters_Tetrode!$D$4)))</f>
        <v>33.175769546954498</v>
      </c>
      <c r="K4">
        <f>(Parameters_Tetrode!$D$4/Parameters_Tetrode!$L$4)*LN(1+EXP(Parameters_Tetrode!$L$4*(1/Parameters_Tetrode!$H$4+Calcs_Tetrode!$B4/Parameters_Tetrode!$D$4)))</f>
        <v>33.175769546954498</v>
      </c>
      <c r="L4">
        <f>(Parameters_Tetrode!$D$4/Parameters_Tetrode!$L$4)*LN(1+EXP(Parameters_Tetrode!$L$4*(1/Parameters_Tetrode!$H$4+Calcs_Tetrode!$B4/Parameters_Tetrode!$D$4)))</f>
        <v>33.175769546954498</v>
      </c>
      <c r="M4">
        <f>(Parameters_Tetrode!$D$4/Parameters_Tetrode!$L$4)*LN(1+EXP(Parameters_Tetrode!$L$4*(1/Parameters_Tetrode!$H$4+Calcs_Tetrode!$B4/Parameters_Tetrode!$D$4)))</f>
        <v>33.175769546954498</v>
      </c>
      <c r="N4">
        <f>(Parameters_Tetrode!$D$4/Parameters_Tetrode!$L$4)*LN(1+EXP(Parameters_Tetrode!$L$4*(1/Parameters_Tetrode!$H$4+Calcs_Tetrode!$B4/Parameters_Tetrode!$D$4)))</f>
        <v>33.175769546954498</v>
      </c>
      <c r="O4">
        <f>(Parameters_Tetrode!$D$4/Parameters_Tetrode!$L$4)*LN(1+EXP(Parameters_Tetrode!$L$4*(1/Parameters_Tetrode!$H$4+Calcs_Tetrode!$B4/Parameters_Tetrode!$D$4)))</f>
        <v>33.175769546954498</v>
      </c>
      <c r="P4">
        <f>(Parameters_Tetrode!$D$4/Parameters_Tetrode!$L$4)*LN(1+EXP(Parameters_Tetrode!$L$4*(1/Parameters_Tetrode!$H$4+Calcs_Tetrode!$B4/Parameters_Tetrode!$D$4)))</f>
        <v>33.175769546954498</v>
      </c>
      <c r="Q4">
        <f>(Parameters_Tetrode!$D$4/Parameters_Tetrode!$L$4)*LN(1+EXP(Parameters_Tetrode!$L$4*(1/Parameters_Tetrode!$H$4+Calcs_Tetrode!$B4/Parameters_Tetrode!$D$4)))</f>
        <v>33.175769546954498</v>
      </c>
      <c r="R4">
        <f>(Parameters_Tetrode!$D$4/Parameters_Tetrode!$L$4)*LN(1+EXP(Parameters_Tetrode!$L$4*(1/Parameters_Tetrode!$H$4+Calcs_Tetrode!$B4/Parameters_Tetrode!$D$4)))</f>
        <v>33.175769546954498</v>
      </c>
      <c r="S4">
        <f>(Parameters_Tetrode!$D$4/Parameters_Tetrode!$L$4)*LN(1+EXP(Parameters_Tetrode!$L$4*(1/Parameters_Tetrode!$H$4+Calcs_Tetrode!$B4/Parameters_Tetrode!$D$4)))</f>
        <v>33.175769546954498</v>
      </c>
      <c r="T4">
        <f>(Parameters_Tetrode!$D$4/Parameters_Tetrode!$L$4)*LN(1+EXP(Parameters_Tetrode!$L$4*(1/Parameters_Tetrode!$H$4+Calcs_Tetrode!$B4/Parameters_Tetrode!$D$4)))</f>
        <v>33.175769546954498</v>
      </c>
      <c r="U4">
        <f>(Parameters_Tetrode!$D$4/Parameters_Tetrode!$L$4)*LN(1+EXP(Parameters_Tetrode!$L$4*(1/Parameters_Tetrode!$H$4+Calcs_Tetrode!$B4/Parameters_Tetrode!$D$4)))</f>
        <v>33.175769546954498</v>
      </c>
      <c r="V4">
        <f>(Parameters_Tetrode!$D$4/Parameters_Tetrode!$L$4)*LN(1+EXP(Parameters_Tetrode!$L$4*(1/Parameters_Tetrode!$H$4+Calcs_Tetrode!$B4/Parameters_Tetrode!$D$4)))</f>
        <v>33.175769546954498</v>
      </c>
      <c r="W4">
        <f>(Parameters_Tetrode!$D$4/Parameters_Tetrode!$L$4)*LN(1+EXP(Parameters_Tetrode!$L$4*(1/Parameters_Tetrode!$H$4+Calcs_Tetrode!$B4/Parameters_Tetrode!$D$4)))</f>
        <v>33.175769546954498</v>
      </c>
      <c r="X4">
        <f>(Parameters_Tetrode!$D$4/Parameters_Tetrode!$L$4)*LN(1+EXP(Parameters_Tetrode!$L$4*(1/Parameters_Tetrode!$H$4+Calcs_Tetrode!$B4/Parameters_Tetrode!$D$4)))</f>
        <v>33.175769546954498</v>
      </c>
      <c r="Y4">
        <f>(Parameters_Tetrode!$D$4/Parameters_Tetrode!$L$4)*LN(1+EXP(Parameters_Tetrode!$L$4*(1/Parameters_Tetrode!$H$4+Calcs_Tetrode!$B4/Parameters_Tetrode!$D$4)))</f>
        <v>33.175769546954498</v>
      </c>
      <c r="Z4">
        <f>(Parameters_Tetrode!$D$4/Parameters_Tetrode!$L$4)*LN(1+EXP(Parameters_Tetrode!$L$4*(1/Parameters_Tetrode!$H$4+Calcs_Tetrode!$B4/Parameters_Tetrode!$D$4)))</f>
        <v>33.175769546954498</v>
      </c>
      <c r="AA4">
        <f>(Parameters_Tetrode!$D$4/Parameters_Tetrode!$L$4)*LN(1+EXP(Parameters_Tetrode!$L$4*(1/Parameters_Tetrode!$H$4+Calcs_Tetrode!$B4/Parameters_Tetrode!$D$4)))</f>
        <v>33.175769546954498</v>
      </c>
      <c r="AB4">
        <f>(Parameters_Tetrode!$D$4/Parameters_Tetrode!$L$4)*LN(1+EXP(Parameters_Tetrode!$L$4*(1/Parameters_Tetrode!$H$4+Calcs_Tetrode!$B4/Parameters_Tetrode!$D$4)))</f>
        <v>33.175769546954498</v>
      </c>
      <c r="AC4">
        <f>(Parameters_Tetrode!$D$4/Parameters_Tetrode!$L$4)*LN(1+EXP(Parameters_Tetrode!$L$4*(1/Parameters_Tetrode!$H$4+Calcs_Tetrode!$B4/Parameters_Tetrode!$D$4)))</f>
        <v>33.175769546954498</v>
      </c>
      <c r="AD4">
        <f>(Parameters_Tetrode!$D$4/Parameters_Tetrode!$L$4)*LN(1+EXP(Parameters_Tetrode!$L$4*(1/Parameters_Tetrode!$H$4+Calcs_Tetrode!$B4/Parameters_Tetrode!$D$4)))</f>
        <v>33.175769546954498</v>
      </c>
      <c r="AE4">
        <f>(Parameters_Tetrode!$D$4/Parameters_Tetrode!$L$4)*LN(1+EXP(Parameters_Tetrode!$L$4*(1/Parameters_Tetrode!$H$4+Calcs_Tetrode!$B4/Parameters_Tetrode!$D$4)))</f>
        <v>33.175769546954498</v>
      </c>
      <c r="AF4">
        <f>(Parameters_Tetrode!$D$4/Parameters_Tetrode!$L$4)*LN(1+EXP(Parameters_Tetrode!$L$4*(1/Parameters_Tetrode!$H$4+Calcs_Tetrode!$B4/Parameters_Tetrode!$D$4)))</f>
        <v>33.175769546954498</v>
      </c>
      <c r="AG4">
        <f>(Parameters_Tetrode!$D$4/Parameters_Tetrode!$L$4)*LN(1+EXP(Parameters_Tetrode!$L$4*(1/Parameters_Tetrode!$H$4+Calcs_Tetrode!$B4/Parameters_Tetrode!$D$4)))</f>
        <v>33.175769546954498</v>
      </c>
      <c r="AH4">
        <f>(Parameters_Tetrode!$D$4/Parameters_Tetrode!$L$4)*LN(1+EXP(Parameters_Tetrode!$L$4*(1/Parameters_Tetrode!$H$4+Calcs_Tetrode!$B4/Parameters_Tetrode!$D$4)))</f>
        <v>33.175769546954498</v>
      </c>
      <c r="AI4">
        <f>(Parameters_Tetrode!$D$4/Parameters_Tetrode!$L$4)*LN(1+EXP(Parameters_Tetrode!$L$4*(1/Parameters_Tetrode!$H$4+Calcs_Tetrode!$B4/Parameters_Tetrode!$D$4)))</f>
        <v>33.175769546954498</v>
      </c>
      <c r="AJ4">
        <f>(Parameters_Tetrode!$D$4/Parameters_Tetrode!$L$4)*LN(1+EXP(Parameters_Tetrode!$L$4*(1/Parameters_Tetrode!$H$4+Calcs_Tetrode!$B4/Parameters_Tetrode!$D$4)))</f>
        <v>33.175769546954498</v>
      </c>
      <c r="AK4">
        <f>(Parameters_Tetrode!$D$4/Parameters_Tetrode!$L$4)*LN(1+EXP(Parameters_Tetrode!$L$4*(1/Parameters_Tetrode!$H$4+Calcs_Tetrode!$B4/Parameters_Tetrode!$D$4)))</f>
        <v>33.175769546954498</v>
      </c>
      <c r="AL4">
        <f>(Parameters_Tetrode!$D$4/Parameters_Tetrode!$L$4)*LN(1+EXP(Parameters_Tetrode!$L$4*(1/Parameters_Tetrode!$H$4+Calcs_Tetrode!$B4/Parameters_Tetrode!$D$4)))</f>
        <v>33.175769546954498</v>
      </c>
      <c r="AM4">
        <f>(Parameters_Tetrode!$D$4/Parameters_Tetrode!$L$4)*LN(1+EXP(Parameters_Tetrode!$L$4*(1/Parameters_Tetrode!$H$4+Calcs_Tetrode!$B4/Parameters_Tetrode!$D$4)))</f>
        <v>33.175769546954498</v>
      </c>
      <c r="AN4">
        <f>(Parameters_Tetrode!$D$4/Parameters_Tetrode!$L$4)*LN(1+EXP(Parameters_Tetrode!$L$4*(1/Parameters_Tetrode!$H$4+Calcs_Tetrode!$B4/Parameters_Tetrode!$D$4)))</f>
        <v>33.175769546954498</v>
      </c>
      <c r="AO4">
        <f>(Parameters_Tetrode!$D$4/Parameters_Tetrode!$L$4)*LN(1+EXP(Parameters_Tetrode!$L$4*(1/Parameters_Tetrode!$H$4+Calcs_Tetrode!$B4/Parameters_Tetrode!$D$4)))</f>
        <v>33.175769546954498</v>
      </c>
      <c r="AP4">
        <f>(Parameters_Tetrode!$D$4/Parameters_Tetrode!$L$4)*LN(1+EXP(Parameters_Tetrode!$L$4*(1/Parameters_Tetrode!$H$4+Calcs_Tetrode!$B4/Parameters_Tetrode!$D$4)))</f>
        <v>33.175769546954498</v>
      </c>
      <c r="AQ4">
        <f>(Parameters_Tetrode!$D$4/Parameters_Tetrode!$L$4)*LN(1+EXP(Parameters_Tetrode!$L$4*(1/Parameters_Tetrode!$H$4+Calcs_Tetrode!$B4/Parameters_Tetrode!$D$4)))</f>
        <v>33.175769546954498</v>
      </c>
      <c r="AR4">
        <f>(Parameters_Tetrode!$D$4/Parameters_Tetrode!$L$4)*LN(1+EXP(Parameters_Tetrode!$L$4*(1/Parameters_Tetrode!$H$4+Calcs_Tetrode!$B4/Parameters_Tetrode!$D$4)))</f>
        <v>33.175769546954498</v>
      </c>
      <c r="AS4">
        <f>(Parameters_Tetrode!$D$4/Parameters_Tetrode!$L$4)*LN(1+EXP(Parameters_Tetrode!$L$4*(1/Parameters_Tetrode!$H$4+Calcs_Tetrode!$B4/Parameters_Tetrode!$D$4)))</f>
        <v>33.175769546954498</v>
      </c>
      <c r="AT4">
        <f>(Parameters_Tetrode!$D$4/Parameters_Tetrode!$L$4)*LN(1+EXP(Parameters_Tetrode!$L$4*(1/Parameters_Tetrode!$H$4+Calcs_Tetrode!$B4/Parameters_Tetrode!$D$4)))</f>
        <v>33.175769546954498</v>
      </c>
      <c r="AU4">
        <f>(Parameters_Tetrode!$D$4/Parameters_Tetrode!$L$4)*LN(1+EXP(Parameters_Tetrode!$L$4*(1/Parameters_Tetrode!$H$4+Calcs_Tetrode!$B4/Parameters_Tetrode!$D$4)))</f>
        <v>33.175769546954498</v>
      </c>
      <c r="AV4">
        <f>(Parameters_Tetrode!$D$4/Parameters_Tetrode!$L$4)*LN(1+EXP(Parameters_Tetrode!$L$4*(1/Parameters_Tetrode!$H$4+Calcs_Tetrode!$B4/Parameters_Tetrode!$D$4)))</f>
        <v>33.175769546954498</v>
      </c>
      <c r="AW4">
        <f>(Parameters_Tetrode!$D$4/Parameters_Tetrode!$L$4)*LN(1+EXP(Parameters_Tetrode!$L$4*(1/Parameters_Tetrode!$H$4+Calcs_Tetrode!$B4/Parameters_Tetrode!$D$4)))</f>
        <v>33.175769546954498</v>
      </c>
      <c r="AX4">
        <f>(Parameters_Tetrode!$D$4/Parameters_Tetrode!$L$4)*LN(1+EXP(Parameters_Tetrode!$L$4*(1/Parameters_Tetrode!$H$4+Calcs_Tetrode!$B4/Parameters_Tetrode!$D$4)))</f>
        <v>33.175769546954498</v>
      </c>
      <c r="AY4">
        <f>(Parameters_Tetrode!$D$4/Parameters_Tetrode!$L$4)*LN(1+EXP(Parameters_Tetrode!$L$4*(1/Parameters_Tetrode!$H$4+Calcs_Tetrode!$B4/Parameters_Tetrode!$D$4)))</f>
        <v>33.175769546954498</v>
      </c>
      <c r="AZ4">
        <f>(Parameters_Tetrode!$D$4/Parameters_Tetrode!$L$4)*LN(1+EXP(Parameters_Tetrode!$L$4*(1/Parameters_Tetrode!$H$4+Calcs_Tetrode!$B4/Parameters_Tetrode!$D$4)))</f>
        <v>33.175769546954498</v>
      </c>
      <c r="BA4">
        <f>(Parameters_Tetrode!$D$4/Parameters_Tetrode!$L$4)*LN(1+EXP(Parameters_Tetrode!$L$4*(1/Parameters_Tetrode!$H$4+Calcs_Tetrode!$B4/Parameters_Tetrode!$D$4)))</f>
        <v>33.175769546954498</v>
      </c>
    </row>
    <row r="5" spans="1:64">
      <c r="B5" s="2">
        <f>IF(OR(Calcs_Tetrode!B4="",(Calcs_Tetrode!B4+Parameters_Tetrode!$B$6)&lt;Parameters_Tetrode!$B$5),NA(),Calcs_Tetrode!B4+Parameters_Tetrode!$B$6)</f>
        <v>-10</v>
      </c>
      <c r="C5">
        <f>(Parameters_Tetrode!$D$4/Parameters_Tetrode!$L$4)*LN(1+EXP(Parameters_Tetrode!$L$4*(1/Parameters_Tetrode!$H$4+Calcs_Tetrode!$B5/Parameters_Tetrode!$D$4)))</f>
        <v>28.525497112553097</v>
      </c>
      <c r="D5">
        <f>(Parameters_Tetrode!$D$4/Parameters_Tetrode!$L$4)*LN(1+EXP(Parameters_Tetrode!$L$4*(1/Parameters_Tetrode!$H$4+Calcs_Tetrode!$B5/Parameters_Tetrode!$D$4)))</f>
        <v>28.525497112553097</v>
      </c>
      <c r="E5">
        <f>(Parameters_Tetrode!$D$4/Parameters_Tetrode!$L$4)*LN(1+EXP(Parameters_Tetrode!$L$4*(1/Parameters_Tetrode!$H$4+Calcs_Tetrode!$B5/Parameters_Tetrode!$D$4)))</f>
        <v>28.525497112553097</v>
      </c>
      <c r="F5">
        <f>(Parameters_Tetrode!$D$4/Parameters_Tetrode!$L$4)*LN(1+EXP(Parameters_Tetrode!$L$4*(1/Parameters_Tetrode!$H$4+Calcs_Tetrode!$B5/Parameters_Tetrode!$D$4)))</f>
        <v>28.525497112553097</v>
      </c>
      <c r="G5">
        <f>(Parameters_Tetrode!$D$4/Parameters_Tetrode!$L$4)*LN(1+EXP(Parameters_Tetrode!$L$4*(1/Parameters_Tetrode!$H$4+Calcs_Tetrode!$B5/Parameters_Tetrode!$D$4)))</f>
        <v>28.525497112553097</v>
      </c>
      <c r="H5">
        <f>(Parameters_Tetrode!$D$4/Parameters_Tetrode!$L$4)*LN(1+EXP(Parameters_Tetrode!$L$4*(1/Parameters_Tetrode!$H$4+Calcs_Tetrode!$B5/Parameters_Tetrode!$D$4)))</f>
        <v>28.525497112553097</v>
      </c>
      <c r="I5">
        <f>(Parameters_Tetrode!$D$4/Parameters_Tetrode!$L$4)*LN(1+EXP(Parameters_Tetrode!$L$4*(1/Parameters_Tetrode!$H$4+Calcs_Tetrode!$B5/Parameters_Tetrode!$D$4)))</f>
        <v>28.525497112553097</v>
      </c>
      <c r="J5">
        <f>(Parameters_Tetrode!$D$4/Parameters_Tetrode!$L$4)*LN(1+EXP(Parameters_Tetrode!$L$4*(1/Parameters_Tetrode!$H$4+Calcs_Tetrode!$B5/Parameters_Tetrode!$D$4)))</f>
        <v>28.525497112553097</v>
      </c>
      <c r="K5">
        <f>(Parameters_Tetrode!$D$4/Parameters_Tetrode!$L$4)*LN(1+EXP(Parameters_Tetrode!$L$4*(1/Parameters_Tetrode!$H$4+Calcs_Tetrode!$B5/Parameters_Tetrode!$D$4)))</f>
        <v>28.525497112553097</v>
      </c>
      <c r="L5">
        <f>(Parameters_Tetrode!$D$4/Parameters_Tetrode!$L$4)*LN(1+EXP(Parameters_Tetrode!$L$4*(1/Parameters_Tetrode!$H$4+Calcs_Tetrode!$B5/Parameters_Tetrode!$D$4)))</f>
        <v>28.525497112553097</v>
      </c>
      <c r="M5">
        <f>(Parameters_Tetrode!$D$4/Parameters_Tetrode!$L$4)*LN(1+EXP(Parameters_Tetrode!$L$4*(1/Parameters_Tetrode!$H$4+Calcs_Tetrode!$B5/Parameters_Tetrode!$D$4)))</f>
        <v>28.525497112553097</v>
      </c>
      <c r="N5">
        <f>(Parameters_Tetrode!$D$4/Parameters_Tetrode!$L$4)*LN(1+EXP(Parameters_Tetrode!$L$4*(1/Parameters_Tetrode!$H$4+Calcs_Tetrode!$B5/Parameters_Tetrode!$D$4)))</f>
        <v>28.525497112553097</v>
      </c>
      <c r="O5">
        <f>(Parameters_Tetrode!$D$4/Parameters_Tetrode!$L$4)*LN(1+EXP(Parameters_Tetrode!$L$4*(1/Parameters_Tetrode!$H$4+Calcs_Tetrode!$B5/Parameters_Tetrode!$D$4)))</f>
        <v>28.525497112553097</v>
      </c>
      <c r="P5">
        <f>(Parameters_Tetrode!$D$4/Parameters_Tetrode!$L$4)*LN(1+EXP(Parameters_Tetrode!$L$4*(1/Parameters_Tetrode!$H$4+Calcs_Tetrode!$B5/Parameters_Tetrode!$D$4)))</f>
        <v>28.525497112553097</v>
      </c>
      <c r="Q5">
        <f>(Parameters_Tetrode!$D$4/Parameters_Tetrode!$L$4)*LN(1+EXP(Parameters_Tetrode!$L$4*(1/Parameters_Tetrode!$H$4+Calcs_Tetrode!$B5/Parameters_Tetrode!$D$4)))</f>
        <v>28.525497112553097</v>
      </c>
      <c r="R5">
        <f>(Parameters_Tetrode!$D$4/Parameters_Tetrode!$L$4)*LN(1+EXP(Parameters_Tetrode!$L$4*(1/Parameters_Tetrode!$H$4+Calcs_Tetrode!$B5/Parameters_Tetrode!$D$4)))</f>
        <v>28.525497112553097</v>
      </c>
      <c r="S5">
        <f>(Parameters_Tetrode!$D$4/Parameters_Tetrode!$L$4)*LN(1+EXP(Parameters_Tetrode!$L$4*(1/Parameters_Tetrode!$H$4+Calcs_Tetrode!$B5/Parameters_Tetrode!$D$4)))</f>
        <v>28.525497112553097</v>
      </c>
      <c r="T5">
        <f>(Parameters_Tetrode!$D$4/Parameters_Tetrode!$L$4)*LN(1+EXP(Parameters_Tetrode!$L$4*(1/Parameters_Tetrode!$H$4+Calcs_Tetrode!$B5/Parameters_Tetrode!$D$4)))</f>
        <v>28.525497112553097</v>
      </c>
      <c r="U5">
        <f>(Parameters_Tetrode!$D$4/Parameters_Tetrode!$L$4)*LN(1+EXP(Parameters_Tetrode!$L$4*(1/Parameters_Tetrode!$H$4+Calcs_Tetrode!$B5/Parameters_Tetrode!$D$4)))</f>
        <v>28.525497112553097</v>
      </c>
      <c r="V5">
        <f>(Parameters_Tetrode!$D$4/Parameters_Tetrode!$L$4)*LN(1+EXP(Parameters_Tetrode!$L$4*(1/Parameters_Tetrode!$H$4+Calcs_Tetrode!$B5/Parameters_Tetrode!$D$4)))</f>
        <v>28.525497112553097</v>
      </c>
      <c r="W5">
        <f>(Parameters_Tetrode!$D$4/Parameters_Tetrode!$L$4)*LN(1+EXP(Parameters_Tetrode!$L$4*(1/Parameters_Tetrode!$H$4+Calcs_Tetrode!$B5/Parameters_Tetrode!$D$4)))</f>
        <v>28.525497112553097</v>
      </c>
      <c r="X5">
        <f>(Parameters_Tetrode!$D$4/Parameters_Tetrode!$L$4)*LN(1+EXP(Parameters_Tetrode!$L$4*(1/Parameters_Tetrode!$H$4+Calcs_Tetrode!$B5/Parameters_Tetrode!$D$4)))</f>
        <v>28.525497112553097</v>
      </c>
      <c r="Y5">
        <f>(Parameters_Tetrode!$D$4/Parameters_Tetrode!$L$4)*LN(1+EXP(Parameters_Tetrode!$L$4*(1/Parameters_Tetrode!$H$4+Calcs_Tetrode!$B5/Parameters_Tetrode!$D$4)))</f>
        <v>28.525497112553097</v>
      </c>
      <c r="Z5">
        <f>(Parameters_Tetrode!$D$4/Parameters_Tetrode!$L$4)*LN(1+EXP(Parameters_Tetrode!$L$4*(1/Parameters_Tetrode!$H$4+Calcs_Tetrode!$B5/Parameters_Tetrode!$D$4)))</f>
        <v>28.525497112553097</v>
      </c>
      <c r="AA5">
        <f>(Parameters_Tetrode!$D$4/Parameters_Tetrode!$L$4)*LN(1+EXP(Parameters_Tetrode!$L$4*(1/Parameters_Tetrode!$H$4+Calcs_Tetrode!$B5/Parameters_Tetrode!$D$4)))</f>
        <v>28.525497112553097</v>
      </c>
      <c r="AB5">
        <f>(Parameters_Tetrode!$D$4/Parameters_Tetrode!$L$4)*LN(1+EXP(Parameters_Tetrode!$L$4*(1/Parameters_Tetrode!$H$4+Calcs_Tetrode!$B5/Parameters_Tetrode!$D$4)))</f>
        <v>28.525497112553097</v>
      </c>
      <c r="AC5">
        <f>(Parameters_Tetrode!$D$4/Parameters_Tetrode!$L$4)*LN(1+EXP(Parameters_Tetrode!$L$4*(1/Parameters_Tetrode!$H$4+Calcs_Tetrode!$B5/Parameters_Tetrode!$D$4)))</f>
        <v>28.525497112553097</v>
      </c>
      <c r="AD5">
        <f>(Parameters_Tetrode!$D$4/Parameters_Tetrode!$L$4)*LN(1+EXP(Parameters_Tetrode!$L$4*(1/Parameters_Tetrode!$H$4+Calcs_Tetrode!$B5/Parameters_Tetrode!$D$4)))</f>
        <v>28.525497112553097</v>
      </c>
      <c r="AE5">
        <f>(Parameters_Tetrode!$D$4/Parameters_Tetrode!$L$4)*LN(1+EXP(Parameters_Tetrode!$L$4*(1/Parameters_Tetrode!$H$4+Calcs_Tetrode!$B5/Parameters_Tetrode!$D$4)))</f>
        <v>28.525497112553097</v>
      </c>
      <c r="AF5">
        <f>(Parameters_Tetrode!$D$4/Parameters_Tetrode!$L$4)*LN(1+EXP(Parameters_Tetrode!$L$4*(1/Parameters_Tetrode!$H$4+Calcs_Tetrode!$B5/Parameters_Tetrode!$D$4)))</f>
        <v>28.525497112553097</v>
      </c>
      <c r="AG5">
        <f>(Parameters_Tetrode!$D$4/Parameters_Tetrode!$L$4)*LN(1+EXP(Parameters_Tetrode!$L$4*(1/Parameters_Tetrode!$H$4+Calcs_Tetrode!$B5/Parameters_Tetrode!$D$4)))</f>
        <v>28.525497112553097</v>
      </c>
      <c r="AH5">
        <f>(Parameters_Tetrode!$D$4/Parameters_Tetrode!$L$4)*LN(1+EXP(Parameters_Tetrode!$L$4*(1/Parameters_Tetrode!$H$4+Calcs_Tetrode!$B5/Parameters_Tetrode!$D$4)))</f>
        <v>28.525497112553097</v>
      </c>
      <c r="AI5">
        <f>(Parameters_Tetrode!$D$4/Parameters_Tetrode!$L$4)*LN(1+EXP(Parameters_Tetrode!$L$4*(1/Parameters_Tetrode!$H$4+Calcs_Tetrode!$B5/Parameters_Tetrode!$D$4)))</f>
        <v>28.525497112553097</v>
      </c>
      <c r="AJ5">
        <f>(Parameters_Tetrode!$D$4/Parameters_Tetrode!$L$4)*LN(1+EXP(Parameters_Tetrode!$L$4*(1/Parameters_Tetrode!$H$4+Calcs_Tetrode!$B5/Parameters_Tetrode!$D$4)))</f>
        <v>28.525497112553097</v>
      </c>
      <c r="AK5">
        <f>(Parameters_Tetrode!$D$4/Parameters_Tetrode!$L$4)*LN(1+EXP(Parameters_Tetrode!$L$4*(1/Parameters_Tetrode!$H$4+Calcs_Tetrode!$B5/Parameters_Tetrode!$D$4)))</f>
        <v>28.525497112553097</v>
      </c>
      <c r="AL5">
        <f>(Parameters_Tetrode!$D$4/Parameters_Tetrode!$L$4)*LN(1+EXP(Parameters_Tetrode!$L$4*(1/Parameters_Tetrode!$H$4+Calcs_Tetrode!$B5/Parameters_Tetrode!$D$4)))</f>
        <v>28.525497112553097</v>
      </c>
      <c r="AM5">
        <f>(Parameters_Tetrode!$D$4/Parameters_Tetrode!$L$4)*LN(1+EXP(Parameters_Tetrode!$L$4*(1/Parameters_Tetrode!$H$4+Calcs_Tetrode!$B5/Parameters_Tetrode!$D$4)))</f>
        <v>28.525497112553097</v>
      </c>
      <c r="AN5">
        <f>(Parameters_Tetrode!$D$4/Parameters_Tetrode!$L$4)*LN(1+EXP(Parameters_Tetrode!$L$4*(1/Parameters_Tetrode!$H$4+Calcs_Tetrode!$B5/Parameters_Tetrode!$D$4)))</f>
        <v>28.525497112553097</v>
      </c>
      <c r="AO5">
        <f>(Parameters_Tetrode!$D$4/Parameters_Tetrode!$L$4)*LN(1+EXP(Parameters_Tetrode!$L$4*(1/Parameters_Tetrode!$H$4+Calcs_Tetrode!$B5/Parameters_Tetrode!$D$4)))</f>
        <v>28.525497112553097</v>
      </c>
      <c r="AP5">
        <f>(Parameters_Tetrode!$D$4/Parameters_Tetrode!$L$4)*LN(1+EXP(Parameters_Tetrode!$L$4*(1/Parameters_Tetrode!$H$4+Calcs_Tetrode!$B5/Parameters_Tetrode!$D$4)))</f>
        <v>28.525497112553097</v>
      </c>
      <c r="AQ5">
        <f>(Parameters_Tetrode!$D$4/Parameters_Tetrode!$L$4)*LN(1+EXP(Parameters_Tetrode!$L$4*(1/Parameters_Tetrode!$H$4+Calcs_Tetrode!$B5/Parameters_Tetrode!$D$4)))</f>
        <v>28.525497112553097</v>
      </c>
      <c r="AR5">
        <f>(Parameters_Tetrode!$D$4/Parameters_Tetrode!$L$4)*LN(1+EXP(Parameters_Tetrode!$L$4*(1/Parameters_Tetrode!$H$4+Calcs_Tetrode!$B5/Parameters_Tetrode!$D$4)))</f>
        <v>28.525497112553097</v>
      </c>
      <c r="AS5">
        <f>(Parameters_Tetrode!$D$4/Parameters_Tetrode!$L$4)*LN(1+EXP(Parameters_Tetrode!$L$4*(1/Parameters_Tetrode!$H$4+Calcs_Tetrode!$B5/Parameters_Tetrode!$D$4)))</f>
        <v>28.525497112553097</v>
      </c>
      <c r="AT5">
        <f>(Parameters_Tetrode!$D$4/Parameters_Tetrode!$L$4)*LN(1+EXP(Parameters_Tetrode!$L$4*(1/Parameters_Tetrode!$H$4+Calcs_Tetrode!$B5/Parameters_Tetrode!$D$4)))</f>
        <v>28.525497112553097</v>
      </c>
      <c r="AU5">
        <f>(Parameters_Tetrode!$D$4/Parameters_Tetrode!$L$4)*LN(1+EXP(Parameters_Tetrode!$L$4*(1/Parameters_Tetrode!$H$4+Calcs_Tetrode!$B5/Parameters_Tetrode!$D$4)))</f>
        <v>28.525497112553097</v>
      </c>
      <c r="AV5">
        <f>(Parameters_Tetrode!$D$4/Parameters_Tetrode!$L$4)*LN(1+EXP(Parameters_Tetrode!$L$4*(1/Parameters_Tetrode!$H$4+Calcs_Tetrode!$B5/Parameters_Tetrode!$D$4)))</f>
        <v>28.525497112553097</v>
      </c>
      <c r="AW5">
        <f>(Parameters_Tetrode!$D$4/Parameters_Tetrode!$L$4)*LN(1+EXP(Parameters_Tetrode!$L$4*(1/Parameters_Tetrode!$H$4+Calcs_Tetrode!$B5/Parameters_Tetrode!$D$4)))</f>
        <v>28.525497112553097</v>
      </c>
      <c r="AX5">
        <f>(Parameters_Tetrode!$D$4/Parameters_Tetrode!$L$4)*LN(1+EXP(Parameters_Tetrode!$L$4*(1/Parameters_Tetrode!$H$4+Calcs_Tetrode!$B5/Parameters_Tetrode!$D$4)))</f>
        <v>28.525497112553097</v>
      </c>
      <c r="AY5">
        <f>(Parameters_Tetrode!$D$4/Parameters_Tetrode!$L$4)*LN(1+EXP(Parameters_Tetrode!$L$4*(1/Parameters_Tetrode!$H$4+Calcs_Tetrode!$B5/Parameters_Tetrode!$D$4)))</f>
        <v>28.525497112553097</v>
      </c>
      <c r="AZ5">
        <f>(Parameters_Tetrode!$D$4/Parameters_Tetrode!$L$4)*LN(1+EXP(Parameters_Tetrode!$L$4*(1/Parameters_Tetrode!$H$4+Calcs_Tetrode!$B5/Parameters_Tetrode!$D$4)))</f>
        <v>28.525497112553097</v>
      </c>
      <c r="BA5">
        <f>(Parameters_Tetrode!$D$4/Parameters_Tetrode!$L$4)*LN(1+EXP(Parameters_Tetrode!$L$4*(1/Parameters_Tetrode!$H$4+Calcs_Tetrode!$B5/Parameters_Tetrode!$D$4)))</f>
        <v>28.525497112553097</v>
      </c>
    </row>
    <row r="6" spans="1:64">
      <c r="B6" s="2">
        <f>IF(OR(Calcs_Tetrode!B5="",(Calcs_Tetrode!B5+Parameters_Tetrode!$B$6)&lt;Parameters_Tetrode!$B$5),NA(),Calcs_Tetrode!B5+Parameters_Tetrode!$B$6)</f>
        <v>-15</v>
      </c>
      <c r="C6">
        <f>(Parameters_Tetrode!$D$4/Parameters_Tetrode!$L$4)*LN(1+EXP(Parameters_Tetrode!$L$4*(1/Parameters_Tetrode!$H$4+Calcs_Tetrode!$B6/Parameters_Tetrode!$D$4)))</f>
        <v>24.044504025355199</v>
      </c>
      <c r="D6">
        <f>(Parameters_Tetrode!$D$4/Parameters_Tetrode!$L$4)*LN(1+EXP(Parameters_Tetrode!$L$4*(1/Parameters_Tetrode!$H$4+Calcs_Tetrode!$B6/Parameters_Tetrode!$D$4)))</f>
        <v>24.044504025355199</v>
      </c>
      <c r="E6">
        <f>(Parameters_Tetrode!$D$4/Parameters_Tetrode!$L$4)*LN(1+EXP(Parameters_Tetrode!$L$4*(1/Parameters_Tetrode!$H$4+Calcs_Tetrode!$B6/Parameters_Tetrode!$D$4)))</f>
        <v>24.044504025355199</v>
      </c>
      <c r="F6">
        <f>(Parameters_Tetrode!$D$4/Parameters_Tetrode!$L$4)*LN(1+EXP(Parameters_Tetrode!$L$4*(1/Parameters_Tetrode!$H$4+Calcs_Tetrode!$B6/Parameters_Tetrode!$D$4)))</f>
        <v>24.044504025355199</v>
      </c>
      <c r="G6">
        <f>(Parameters_Tetrode!$D$4/Parameters_Tetrode!$L$4)*LN(1+EXP(Parameters_Tetrode!$L$4*(1/Parameters_Tetrode!$H$4+Calcs_Tetrode!$B6/Parameters_Tetrode!$D$4)))</f>
        <v>24.044504025355199</v>
      </c>
      <c r="H6">
        <f>(Parameters_Tetrode!$D$4/Parameters_Tetrode!$L$4)*LN(1+EXP(Parameters_Tetrode!$L$4*(1/Parameters_Tetrode!$H$4+Calcs_Tetrode!$B6/Parameters_Tetrode!$D$4)))</f>
        <v>24.044504025355199</v>
      </c>
      <c r="I6">
        <f>(Parameters_Tetrode!$D$4/Parameters_Tetrode!$L$4)*LN(1+EXP(Parameters_Tetrode!$L$4*(1/Parameters_Tetrode!$H$4+Calcs_Tetrode!$B6/Parameters_Tetrode!$D$4)))</f>
        <v>24.044504025355199</v>
      </c>
      <c r="J6">
        <f>(Parameters_Tetrode!$D$4/Parameters_Tetrode!$L$4)*LN(1+EXP(Parameters_Tetrode!$L$4*(1/Parameters_Tetrode!$H$4+Calcs_Tetrode!$B6/Parameters_Tetrode!$D$4)))</f>
        <v>24.044504025355199</v>
      </c>
      <c r="K6">
        <f>(Parameters_Tetrode!$D$4/Parameters_Tetrode!$L$4)*LN(1+EXP(Parameters_Tetrode!$L$4*(1/Parameters_Tetrode!$H$4+Calcs_Tetrode!$B6/Parameters_Tetrode!$D$4)))</f>
        <v>24.044504025355199</v>
      </c>
      <c r="L6">
        <f>(Parameters_Tetrode!$D$4/Parameters_Tetrode!$L$4)*LN(1+EXP(Parameters_Tetrode!$L$4*(1/Parameters_Tetrode!$H$4+Calcs_Tetrode!$B6/Parameters_Tetrode!$D$4)))</f>
        <v>24.044504025355199</v>
      </c>
      <c r="M6">
        <f>(Parameters_Tetrode!$D$4/Parameters_Tetrode!$L$4)*LN(1+EXP(Parameters_Tetrode!$L$4*(1/Parameters_Tetrode!$H$4+Calcs_Tetrode!$B6/Parameters_Tetrode!$D$4)))</f>
        <v>24.044504025355199</v>
      </c>
      <c r="N6">
        <f>(Parameters_Tetrode!$D$4/Parameters_Tetrode!$L$4)*LN(1+EXP(Parameters_Tetrode!$L$4*(1/Parameters_Tetrode!$H$4+Calcs_Tetrode!$B6/Parameters_Tetrode!$D$4)))</f>
        <v>24.044504025355199</v>
      </c>
      <c r="O6">
        <f>(Parameters_Tetrode!$D$4/Parameters_Tetrode!$L$4)*LN(1+EXP(Parameters_Tetrode!$L$4*(1/Parameters_Tetrode!$H$4+Calcs_Tetrode!$B6/Parameters_Tetrode!$D$4)))</f>
        <v>24.044504025355199</v>
      </c>
      <c r="P6">
        <f>(Parameters_Tetrode!$D$4/Parameters_Tetrode!$L$4)*LN(1+EXP(Parameters_Tetrode!$L$4*(1/Parameters_Tetrode!$H$4+Calcs_Tetrode!$B6/Parameters_Tetrode!$D$4)))</f>
        <v>24.044504025355199</v>
      </c>
      <c r="Q6">
        <f>(Parameters_Tetrode!$D$4/Parameters_Tetrode!$L$4)*LN(1+EXP(Parameters_Tetrode!$L$4*(1/Parameters_Tetrode!$H$4+Calcs_Tetrode!$B6/Parameters_Tetrode!$D$4)))</f>
        <v>24.044504025355199</v>
      </c>
      <c r="R6">
        <f>(Parameters_Tetrode!$D$4/Parameters_Tetrode!$L$4)*LN(1+EXP(Parameters_Tetrode!$L$4*(1/Parameters_Tetrode!$H$4+Calcs_Tetrode!$B6/Parameters_Tetrode!$D$4)))</f>
        <v>24.044504025355199</v>
      </c>
      <c r="S6">
        <f>(Parameters_Tetrode!$D$4/Parameters_Tetrode!$L$4)*LN(1+EXP(Parameters_Tetrode!$L$4*(1/Parameters_Tetrode!$H$4+Calcs_Tetrode!$B6/Parameters_Tetrode!$D$4)))</f>
        <v>24.044504025355199</v>
      </c>
      <c r="T6">
        <f>(Parameters_Tetrode!$D$4/Parameters_Tetrode!$L$4)*LN(1+EXP(Parameters_Tetrode!$L$4*(1/Parameters_Tetrode!$H$4+Calcs_Tetrode!$B6/Parameters_Tetrode!$D$4)))</f>
        <v>24.044504025355199</v>
      </c>
      <c r="U6">
        <f>(Parameters_Tetrode!$D$4/Parameters_Tetrode!$L$4)*LN(1+EXP(Parameters_Tetrode!$L$4*(1/Parameters_Tetrode!$H$4+Calcs_Tetrode!$B6/Parameters_Tetrode!$D$4)))</f>
        <v>24.044504025355199</v>
      </c>
      <c r="V6">
        <f>(Parameters_Tetrode!$D$4/Parameters_Tetrode!$L$4)*LN(1+EXP(Parameters_Tetrode!$L$4*(1/Parameters_Tetrode!$H$4+Calcs_Tetrode!$B6/Parameters_Tetrode!$D$4)))</f>
        <v>24.044504025355199</v>
      </c>
      <c r="W6">
        <f>(Parameters_Tetrode!$D$4/Parameters_Tetrode!$L$4)*LN(1+EXP(Parameters_Tetrode!$L$4*(1/Parameters_Tetrode!$H$4+Calcs_Tetrode!$B6/Parameters_Tetrode!$D$4)))</f>
        <v>24.044504025355199</v>
      </c>
      <c r="X6">
        <f>(Parameters_Tetrode!$D$4/Parameters_Tetrode!$L$4)*LN(1+EXP(Parameters_Tetrode!$L$4*(1/Parameters_Tetrode!$H$4+Calcs_Tetrode!$B6/Parameters_Tetrode!$D$4)))</f>
        <v>24.044504025355199</v>
      </c>
      <c r="Y6">
        <f>(Parameters_Tetrode!$D$4/Parameters_Tetrode!$L$4)*LN(1+EXP(Parameters_Tetrode!$L$4*(1/Parameters_Tetrode!$H$4+Calcs_Tetrode!$B6/Parameters_Tetrode!$D$4)))</f>
        <v>24.044504025355199</v>
      </c>
      <c r="Z6">
        <f>(Parameters_Tetrode!$D$4/Parameters_Tetrode!$L$4)*LN(1+EXP(Parameters_Tetrode!$L$4*(1/Parameters_Tetrode!$H$4+Calcs_Tetrode!$B6/Parameters_Tetrode!$D$4)))</f>
        <v>24.044504025355199</v>
      </c>
      <c r="AA6">
        <f>(Parameters_Tetrode!$D$4/Parameters_Tetrode!$L$4)*LN(1+EXP(Parameters_Tetrode!$L$4*(1/Parameters_Tetrode!$H$4+Calcs_Tetrode!$B6/Parameters_Tetrode!$D$4)))</f>
        <v>24.044504025355199</v>
      </c>
      <c r="AB6">
        <f>(Parameters_Tetrode!$D$4/Parameters_Tetrode!$L$4)*LN(1+EXP(Parameters_Tetrode!$L$4*(1/Parameters_Tetrode!$H$4+Calcs_Tetrode!$B6/Parameters_Tetrode!$D$4)))</f>
        <v>24.044504025355199</v>
      </c>
      <c r="AC6">
        <f>(Parameters_Tetrode!$D$4/Parameters_Tetrode!$L$4)*LN(1+EXP(Parameters_Tetrode!$L$4*(1/Parameters_Tetrode!$H$4+Calcs_Tetrode!$B6/Parameters_Tetrode!$D$4)))</f>
        <v>24.044504025355199</v>
      </c>
      <c r="AD6">
        <f>(Parameters_Tetrode!$D$4/Parameters_Tetrode!$L$4)*LN(1+EXP(Parameters_Tetrode!$L$4*(1/Parameters_Tetrode!$H$4+Calcs_Tetrode!$B6/Parameters_Tetrode!$D$4)))</f>
        <v>24.044504025355199</v>
      </c>
      <c r="AE6">
        <f>(Parameters_Tetrode!$D$4/Parameters_Tetrode!$L$4)*LN(1+EXP(Parameters_Tetrode!$L$4*(1/Parameters_Tetrode!$H$4+Calcs_Tetrode!$B6/Parameters_Tetrode!$D$4)))</f>
        <v>24.044504025355199</v>
      </c>
      <c r="AF6">
        <f>(Parameters_Tetrode!$D$4/Parameters_Tetrode!$L$4)*LN(1+EXP(Parameters_Tetrode!$L$4*(1/Parameters_Tetrode!$H$4+Calcs_Tetrode!$B6/Parameters_Tetrode!$D$4)))</f>
        <v>24.044504025355199</v>
      </c>
      <c r="AG6">
        <f>(Parameters_Tetrode!$D$4/Parameters_Tetrode!$L$4)*LN(1+EXP(Parameters_Tetrode!$L$4*(1/Parameters_Tetrode!$H$4+Calcs_Tetrode!$B6/Parameters_Tetrode!$D$4)))</f>
        <v>24.044504025355199</v>
      </c>
      <c r="AH6">
        <f>(Parameters_Tetrode!$D$4/Parameters_Tetrode!$L$4)*LN(1+EXP(Parameters_Tetrode!$L$4*(1/Parameters_Tetrode!$H$4+Calcs_Tetrode!$B6/Parameters_Tetrode!$D$4)))</f>
        <v>24.044504025355199</v>
      </c>
      <c r="AI6">
        <f>(Parameters_Tetrode!$D$4/Parameters_Tetrode!$L$4)*LN(1+EXP(Parameters_Tetrode!$L$4*(1/Parameters_Tetrode!$H$4+Calcs_Tetrode!$B6/Parameters_Tetrode!$D$4)))</f>
        <v>24.044504025355199</v>
      </c>
      <c r="AJ6">
        <f>(Parameters_Tetrode!$D$4/Parameters_Tetrode!$L$4)*LN(1+EXP(Parameters_Tetrode!$L$4*(1/Parameters_Tetrode!$H$4+Calcs_Tetrode!$B6/Parameters_Tetrode!$D$4)))</f>
        <v>24.044504025355199</v>
      </c>
      <c r="AK6">
        <f>(Parameters_Tetrode!$D$4/Parameters_Tetrode!$L$4)*LN(1+EXP(Parameters_Tetrode!$L$4*(1/Parameters_Tetrode!$H$4+Calcs_Tetrode!$B6/Parameters_Tetrode!$D$4)))</f>
        <v>24.044504025355199</v>
      </c>
      <c r="AL6">
        <f>(Parameters_Tetrode!$D$4/Parameters_Tetrode!$L$4)*LN(1+EXP(Parameters_Tetrode!$L$4*(1/Parameters_Tetrode!$H$4+Calcs_Tetrode!$B6/Parameters_Tetrode!$D$4)))</f>
        <v>24.044504025355199</v>
      </c>
      <c r="AM6">
        <f>(Parameters_Tetrode!$D$4/Parameters_Tetrode!$L$4)*LN(1+EXP(Parameters_Tetrode!$L$4*(1/Parameters_Tetrode!$H$4+Calcs_Tetrode!$B6/Parameters_Tetrode!$D$4)))</f>
        <v>24.044504025355199</v>
      </c>
      <c r="AN6">
        <f>(Parameters_Tetrode!$D$4/Parameters_Tetrode!$L$4)*LN(1+EXP(Parameters_Tetrode!$L$4*(1/Parameters_Tetrode!$H$4+Calcs_Tetrode!$B6/Parameters_Tetrode!$D$4)))</f>
        <v>24.044504025355199</v>
      </c>
      <c r="AO6">
        <f>(Parameters_Tetrode!$D$4/Parameters_Tetrode!$L$4)*LN(1+EXP(Parameters_Tetrode!$L$4*(1/Parameters_Tetrode!$H$4+Calcs_Tetrode!$B6/Parameters_Tetrode!$D$4)))</f>
        <v>24.044504025355199</v>
      </c>
      <c r="AP6">
        <f>(Parameters_Tetrode!$D$4/Parameters_Tetrode!$L$4)*LN(1+EXP(Parameters_Tetrode!$L$4*(1/Parameters_Tetrode!$H$4+Calcs_Tetrode!$B6/Parameters_Tetrode!$D$4)))</f>
        <v>24.044504025355199</v>
      </c>
      <c r="AQ6">
        <f>(Parameters_Tetrode!$D$4/Parameters_Tetrode!$L$4)*LN(1+EXP(Parameters_Tetrode!$L$4*(1/Parameters_Tetrode!$H$4+Calcs_Tetrode!$B6/Parameters_Tetrode!$D$4)))</f>
        <v>24.044504025355199</v>
      </c>
      <c r="AR6">
        <f>(Parameters_Tetrode!$D$4/Parameters_Tetrode!$L$4)*LN(1+EXP(Parameters_Tetrode!$L$4*(1/Parameters_Tetrode!$H$4+Calcs_Tetrode!$B6/Parameters_Tetrode!$D$4)))</f>
        <v>24.044504025355199</v>
      </c>
      <c r="AS6">
        <f>(Parameters_Tetrode!$D$4/Parameters_Tetrode!$L$4)*LN(1+EXP(Parameters_Tetrode!$L$4*(1/Parameters_Tetrode!$H$4+Calcs_Tetrode!$B6/Parameters_Tetrode!$D$4)))</f>
        <v>24.044504025355199</v>
      </c>
      <c r="AT6">
        <f>(Parameters_Tetrode!$D$4/Parameters_Tetrode!$L$4)*LN(1+EXP(Parameters_Tetrode!$L$4*(1/Parameters_Tetrode!$H$4+Calcs_Tetrode!$B6/Parameters_Tetrode!$D$4)))</f>
        <v>24.044504025355199</v>
      </c>
      <c r="AU6">
        <f>(Parameters_Tetrode!$D$4/Parameters_Tetrode!$L$4)*LN(1+EXP(Parameters_Tetrode!$L$4*(1/Parameters_Tetrode!$H$4+Calcs_Tetrode!$B6/Parameters_Tetrode!$D$4)))</f>
        <v>24.044504025355199</v>
      </c>
      <c r="AV6">
        <f>(Parameters_Tetrode!$D$4/Parameters_Tetrode!$L$4)*LN(1+EXP(Parameters_Tetrode!$L$4*(1/Parameters_Tetrode!$H$4+Calcs_Tetrode!$B6/Parameters_Tetrode!$D$4)))</f>
        <v>24.044504025355199</v>
      </c>
      <c r="AW6">
        <f>(Parameters_Tetrode!$D$4/Parameters_Tetrode!$L$4)*LN(1+EXP(Parameters_Tetrode!$L$4*(1/Parameters_Tetrode!$H$4+Calcs_Tetrode!$B6/Parameters_Tetrode!$D$4)))</f>
        <v>24.044504025355199</v>
      </c>
      <c r="AX6">
        <f>(Parameters_Tetrode!$D$4/Parameters_Tetrode!$L$4)*LN(1+EXP(Parameters_Tetrode!$L$4*(1/Parameters_Tetrode!$H$4+Calcs_Tetrode!$B6/Parameters_Tetrode!$D$4)))</f>
        <v>24.044504025355199</v>
      </c>
      <c r="AY6">
        <f>(Parameters_Tetrode!$D$4/Parameters_Tetrode!$L$4)*LN(1+EXP(Parameters_Tetrode!$L$4*(1/Parameters_Tetrode!$H$4+Calcs_Tetrode!$B6/Parameters_Tetrode!$D$4)))</f>
        <v>24.044504025355199</v>
      </c>
      <c r="AZ6">
        <f>(Parameters_Tetrode!$D$4/Parameters_Tetrode!$L$4)*LN(1+EXP(Parameters_Tetrode!$L$4*(1/Parameters_Tetrode!$H$4+Calcs_Tetrode!$B6/Parameters_Tetrode!$D$4)))</f>
        <v>24.044504025355199</v>
      </c>
      <c r="BA6">
        <f>(Parameters_Tetrode!$D$4/Parameters_Tetrode!$L$4)*LN(1+EXP(Parameters_Tetrode!$L$4*(1/Parameters_Tetrode!$H$4+Calcs_Tetrode!$B6/Parameters_Tetrode!$D$4)))</f>
        <v>24.044504025355199</v>
      </c>
    </row>
    <row r="7" spans="1:64">
      <c r="B7" s="2">
        <f>IF(OR(Calcs_Tetrode!B6="",(Calcs_Tetrode!B6+Parameters_Tetrode!$B$6)&lt;Parameters_Tetrode!$B$5),NA(),Calcs_Tetrode!B6+Parameters_Tetrode!$B$6)</f>
        <v>-20</v>
      </c>
      <c r="C7">
        <f>(Parameters_Tetrode!$D$4/Parameters_Tetrode!$L$4)*LN(1+EXP(Parameters_Tetrode!$L$4*(1/Parameters_Tetrode!$H$4+Calcs_Tetrode!$B7/Parameters_Tetrode!$D$4)))</f>
        <v>19.801253939050838</v>
      </c>
      <c r="D7">
        <f>(Parameters_Tetrode!$D$4/Parameters_Tetrode!$L$4)*LN(1+EXP(Parameters_Tetrode!$L$4*(1/Parameters_Tetrode!$H$4+Calcs_Tetrode!$B7/Parameters_Tetrode!$D$4)))</f>
        <v>19.801253939050838</v>
      </c>
      <c r="E7">
        <f>(Parameters_Tetrode!$D$4/Parameters_Tetrode!$L$4)*LN(1+EXP(Parameters_Tetrode!$L$4*(1/Parameters_Tetrode!$H$4+Calcs_Tetrode!$B7/Parameters_Tetrode!$D$4)))</f>
        <v>19.801253939050838</v>
      </c>
      <c r="F7">
        <f>(Parameters_Tetrode!$D$4/Parameters_Tetrode!$L$4)*LN(1+EXP(Parameters_Tetrode!$L$4*(1/Parameters_Tetrode!$H$4+Calcs_Tetrode!$B7/Parameters_Tetrode!$D$4)))</f>
        <v>19.801253939050838</v>
      </c>
      <c r="G7">
        <f>(Parameters_Tetrode!$D$4/Parameters_Tetrode!$L$4)*LN(1+EXP(Parameters_Tetrode!$L$4*(1/Parameters_Tetrode!$H$4+Calcs_Tetrode!$B7/Parameters_Tetrode!$D$4)))</f>
        <v>19.801253939050838</v>
      </c>
      <c r="H7">
        <f>(Parameters_Tetrode!$D$4/Parameters_Tetrode!$L$4)*LN(1+EXP(Parameters_Tetrode!$L$4*(1/Parameters_Tetrode!$H$4+Calcs_Tetrode!$B7/Parameters_Tetrode!$D$4)))</f>
        <v>19.801253939050838</v>
      </c>
      <c r="I7">
        <f>(Parameters_Tetrode!$D$4/Parameters_Tetrode!$L$4)*LN(1+EXP(Parameters_Tetrode!$L$4*(1/Parameters_Tetrode!$H$4+Calcs_Tetrode!$B7/Parameters_Tetrode!$D$4)))</f>
        <v>19.801253939050838</v>
      </c>
      <c r="J7">
        <f>(Parameters_Tetrode!$D$4/Parameters_Tetrode!$L$4)*LN(1+EXP(Parameters_Tetrode!$L$4*(1/Parameters_Tetrode!$H$4+Calcs_Tetrode!$B7/Parameters_Tetrode!$D$4)))</f>
        <v>19.801253939050838</v>
      </c>
      <c r="K7">
        <f>(Parameters_Tetrode!$D$4/Parameters_Tetrode!$L$4)*LN(1+EXP(Parameters_Tetrode!$L$4*(1/Parameters_Tetrode!$H$4+Calcs_Tetrode!$B7/Parameters_Tetrode!$D$4)))</f>
        <v>19.801253939050838</v>
      </c>
      <c r="L7">
        <f>(Parameters_Tetrode!$D$4/Parameters_Tetrode!$L$4)*LN(1+EXP(Parameters_Tetrode!$L$4*(1/Parameters_Tetrode!$H$4+Calcs_Tetrode!$B7/Parameters_Tetrode!$D$4)))</f>
        <v>19.801253939050838</v>
      </c>
      <c r="M7">
        <f>(Parameters_Tetrode!$D$4/Parameters_Tetrode!$L$4)*LN(1+EXP(Parameters_Tetrode!$L$4*(1/Parameters_Tetrode!$H$4+Calcs_Tetrode!$B7/Parameters_Tetrode!$D$4)))</f>
        <v>19.801253939050838</v>
      </c>
      <c r="N7">
        <f>(Parameters_Tetrode!$D$4/Parameters_Tetrode!$L$4)*LN(1+EXP(Parameters_Tetrode!$L$4*(1/Parameters_Tetrode!$H$4+Calcs_Tetrode!$B7/Parameters_Tetrode!$D$4)))</f>
        <v>19.801253939050838</v>
      </c>
      <c r="O7">
        <f>(Parameters_Tetrode!$D$4/Parameters_Tetrode!$L$4)*LN(1+EXP(Parameters_Tetrode!$L$4*(1/Parameters_Tetrode!$H$4+Calcs_Tetrode!$B7/Parameters_Tetrode!$D$4)))</f>
        <v>19.801253939050838</v>
      </c>
      <c r="P7">
        <f>(Parameters_Tetrode!$D$4/Parameters_Tetrode!$L$4)*LN(1+EXP(Parameters_Tetrode!$L$4*(1/Parameters_Tetrode!$H$4+Calcs_Tetrode!$B7/Parameters_Tetrode!$D$4)))</f>
        <v>19.801253939050838</v>
      </c>
      <c r="Q7">
        <f>(Parameters_Tetrode!$D$4/Parameters_Tetrode!$L$4)*LN(1+EXP(Parameters_Tetrode!$L$4*(1/Parameters_Tetrode!$H$4+Calcs_Tetrode!$B7/Parameters_Tetrode!$D$4)))</f>
        <v>19.801253939050838</v>
      </c>
      <c r="R7">
        <f>(Parameters_Tetrode!$D$4/Parameters_Tetrode!$L$4)*LN(1+EXP(Parameters_Tetrode!$L$4*(1/Parameters_Tetrode!$H$4+Calcs_Tetrode!$B7/Parameters_Tetrode!$D$4)))</f>
        <v>19.801253939050838</v>
      </c>
      <c r="S7">
        <f>(Parameters_Tetrode!$D$4/Parameters_Tetrode!$L$4)*LN(1+EXP(Parameters_Tetrode!$L$4*(1/Parameters_Tetrode!$H$4+Calcs_Tetrode!$B7/Parameters_Tetrode!$D$4)))</f>
        <v>19.801253939050838</v>
      </c>
      <c r="T7">
        <f>(Parameters_Tetrode!$D$4/Parameters_Tetrode!$L$4)*LN(1+EXP(Parameters_Tetrode!$L$4*(1/Parameters_Tetrode!$H$4+Calcs_Tetrode!$B7/Parameters_Tetrode!$D$4)))</f>
        <v>19.801253939050838</v>
      </c>
      <c r="U7">
        <f>(Parameters_Tetrode!$D$4/Parameters_Tetrode!$L$4)*LN(1+EXP(Parameters_Tetrode!$L$4*(1/Parameters_Tetrode!$H$4+Calcs_Tetrode!$B7/Parameters_Tetrode!$D$4)))</f>
        <v>19.801253939050838</v>
      </c>
      <c r="V7">
        <f>(Parameters_Tetrode!$D$4/Parameters_Tetrode!$L$4)*LN(1+EXP(Parameters_Tetrode!$L$4*(1/Parameters_Tetrode!$H$4+Calcs_Tetrode!$B7/Parameters_Tetrode!$D$4)))</f>
        <v>19.801253939050838</v>
      </c>
      <c r="W7">
        <f>(Parameters_Tetrode!$D$4/Parameters_Tetrode!$L$4)*LN(1+EXP(Parameters_Tetrode!$L$4*(1/Parameters_Tetrode!$H$4+Calcs_Tetrode!$B7/Parameters_Tetrode!$D$4)))</f>
        <v>19.801253939050838</v>
      </c>
      <c r="X7">
        <f>(Parameters_Tetrode!$D$4/Parameters_Tetrode!$L$4)*LN(1+EXP(Parameters_Tetrode!$L$4*(1/Parameters_Tetrode!$H$4+Calcs_Tetrode!$B7/Parameters_Tetrode!$D$4)))</f>
        <v>19.801253939050838</v>
      </c>
      <c r="Y7">
        <f>(Parameters_Tetrode!$D$4/Parameters_Tetrode!$L$4)*LN(1+EXP(Parameters_Tetrode!$L$4*(1/Parameters_Tetrode!$H$4+Calcs_Tetrode!$B7/Parameters_Tetrode!$D$4)))</f>
        <v>19.801253939050838</v>
      </c>
      <c r="Z7">
        <f>(Parameters_Tetrode!$D$4/Parameters_Tetrode!$L$4)*LN(1+EXP(Parameters_Tetrode!$L$4*(1/Parameters_Tetrode!$H$4+Calcs_Tetrode!$B7/Parameters_Tetrode!$D$4)))</f>
        <v>19.801253939050838</v>
      </c>
      <c r="AA7">
        <f>(Parameters_Tetrode!$D$4/Parameters_Tetrode!$L$4)*LN(1+EXP(Parameters_Tetrode!$L$4*(1/Parameters_Tetrode!$H$4+Calcs_Tetrode!$B7/Parameters_Tetrode!$D$4)))</f>
        <v>19.801253939050838</v>
      </c>
      <c r="AB7">
        <f>(Parameters_Tetrode!$D$4/Parameters_Tetrode!$L$4)*LN(1+EXP(Parameters_Tetrode!$L$4*(1/Parameters_Tetrode!$H$4+Calcs_Tetrode!$B7/Parameters_Tetrode!$D$4)))</f>
        <v>19.801253939050838</v>
      </c>
      <c r="AC7">
        <f>(Parameters_Tetrode!$D$4/Parameters_Tetrode!$L$4)*LN(1+EXP(Parameters_Tetrode!$L$4*(1/Parameters_Tetrode!$H$4+Calcs_Tetrode!$B7/Parameters_Tetrode!$D$4)))</f>
        <v>19.801253939050838</v>
      </c>
      <c r="AD7">
        <f>(Parameters_Tetrode!$D$4/Parameters_Tetrode!$L$4)*LN(1+EXP(Parameters_Tetrode!$L$4*(1/Parameters_Tetrode!$H$4+Calcs_Tetrode!$B7/Parameters_Tetrode!$D$4)))</f>
        <v>19.801253939050838</v>
      </c>
      <c r="AE7">
        <f>(Parameters_Tetrode!$D$4/Parameters_Tetrode!$L$4)*LN(1+EXP(Parameters_Tetrode!$L$4*(1/Parameters_Tetrode!$H$4+Calcs_Tetrode!$B7/Parameters_Tetrode!$D$4)))</f>
        <v>19.801253939050838</v>
      </c>
      <c r="AF7">
        <f>(Parameters_Tetrode!$D$4/Parameters_Tetrode!$L$4)*LN(1+EXP(Parameters_Tetrode!$L$4*(1/Parameters_Tetrode!$H$4+Calcs_Tetrode!$B7/Parameters_Tetrode!$D$4)))</f>
        <v>19.801253939050838</v>
      </c>
      <c r="AG7">
        <f>(Parameters_Tetrode!$D$4/Parameters_Tetrode!$L$4)*LN(1+EXP(Parameters_Tetrode!$L$4*(1/Parameters_Tetrode!$H$4+Calcs_Tetrode!$B7/Parameters_Tetrode!$D$4)))</f>
        <v>19.801253939050838</v>
      </c>
      <c r="AH7">
        <f>(Parameters_Tetrode!$D$4/Parameters_Tetrode!$L$4)*LN(1+EXP(Parameters_Tetrode!$L$4*(1/Parameters_Tetrode!$H$4+Calcs_Tetrode!$B7/Parameters_Tetrode!$D$4)))</f>
        <v>19.801253939050838</v>
      </c>
      <c r="AI7">
        <f>(Parameters_Tetrode!$D$4/Parameters_Tetrode!$L$4)*LN(1+EXP(Parameters_Tetrode!$L$4*(1/Parameters_Tetrode!$H$4+Calcs_Tetrode!$B7/Parameters_Tetrode!$D$4)))</f>
        <v>19.801253939050838</v>
      </c>
      <c r="AJ7">
        <f>(Parameters_Tetrode!$D$4/Parameters_Tetrode!$L$4)*LN(1+EXP(Parameters_Tetrode!$L$4*(1/Parameters_Tetrode!$H$4+Calcs_Tetrode!$B7/Parameters_Tetrode!$D$4)))</f>
        <v>19.801253939050838</v>
      </c>
      <c r="AK7">
        <f>(Parameters_Tetrode!$D$4/Parameters_Tetrode!$L$4)*LN(1+EXP(Parameters_Tetrode!$L$4*(1/Parameters_Tetrode!$H$4+Calcs_Tetrode!$B7/Parameters_Tetrode!$D$4)))</f>
        <v>19.801253939050838</v>
      </c>
      <c r="AL7">
        <f>(Parameters_Tetrode!$D$4/Parameters_Tetrode!$L$4)*LN(1+EXP(Parameters_Tetrode!$L$4*(1/Parameters_Tetrode!$H$4+Calcs_Tetrode!$B7/Parameters_Tetrode!$D$4)))</f>
        <v>19.801253939050838</v>
      </c>
      <c r="AM7">
        <f>(Parameters_Tetrode!$D$4/Parameters_Tetrode!$L$4)*LN(1+EXP(Parameters_Tetrode!$L$4*(1/Parameters_Tetrode!$H$4+Calcs_Tetrode!$B7/Parameters_Tetrode!$D$4)))</f>
        <v>19.801253939050838</v>
      </c>
      <c r="AN7">
        <f>(Parameters_Tetrode!$D$4/Parameters_Tetrode!$L$4)*LN(1+EXP(Parameters_Tetrode!$L$4*(1/Parameters_Tetrode!$H$4+Calcs_Tetrode!$B7/Parameters_Tetrode!$D$4)))</f>
        <v>19.801253939050838</v>
      </c>
      <c r="AO7">
        <f>(Parameters_Tetrode!$D$4/Parameters_Tetrode!$L$4)*LN(1+EXP(Parameters_Tetrode!$L$4*(1/Parameters_Tetrode!$H$4+Calcs_Tetrode!$B7/Parameters_Tetrode!$D$4)))</f>
        <v>19.801253939050838</v>
      </c>
      <c r="AP7">
        <f>(Parameters_Tetrode!$D$4/Parameters_Tetrode!$L$4)*LN(1+EXP(Parameters_Tetrode!$L$4*(1/Parameters_Tetrode!$H$4+Calcs_Tetrode!$B7/Parameters_Tetrode!$D$4)))</f>
        <v>19.801253939050838</v>
      </c>
      <c r="AQ7">
        <f>(Parameters_Tetrode!$D$4/Parameters_Tetrode!$L$4)*LN(1+EXP(Parameters_Tetrode!$L$4*(1/Parameters_Tetrode!$H$4+Calcs_Tetrode!$B7/Parameters_Tetrode!$D$4)))</f>
        <v>19.801253939050838</v>
      </c>
      <c r="AR7">
        <f>(Parameters_Tetrode!$D$4/Parameters_Tetrode!$L$4)*LN(1+EXP(Parameters_Tetrode!$L$4*(1/Parameters_Tetrode!$H$4+Calcs_Tetrode!$B7/Parameters_Tetrode!$D$4)))</f>
        <v>19.801253939050838</v>
      </c>
      <c r="AS7">
        <f>(Parameters_Tetrode!$D$4/Parameters_Tetrode!$L$4)*LN(1+EXP(Parameters_Tetrode!$L$4*(1/Parameters_Tetrode!$H$4+Calcs_Tetrode!$B7/Parameters_Tetrode!$D$4)))</f>
        <v>19.801253939050838</v>
      </c>
      <c r="AT7">
        <f>(Parameters_Tetrode!$D$4/Parameters_Tetrode!$L$4)*LN(1+EXP(Parameters_Tetrode!$L$4*(1/Parameters_Tetrode!$H$4+Calcs_Tetrode!$B7/Parameters_Tetrode!$D$4)))</f>
        <v>19.801253939050838</v>
      </c>
      <c r="AU7">
        <f>(Parameters_Tetrode!$D$4/Parameters_Tetrode!$L$4)*LN(1+EXP(Parameters_Tetrode!$L$4*(1/Parameters_Tetrode!$H$4+Calcs_Tetrode!$B7/Parameters_Tetrode!$D$4)))</f>
        <v>19.801253939050838</v>
      </c>
      <c r="AV7">
        <f>(Parameters_Tetrode!$D$4/Parameters_Tetrode!$L$4)*LN(1+EXP(Parameters_Tetrode!$L$4*(1/Parameters_Tetrode!$H$4+Calcs_Tetrode!$B7/Parameters_Tetrode!$D$4)))</f>
        <v>19.801253939050838</v>
      </c>
      <c r="AW7">
        <f>(Parameters_Tetrode!$D$4/Parameters_Tetrode!$L$4)*LN(1+EXP(Parameters_Tetrode!$L$4*(1/Parameters_Tetrode!$H$4+Calcs_Tetrode!$B7/Parameters_Tetrode!$D$4)))</f>
        <v>19.801253939050838</v>
      </c>
      <c r="AX7">
        <f>(Parameters_Tetrode!$D$4/Parameters_Tetrode!$L$4)*LN(1+EXP(Parameters_Tetrode!$L$4*(1/Parameters_Tetrode!$H$4+Calcs_Tetrode!$B7/Parameters_Tetrode!$D$4)))</f>
        <v>19.801253939050838</v>
      </c>
      <c r="AY7">
        <f>(Parameters_Tetrode!$D$4/Parameters_Tetrode!$L$4)*LN(1+EXP(Parameters_Tetrode!$L$4*(1/Parameters_Tetrode!$H$4+Calcs_Tetrode!$B7/Parameters_Tetrode!$D$4)))</f>
        <v>19.801253939050838</v>
      </c>
      <c r="AZ7">
        <f>(Parameters_Tetrode!$D$4/Parameters_Tetrode!$L$4)*LN(1+EXP(Parameters_Tetrode!$L$4*(1/Parameters_Tetrode!$H$4+Calcs_Tetrode!$B7/Parameters_Tetrode!$D$4)))</f>
        <v>19.801253939050838</v>
      </c>
      <c r="BA7">
        <f>(Parameters_Tetrode!$D$4/Parameters_Tetrode!$L$4)*LN(1+EXP(Parameters_Tetrode!$L$4*(1/Parameters_Tetrode!$H$4+Calcs_Tetrode!$B7/Parameters_Tetrode!$D$4)))</f>
        <v>19.801253939050838</v>
      </c>
    </row>
    <row r="8" spans="1:64">
      <c r="B8" s="2">
        <f>IF(OR(Calcs_Tetrode!B7="",(Calcs_Tetrode!B7+Parameters_Tetrode!$B$6)&lt;Parameters_Tetrode!$B$5),NA(),Calcs_Tetrode!B7+Parameters_Tetrode!$B$6)</f>
        <v>-25</v>
      </c>
      <c r="C8">
        <f>(Parameters_Tetrode!$D$4/Parameters_Tetrode!$L$4)*LN(1+EXP(Parameters_Tetrode!$L$4*(1/Parameters_Tetrode!$H$4+Calcs_Tetrode!$B8/Parameters_Tetrode!$D$4)))</f>
        <v>15.878253302441163</v>
      </c>
      <c r="D8">
        <f>(Parameters_Tetrode!$D$4/Parameters_Tetrode!$L$4)*LN(1+EXP(Parameters_Tetrode!$L$4*(1/Parameters_Tetrode!$H$4+Calcs_Tetrode!$B8/Parameters_Tetrode!$D$4)))</f>
        <v>15.878253302441163</v>
      </c>
      <c r="E8">
        <f>(Parameters_Tetrode!$D$4/Parameters_Tetrode!$L$4)*LN(1+EXP(Parameters_Tetrode!$L$4*(1/Parameters_Tetrode!$H$4+Calcs_Tetrode!$B8/Parameters_Tetrode!$D$4)))</f>
        <v>15.878253302441163</v>
      </c>
      <c r="F8">
        <f>(Parameters_Tetrode!$D$4/Parameters_Tetrode!$L$4)*LN(1+EXP(Parameters_Tetrode!$L$4*(1/Parameters_Tetrode!$H$4+Calcs_Tetrode!$B8/Parameters_Tetrode!$D$4)))</f>
        <v>15.878253302441163</v>
      </c>
      <c r="G8">
        <f>(Parameters_Tetrode!$D$4/Parameters_Tetrode!$L$4)*LN(1+EXP(Parameters_Tetrode!$L$4*(1/Parameters_Tetrode!$H$4+Calcs_Tetrode!$B8/Parameters_Tetrode!$D$4)))</f>
        <v>15.878253302441163</v>
      </c>
      <c r="H8">
        <f>(Parameters_Tetrode!$D$4/Parameters_Tetrode!$L$4)*LN(1+EXP(Parameters_Tetrode!$L$4*(1/Parameters_Tetrode!$H$4+Calcs_Tetrode!$B8/Parameters_Tetrode!$D$4)))</f>
        <v>15.878253302441163</v>
      </c>
      <c r="I8">
        <f>(Parameters_Tetrode!$D$4/Parameters_Tetrode!$L$4)*LN(1+EXP(Parameters_Tetrode!$L$4*(1/Parameters_Tetrode!$H$4+Calcs_Tetrode!$B8/Parameters_Tetrode!$D$4)))</f>
        <v>15.878253302441163</v>
      </c>
      <c r="J8">
        <f>(Parameters_Tetrode!$D$4/Parameters_Tetrode!$L$4)*LN(1+EXP(Parameters_Tetrode!$L$4*(1/Parameters_Tetrode!$H$4+Calcs_Tetrode!$B8/Parameters_Tetrode!$D$4)))</f>
        <v>15.878253302441163</v>
      </c>
      <c r="K8">
        <f>(Parameters_Tetrode!$D$4/Parameters_Tetrode!$L$4)*LN(1+EXP(Parameters_Tetrode!$L$4*(1/Parameters_Tetrode!$H$4+Calcs_Tetrode!$B8/Parameters_Tetrode!$D$4)))</f>
        <v>15.878253302441163</v>
      </c>
      <c r="L8">
        <f>(Parameters_Tetrode!$D$4/Parameters_Tetrode!$L$4)*LN(1+EXP(Parameters_Tetrode!$L$4*(1/Parameters_Tetrode!$H$4+Calcs_Tetrode!$B8/Parameters_Tetrode!$D$4)))</f>
        <v>15.878253302441163</v>
      </c>
      <c r="M8">
        <f>(Parameters_Tetrode!$D$4/Parameters_Tetrode!$L$4)*LN(1+EXP(Parameters_Tetrode!$L$4*(1/Parameters_Tetrode!$H$4+Calcs_Tetrode!$B8/Parameters_Tetrode!$D$4)))</f>
        <v>15.878253302441163</v>
      </c>
      <c r="N8">
        <f>(Parameters_Tetrode!$D$4/Parameters_Tetrode!$L$4)*LN(1+EXP(Parameters_Tetrode!$L$4*(1/Parameters_Tetrode!$H$4+Calcs_Tetrode!$B8/Parameters_Tetrode!$D$4)))</f>
        <v>15.878253302441163</v>
      </c>
      <c r="O8">
        <f>(Parameters_Tetrode!$D$4/Parameters_Tetrode!$L$4)*LN(1+EXP(Parameters_Tetrode!$L$4*(1/Parameters_Tetrode!$H$4+Calcs_Tetrode!$B8/Parameters_Tetrode!$D$4)))</f>
        <v>15.878253302441163</v>
      </c>
      <c r="P8">
        <f>(Parameters_Tetrode!$D$4/Parameters_Tetrode!$L$4)*LN(1+EXP(Parameters_Tetrode!$L$4*(1/Parameters_Tetrode!$H$4+Calcs_Tetrode!$B8/Parameters_Tetrode!$D$4)))</f>
        <v>15.878253302441163</v>
      </c>
      <c r="Q8">
        <f>(Parameters_Tetrode!$D$4/Parameters_Tetrode!$L$4)*LN(1+EXP(Parameters_Tetrode!$L$4*(1/Parameters_Tetrode!$H$4+Calcs_Tetrode!$B8/Parameters_Tetrode!$D$4)))</f>
        <v>15.878253302441163</v>
      </c>
      <c r="R8">
        <f>(Parameters_Tetrode!$D$4/Parameters_Tetrode!$L$4)*LN(1+EXP(Parameters_Tetrode!$L$4*(1/Parameters_Tetrode!$H$4+Calcs_Tetrode!$B8/Parameters_Tetrode!$D$4)))</f>
        <v>15.878253302441163</v>
      </c>
      <c r="S8">
        <f>(Parameters_Tetrode!$D$4/Parameters_Tetrode!$L$4)*LN(1+EXP(Parameters_Tetrode!$L$4*(1/Parameters_Tetrode!$H$4+Calcs_Tetrode!$B8/Parameters_Tetrode!$D$4)))</f>
        <v>15.878253302441163</v>
      </c>
      <c r="T8">
        <f>(Parameters_Tetrode!$D$4/Parameters_Tetrode!$L$4)*LN(1+EXP(Parameters_Tetrode!$L$4*(1/Parameters_Tetrode!$H$4+Calcs_Tetrode!$B8/Parameters_Tetrode!$D$4)))</f>
        <v>15.878253302441163</v>
      </c>
      <c r="U8">
        <f>(Parameters_Tetrode!$D$4/Parameters_Tetrode!$L$4)*LN(1+EXP(Parameters_Tetrode!$L$4*(1/Parameters_Tetrode!$H$4+Calcs_Tetrode!$B8/Parameters_Tetrode!$D$4)))</f>
        <v>15.878253302441163</v>
      </c>
      <c r="V8">
        <f>(Parameters_Tetrode!$D$4/Parameters_Tetrode!$L$4)*LN(1+EXP(Parameters_Tetrode!$L$4*(1/Parameters_Tetrode!$H$4+Calcs_Tetrode!$B8/Parameters_Tetrode!$D$4)))</f>
        <v>15.878253302441163</v>
      </c>
      <c r="W8">
        <f>(Parameters_Tetrode!$D$4/Parameters_Tetrode!$L$4)*LN(1+EXP(Parameters_Tetrode!$L$4*(1/Parameters_Tetrode!$H$4+Calcs_Tetrode!$B8/Parameters_Tetrode!$D$4)))</f>
        <v>15.878253302441163</v>
      </c>
      <c r="X8">
        <f>(Parameters_Tetrode!$D$4/Parameters_Tetrode!$L$4)*LN(1+EXP(Parameters_Tetrode!$L$4*(1/Parameters_Tetrode!$H$4+Calcs_Tetrode!$B8/Parameters_Tetrode!$D$4)))</f>
        <v>15.878253302441163</v>
      </c>
      <c r="Y8">
        <f>(Parameters_Tetrode!$D$4/Parameters_Tetrode!$L$4)*LN(1+EXP(Parameters_Tetrode!$L$4*(1/Parameters_Tetrode!$H$4+Calcs_Tetrode!$B8/Parameters_Tetrode!$D$4)))</f>
        <v>15.878253302441163</v>
      </c>
      <c r="Z8">
        <f>(Parameters_Tetrode!$D$4/Parameters_Tetrode!$L$4)*LN(1+EXP(Parameters_Tetrode!$L$4*(1/Parameters_Tetrode!$H$4+Calcs_Tetrode!$B8/Parameters_Tetrode!$D$4)))</f>
        <v>15.878253302441163</v>
      </c>
      <c r="AA8">
        <f>(Parameters_Tetrode!$D$4/Parameters_Tetrode!$L$4)*LN(1+EXP(Parameters_Tetrode!$L$4*(1/Parameters_Tetrode!$H$4+Calcs_Tetrode!$B8/Parameters_Tetrode!$D$4)))</f>
        <v>15.878253302441163</v>
      </c>
      <c r="AB8">
        <f>(Parameters_Tetrode!$D$4/Parameters_Tetrode!$L$4)*LN(1+EXP(Parameters_Tetrode!$L$4*(1/Parameters_Tetrode!$H$4+Calcs_Tetrode!$B8/Parameters_Tetrode!$D$4)))</f>
        <v>15.878253302441163</v>
      </c>
      <c r="AC8">
        <f>(Parameters_Tetrode!$D$4/Parameters_Tetrode!$L$4)*LN(1+EXP(Parameters_Tetrode!$L$4*(1/Parameters_Tetrode!$H$4+Calcs_Tetrode!$B8/Parameters_Tetrode!$D$4)))</f>
        <v>15.878253302441163</v>
      </c>
      <c r="AD8">
        <f>(Parameters_Tetrode!$D$4/Parameters_Tetrode!$L$4)*LN(1+EXP(Parameters_Tetrode!$L$4*(1/Parameters_Tetrode!$H$4+Calcs_Tetrode!$B8/Parameters_Tetrode!$D$4)))</f>
        <v>15.878253302441163</v>
      </c>
      <c r="AE8">
        <f>(Parameters_Tetrode!$D$4/Parameters_Tetrode!$L$4)*LN(1+EXP(Parameters_Tetrode!$L$4*(1/Parameters_Tetrode!$H$4+Calcs_Tetrode!$B8/Parameters_Tetrode!$D$4)))</f>
        <v>15.878253302441163</v>
      </c>
      <c r="AF8">
        <f>(Parameters_Tetrode!$D$4/Parameters_Tetrode!$L$4)*LN(1+EXP(Parameters_Tetrode!$L$4*(1/Parameters_Tetrode!$H$4+Calcs_Tetrode!$B8/Parameters_Tetrode!$D$4)))</f>
        <v>15.878253302441163</v>
      </c>
      <c r="AG8">
        <f>(Parameters_Tetrode!$D$4/Parameters_Tetrode!$L$4)*LN(1+EXP(Parameters_Tetrode!$L$4*(1/Parameters_Tetrode!$H$4+Calcs_Tetrode!$B8/Parameters_Tetrode!$D$4)))</f>
        <v>15.878253302441163</v>
      </c>
      <c r="AH8">
        <f>(Parameters_Tetrode!$D$4/Parameters_Tetrode!$L$4)*LN(1+EXP(Parameters_Tetrode!$L$4*(1/Parameters_Tetrode!$H$4+Calcs_Tetrode!$B8/Parameters_Tetrode!$D$4)))</f>
        <v>15.878253302441163</v>
      </c>
      <c r="AI8">
        <f>(Parameters_Tetrode!$D$4/Parameters_Tetrode!$L$4)*LN(1+EXP(Parameters_Tetrode!$L$4*(1/Parameters_Tetrode!$H$4+Calcs_Tetrode!$B8/Parameters_Tetrode!$D$4)))</f>
        <v>15.878253302441163</v>
      </c>
      <c r="AJ8">
        <f>(Parameters_Tetrode!$D$4/Parameters_Tetrode!$L$4)*LN(1+EXP(Parameters_Tetrode!$L$4*(1/Parameters_Tetrode!$H$4+Calcs_Tetrode!$B8/Parameters_Tetrode!$D$4)))</f>
        <v>15.878253302441163</v>
      </c>
      <c r="AK8">
        <f>(Parameters_Tetrode!$D$4/Parameters_Tetrode!$L$4)*LN(1+EXP(Parameters_Tetrode!$L$4*(1/Parameters_Tetrode!$H$4+Calcs_Tetrode!$B8/Parameters_Tetrode!$D$4)))</f>
        <v>15.878253302441163</v>
      </c>
      <c r="AL8">
        <f>(Parameters_Tetrode!$D$4/Parameters_Tetrode!$L$4)*LN(1+EXP(Parameters_Tetrode!$L$4*(1/Parameters_Tetrode!$H$4+Calcs_Tetrode!$B8/Parameters_Tetrode!$D$4)))</f>
        <v>15.878253302441163</v>
      </c>
      <c r="AM8">
        <f>(Parameters_Tetrode!$D$4/Parameters_Tetrode!$L$4)*LN(1+EXP(Parameters_Tetrode!$L$4*(1/Parameters_Tetrode!$H$4+Calcs_Tetrode!$B8/Parameters_Tetrode!$D$4)))</f>
        <v>15.878253302441163</v>
      </c>
      <c r="AN8">
        <f>(Parameters_Tetrode!$D$4/Parameters_Tetrode!$L$4)*LN(1+EXP(Parameters_Tetrode!$L$4*(1/Parameters_Tetrode!$H$4+Calcs_Tetrode!$B8/Parameters_Tetrode!$D$4)))</f>
        <v>15.878253302441163</v>
      </c>
      <c r="AO8">
        <f>(Parameters_Tetrode!$D$4/Parameters_Tetrode!$L$4)*LN(1+EXP(Parameters_Tetrode!$L$4*(1/Parameters_Tetrode!$H$4+Calcs_Tetrode!$B8/Parameters_Tetrode!$D$4)))</f>
        <v>15.878253302441163</v>
      </c>
      <c r="AP8">
        <f>(Parameters_Tetrode!$D$4/Parameters_Tetrode!$L$4)*LN(1+EXP(Parameters_Tetrode!$L$4*(1/Parameters_Tetrode!$H$4+Calcs_Tetrode!$B8/Parameters_Tetrode!$D$4)))</f>
        <v>15.878253302441163</v>
      </c>
      <c r="AQ8">
        <f>(Parameters_Tetrode!$D$4/Parameters_Tetrode!$L$4)*LN(1+EXP(Parameters_Tetrode!$L$4*(1/Parameters_Tetrode!$H$4+Calcs_Tetrode!$B8/Parameters_Tetrode!$D$4)))</f>
        <v>15.878253302441163</v>
      </c>
      <c r="AR8">
        <f>(Parameters_Tetrode!$D$4/Parameters_Tetrode!$L$4)*LN(1+EXP(Parameters_Tetrode!$L$4*(1/Parameters_Tetrode!$H$4+Calcs_Tetrode!$B8/Parameters_Tetrode!$D$4)))</f>
        <v>15.878253302441163</v>
      </c>
      <c r="AS8">
        <f>(Parameters_Tetrode!$D$4/Parameters_Tetrode!$L$4)*LN(1+EXP(Parameters_Tetrode!$L$4*(1/Parameters_Tetrode!$H$4+Calcs_Tetrode!$B8/Parameters_Tetrode!$D$4)))</f>
        <v>15.878253302441163</v>
      </c>
      <c r="AT8">
        <f>(Parameters_Tetrode!$D$4/Parameters_Tetrode!$L$4)*LN(1+EXP(Parameters_Tetrode!$L$4*(1/Parameters_Tetrode!$H$4+Calcs_Tetrode!$B8/Parameters_Tetrode!$D$4)))</f>
        <v>15.878253302441163</v>
      </c>
      <c r="AU8">
        <f>(Parameters_Tetrode!$D$4/Parameters_Tetrode!$L$4)*LN(1+EXP(Parameters_Tetrode!$L$4*(1/Parameters_Tetrode!$H$4+Calcs_Tetrode!$B8/Parameters_Tetrode!$D$4)))</f>
        <v>15.878253302441163</v>
      </c>
      <c r="AV8">
        <f>(Parameters_Tetrode!$D$4/Parameters_Tetrode!$L$4)*LN(1+EXP(Parameters_Tetrode!$L$4*(1/Parameters_Tetrode!$H$4+Calcs_Tetrode!$B8/Parameters_Tetrode!$D$4)))</f>
        <v>15.878253302441163</v>
      </c>
      <c r="AW8">
        <f>(Parameters_Tetrode!$D$4/Parameters_Tetrode!$L$4)*LN(1+EXP(Parameters_Tetrode!$L$4*(1/Parameters_Tetrode!$H$4+Calcs_Tetrode!$B8/Parameters_Tetrode!$D$4)))</f>
        <v>15.878253302441163</v>
      </c>
      <c r="AX8">
        <f>(Parameters_Tetrode!$D$4/Parameters_Tetrode!$L$4)*LN(1+EXP(Parameters_Tetrode!$L$4*(1/Parameters_Tetrode!$H$4+Calcs_Tetrode!$B8/Parameters_Tetrode!$D$4)))</f>
        <v>15.878253302441163</v>
      </c>
      <c r="AY8">
        <f>(Parameters_Tetrode!$D$4/Parameters_Tetrode!$L$4)*LN(1+EXP(Parameters_Tetrode!$L$4*(1/Parameters_Tetrode!$H$4+Calcs_Tetrode!$B8/Parameters_Tetrode!$D$4)))</f>
        <v>15.878253302441163</v>
      </c>
      <c r="AZ8">
        <f>(Parameters_Tetrode!$D$4/Parameters_Tetrode!$L$4)*LN(1+EXP(Parameters_Tetrode!$L$4*(1/Parameters_Tetrode!$H$4+Calcs_Tetrode!$B8/Parameters_Tetrode!$D$4)))</f>
        <v>15.878253302441163</v>
      </c>
      <c r="BA8">
        <f>(Parameters_Tetrode!$D$4/Parameters_Tetrode!$L$4)*LN(1+EXP(Parameters_Tetrode!$L$4*(1/Parameters_Tetrode!$H$4+Calcs_Tetrode!$B8/Parameters_Tetrode!$D$4)))</f>
        <v>15.878253302441163</v>
      </c>
    </row>
    <row r="9" spans="1:64">
      <c r="B9" s="2">
        <f>IF(OR(Calcs_Tetrode!B8="",(Calcs_Tetrode!B8+Parameters_Tetrode!$B$6)&lt;Parameters_Tetrode!$B$5),NA(),Calcs_Tetrode!B8+Parameters_Tetrode!$B$6)</f>
        <v>-30</v>
      </c>
      <c r="C9">
        <f>(Parameters_Tetrode!$D$4/Parameters_Tetrode!$L$4)*LN(1+EXP(Parameters_Tetrode!$L$4*(1/Parameters_Tetrode!$H$4+Calcs_Tetrode!$B9/Parameters_Tetrode!$D$4)))</f>
        <v>12.363302457778481</v>
      </c>
      <c r="D9">
        <f>(Parameters_Tetrode!$D$4/Parameters_Tetrode!$L$4)*LN(1+EXP(Parameters_Tetrode!$L$4*(1/Parameters_Tetrode!$H$4+Calcs_Tetrode!$B9/Parameters_Tetrode!$D$4)))</f>
        <v>12.363302457778481</v>
      </c>
      <c r="E9">
        <f>(Parameters_Tetrode!$D$4/Parameters_Tetrode!$L$4)*LN(1+EXP(Parameters_Tetrode!$L$4*(1/Parameters_Tetrode!$H$4+Calcs_Tetrode!$B9/Parameters_Tetrode!$D$4)))</f>
        <v>12.363302457778481</v>
      </c>
      <c r="F9">
        <f>(Parameters_Tetrode!$D$4/Parameters_Tetrode!$L$4)*LN(1+EXP(Parameters_Tetrode!$L$4*(1/Parameters_Tetrode!$H$4+Calcs_Tetrode!$B9/Parameters_Tetrode!$D$4)))</f>
        <v>12.363302457778481</v>
      </c>
      <c r="G9">
        <f>(Parameters_Tetrode!$D$4/Parameters_Tetrode!$L$4)*LN(1+EXP(Parameters_Tetrode!$L$4*(1/Parameters_Tetrode!$H$4+Calcs_Tetrode!$B9/Parameters_Tetrode!$D$4)))</f>
        <v>12.363302457778481</v>
      </c>
      <c r="H9">
        <f>(Parameters_Tetrode!$D$4/Parameters_Tetrode!$L$4)*LN(1+EXP(Parameters_Tetrode!$L$4*(1/Parameters_Tetrode!$H$4+Calcs_Tetrode!$B9/Parameters_Tetrode!$D$4)))</f>
        <v>12.363302457778481</v>
      </c>
      <c r="I9">
        <f>(Parameters_Tetrode!$D$4/Parameters_Tetrode!$L$4)*LN(1+EXP(Parameters_Tetrode!$L$4*(1/Parameters_Tetrode!$H$4+Calcs_Tetrode!$B9/Parameters_Tetrode!$D$4)))</f>
        <v>12.363302457778481</v>
      </c>
      <c r="J9">
        <f>(Parameters_Tetrode!$D$4/Parameters_Tetrode!$L$4)*LN(1+EXP(Parameters_Tetrode!$L$4*(1/Parameters_Tetrode!$H$4+Calcs_Tetrode!$B9/Parameters_Tetrode!$D$4)))</f>
        <v>12.363302457778481</v>
      </c>
      <c r="K9">
        <f>(Parameters_Tetrode!$D$4/Parameters_Tetrode!$L$4)*LN(1+EXP(Parameters_Tetrode!$L$4*(1/Parameters_Tetrode!$H$4+Calcs_Tetrode!$B9/Parameters_Tetrode!$D$4)))</f>
        <v>12.363302457778481</v>
      </c>
      <c r="L9">
        <f>(Parameters_Tetrode!$D$4/Parameters_Tetrode!$L$4)*LN(1+EXP(Parameters_Tetrode!$L$4*(1/Parameters_Tetrode!$H$4+Calcs_Tetrode!$B9/Parameters_Tetrode!$D$4)))</f>
        <v>12.363302457778481</v>
      </c>
      <c r="M9">
        <f>(Parameters_Tetrode!$D$4/Parameters_Tetrode!$L$4)*LN(1+EXP(Parameters_Tetrode!$L$4*(1/Parameters_Tetrode!$H$4+Calcs_Tetrode!$B9/Parameters_Tetrode!$D$4)))</f>
        <v>12.363302457778481</v>
      </c>
      <c r="N9">
        <f>(Parameters_Tetrode!$D$4/Parameters_Tetrode!$L$4)*LN(1+EXP(Parameters_Tetrode!$L$4*(1/Parameters_Tetrode!$H$4+Calcs_Tetrode!$B9/Parameters_Tetrode!$D$4)))</f>
        <v>12.363302457778481</v>
      </c>
      <c r="O9">
        <f>(Parameters_Tetrode!$D$4/Parameters_Tetrode!$L$4)*LN(1+EXP(Parameters_Tetrode!$L$4*(1/Parameters_Tetrode!$H$4+Calcs_Tetrode!$B9/Parameters_Tetrode!$D$4)))</f>
        <v>12.363302457778481</v>
      </c>
      <c r="P9">
        <f>(Parameters_Tetrode!$D$4/Parameters_Tetrode!$L$4)*LN(1+EXP(Parameters_Tetrode!$L$4*(1/Parameters_Tetrode!$H$4+Calcs_Tetrode!$B9/Parameters_Tetrode!$D$4)))</f>
        <v>12.363302457778481</v>
      </c>
      <c r="Q9">
        <f>(Parameters_Tetrode!$D$4/Parameters_Tetrode!$L$4)*LN(1+EXP(Parameters_Tetrode!$L$4*(1/Parameters_Tetrode!$H$4+Calcs_Tetrode!$B9/Parameters_Tetrode!$D$4)))</f>
        <v>12.363302457778481</v>
      </c>
      <c r="R9">
        <f>(Parameters_Tetrode!$D$4/Parameters_Tetrode!$L$4)*LN(1+EXP(Parameters_Tetrode!$L$4*(1/Parameters_Tetrode!$H$4+Calcs_Tetrode!$B9/Parameters_Tetrode!$D$4)))</f>
        <v>12.363302457778481</v>
      </c>
      <c r="S9">
        <f>(Parameters_Tetrode!$D$4/Parameters_Tetrode!$L$4)*LN(1+EXP(Parameters_Tetrode!$L$4*(1/Parameters_Tetrode!$H$4+Calcs_Tetrode!$B9/Parameters_Tetrode!$D$4)))</f>
        <v>12.363302457778481</v>
      </c>
      <c r="T9">
        <f>(Parameters_Tetrode!$D$4/Parameters_Tetrode!$L$4)*LN(1+EXP(Parameters_Tetrode!$L$4*(1/Parameters_Tetrode!$H$4+Calcs_Tetrode!$B9/Parameters_Tetrode!$D$4)))</f>
        <v>12.363302457778481</v>
      </c>
      <c r="U9">
        <f>(Parameters_Tetrode!$D$4/Parameters_Tetrode!$L$4)*LN(1+EXP(Parameters_Tetrode!$L$4*(1/Parameters_Tetrode!$H$4+Calcs_Tetrode!$B9/Parameters_Tetrode!$D$4)))</f>
        <v>12.363302457778481</v>
      </c>
      <c r="V9">
        <f>(Parameters_Tetrode!$D$4/Parameters_Tetrode!$L$4)*LN(1+EXP(Parameters_Tetrode!$L$4*(1/Parameters_Tetrode!$H$4+Calcs_Tetrode!$B9/Parameters_Tetrode!$D$4)))</f>
        <v>12.363302457778481</v>
      </c>
      <c r="W9">
        <f>(Parameters_Tetrode!$D$4/Parameters_Tetrode!$L$4)*LN(1+EXP(Parameters_Tetrode!$L$4*(1/Parameters_Tetrode!$H$4+Calcs_Tetrode!$B9/Parameters_Tetrode!$D$4)))</f>
        <v>12.363302457778481</v>
      </c>
      <c r="X9">
        <f>(Parameters_Tetrode!$D$4/Parameters_Tetrode!$L$4)*LN(1+EXP(Parameters_Tetrode!$L$4*(1/Parameters_Tetrode!$H$4+Calcs_Tetrode!$B9/Parameters_Tetrode!$D$4)))</f>
        <v>12.363302457778481</v>
      </c>
      <c r="Y9">
        <f>(Parameters_Tetrode!$D$4/Parameters_Tetrode!$L$4)*LN(1+EXP(Parameters_Tetrode!$L$4*(1/Parameters_Tetrode!$H$4+Calcs_Tetrode!$B9/Parameters_Tetrode!$D$4)))</f>
        <v>12.363302457778481</v>
      </c>
      <c r="Z9">
        <f>(Parameters_Tetrode!$D$4/Parameters_Tetrode!$L$4)*LN(1+EXP(Parameters_Tetrode!$L$4*(1/Parameters_Tetrode!$H$4+Calcs_Tetrode!$B9/Parameters_Tetrode!$D$4)))</f>
        <v>12.363302457778481</v>
      </c>
      <c r="AA9">
        <f>(Parameters_Tetrode!$D$4/Parameters_Tetrode!$L$4)*LN(1+EXP(Parameters_Tetrode!$L$4*(1/Parameters_Tetrode!$H$4+Calcs_Tetrode!$B9/Parameters_Tetrode!$D$4)))</f>
        <v>12.363302457778481</v>
      </c>
      <c r="AB9">
        <f>(Parameters_Tetrode!$D$4/Parameters_Tetrode!$L$4)*LN(1+EXP(Parameters_Tetrode!$L$4*(1/Parameters_Tetrode!$H$4+Calcs_Tetrode!$B9/Parameters_Tetrode!$D$4)))</f>
        <v>12.363302457778481</v>
      </c>
      <c r="AC9">
        <f>(Parameters_Tetrode!$D$4/Parameters_Tetrode!$L$4)*LN(1+EXP(Parameters_Tetrode!$L$4*(1/Parameters_Tetrode!$H$4+Calcs_Tetrode!$B9/Parameters_Tetrode!$D$4)))</f>
        <v>12.363302457778481</v>
      </c>
      <c r="AD9">
        <f>(Parameters_Tetrode!$D$4/Parameters_Tetrode!$L$4)*LN(1+EXP(Parameters_Tetrode!$L$4*(1/Parameters_Tetrode!$H$4+Calcs_Tetrode!$B9/Parameters_Tetrode!$D$4)))</f>
        <v>12.363302457778481</v>
      </c>
      <c r="AE9">
        <f>(Parameters_Tetrode!$D$4/Parameters_Tetrode!$L$4)*LN(1+EXP(Parameters_Tetrode!$L$4*(1/Parameters_Tetrode!$H$4+Calcs_Tetrode!$B9/Parameters_Tetrode!$D$4)))</f>
        <v>12.363302457778481</v>
      </c>
      <c r="AF9">
        <f>(Parameters_Tetrode!$D$4/Parameters_Tetrode!$L$4)*LN(1+EXP(Parameters_Tetrode!$L$4*(1/Parameters_Tetrode!$H$4+Calcs_Tetrode!$B9/Parameters_Tetrode!$D$4)))</f>
        <v>12.363302457778481</v>
      </c>
      <c r="AG9">
        <f>(Parameters_Tetrode!$D$4/Parameters_Tetrode!$L$4)*LN(1+EXP(Parameters_Tetrode!$L$4*(1/Parameters_Tetrode!$H$4+Calcs_Tetrode!$B9/Parameters_Tetrode!$D$4)))</f>
        <v>12.363302457778481</v>
      </c>
      <c r="AH9">
        <f>(Parameters_Tetrode!$D$4/Parameters_Tetrode!$L$4)*LN(1+EXP(Parameters_Tetrode!$L$4*(1/Parameters_Tetrode!$H$4+Calcs_Tetrode!$B9/Parameters_Tetrode!$D$4)))</f>
        <v>12.363302457778481</v>
      </c>
      <c r="AI9">
        <f>(Parameters_Tetrode!$D$4/Parameters_Tetrode!$L$4)*LN(1+EXP(Parameters_Tetrode!$L$4*(1/Parameters_Tetrode!$H$4+Calcs_Tetrode!$B9/Parameters_Tetrode!$D$4)))</f>
        <v>12.363302457778481</v>
      </c>
      <c r="AJ9">
        <f>(Parameters_Tetrode!$D$4/Parameters_Tetrode!$L$4)*LN(1+EXP(Parameters_Tetrode!$L$4*(1/Parameters_Tetrode!$H$4+Calcs_Tetrode!$B9/Parameters_Tetrode!$D$4)))</f>
        <v>12.363302457778481</v>
      </c>
      <c r="AK9">
        <f>(Parameters_Tetrode!$D$4/Parameters_Tetrode!$L$4)*LN(1+EXP(Parameters_Tetrode!$L$4*(1/Parameters_Tetrode!$H$4+Calcs_Tetrode!$B9/Parameters_Tetrode!$D$4)))</f>
        <v>12.363302457778481</v>
      </c>
      <c r="AL9">
        <f>(Parameters_Tetrode!$D$4/Parameters_Tetrode!$L$4)*LN(1+EXP(Parameters_Tetrode!$L$4*(1/Parameters_Tetrode!$H$4+Calcs_Tetrode!$B9/Parameters_Tetrode!$D$4)))</f>
        <v>12.363302457778481</v>
      </c>
      <c r="AM9">
        <f>(Parameters_Tetrode!$D$4/Parameters_Tetrode!$L$4)*LN(1+EXP(Parameters_Tetrode!$L$4*(1/Parameters_Tetrode!$H$4+Calcs_Tetrode!$B9/Parameters_Tetrode!$D$4)))</f>
        <v>12.363302457778481</v>
      </c>
      <c r="AN9">
        <f>(Parameters_Tetrode!$D$4/Parameters_Tetrode!$L$4)*LN(1+EXP(Parameters_Tetrode!$L$4*(1/Parameters_Tetrode!$H$4+Calcs_Tetrode!$B9/Parameters_Tetrode!$D$4)))</f>
        <v>12.363302457778481</v>
      </c>
      <c r="AO9">
        <f>(Parameters_Tetrode!$D$4/Parameters_Tetrode!$L$4)*LN(1+EXP(Parameters_Tetrode!$L$4*(1/Parameters_Tetrode!$H$4+Calcs_Tetrode!$B9/Parameters_Tetrode!$D$4)))</f>
        <v>12.363302457778481</v>
      </c>
      <c r="AP9">
        <f>(Parameters_Tetrode!$D$4/Parameters_Tetrode!$L$4)*LN(1+EXP(Parameters_Tetrode!$L$4*(1/Parameters_Tetrode!$H$4+Calcs_Tetrode!$B9/Parameters_Tetrode!$D$4)))</f>
        <v>12.363302457778481</v>
      </c>
      <c r="AQ9">
        <f>(Parameters_Tetrode!$D$4/Parameters_Tetrode!$L$4)*LN(1+EXP(Parameters_Tetrode!$L$4*(1/Parameters_Tetrode!$H$4+Calcs_Tetrode!$B9/Parameters_Tetrode!$D$4)))</f>
        <v>12.363302457778481</v>
      </c>
      <c r="AR9">
        <f>(Parameters_Tetrode!$D$4/Parameters_Tetrode!$L$4)*LN(1+EXP(Parameters_Tetrode!$L$4*(1/Parameters_Tetrode!$H$4+Calcs_Tetrode!$B9/Parameters_Tetrode!$D$4)))</f>
        <v>12.363302457778481</v>
      </c>
      <c r="AS9">
        <f>(Parameters_Tetrode!$D$4/Parameters_Tetrode!$L$4)*LN(1+EXP(Parameters_Tetrode!$L$4*(1/Parameters_Tetrode!$H$4+Calcs_Tetrode!$B9/Parameters_Tetrode!$D$4)))</f>
        <v>12.363302457778481</v>
      </c>
      <c r="AT9">
        <f>(Parameters_Tetrode!$D$4/Parameters_Tetrode!$L$4)*LN(1+EXP(Parameters_Tetrode!$L$4*(1/Parameters_Tetrode!$H$4+Calcs_Tetrode!$B9/Parameters_Tetrode!$D$4)))</f>
        <v>12.363302457778481</v>
      </c>
      <c r="AU9">
        <f>(Parameters_Tetrode!$D$4/Parameters_Tetrode!$L$4)*LN(1+EXP(Parameters_Tetrode!$L$4*(1/Parameters_Tetrode!$H$4+Calcs_Tetrode!$B9/Parameters_Tetrode!$D$4)))</f>
        <v>12.363302457778481</v>
      </c>
      <c r="AV9">
        <f>(Parameters_Tetrode!$D$4/Parameters_Tetrode!$L$4)*LN(1+EXP(Parameters_Tetrode!$L$4*(1/Parameters_Tetrode!$H$4+Calcs_Tetrode!$B9/Parameters_Tetrode!$D$4)))</f>
        <v>12.363302457778481</v>
      </c>
      <c r="AW9">
        <f>(Parameters_Tetrode!$D$4/Parameters_Tetrode!$L$4)*LN(1+EXP(Parameters_Tetrode!$L$4*(1/Parameters_Tetrode!$H$4+Calcs_Tetrode!$B9/Parameters_Tetrode!$D$4)))</f>
        <v>12.363302457778481</v>
      </c>
      <c r="AX9">
        <f>(Parameters_Tetrode!$D$4/Parameters_Tetrode!$L$4)*LN(1+EXP(Parameters_Tetrode!$L$4*(1/Parameters_Tetrode!$H$4+Calcs_Tetrode!$B9/Parameters_Tetrode!$D$4)))</f>
        <v>12.363302457778481</v>
      </c>
      <c r="AY9">
        <f>(Parameters_Tetrode!$D$4/Parameters_Tetrode!$L$4)*LN(1+EXP(Parameters_Tetrode!$L$4*(1/Parameters_Tetrode!$H$4+Calcs_Tetrode!$B9/Parameters_Tetrode!$D$4)))</f>
        <v>12.363302457778481</v>
      </c>
      <c r="AZ9">
        <f>(Parameters_Tetrode!$D$4/Parameters_Tetrode!$L$4)*LN(1+EXP(Parameters_Tetrode!$L$4*(1/Parameters_Tetrode!$H$4+Calcs_Tetrode!$B9/Parameters_Tetrode!$D$4)))</f>
        <v>12.363302457778481</v>
      </c>
      <c r="BA9">
        <f>(Parameters_Tetrode!$D$4/Parameters_Tetrode!$L$4)*LN(1+EXP(Parameters_Tetrode!$L$4*(1/Parameters_Tetrode!$H$4+Calcs_Tetrode!$B9/Parameters_Tetrode!$D$4)))</f>
        <v>12.363302457778481</v>
      </c>
    </row>
    <row r="10" spans="1:64">
      <c r="B10" s="2">
        <f>IF(OR(Calcs_Tetrode!B9="",(Calcs_Tetrode!B9+Parameters_Tetrode!$B$6)&lt;Parameters_Tetrode!$B$5),NA(),Calcs_Tetrode!B9+Parameters_Tetrode!$B$6)</f>
        <v>-35</v>
      </c>
      <c r="C10">
        <f>(Parameters_Tetrode!$D$4/Parameters_Tetrode!$L$4)*LN(1+EXP(Parameters_Tetrode!$L$4*(1/Parameters_Tetrode!$H$4+Calcs_Tetrode!$B10/Parameters_Tetrode!$D$4)))</f>
        <v>9.3330788359793218</v>
      </c>
      <c r="D10">
        <f>(Parameters_Tetrode!$D$4/Parameters_Tetrode!$L$4)*LN(1+EXP(Parameters_Tetrode!$L$4*(1/Parameters_Tetrode!$H$4+Calcs_Tetrode!$B10/Parameters_Tetrode!$D$4)))</f>
        <v>9.3330788359793218</v>
      </c>
      <c r="E10">
        <f>(Parameters_Tetrode!$D$4/Parameters_Tetrode!$L$4)*LN(1+EXP(Parameters_Tetrode!$L$4*(1/Parameters_Tetrode!$H$4+Calcs_Tetrode!$B10/Parameters_Tetrode!$D$4)))</f>
        <v>9.3330788359793218</v>
      </c>
      <c r="F10">
        <f>(Parameters_Tetrode!$D$4/Parameters_Tetrode!$L$4)*LN(1+EXP(Parameters_Tetrode!$L$4*(1/Parameters_Tetrode!$H$4+Calcs_Tetrode!$B10/Parameters_Tetrode!$D$4)))</f>
        <v>9.3330788359793218</v>
      </c>
      <c r="G10">
        <f>(Parameters_Tetrode!$D$4/Parameters_Tetrode!$L$4)*LN(1+EXP(Parameters_Tetrode!$L$4*(1/Parameters_Tetrode!$H$4+Calcs_Tetrode!$B10/Parameters_Tetrode!$D$4)))</f>
        <v>9.3330788359793218</v>
      </c>
      <c r="H10">
        <f>(Parameters_Tetrode!$D$4/Parameters_Tetrode!$L$4)*LN(1+EXP(Parameters_Tetrode!$L$4*(1/Parameters_Tetrode!$H$4+Calcs_Tetrode!$B10/Parameters_Tetrode!$D$4)))</f>
        <v>9.3330788359793218</v>
      </c>
      <c r="I10">
        <f>(Parameters_Tetrode!$D$4/Parameters_Tetrode!$L$4)*LN(1+EXP(Parameters_Tetrode!$L$4*(1/Parameters_Tetrode!$H$4+Calcs_Tetrode!$B10/Parameters_Tetrode!$D$4)))</f>
        <v>9.3330788359793218</v>
      </c>
      <c r="J10">
        <f>(Parameters_Tetrode!$D$4/Parameters_Tetrode!$L$4)*LN(1+EXP(Parameters_Tetrode!$L$4*(1/Parameters_Tetrode!$H$4+Calcs_Tetrode!$B10/Parameters_Tetrode!$D$4)))</f>
        <v>9.3330788359793218</v>
      </c>
      <c r="K10">
        <f>(Parameters_Tetrode!$D$4/Parameters_Tetrode!$L$4)*LN(1+EXP(Parameters_Tetrode!$L$4*(1/Parameters_Tetrode!$H$4+Calcs_Tetrode!$B10/Parameters_Tetrode!$D$4)))</f>
        <v>9.3330788359793218</v>
      </c>
      <c r="L10">
        <f>(Parameters_Tetrode!$D$4/Parameters_Tetrode!$L$4)*LN(1+EXP(Parameters_Tetrode!$L$4*(1/Parameters_Tetrode!$H$4+Calcs_Tetrode!$B10/Parameters_Tetrode!$D$4)))</f>
        <v>9.3330788359793218</v>
      </c>
      <c r="M10">
        <f>(Parameters_Tetrode!$D$4/Parameters_Tetrode!$L$4)*LN(1+EXP(Parameters_Tetrode!$L$4*(1/Parameters_Tetrode!$H$4+Calcs_Tetrode!$B10/Parameters_Tetrode!$D$4)))</f>
        <v>9.3330788359793218</v>
      </c>
      <c r="N10">
        <f>(Parameters_Tetrode!$D$4/Parameters_Tetrode!$L$4)*LN(1+EXP(Parameters_Tetrode!$L$4*(1/Parameters_Tetrode!$H$4+Calcs_Tetrode!$B10/Parameters_Tetrode!$D$4)))</f>
        <v>9.3330788359793218</v>
      </c>
      <c r="O10">
        <f>(Parameters_Tetrode!$D$4/Parameters_Tetrode!$L$4)*LN(1+EXP(Parameters_Tetrode!$L$4*(1/Parameters_Tetrode!$H$4+Calcs_Tetrode!$B10/Parameters_Tetrode!$D$4)))</f>
        <v>9.3330788359793218</v>
      </c>
      <c r="P10">
        <f>(Parameters_Tetrode!$D$4/Parameters_Tetrode!$L$4)*LN(1+EXP(Parameters_Tetrode!$L$4*(1/Parameters_Tetrode!$H$4+Calcs_Tetrode!$B10/Parameters_Tetrode!$D$4)))</f>
        <v>9.3330788359793218</v>
      </c>
      <c r="Q10">
        <f>(Parameters_Tetrode!$D$4/Parameters_Tetrode!$L$4)*LN(1+EXP(Parameters_Tetrode!$L$4*(1/Parameters_Tetrode!$H$4+Calcs_Tetrode!$B10/Parameters_Tetrode!$D$4)))</f>
        <v>9.3330788359793218</v>
      </c>
      <c r="R10">
        <f>(Parameters_Tetrode!$D$4/Parameters_Tetrode!$L$4)*LN(1+EXP(Parameters_Tetrode!$L$4*(1/Parameters_Tetrode!$H$4+Calcs_Tetrode!$B10/Parameters_Tetrode!$D$4)))</f>
        <v>9.3330788359793218</v>
      </c>
      <c r="S10">
        <f>(Parameters_Tetrode!$D$4/Parameters_Tetrode!$L$4)*LN(1+EXP(Parameters_Tetrode!$L$4*(1/Parameters_Tetrode!$H$4+Calcs_Tetrode!$B10/Parameters_Tetrode!$D$4)))</f>
        <v>9.3330788359793218</v>
      </c>
      <c r="T10">
        <f>(Parameters_Tetrode!$D$4/Parameters_Tetrode!$L$4)*LN(1+EXP(Parameters_Tetrode!$L$4*(1/Parameters_Tetrode!$H$4+Calcs_Tetrode!$B10/Parameters_Tetrode!$D$4)))</f>
        <v>9.3330788359793218</v>
      </c>
      <c r="U10">
        <f>(Parameters_Tetrode!$D$4/Parameters_Tetrode!$L$4)*LN(1+EXP(Parameters_Tetrode!$L$4*(1/Parameters_Tetrode!$H$4+Calcs_Tetrode!$B10/Parameters_Tetrode!$D$4)))</f>
        <v>9.3330788359793218</v>
      </c>
      <c r="V10">
        <f>(Parameters_Tetrode!$D$4/Parameters_Tetrode!$L$4)*LN(1+EXP(Parameters_Tetrode!$L$4*(1/Parameters_Tetrode!$H$4+Calcs_Tetrode!$B10/Parameters_Tetrode!$D$4)))</f>
        <v>9.3330788359793218</v>
      </c>
      <c r="W10">
        <f>(Parameters_Tetrode!$D$4/Parameters_Tetrode!$L$4)*LN(1+EXP(Parameters_Tetrode!$L$4*(1/Parameters_Tetrode!$H$4+Calcs_Tetrode!$B10/Parameters_Tetrode!$D$4)))</f>
        <v>9.3330788359793218</v>
      </c>
      <c r="X10">
        <f>(Parameters_Tetrode!$D$4/Parameters_Tetrode!$L$4)*LN(1+EXP(Parameters_Tetrode!$L$4*(1/Parameters_Tetrode!$H$4+Calcs_Tetrode!$B10/Parameters_Tetrode!$D$4)))</f>
        <v>9.3330788359793218</v>
      </c>
      <c r="Y10">
        <f>(Parameters_Tetrode!$D$4/Parameters_Tetrode!$L$4)*LN(1+EXP(Parameters_Tetrode!$L$4*(1/Parameters_Tetrode!$H$4+Calcs_Tetrode!$B10/Parameters_Tetrode!$D$4)))</f>
        <v>9.3330788359793218</v>
      </c>
      <c r="Z10">
        <f>(Parameters_Tetrode!$D$4/Parameters_Tetrode!$L$4)*LN(1+EXP(Parameters_Tetrode!$L$4*(1/Parameters_Tetrode!$H$4+Calcs_Tetrode!$B10/Parameters_Tetrode!$D$4)))</f>
        <v>9.3330788359793218</v>
      </c>
      <c r="AA10">
        <f>(Parameters_Tetrode!$D$4/Parameters_Tetrode!$L$4)*LN(1+EXP(Parameters_Tetrode!$L$4*(1/Parameters_Tetrode!$H$4+Calcs_Tetrode!$B10/Parameters_Tetrode!$D$4)))</f>
        <v>9.3330788359793218</v>
      </c>
      <c r="AB10">
        <f>(Parameters_Tetrode!$D$4/Parameters_Tetrode!$L$4)*LN(1+EXP(Parameters_Tetrode!$L$4*(1/Parameters_Tetrode!$H$4+Calcs_Tetrode!$B10/Parameters_Tetrode!$D$4)))</f>
        <v>9.3330788359793218</v>
      </c>
      <c r="AC10">
        <f>(Parameters_Tetrode!$D$4/Parameters_Tetrode!$L$4)*LN(1+EXP(Parameters_Tetrode!$L$4*(1/Parameters_Tetrode!$H$4+Calcs_Tetrode!$B10/Parameters_Tetrode!$D$4)))</f>
        <v>9.3330788359793218</v>
      </c>
      <c r="AD10">
        <f>(Parameters_Tetrode!$D$4/Parameters_Tetrode!$L$4)*LN(1+EXP(Parameters_Tetrode!$L$4*(1/Parameters_Tetrode!$H$4+Calcs_Tetrode!$B10/Parameters_Tetrode!$D$4)))</f>
        <v>9.3330788359793218</v>
      </c>
      <c r="AE10">
        <f>(Parameters_Tetrode!$D$4/Parameters_Tetrode!$L$4)*LN(1+EXP(Parameters_Tetrode!$L$4*(1/Parameters_Tetrode!$H$4+Calcs_Tetrode!$B10/Parameters_Tetrode!$D$4)))</f>
        <v>9.3330788359793218</v>
      </c>
      <c r="AF10">
        <f>(Parameters_Tetrode!$D$4/Parameters_Tetrode!$L$4)*LN(1+EXP(Parameters_Tetrode!$L$4*(1/Parameters_Tetrode!$H$4+Calcs_Tetrode!$B10/Parameters_Tetrode!$D$4)))</f>
        <v>9.3330788359793218</v>
      </c>
      <c r="AG10">
        <f>(Parameters_Tetrode!$D$4/Parameters_Tetrode!$L$4)*LN(1+EXP(Parameters_Tetrode!$L$4*(1/Parameters_Tetrode!$H$4+Calcs_Tetrode!$B10/Parameters_Tetrode!$D$4)))</f>
        <v>9.3330788359793218</v>
      </c>
      <c r="AH10">
        <f>(Parameters_Tetrode!$D$4/Parameters_Tetrode!$L$4)*LN(1+EXP(Parameters_Tetrode!$L$4*(1/Parameters_Tetrode!$H$4+Calcs_Tetrode!$B10/Parameters_Tetrode!$D$4)))</f>
        <v>9.3330788359793218</v>
      </c>
      <c r="AI10">
        <f>(Parameters_Tetrode!$D$4/Parameters_Tetrode!$L$4)*LN(1+EXP(Parameters_Tetrode!$L$4*(1/Parameters_Tetrode!$H$4+Calcs_Tetrode!$B10/Parameters_Tetrode!$D$4)))</f>
        <v>9.3330788359793218</v>
      </c>
      <c r="AJ10">
        <f>(Parameters_Tetrode!$D$4/Parameters_Tetrode!$L$4)*LN(1+EXP(Parameters_Tetrode!$L$4*(1/Parameters_Tetrode!$H$4+Calcs_Tetrode!$B10/Parameters_Tetrode!$D$4)))</f>
        <v>9.3330788359793218</v>
      </c>
      <c r="AK10">
        <f>(Parameters_Tetrode!$D$4/Parameters_Tetrode!$L$4)*LN(1+EXP(Parameters_Tetrode!$L$4*(1/Parameters_Tetrode!$H$4+Calcs_Tetrode!$B10/Parameters_Tetrode!$D$4)))</f>
        <v>9.3330788359793218</v>
      </c>
      <c r="AL10">
        <f>(Parameters_Tetrode!$D$4/Parameters_Tetrode!$L$4)*LN(1+EXP(Parameters_Tetrode!$L$4*(1/Parameters_Tetrode!$H$4+Calcs_Tetrode!$B10/Parameters_Tetrode!$D$4)))</f>
        <v>9.3330788359793218</v>
      </c>
      <c r="AM10">
        <f>(Parameters_Tetrode!$D$4/Parameters_Tetrode!$L$4)*LN(1+EXP(Parameters_Tetrode!$L$4*(1/Parameters_Tetrode!$H$4+Calcs_Tetrode!$B10/Parameters_Tetrode!$D$4)))</f>
        <v>9.3330788359793218</v>
      </c>
      <c r="AN10">
        <f>(Parameters_Tetrode!$D$4/Parameters_Tetrode!$L$4)*LN(1+EXP(Parameters_Tetrode!$L$4*(1/Parameters_Tetrode!$H$4+Calcs_Tetrode!$B10/Parameters_Tetrode!$D$4)))</f>
        <v>9.3330788359793218</v>
      </c>
      <c r="AO10">
        <f>(Parameters_Tetrode!$D$4/Parameters_Tetrode!$L$4)*LN(1+EXP(Parameters_Tetrode!$L$4*(1/Parameters_Tetrode!$H$4+Calcs_Tetrode!$B10/Parameters_Tetrode!$D$4)))</f>
        <v>9.3330788359793218</v>
      </c>
      <c r="AP10">
        <f>(Parameters_Tetrode!$D$4/Parameters_Tetrode!$L$4)*LN(1+EXP(Parameters_Tetrode!$L$4*(1/Parameters_Tetrode!$H$4+Calcs_Tetrode!$B10/Parameters_Tetrode!$D$4)))</f>
        <v>9.3330788359793218</v>
      </c>
      <c r="AQ10">
        <f>(Parameters_Tetrode!$D$4/Parameters_Tetrode!$L$4)*LN(1+EXP(Parameters_Tetrode!$L$4*(1/Parameters_Tetrode!$H$4+Calcs_Tetrode!$B10/Parameters_Tetrode!$D$4)))</f>
        <v>9.3330788359793218</v>
      </c>
      <c r="AR10">
        <f>(Parameters_Tetrode!$D$4/Parameters_Tetrode!$L$4)*LN(1+EXP(Parameters_Tetrode!$L$4*(1/Parameters_Tetrode!$H$4+Calcs_Tetrode!$B10/Parameters_Tetrode!$D$4)))</f>
        <v>9.3330788359793218</v>
      </c>
      <c r="AS10">
        <f>(Parameters_Tetrode!$D$4/Parameters_Tetrode!$L$4)*LN(1+EXP(Parameters_Tetrode!$L$4*(1/Parameters_Tetrode!$H$4+Calcs_Tetrode!$B10/Parameters_Tetrode!$D$4)))</f>
        <v>9.3330788359793218</v>
      </c>
      <c r="AT10">
        <f>(Parameters_Tetrode!$D$4/Parameters_Tetrode!$L$4)*LN(1+EXP(Parameters_Tetrode!$L$4*(1/Parameters_Tetrode!$H$4+Calcs_Tetrode!$B10/Parameters_Tetrode!$D$4)))</f>
        <v>9.3330788359793218</v>
      </c>
      <c r="AU10">
        <f>(Parameters_Tetrode!$D$4/Parameters_Tetrode!$L$4)*LN(1+EXP(Parameters_Tetrode!$L$4*(1/Parameters_Tetrode!$H$4+Calcs_Tetrode!$B10/Parameters_Tetrode!$D$4)))</f>
        <v>9.3330788359793218</v>
      </c>
      <c r="AV10">
        <f>(Parameters_Tetrode!$D$4/Parameters_Tetrode!$L$4)*LN(1+EXP(Parameters_Tetrode!$L$4*(1/Parameters_Tetrode!$H$4+Calcs_Tetrode!$B10/Parameters_Tetrode!$D$4)))</f>
        <v>9.3330788359793218</v>
      </c>
      <c r="AW10">
        <f>(Parameters_Tetrode!$D$4/Parameters_Tetrode!$L$4)*LN(1+EXP(Parameters_Tetrode!$L$4*(1/Parameters_Tetrode!$H$4+Calcs_Tetrode!$B10/Parameters_Tetrode!$D$4)))</f>
        <v>9.3330788359793218</v>
      </c>
      <c r="AX10">
        <f>(Parameters_Tetrode!$D$4/Parameters_Tetrode!$L$4)*LN(1+EXP(Parameters_Tetrode!$L$4*(1/Parameters_Tetrode!$H$4+Calcs_Tetrode!$B10/Parameters_Tetrode!$D$4)))</f>
        <v>9.3330788359793218</v>
      </c>
      <c r="AY10">
        <f>(Parameters_Tetrode!$D$4/Parameters_Tetrode!$L$4)*LN(1+EXP(Parameters_Tetrode!$L$4*(1/Parameters_Tetrode!$H$4+Calcs_Tetrode!$B10/Parameters_Tetrode!$D$4)))</f>
        <v>9.3330788359793218</v>
      </c>
      <c r="AZ10">
        <f>(Parameters_Tetrode!$D$4/Parameters_Tetrode!$L$4)*LN(1+EXP(Parameters_Tetrode!$L$4*(1/Parameters_Tetrode!$H$4+Calcs_Tetrode!$B10/Parameters_Tetrode!$D$4)))</f>
        <v>9.3330788359793218</v>
      </c>
      <c r="BA10">
        <f>(Parameters_Tetrode!$D$4/Parameters_Tetrode!$L$4)*LN(1+EXP(Parameters_Tetrode!$L$4*(1/Parameters_Tetrode!$H$4+Calcs_Tetrode!$B10/Parameters_Tetrode!$D$4)))</f>
        <v>9.3330788359793218</v>
      </c>
    </row>
    <row r="11" spans="1:64">
      <c r="B11" s="2">
        <f>IF(OR(Calcs_Tetrode!B10="",(Calcs_Tetrode!B10+Parameters_Tetrode!$B$6)&lt;Parameters_Tetrode!$B$5),NA(),Calcs_Tetrode!B10+Parameters_Tetrode!$B$6)</f>
        <v>-40</v>
      </c>
      <c r="C11">
        <f>(Parameters_Tetrode!$D$4/Parameters_Tetrode!$L$4)*LN(1+EXP(Parameters_Tetrode!$L$4*(1/Parameters_Tetrode!$H$4+Calcs_Tetrode!$B11/Parameters_Tetrode!$D$4)))</f>
        <v>6.833082498130155</v>
      </c>
      <c r="D11">
        <f>(Parameters_Tetrode!$D$4/Parameters_Tetrode!$L$4)*LN(1+EXP(Parameters_Tetrode!$L$4*(1/Parameters_Tetrode!$H$4+Calcs_Tetrode!$B11/Parameters_Tetrode!$D$4)))</f>
        <v>6.833082498130155</v>
      </c>
      <c r="E11">
        <f>(Parameters_Tetrode!$D$4/Parameters_Tetrode!$L$4)*LN(1+EXP(Parameters_Tetrode!$L$4*(1/Parameters_Tetrode!$H$4+Calcs_Tetrode!$B11/Parameters_Tetrode!$D$4)))</f>
        <v>6.833082498130155</v>
      </c>
      <c r="F11">
        <f>(Parameters_Tetrode!$D$4/Parameters_Tetrode!$L$4)*LN(1+EXP(Parameters_Tetrode!$L$4*(1/Parameters_Tetrode!$H$4+Calcs_Tetrode!$B11/Parameters_Tetrode!$D$4)))</f>
        <v>6.833082498130155</v>
      </c>
      <c r="G11">
        <f>(Parameters_Tetrode!$D$4/Parameters_Tetrode!$L$4)*LN(1+EXP(Parameters_Tetrode!$L$4*(1/Parameters_Tetrode!$H$4+Calcs_Tetrode!$B11/Parameters_Tetrode!$D$4)))</f>
        <v>6.833082498130155</v>
      </c>
      <c r="H11">
        <f>(Parameters_Tetrode!$D$4/Parameters_Tetrode!$L$4)*LN(1+EXP(Parameters_Tetrode!$L$4*(1/Parameters_Tetrode!$H$4+Calcs_Tetrode!$B11/Parameters_Tetrode!$D$4)))</f>
        <v>6.833082498130155</v>
      </c>
      <c r="I11">
        <f>(Parameters_Tetrode!$D$4/Parameters_Tetrode!$L$4)*LN(1+EXP(Parameters_Tetrode!$L$4*(1/Parameters_Tetrode!$H$4+Calcs_Tetrode!$B11/Parameters_Tetrode!$D$4)))</f>
        <v>6.833082498130155</v>
      </c>
      <c r="J11">
        <f>(Parameters_Tetrode!$D$4/Parameters_Tetrode!$L$4)*LN(1+EXP(Parameters_Tetrode!$L$4*(1/Parameters_Tetrode!$H$4+Calcs_Tetrode!$B11/Parameters_Tetrode!$D$4)))</f>
        <v>6.833082498130155</v>
      </c>
      <c r="K11">
        <f>(Parameters_Tetrode!$D$4/Parameters_Tetrode!$L$4)*LN(1+EXP(Parameters_Tetrode!$L$4*(1/Parameters_Tetrode!$H$4+Calcs_Tetrode!$B11/Parameters_Tetrode!$D$4)))</f>
        <v>6.833082498130155</v>
      </c>
      <c r="L11">
        <f>(Parameters_Tetrode!$D$4/Parameters_Tetrode!$L$4)*LN(1+EXP(Parameters_Tetrode!$L$4*(1/Parameters_Tetrode!$H$4+Calcs_Tetrode!$B11/Parameters_Tetrode!$D$4)))</f>
        <v>6.833082498130155</v>
      </c>
      <c r="M11">
        <f>(Parameters_Tetrode!$D$4/Parameters_Tetrode!$L$4)*LN(1+EXP(Parameters_Tetrode!$L$4*(1/Parameters_Tetrode!$H$4+Calcs_Tetrode!$B11/Parameters_Tetrode!$D$4)))</f>
        <v>6.833082498130155</v>
      </c>
      <c r="N11">
        <f>(Parameters_Tetrode!$D$4/Parameters_Tetrode!$L$4)*LN(1+EXP(Parameters_Tetrode!$L$4*(1/Parameters_Tetrode!$H$4+Calcs_Tetrode!$B11/Parameters_Tetrode!$D$4)))</f>
        <v>6.833082498130155</v>
      </c>
      <c r="O11">
        <f>(Parameters_Tetrode!$D$4/Parameters_Tetrode!$L$4)*LN(1+EXP(Parameters_Tetrode!$L$4*(1/Parameters_Tetrode!$H$4+Calcs_Tetrode!$B11/Parameters_Tetrode!$D$4)))</f>
        <v>6.833082498130155</v>
      </c>
      <c r="P11">
        <f>(Parameters_Tetrode!$D$4/Parameters_Tetrode!$L$4)*LN(1+EXP(Parameters_Tetrode!$L$4*(1/Parameters_Tetrode!$H$4+Calcs_Tetrode!$B11/Parameters_Tetrode!$D$4)))</f>
        <v>6.833082498130155</v>
      </c>
      <c r="Q11">
        <f>(Parameters_Tetrode!$D$4/Parameters_Tetrode!$L$4)*LN(1+EXP(Parameters_Tetrode!$L$4*(1/Parameters_Tetrode!$H$4+Calcs_Tetrode!$B11/Parameters_Tetrode!$D$4)))</f>
        <v>6.833082498130155</v>
      </c>
      <c r="R11">
        <f>(Parameters_Tetrode!$D$4/Parameters_Tetrode!$L$4)*LN(1+EXP(Parameters_Tetrode!$L$4*(1/Parameters_Tetrode!$H$4+Calcs_Tetrode!$B11/Parameters_Tetrode!$D$4)))</f>
        <v>6.833082498130155</v>
      </c>
      <c r="S11">
        <f>(Parameters_Tetrode!$D$4/Parameters_Tetrode!$L$4)*LN(1+EXP(Parameters_Tetrode!$L$4*(1/Parameters_Tetrode!$H$4+Calcs_Tetrode!$B11/Parameters_Tetrode!$D$4)))</f>
        <v>6.833082498130155</v>
      </c>
      <c r="T11">
        <f>(Parameters_Tetrode!$D$4/Parameters_Tetrode!$L$4)*LN(1+EXP(Parameters_Tetrode!$L$4*(1/Parameters_Tetrode!$H$4+Calcs_Tetrode!$B11/Parameters_Tetrode!$D$4)))</f>
        <v>6.833082498130155</v>
      </c>
      <c r="U11">
        <f>(Parameters_Tetrode!$D$4/Parameters_Tetrode!$L$4)*LN(1+EXP(Parameters_Tetrode!$L$4*(1/Parameters_Tetrode!$H$4+Calcs_Tetrode!$B11/Parameters_Tetrode!$D$4)))</f>
        <v>6.833082498130155</v>
      </c>
      <c r="V11">
        <f>(Parameters_Tetrode!$D$4/Parameters_Tetrode!$L$4)*LN(1+EXP(Parameters_Tetrode!$L$4*(1/Parameters_Tetrode!$H$4+Calcs_Tetrode!$B11/Parameters_Tetrode!$D$4)))</f>
        <v>6.833082498130155</v>
      </c>
      <c r="W11">
        <f>(Parameters_Tetrode!$D$4/Parameters_Tetrode!$L$4)*LN(1+EXP(Parameters_Tetrode!$L$4*(1/Parameters_Tetrode!$H$4+Calcs_Tetrode!$B11/Parameters_Tetrode!$D$4)))</f>
        <v>6.833082498130155</v>
      </c>
      <c r="X11">
        <f>(Parameters_Tetrode!$D$4/Parameters_Tetrode!$L$4)*LN(1+EXP(Parameters_Tetrode!$L$4*(1/Parameters_Tetrode!$H$4+Calcs_Tetrode!$B11/Parameters_Tetrode!$D$4)))</f>
        <v>6.833082498130155</v>
      </c>
      <c r="Y11">
        <f>(Parameters_Tetrode!$D$4/Parameters_Tetrode!$L$4)*LN(1+EXP(Parameters_Tetrode!$L$4*(1/Parameters_Tetrode!$H$4+Calcs_Tetrode!$B11/Parameters_Tetrode!$D$4)))</f>
        <v>6.833082498130155</v>
      </c>
      <c r="Z11">
        <f>(Parameters_Tetrode!$D$4/Parameters_Tetrode!$L$4)*LN(1+EXP(Parameters_Tetrode!$L$4*(1/Parameters_Tetrode!$H$4+Calcs_Tetrode!$B11/Parameters_Tetrode!$D$4)))</f>
        <v>6.833082498130155</v>
      </c>
      <c r="AA11">
        <f>(Parameters_Tetrode!$D$4/Parameters_Tetrode!$L$4)*LN(1+EXP(Parameters_Tetrode!$L$4*(1/Parameters_Tetrode!$H$4+Calcs_Tetrode!$B11/Parameters_Tetrode!$D$4)))</f>
        <v>6.833082498130155</v>
      </c>
      <c r="AB11">
        <f>(Parameters_Tetrode!$D$4/Parameters_Tetrode!$L$4)*LN(1+EXP(Parameters_Tetrode!$L$4*(1/Parameters_Tetrode!$H$4+Calcs_Tetrode!$B11/Parameters_Tetrode!$D$4)))</f>
        <v>6.833082498130155</v>
      </c>
      <c r="AC11">
        <f>(Parameters_Tetrode!$D$4/Parameters_Tetrode!$L$4)*LN(1+EXP(Parameters_Tetrode!$L$4*(1/Parameters_Tetrode!$H$4+Calcs_Tetrode!$B11/Parameters_Tetrode!$D$4)))</f>
        <v>6.833082498130155</v>
      </c>
      <c r="AD11">
        <f>(Parameters_Tetrode!$D$4/Parameters_Tetrode!$L$4)*LN(1+EXP(Parameters_Tetrode!$L$4*(1/Parameters_Tetrode!$H$4+Calcs_Tetrode!$B11/Parameters_Tetrode!$D$4)))</f>
        <v>6.833082498130155</v>
      </c>
      <c r="AE11">
        <f>(Parameters_Tetrode!$D$4/Parameters_Tetrode!$L$4)*LN(1+EXP(Parameters_Tetrode!$L$4*(1/Parameters_Tetrode!$H$4+Calcs_Tetrode!$B11/Parameters_Tetrode!$D$4)))</f>
        <v>6.833082498130155</v>
      </c>
      <c r="AF11">
        <f>(Parameters_Tetrode!$D$4/Parameters_Tetrode!$L$4)*LN(1+EXP(Parameters_Tetrode!$L$4*(1/Parameters_Tetrode!$H$4+Calcs_Tetrode!$B11/Parameters_Tetrode!$D$4)))</f>
        <v>6.833082498130155</v>
      </c>
      <c r="AG11">
        <f>(Parameters_Tetrode!$D$4/Parameters_Tetrode!$L$4)*LN(1+EXP(Parameters_Tetrode!$L$4*(1/Parameters_Tetrode!$H$4+Calcs_Tetrode!$B11/Parameters_Tetrode!$D$4)))</f>
        <v>6.833082498130155</v>
      </c>
      <c r="AH11">
        <f>(Parameters_Tetrode!$D$4/Parameters_Tetrode!$L$4)*LN(1+EXP(Parameters_Tetrode!$L$4*(1/Parameters_Tetrode!$H$4+Calcs_Tetrode!$B11/Parameters_Tetrode!$D$4)))</f>
        <v>6.833082498130155</v>
      </c>
      <c r="AI11">
        <f>(Parameters_Tetrode!$D$4/Parameters_Tetrode!$L$4)*LN(1+EXP(Parameters_Tetrode!$L$4*(1/Parameters_Tetrode!$H$4+Calcs_Tetrode!$B11/Parameters_Tetrode!$D$4)))</f>
        <v>6.833082498130155</v>
      </c>
      <c r="AJ11">
        <f>(Parameters_Tetrode!$D$4/Parameters_Tetrode!$L$4)*LN(1+EXP(Parameters_Tetrode!$L$4*(1/Parameters_Tetrode!$H$4+Calcs_Tetrode!$B11/Parameters_Tetrode!$D$4)))</f>
        <v>6.833082498130155</v>
      </c>
      <c r="AK11">
        <f>(Parameters_Tetrode!$D$4/Parameters_Tetrode!$L$4)*LN(1+EXP(Parameters_Tetrode!$L$4*(1/Parameters_Tetrode!$H$4+Calcs_Tetrode!$B11/Parameters_Tetrode!$D$4)))</f>
        <v>6.833082498130155</v>
      </c>
      <c r="AL11">
        <f>(Parameters_Tetrode!$D$4/Parameters_Tetrode!$L$4)*LN(1+EXP(Parameters_Tetrode!$L$4*(1/Parameters_Tetrode!$H$4+Calcs_Tetrode!$B11/Parameters_Tetrode!$D$4)))</f>
        <v>6.833082498130155</v>
      </c>
      <c r="AM11">
        <f>(Parameters_Tetrode!$D$4/Parameters_Tetrode!$L$4)*LN(1+EXP(Parameters_Tetrode!$L$4*(1/Parameters_Tetrode!$H$4+Calcs_Tetrode!$B11/Parameters_Tetrode!$D$4)))</f>
        <v>6.833082498130155</v>
      </c>
      <c r="AN11">
        <f>(Parameters_Tetrode!$D$4/Parameters_Tetrode!$L$4)*LN(1+EXP(Parameters_Tetrode!$L$4*(1/Parameters_Tetrode!$H$4+Calcs_Tetrode!$B11/Parameters_Tetrode!$D$4)))</f>
        <v>6.833082498130155</v>
      </c>
      <c r="AO11">
        <f>(Parameters_Tetrode!$D$4/Parameters_Tetrode!$L$4)*LN(1+EXP(Parameters_Tetrode!$L$4*(1/Parameters_Tetrode!$H$4+Calcs_Tetrode!$B11/Parameters_Tetrode!$D$4)))</f>
        <v>6.833082498130155</v>
      </c>
      <c r="AP11">
        <f>(Parameters_Tetrode!$D$4/Parameters_Tetrode!$L$4)*LN(1+EXP(Parameters_Tetrode!$L$4*(1/Parameters_Tetrode!$H$4+Calcs_Tetrode!$B11/Parameters_Tetrode!$D$4)))</f>
        <v>6.833082498130155</v>
      </c>
      <c r="AQ11">
        <f>(Parameters_Tetrode!$D$4/Parameters_Tetrode!$L$4)*LN(1+EXP(Parameters_Tetrode!$L$4*(1/Parameters_Tetrode!$H$4+Calcs_Tetrode!$B11/Parameters_Tetrode!$D$4)))</f>
        <v>6.833082498130155</v>
      </c>
      <c r="AR11">
        <f>(Parameters_Tetrode!$D$4/Parameters_Tetrode!$L$4)*LN(1+EXP(Parameters_Tetrode!$L$4*(1/Parameters_Tetrode!$H$4+Calcs_Tetrode!$B11/Parameters_Tetrode!$D$4)))</f>
        <v>6.833082498130155</v>
      </c>
      <c r="AS11">
        <f>(Parameters_Tetrode!$D$4/Parameters_Tetrode!$L$4)*LN(1+EXP(Parameters_Tetrode!$L$4*(1/Parameters_Tetrode!$H$4+Calcs_Tetrode!$B11/Parameters_Tetrode!$D$4)))</f>
        <v>6.833082498130155</v>
      </c>
      <c r="AT11">
        <f>(Parameters_Tetrode!$D$4/Parameters_Tetrode!$L$4)*LN(1+EXP(Parameters_Tetrode!$L$4*(1/Parameters_Tetrode!$H$4+Calcs_Tetrode!$B11/Parameters_Tetrode!$D$4)))</f>
        <v>6.833082498130155</v>
      </c>
      <c r="AU11">
        <f>(Parameters_Tetrode!$D$4/Parameters_Tetrode!$L$4)*LN(1+EXP(Parameters_Tetrode!$L$4*(1/Parameters_Tetrode!$H$4+Calcs_Tetrode!$B11/Parameters_Tetrode!$D$4)))</f>
        <v>6.833082498130155</v>
      </c>
      <c r="AV11">
        <f>(Parameters_Tetrode!$D$4/Parameters_Tetrode!$L$4)*LN(1+EXP(Parameters_Tetrode!$L$4*(1/Parameters_Tetrode!$H$4+Calcs_Tetrode!$B11/Parameters_Tetrode!$D$4)))</f>
        <v>6.833082498130155</v>
      </c>
      <c r="AW11">
        <f>(Parameters_Tetrode!$D$4/Parameters_Tetrode!$L$4)*LN(1+EXP(Parameters_Tetrode!$L$4*(1/Parameters_Tetrode!$H$4+Calcs_Tetrode!$B11/Parameters_Tetrode!$D$4)))</f>
        <v>6.833082498130155</v>
      </c>
      <c r="AX11">
        <f>(Parameters_Tetrode!$D$4/Parameters_Tetrode!$L$4)*LN(1+EXP(Parameters_Tetrode!$L$4*(1/Parameters_Tetrode!$H$4+Calcs_Tetrode!$B11/Parameters_Tetrode!$D$4)))</f>
        <v>6.833082498130155</v>
      </c>
      <c r="AY11">
        <f>(Parameters_Tetrode!$D$4/Parameters_Tetrode!$L$4)*LN(1+EXP(Parameters_Tetrode!$L$4*(1/Parameters_Tetrode!$H$4+Calcs_Tetrode!$B11/Parameters_Tetrode!$D$4)))</f>
        <v>6.833082498130155</v>
      </c>
      <c r="AZ11">
        <f>(Parameters_Tetrode!$D$4/Parameters_Tetrode!$L$4)*LN(1+EXP(Parameters_Tetrode!$L$4*(1/Parameters_Tetrode!$H$4+Calcs_Tetrode!$B11/Parameters_Tetrode!$D$4)))</f>
        <v>6.833082498130155</v>
      </c>
      <c r="BA11">
        <f>(Parameters_Tetrode!$D$4/Parameters_Tetrode!$L$4)*LN(1+EXP(Parameters_Tetrode!$L$4*(1/Parameters_Tetrode!$H$4+Calcs_Tetrode!$B11/Parameters_Tetrode!$D$4)))</f>
        <v>6.833082498130155</v>
      </c>
    </row>
    <row r="12" spans="1:64">
      <c r="B12" s="2">
        <f>IF(OR(Calcs_Tetrode!B11="",(Calcs_Tetrode!B11+Parameters_Tetrode!$B$6)&lt;Parameters_Tetrode!$B$5),NA(),Calcs_Tetrode!B11+Parameters_Tetrode!$B$6)</f>
        <v>-45</v>
      </c>
      <c r="C12">
        <f>(Parameters_Tetrode!$D$4/Parameters_Tetrode!$L$4)*LN(1+EXP(Parameters_Tetrode!$L$4*(1/Parameters_Tetrode!$H$4+Calcs_Tetrode!$B12/Parameters_Tetrode!$D$4)))</f>
        <v>4.8633131159880492</v>
      </c>
      <c r="D12">
        <f>(Parameters_Tetrode!$D$4/Parameters_Tetrode!$L$4)*LN(1+EXP(Parameters_Tetrode!$L$4*(1/Parameters_Tetrode!$H$4+Calcs_Tetrode!$B12/Parameters_Tetrode!$D$4)))</f>
        <v>4.8633131159880492</v>
      </c>
      <c r="E12">
        <f>(Parameters_Tetrode!$D$4/Parameters_Tetrode!$L$4)*LN(1+EXP(Parameters_Tetrode!$L$4*(1/Parameters_Tetrode!$H$4+Calcs_Tetrode!$B12/Parameters_Tetrode!$D$4)))</f>
        <v>4.8633131159880492</v>
      </c>
      <c r="F12">
        <f>(Parameters_Tetrode!$D$4/Parameters_Tetrode!$L$4)*LN(1+EXP(Parameters_Tetrode!$L$4*(1/Parameters_Tetrode!$H$4+Calcs_Tetrode!$B12/Parameters_Tetrode!$D$4)))</f>
        <v>4.8633131159880492</v>
      </c>
      <c r="G12">
        <f>(Parameters_Tetrode!$D$4/Parameters_Tetrode!$L$4)*LN(1+EXP(Parameters_Tetrode!$L$4*(1/Parameters_Tetrode!$H$4+Calcs_Tetrode!$B12/Parameters_Tetrode!$D$4)))</f>
        <v>4.8633131159880492</v>
      </c>
      <c r="H12">
        <f>(Parameters_Tetrode!$D$4/Parameters_Tetrode!$L$4)*LN(1+EXP(Parameters_Tetrode!$L$4*(1/Parameters_Tetrode!$H$4+Calcs_Tetrode!$B12/Parameters_Tetrode!$D$4)))</f>
        <v>4.8633131159880492</v>
      </c>
      <c r="I12">
        <f>(Parameters_Tetrode!$D$4/Parameters_Tetrode!$L$4)*LN(1+EXP(Parameters_Tetrode!$L$4*(1/Parameters_Tetrode!$H$4+Calcs_Tetrode!$B12/Parameters_Tetrode!$D$4)))</f>
        <v>4.8633131159880492</v>
      </c>
      <c r="J12">
        <f>(Parameters_Tetrode!$D$4/Parameters_Tetrode!$L$4)*LN(1+EXP(Parameters_Tetrode!$L$4*(1/Parameters_Tetrode!$H$4+Calcs_Tetrode!$B12/Parameters_Tetrode!$D$4)))</f>
        <v>4.8633131159880492</v>
      </c>
      <c r="K12">
        <f>(Parameters_Tetrode!$D$4/Parameters_Tetrode!$L$4)*LN(1+EXP(Parameters_Tetrode!$L$4*(1/Parameters_Tetrode!$H$4+Calcs_Tetrode!$B12/Parameters_Tetrode!$D$4)))</f>
        <v>4.8633131159880492</v>
      </c>
      <c r="L12">
        <f>(Parameters_Tetrode!$D$4/Parameters_Tetrode!$L$4)*LN(1+EXP(Parameters_Tetrode!$L$4*(1/Parameters_Tetrode!$H$4+Calcs_Tetrode!$B12/Parameters_Tetrode!$D$4)))</f>
        <v>4.8633131159880492</v>
      </c>
      <c r="M12">
        <f>(Parameters_Tetrode!$D$4/Parameters_Tetrode!$L$4)*LN(1+EXP(Parameters_Tetrode!$L$4*(1/Parameters_Tetrode!$H$4+Calcs_Tetrode!$B12/Parameters_Tetrode!$D$4)))</f>
        <v>4.8633131159880492</v>
      </c>
      <c r="N12">
        <f>(Parameters_Tetrode!$D$4/Parameters_Tetrode!$L$4)*LN(1+EXP(Parameters_Tetrode!$L$4*(1/Parameters_Tetrode!$H$4+Calcs_Tetrode!$B12/Parameters_Tetrode!$D$4)))</f>
        <v>4.8633131159880492</v>
      </c>
      <c r="O12">
        <f>(Parameters_Tetrode!$D$4/Parameters_Tetrode!$L$4)*LN(1+EXP(Parameters_Tetrode!$L$4*(1/Parameters_Tetrode!$H$4+Calcs_Tetrode!$B12/Parameters_Tetrode!$D$4)))</f>
        <v>4.8633131159880492</v>
      </c>
      <c r="P12">
        <f>(Parameters_Tetrode!$D$4/Parameters_Tetrode!$L$4)*LN(1+EXP(Parameters_Tetrode!$L$4*(1/Parameters_Tetrode!$H$4+Calcs_Tetrode!$B12/Parameters_Tetrode!$D$4)))</f>
        <v>4.8633131159880492</v>
      </c>
      <c r="Q12">
        <f>(Parameters_Tetrode!$D$4/Parameters_Tetrode!$L$4)*LN(1+EXP(Parameters_Tetrode!$L$4*(1/Parameters_Tetrode!$H$4+Calcs_Tetrode!$B12/Parameters_Tetrode!$D$4)))</f>
        <v>4.8633131159880492</v>
      </c>
      <c r="R12">
        <f>(Parameters_Tetrode!$D$4/Parameters_Tetrode!$L$4)*LN(1+EXP(Parameters_Tetrode!$L$4*(1/Parameters_Tetrode!$H$4+Calcs_Tetrode!$B12/Parameters_Tetrode!$D$4)))</f>
        <v>4.8633131159880492</v>
      </c>
      <c r="S12">
        <f>(Parameters_Tetrode!$D$4/Parameters_Tetrode!$L$4)*LN(1+EXP(Parameters_Tetrode!$L$4*(1/Parameters_Tetrode!$H$4+Calcs_Tetrode!$B12/Parameters_Tetrode!$D$4)))</f>
        <v>4.8633131159880492</v>
      </c>
      <c r="T12">
        <f>(Parameters_Tetrode!$D$4/Parameters_Tetrode!$L$4)*LN(1+EXP(Parameters_Tetrode!$L$4*(1/Parameters_Tetrode!$H$4+Calcs_Tetrode!$B12/Parameters_Tetrode!$D$4)))</f>
        <v>4.8633131159880492</v>
      </c>
      <c r="U12">
        <f>(Parameters_Tetrode!$D$4/Parameters_Tetrode!$L$4)*LN(1+EXP(Parameters_Tetrode!$L$4*(1/Parameters_Tetrode!$H$4+Calcs_Tetrode!$B12/Parameters_Tetrode!$D$4)))</f>
        <v>4.8633131159880492</v>
      </c>
      <c r="V12">
        <f>(Parameters_Tetrode!$D$4/Parameters_Tetrode!$L$4)*LN(1+EXP(Parameters_Tetrode!$L$4*(1/Parameters_Tetrode!$H$4+Calcs_Tetrode!$B12/Parameters_Tetrode!$D$4)))</f>
        <v>4.8633131159880492</v>
      </c>
      <c r="W12">
        <f>(Parameters_Tetrode!$D$4/Parameters_Tetrode!$L$4)*LN(1+EXP(Parameters_Tetrode!$L$4*(1/Parameters_Tetrode!$H$4+Calcs_Tetrode!$B12/Parameters_Tetrode!$D$4)))</f>
        <v>4.8633131159880492</v>
      </c>
      <c r="X12">
        <f>(Parameters_Tetrode!$D$4/Parameters_Tetrode!$L$4)*LN(1+EXP(Parameters_Tetrode!$L$4*(1/Parameters_Tetrode!$H$4+Calcs_Tetrode!$B12/Parameters_Tetrode!$D$4)))</f>
        <v>4.8633131159880492</v>
      </c>
      <c r="Y12">
        <f>(Parameters_Tetrode!$D$4/Parameters_Tetrode!$L$4)*LN(1+EXP(Parameters_Tetrode!$L$4*(1/Parameters_Tetrode!$H$4+Calcs_Tetrode!$B12/Parameters_Tetrode!$D$4)))</f>
        <v>4.8633131159880492</v>
      </c>
      <c r="Z12">
        <f>(Parameters_Tetrode!$D$4/Parameters_Tetrode!$L$4)*LN(1+EXP(Parameters_Tetrode!$L$4*(1/Parameters_Tetrode!$H$4+Calcs_Tetrode!$B12/Parameters_Tetrode!$D$4)))</f>
        <v>4.8633131159880492</v>
      </c>
      <c r="AA12">
        <f>(Parameters_Tetrode!$D$4/Parameters_Tetrode!$L$4)*LN(1+EXP(Parameters_Tetrode!$L$4*(1/Parameters_Tetrode!$H$4+Calcs_Tetrode!$B12/Parameters_Tetrode!$D$4)))</f>
        <v>4.8633131159880492</v>
      </c>
      <c r="AB12">
        <f>(Parameters_Tetrode!$D$4/Parameters_Tetrode!$L$4)*LN(1+EXP(Parameters_Tetrode!$L$4*(1/Parameters_Tetrode!$H$4+Calcs_Tetrode!$B12/Parameters_Tetrode!$D$4)))</f>
        <v>4.8633131159880492</v>
      </c>
      <c r="AC12">
        <f>(Parameters_Tetrode!$D$4/Parameters_Tetrode!$L$4)*LN(1+EXP(Parameters_Tetrode!$L$4*(1/Parameters_Tetrode!$H$4+Calcs_Tetrode!$B12/Parameters_Tetrode!$D$4)))</f>
        <v>4.8633131159880492</v>
      </c>
      <c r="AD12">
        <f>(Parameters_Tetrode!$D$4/Parameters_Tetrode!$L$4)*LN(1+EXP(Parameters_Tetrode!$L$4*(1/Parameters_Tetrode!$H$4+Calcs_Tetrode!$B12/Parameters_Tetrode!$D$4)))</f>
        <v>4.8633131159880492</v>
      </c>
      <c r="AE12">
        <f>(Parameters_Tetrode!$D$4/Parameters_Tetrode!$L$4)*LN(1+EXP(Parameters_Tetrode!$L$4*(1/Parameters_Tetrode!$H$4+Calcs_Tetrode!$B12/Parameters_Tetrode!$D$4)))</f>
        <v>4.8633131159880492</v>
      </c>
      <c r="AF12">
        <f>(Parameters_Tetrode!$D$4/Parameters_Tetrode!$L$4)*LN(1+EXP(Parameters_Tetrode!$L$4*(1/Parameters_Tetrode!$H$4+Calcs_Tetrode!$B12/Parameters_Tetrode!$D$4)))</f>
        <v>4.8633131159880492</v>
      </c>
      <c r="AG12">
        <f>(Parameters_Tetrode!$D$4/Parameters_Tetrode!$L$4)*LN(1+EXP(Parameters_Tetrode!$L$4*(1/Parameters_Tetrode!$H$4+Calcs_Tetrode!$B12/Parameters_Tetrode!$D$4)))</f>
        <v>4.8633131159880492</v>
      </c>
      <c r="AH12">
        <f>(Parameters_Tetrode!$D$4/Parameters_Tetrode!$L$4)*LN(1+EXP(Parameters_Tetrode!$L$4*(1/Parameters_Tetrode!$H$4+Calcs_Tetrode!$B12/Parameters_Tetrode!$D$4)))</f>
        <v>4.8633131159880492</v>
      </c>
      <c r="AI12">
        <f>(Parameters_Tetrode!$D$4/Parameters_Tetrode!$L$4)*LN(1+EXP(Parameters_Tetrode!$L$4*(1/Parameters_Tetrode!$H$4+Calcs_Tetrode!$B12/Parameters_Tetrode!$D$4)))</f>
        <v>4.8633131159880492</v>
      </c>
      <c r="AJ12">
        <f>(Parameters_Tetrode!$D$4/Parameters_Tetrode!$L$4)*LN(1+EXP(Parameters_Tetrode!$L$4*(1/Parameters_Tetrode!$H$4+Calcs_Tetrode!$B12/Parameters_Tetrode!$D$4)))</f>
        <v>4.8633131159880492</v>
      </c>
      <c r="AK12">
        <f>(Parameters_Tetrode!$D$4/Parameters_Tetrode!$L$4)*LN(1+EXP(Parameters_Tetrode!$L$4*(1/Parameters_Tetrode!$H$4+Calcs_Tetrode!$B12/Parameters_Tetrode!$D$4)))</f>
        <v>4.8633131159880492</v>
      </c>
      <c r="AL12">
        <f>(Parameters_Tetrode!$D$4/Parameters_Tetrode!$L$4)*LN(1+EXP(Parameters_Tetrode!$L$4*(1/Parameters_Tetrode!$H$4+Calcs_Tetrode!$B12/Parameters_Tetrode!$D$4)))</f>
        <v>4.8633131159880492</v>
      </c>
      <c r="AM12">
        <f>(Parameters_Tetrode!$D$4/Parameters_Tetrode!$L$4)*LN(1+EXP(Parameters_Tetrode!$L$4*(1/Parameters_Tetrode!$H$4+Calcs_Tetrode!$B12/Parameters_Tetrode!$D$4)))</f>
        <v>4.8633131159880492</v>
      </c>
      <c r="AN12">
        <f>(Parameters_Tetrode!$D$4/Parameters_Tetrode!$L$4)*LN(1+EXP(Parameters_Tetrode!$L$4*(1/Parameters_Tetrode!$H$4+Calcs_Tetrode!$B12/Parameters_Tetrode!$D$4)))</f>
        <v>4.8633131159880492</v>
      </c>
      <c r="AO12">
        <f>(Parameters_Tetrode!$D$4/Parameters_Tetrode!$L$4)*LN(1+EXP(Parameters_Tetrode!$L$4*(1/Parameters_Tetrode!$H$4+Calcs_Tetrode!$B12/Parameters_Tetrode!$D$4)))</f>
        <v>4.8633131159880492</v>
      </c>
      <c r="AP12">
        <f>(Parameters_Tetrode!$D$4/Parameters_Tetrode!$L$4)*LN(1+EXP(Parameters_Tetrode!$L$4*(1/Parameters_Tetrode!$H$4+Calcs_Tetrode!$B12/Parameters_Tetrode!$D$4)))</f>
        <v>4.8633131159880492</v>
      </c>
      <c r="AQ12">
        <f>(Parameters_Tetrode!$D$4/Parameters_Tetrode!$L$4)*LN(1+EXP(Parameters_Tetrode!$L$4*(1/Parameters_Tetrode!$H$4+Calcs_Tetrode!$B12/Parameters_Tetrode!$D$4)))</f>
        <v>4.8633131159880492</v>
      </c>
      <c r="AR12">
        <f>(Parameters_Tetrode!$D$4/Parameters_Tetrode!$L$4)*LN(1+EXP(Parameters_Tetrode!$L$4*(1/Parameters_Tetrode!$H$4+Calcs_Tetrode!$B12/Parameters_Tetrode!$D$4)))</f>
        <v>4.8633131159880492</v>
      </c>
      <c r="AS12">
        <f>(Parameters_Tetrode!$D$4/Parameters_Tetrode!$L$4)*LN(1+EXP(Parameters_Tetrode!$L$4*(1/Parameters_Tetrode!$H$4+Calcs_Tetrode!$B12/Parameters_Tetrode!$D$4)))</f>
        <v>4.8633131159880492</v>
      </c>
      <c r="AT12">
        <f>(Parameters_Tetrode!$D$4/Parameters_Tetrode!$L$4)*LN(1+EXP(Parameters_Tetrode!$L$4*(1/Parameters_Tetrode!$H$4+Calcs_Tetrode!$B12/Parameters_Tetrode!$D$4)))</f>
        <v>4.8633131159880492</v>
      </c>
      <c r="AU12">
        <f>(Parameters_Tetrode!$D$4/Parameters_Tetrode!$L$4)*LN(1+EXP(Parameters_Tetrode!$L$4*(1/Parameters_Tetrode!$H$4+Calcs_Tetrode!$B12/Parameters_Tetrode!$D$4)))</f>
        <v>4.8633131159880492</v>
      </c>
      <c r="AV12">
        <f>(Parameters_Tetrode!$D$4/Parameters_Tetrode!$L$4)*LN(1+EXP(Parameters_Tetrode!$L$4*(1/Parameters_Tetrode!$H$4+Calcs_Tetrode!$B12/Parameters_Tetrode!$D$4)))</f>
        <v>4.8633131159880492</v>
      </c>
      <c r="AW12">
        <f>(Parameters_Tetrode!$D$4/Parameters_Tetrode!$L$4)*LN(1+EXP(Parameters_Tetrode!$L$4*(1/Parameters_Tetrode!$H$4+Calcs_Tetrode!$B12/Parameters_Tetrode!$D$4)))</f>
        <v>4.8633131159880492</v>
      </c>
      <c r="AX12">
        <f>(Parameters_Tetrode!$D$4/Parameters_Tetrode!$L$4)*LN(1+EXP(Parameters_Tetrode!$L$4*(1/Parameters_Tetrode!$H$4+Calcs_Tetrode!$B12/Parameters_Tetrode!$D$4)))</f>
        <v>4.8633131159880492</v>
      </c>
      <c r="AY12">
        <f>(Parameters_Tetrode!$D$4/Parameters_Tetrode!$L$4)*LN(1+EXP(Parameters_Tetrode!$L$4*(1/Parameters_Tetrode!$H$4+Calcs_Tetrode!$B12/Parameters_Tetrode!$D$4)))</f>
        <v>4.8633131159880492</v>
      </c>
      <c r="AZ12">
        <f>(Parameters_Tetrode!$D$4/Parameters_Tetrode!$L$4)*LN(1+EXP(Parameters_Tetrode!$L$4*(1/Parameters_Tetrode!$H$4+Calcs_Tetrode!$B12/Parameters_Tetrode!$D$4)))</f>
        <v>4.8633131159880492</v>
      </c>
      <c r="BA12">
        <f>(Parameters_Tetrode!$D$4/Parameters_Tetrode!$L$4)*LN(1+EXP(Parameters_Tetrode!$L$4*(1/Parameters_Tetrode!$H$4+Calcs_Tetrode!$B12/Parameters_Tetrode!$D$4)))</f>
        <v>4.8633131159880492</v>
      </c>
    </row>
    <row r="13" spans="1:64">
      <c r="B13" s="2">
        <f>IF(OR(Calcs_Tetrode!B12="",(Calcs_Tetrode!B12+Parameters_Tetrode!$B$6)&lt;Parameters_Tetrode!$B$5),NA(),Calcs_Tetrode!B12+Parameters_Tetrode!$B$6)</f>
        <v>-50</v>
      </c>
      <c r="C13">
        <f>(Parameters_Tetrode!$D$4/Parameters_Tetrode!$L$4)*LN(1+EXP(Parameters_Tetrode!$L$4*(1/Parameters_Tetrode!$H$4+Calcs_Tetrode!$B13/Parameters_Tetrode!$D$4)))</f>
        <v>3.3782700816720141</v>
      </c>
      <c r="D13">
        <f>(Parameters_Tetrode!$D$4/Parameters_Tetrode!$L$4)*LN(1+EXP(Parameters_Tetrode!$L$4*(1/Parameters_Tetrode!$H$4+Calcs_Tetrode!$B13/Parameters_Tetrode!$D$4)))</f>
        <v>3.3782700816720141</v>
      </c>
      <c r="E13">
        <f>(Parameters_Tetrode!$D$4/Parameters_Tetrode!$L$4)*LN(1+EXP(Parameters_Tetrode!$L$4*(1/Parameters_Tetrode!$H$4+Calcs_Tetrode!$B13/Parameters_Tetrode!$D$4)))</f>
        <v>3.3782700816720141</v>
      </c>
      <c r="F13">
        <f>(Parameters_Tetrode!$D$4/Parameters_Tetrode!$L$4)*LN(1+EXP(Parameters_Tetrode!$L$4*(1/Parameters_Tetrode!$H$4+Calcs_Tetrode!$B13/Parameters_Tetrode!$D$4)))</f>
        <v>3.3782700816720141</v>
      </c>
      <c r="G13">
        <f>(Parameters_Tetrode!$D$4/Parameters_Tetrode!$L$4)*LN(1+EXP(Parameters_Tetrode!$L$4*(1/Parameters_Tetrode!$H$4+Calcs_Tetrode!$B13/Parameters_Tetrode!$D$4)))</f>
        <v>3.3782700816720141</v>
      </c>
      <c r="H13">
        <f>(Parameters_Tetrode!$D$4/Parameters_Tetrode!$L$4)*LN(1+EXP(Parameters_Tetrode!$L$4*(1/Parameters_Tetrode!$H$4+Calcs_Tetrode!$B13/Parameters_Tetrode!$D$4)))</f>
        <v>3.3782700816720141</v>
      </c>
      <c r="I13">
        <f>(Parameters_Tetrode!$D$4/Parameters_Tetrode!$L$4)*LN(1+EXP(Parameters_Tetrode!$L$4*(1/Parameters_Tetrode!$H$4+Calcs_Tetrode!$B13/Parameters_Tetrode!$D$4)))</f>
        <v>3.3782700816720141</v>
      </c>
      <c r="J13">
        <f>(Parameters_Tetrode!$D$4/Parameters_Tetrode!$L$4)*LN(1+EXP(Parameters_Tetrode!$L$4*(1/Parameters_Tetrode!$H$4+Calcs_Tetrode!$B13/Parameters_Tetrode!$D$4)))</f>
        <v>3.3782700816720141</v>
      </c>
      <c r="K13">
        <f>(Parameters_Tetrode!$D$4/Parameters_Tetrode!$L$4)*LN(1+EXP(Parameters_Tetrode!$L$4*(1/Parameters_Tetrode!$H$4+Calcs_Tetrode!$B13/Parameters_Tetrode!$D$4)))</f>
        <v>3.3782700816720141</v>
      </c>
      <c r="L13">
        <f>(Parameters_Tetrode!$D$4/Parameters_Tetrode!$L$4)*LN(1+EXP(Parameters_Tetrode!$L$4*(1/Parameters_Tetrode!$H$4+Calcs_Tetrode!$B13/Parameters_Tetrode!$D$4)))</f>
        <v>3.3782700816720141</v>
      </c>
      <c r="M13">
        <f>(Parameters_Tetrode!$D$4/Parameters_Tetrode!$L$4)*LN(1+EXP(Parameters_Tetrode!$L$4*(1/Parameters_Tetrode!$H$4+Calcs_Tetrode!$B13/Parameters_Tetrode!$D$4)))</f>
        <v>3.3782700816720141</v>
      </c>
      <c r="N13">
        <f>(Parameters_Tetrode!$D$4/Parameters_Tetrode!$L$4)*LN(1+EXP(Parameters_Tetrode!$L$4*(1/Parameters_Tetrode!$H$4+Calcs_Tetrode!$B13/Parameters_Tetrode!$D$4)))</f>
        <v>3.3782700816720141</v>
      </c>
      <c r="O13">
        <f>(Parameters_Tetrode!$D$4/Parameters_Tetrode!$L$4)*LN(1+EXP(Parameters_Tetrode!$L$4*(1/Parameters_Tetrode!$H$4+Calcs_Tetrode!$B13/Parameters_Tetrode!$D$4)))</f>
        <v>3.3782700816720141</v>
      </c>
      <c r="P13">
        <f>(Parameters_Tetrode!$D$4/Parameters_Tetrode!$L$4)*LN(1+EXP(Parameters_Tetrode!$L$4*(1/Parameters_Tetrode!$H$4+Calcs_Tetrode!$B13/Parameters_Tetrode!$D$4)))</f>
        <v>3.3782700816720141</v>
      </c>
      <c r="Q13">
        <f>(Parameters_Tetrode!$D$4/Parameters_Tetrode!$L$4)*LN(1+EXP(Parameters_Tetrode!$L$4*(1/Parameters_Tetrode!$H$4+Calcs_Tetrode!$B13/Parameters_Tetrode!$D$4)))</f>
        <v>3.3782700816720141</v>
      </c>
      <c r="R13">
        <f>(Parameters_Tetrode!$D$4/Parameters_Tetrode!$L$4)*LN(1+EXP(Parameters_Tetrode!$L$4*(1/Parameters_Tetrode!$H$4+Calcs_Tetrode!$B13/Parameters_Tetrode!$D$4)))</f>
        <v>3.3782700816720141</v>
      </c>
      <c r="S13">
        <f>(Parameters_Tetrode!$D$4/Parameters_Tetrode!$L$4)*LN(1+EXP(Parameters_Tetrode!$L$4*(1/Parameters_Tetrode!$H$4+Calcs_Tetrode!$B13/Parameters_Tetrode!$D$4)))</f>
        <v>3.3782700816720141</v>
      </c>
      <c r="T13">
        <f>(Parameters_Tetrode!$D$4/Parameters_Tetrode!$L$4)*LN(1+EXP(Parameters_Tetrode!$L$4*(1/Parameters_Tetrode!$H$4+Calcs_Tetrode!$B13/Parameters_Tetrode!$D$4)))</f>
        <v>3.3782700816720141</v>
      </c>
      <c r="U13">
        <f>(Parameters_Tetrode!$D$4/Parameters_Tetrode!$L$4)*LN(1+EXP(Parameters_Tetrode!$L$4*(1/Parameters_Tetrode!$H$4+Calcs_Tetrode!$B13/Parameters_Tetrode!$D$4)))</f>
        <v>3.3782700816720141</v>
      </c>
      <c r="V13">
        <f>(Parameters_Tetrode!$D$4/Parameters_Tetrode!$L$4)*LN(1+EXP(Parameters_Tetrode!$L$4*(1/Parameters_Tetrode!$H$4+Calcs_Tetrode!$B13/Parameters_Tetrode!$D$4)))</f>
        <v>3.3782700816720141</v>
      </c>
      <c r="W13">
        <f>(Parameters_Tetrode!$D$4/Parameters_Tetrode!$L$4)*LN(1+EXP(Parameters_Tetrode!$L$4*(1/Parameters_Tetrode!$H$4+Calcs_Tetrode!$B13/Parameters_Tetrode!$D$4)))</f>
        <v>3.3782700816720141</v>
      </c>
      <c r="X13">
        <f>(Parameters_Tetrode!$D$4/Parameters_Tetrode!$L$4)*LN(1+EXP(Parameters_Tetrode!$L$4*(1/Parameters_Tetrode!$H$4+Calcs_Tetrode!$B13/Parameters_Tetrode!$D$4)))</f>
        <v>3.3782700816720141</v>
      </c>
      <c r="Y13">
        <f>(Parameters_Tetrode!$D$4/Parameters_Tetrode!$L$4)*LN(1+EXP(Parameters_Tetrode!$L$4*(1/Parameters_Tetrode!$H$4+Calcs_Tetrode!$B13/Parameters_Tetrode!$D$4)))</f>
        <v>3.3782700816720141</v>
      </c>
      <c r="Z13">
        <f>(Parameters_Tetrode!$D$4/Parameters_Tetrode!$L$4)*LN(1+EXP(Parameters_Tetrode!$L$4*(1/Parameters_Tetrode!$H$4+Calcs_Tetrode!$B13/Parameters_Tetrode!$D$4)))</f>
        <v>3.3782700816720141</v>
      </c>
      <c r="AA13">
        <f>(Parameters_Tetrode!$D$4/Parameters_Tetrode!$L$4)*LN(1+EXP(Parameters_Tetrode!$L$4*(1/Parameters_Tetrode!$H$4+Calcs_Tetrode!$B13/Parameters_Tetrode!$D$4)))</f>
        <v>3.3782700816720141</v>
      </c>
      <c r="AB13">
        <f>(Parameters_Tetrode!$D$4/Parameters_Tetrode!$L$4)*LN(1+EXP(Parameters_Tetrode!$L$4*(1/Parameters_Tetrode!$H$4+Calcs_Tetrode!$B13/Parameters_Tetrode!$D$4)))</f>
        <v>3.3782700816720141</v>
      </c>
      <c r="AC13">
        <f>(Parameters_Tetrode!$D$4/Parameters_Tetrode!$L$4)*LN(1+EXP(Parameters_Tetrode!$L$4*(1/Parameters_Tetrode!$H$4+Calcs_Tetrode!$B13/Parameters_Tetrode!$D$4)))</f>
        <v>3.3782700816720141</v>
      </c>
      <c r="AD13">
        <f>(Parameters_Tetrode!$D$4/Parameters_Tetrode!$L$4)*LN(1+EXP(Parameters_Tetrode!$L$4*(1/Parameters_Tetrode!$H$4+Calcs_Tetrode!$B13/Parameters_Tetrode!$D$4)))</f>
        <v>3.3782700816720141</v>
      </c>
      <c r="AE13">
        <f>(Parameters_Tetrode!$D$4/Parameters_Tetrode!$L$4)*LN(1+EXP(Parameters_Tetrode!$L$4*(1/Parameters_Tetrode!$H$4+Calcs_Tetrode!$B13/Parameters_Tetrode!$D$4)))</f>
        <v>3.3782700816720141</v>
      </c>
      <c r="AF13">
        <f>(Parameters_Tetrode!$D$4/Parameters_Tetrode!$L$4)*LN(1+EXP(Parameters_Tetrode!$L$4*(1/Parameters_Tetrode!$H$4+Calcs_Tetrode!$B13/Parameters_Tetrode!$D$4)))</f>
        <v>3.3782700816720141</v>
      </c>
      <c r="AG13">
        <f>(Parameters_Tetrode!$D$4/Parameters_Tetrode!$L$4)*LN(1+EXP(Parameters_Tetrode!$L$4*(1/Parameters_Tetrode!$H$4+Calcs_Tetrode!$B13/Parameters_Tetrode!$D$4)))</f>
        <v>3.3782700816720141</v>
      </c>
      <c r="AH13">
        <f>(Parameters_Tetrode!$D$4/Parameters_Tetrode!$L$4)*LN(1+EXP(Parameters_Tetrode!$L$4*(1/Parameters_Tetrode!$H$4+Calcs_Tetrode!$B13/Parameters_Tetrode!$D$4)))</f>
        <v>3.3782700816720141</v>
      </c>
      <c r="AI13">
        <f>(Parameters_Tetrode!$D$4/Parameters_Tetrode!$L$4)*LN(1+EXP(Parameters_Tetrode!$L$4*(1/Parameters_Tetrode!$H$4+Calcs_Tetrode!$B13/Parameters_Tetrode!$D$4)))</f>
        <v>3.3782700816720141</v>
      </c>
      <c r="AJ13">
        <f>(Parameters_Tetrode!$D$4/Parameters_Tetrode!$L$4)*LN(1+EXP(Parameters_Tetrode!$L$4*(1/Parameters_Tetrode!$H$4+Calcs_Tetrode!$B13/Parameters_Tetrode!$D$4)))</f>
        <v>3.3782700816720141</v>
      </c>
      <c r="AK13">
        <f>(Parameters_Tetrode!$D$4/Parameters_Tetrode!$L$4)*LN(1+EXP(Parameters_Tetrode!$L$4*(1/Parameters_Tetrode!$H$4+Calcs_Tetrode!$B13/Parameters_Tetrode!$D$4)))</f>
        <v>3.3782700816720141</v>
      </c>
      <c r="AL13">
        <f>(Parameters_Tetrode!$D$4/Parameters_Tetrode!$L$4)*LN(1+EXP(Parameters_Tetrode!$L$4*(1/Parameters_Tetrode!$H$4+Calcs_Tetrode!$B13/Parameters_Tetrode!$D$4)))</f>
        <v>3.3782700816720141</v>
      </c>
      <c r="AM13">
        <f>(Parameters_Tetrode!$D$4/Parameters_Tetrode!$L$4)*LN(1+EXP(Parameters_Tetrode!$L$4*(1/Parameters_Tetrode!$H$4+Calcs_Tetrode!$B13/Parameters_Tetrode!$D$4)))</f>
        <v>3.3782700816720141</v>
      </c>
      <c r="AN13">
        <f>(Parameters_Tetrode!$D$4/Parameters_Tetrode!$L$4)*LN(1+EXP(Parameters_Tetrode!$L$4*(1/Parameters_Tetrode!$H$4+Calcs_Tetrode!$B13/Parameters_Tetrode!$D$4)))</f>
        <v>3.3782700816720141</v>
      </c>
      <c r="AO13">
        <f>(Parameters_Tetrode!$D$4/Parameters_Tetrode!$L$4)*LN(1+EXP(Parameters_Tetrode!$L$4*(1/Parameters_Tetrode!$H$4+Calcs_Tetrode!$B13/Parameters_Tetrode!$D$4)))</f>
        <v>3.3782700816720141</v>
      </c>
      <c r="AP13">
        <f>(Parameters_Tetrode!$D$4/Parameters_Tetrode!$L$4)*LN(1+EXP(Parameters_Tetrode!$L$4*(1/Parameters_Tetrode!$H$4+Calcs_Tetrode!$B13/Parameters_Tetrode!$D$4)))</f>
        <v>3.3782700816720141</v>
      </c>
      <c r="AQ13">
        <f>(Parameters_Tetrode!$D$4/Parameters_Tetrode!$L$4)*LN(1+EXP(Parameters_Tetrode!$L$4*(1/Parameters_Tetrode!$H$4+Calcs_Tetrode!$B13/Parameters_Tetrode!$D$4)))</f>
        <v>3.3782700816720141</v>
      </c>
      <c r="AR13">
        <f>(Parameters_Tetrode!$D$4/Parameters_Tetrode!$L$4)*LN(1+EXP(Parameters_Tetrode!$L$4*(1/Parameters_Tetrode!$H$4+Calcs_Tetrode!$B13/Parameters_Tetrode!$D$4)))</f>
        <v>3.3782700816720141</v>
      </c>
      <c r="AS13">
        <f>(Parameters_Tetrode!$D$4/Parameters_Tetrode!$L$4)*LN(1+EXP(Parameters_Tetrode!$L$4*(1/Parameters_Tetrode!$H$4+Calcs_Tetrode!$B13/Parameters_Tetrode!$D$4)))</f>
        <v>3.3782700816720141</v>
      </c>
      <c r="AT13">
        <f>(Parameters_Tetrode!$D$4/Parameters_Tetrode!$L$4)*LN(1+EXP(Parameters_Tetrode!$L$4*(1/Parameters_Tetrode!$H$4+Calcs_Tetrode!$B13/Parameters_Tetrode!$D$4)))</f>
        <v>3.3782700816720141</v>
      </c>
      <c r="AU13">
        <f>(Parameters_Tetrode!$D$4/Parameters_Tetrode!$L$4)*LN(1+EXP(Parameters_Tetrode!$L$4*(1/Parameters_Tetrode!$H$4+Calcs_Tetrode!$B13/Parameters_Tetrode!$D$4)))</f>
        <v>3.3782700816720141</v>
      </c>
      <c r="AV13">
        <f>(Parameters_Tetrode!$D$4/Parameters_Tetrode!$L$4)*LN(1+EXP(Parameters_Tetrode!$L$4*(1/Parameters_Tetrode!$H$4+Calcs_Tetrode!$B13/Parameters_Tetrode!$D$4)))</f>
        <v>3.3782700816720141</v>
      </c>
      <c r="AW13">
        <f>(Parameters_Tetrode!$D$4/Parameters_Tetrode!$L$4)*LN(1+EXP(Parameters_Tetrode!$L$4*(1/Parameters_Tetrode!$H$4+Calcs_Tetrode!$B13/Parameters_Tetrode!$D$4)))</f>
        <v>3.3782700816720141</v>
      </c>
      <c r="AX13">
        <f>(Parameters_Tetrode!$D$4/Parameters_Tetrode!$L$4)*LN(1+EXP(Parameters_Tetrode!$L$4*(1/Parameters_Tetrode!$H$4+Calcs_Tetrode!$B13/Parameters_Tetrode!$D$4)))</f>
        <v>3.3782700816720141</v>
      </c>
      <c r="AY13">
        <f>(Parameters_Tetrode!$D$4/Parameters_Tetrode!$L$4)*LN(1+EXP(Parameters_Tetrode!$L$4*(1/Parameters_Tetrode!$H$4+Calcs_Tetrode!$B13/Parameters_Tetrode!$D$4)))</f>
        <v>3.3782700816720141</v>
      </c>
      <c r="AZ13">
        <f>(Parameters_Tetrode!$D$4/Parameters_Tetrode!$L$4)*LN(1+EXP(Parameters_Tetrode!$L$4*(1/Parameters_Tetrode!$H$4+Calcs_Tetrode!$B13/Parameters_Tetrode!$D$4)))</f>
        <v>3.3782700816720141</v>
      </c>
      <c r="BA13">
        <f>(Parameters_Tetrode!$D$4/Parameters_Tetrode!$L$4)*LN(1+EXP(Parameters_Tetrode!$L$4*(1/Parameters_Tetrode!$H$4+Calcs_Tetrode!$B13/Parameters_Tetrode!$D$4)))</f>
        <v>3.3782700816720141</v>
      </c>
    </row>
    <row r="14" spans="1:64">
      <c r="B14" s="2">
        <f>IF(OR(Calcs_Tetrode!B13="",(Calcs_Tetrode!B13+Parameters_Tetrode!$B$6)&lt;Parameters_Tetrode!$B$5),NA(),Calcs_Tetrode!B13+Parameters_Tetrode!$B$6)</f>
        <v>-55</v>
      </c>
      <c r="C14">
        <f>(Parameters_Tetrode!$D$4/Parameters_Tetrode!$L$4)*LN(1+EXP(Parameters_Tetrode!$L$4*(1/Parameters_Tetrode!$H$4+Calcs_Tetrode!$B14/Parameters_Tetrode!$D$4)))</f>
        <v>2.3012756758187196</v>
      </c>
      <c r="D14">
        <f>(Parameters_Tetrode!$D$4/Parameters_Tetrode!$L$4)*LN(1+EXP(Parameters_Tetrode!$L$4*(1/Parameters_Tetrode!$H$4+Calcs_Tetrode!$B14/Parameters_Tetrode!$D$4)))</f>
        <v>2.3012756758187196</v>
      </c>
      <c r="E14">
        <f>(Parameters_Tetrode!$D$4/Parameters_Tetrode!$L$4)*LN(1+EXP(Parameters_Tetrode!$L$4*(1/Parameters_Tetrode!$H$4+Calcs_Tetrode!$B14/Parameters_Tetrode!$D$4)))</f>
        <v>2.3012756758187196</v>
      </c>
      <c r="F14">
        <f>(Parameters_Tetrode!$D$4/Parameters_Tetrode!$L$4)*LN(1+EXP(Parameters_Tetrode!$L$4*(1/Parameters_Tetrode!$H$4+Calcs_Tetrode!$B14/Parameters_Tetrode!$D$4)))</f>
        <v>2.3012756758187196</v>
      </c>
      <c r="G14">
        <f>(Parameters_Tetrode!$D$4/Parameters_Tetrode!$L$4)*LN(1+EXP(Parameters_Tetrode!$L$4*(1/Parameters_Tetrode!$H$4+Calcs_Tetrode!$B14/Parameters_Tetrode!$D$4)))</f>
        <v>2.3012756758187196</v>
      </c>
      <c r="H14">
        <f>(Parameters_Tetrode!$D$4/Parameters_Tetrode!$L$4)*LN(1+EXP(Parameters_Tetrode!$L$4*(1/Parameters_Tetrode!$H$4+Calcs_Tetrode!$B14/Parameters_Tetrode!$D$4)))</f>
        <v>2.3012756758187196</v>
      </c>
      <c r="I14">
        <f>(Parameters_Tetrode!$D$4/Parameters_Tetrode!$L$4)*LN(1+EXP(Parameters_Tetrode!$L$4*(1/Parameters_Tetrode!$H$4+Calcs_Tetrode!$B14/Parameters_Tetrode!$D$4)))</f>
        <v>2.3012756758187196</v>
      </c>
      <c r="J14">
        <f>(Parameters_Tetrode!$D$4/Parameters_Tetrode!$L$4)*LN(1+EXP(Parameters_Tetrode!$L$4*(1/Parameters_Tetrode!$H$4+Calcs_Tetrode!$B14/Parameters_Tetrode!$D$4)))</f>
        <v>2.3012756758187196</v>
      </c>
      <c r="K14">
        <f>(Parameters_Tetrode!$D$4/Parameters_Tetrode!$L$4)*LN(1+EXP(Parameters_Tetrode!$L$4*(1/Parameters_Tetrode!$H$4+Calcs_Tetrode!$B14/Parameters_Tetrode!$D$4)))</f>
        <v>2.3012756758187196</v>
      </c>
      <c r="L14">
        <f>(Parameters_Tetrode!$D$4/Parameters_Tetrode!$L$4)*LN(1+EXP(Parameters_Tetrode!$L$4*(1/Parameters_Tetrode!$H$4+Calcs_Tetrode!$B14/Parameters_Tetrode!$D$4)))</f>
        <v>2.3012756758187196</v>
      </c>
      <c r="M14">
        <f>(Parameters_Tetrode!$D$4/Parameters_Tetrode!$L$4)*LN(1+EXP(Parameters_Tetrode!$L$4*(1/Parameters_Tetrode!$H$4+Calcs_Tetrode!$B14/Parameters_Tetrode!$D$4)))</f>
        <v>2.3012756758187196</v>
      </c>
      <c r="N14">
        <f>(Parameters_Tetrode!$D$4/Parameters_Tetrode!$L$4)*LN(1+EXP(Parameters_Tetrode!$L$4*(1/Parameters_Tetrode!$H$4+Calcs_Tetrode!$B14/Parameters_Tetrode!$D$4)))</f>
        <v>2.3012756758187196</v>
      </c>
      <c r="O14">
        <f>(Parameters_Tetrode!$D$4/Parameters_Tetrode!$L$4)*LN(1+EXP(Parameters_Tetrode!$L$4*(1/Parameters_Tetrode!$H$4+Calcs_Tetrode!$B14/Parameters_Tetrode!$D$4)))</f>
        <v>2.3012756758187196</v>
      </c>
      <c r="P14">
        <f>(Parameters_Tetrode!$D$4/Parameters_Tetrode!$L$4)*LN(1+EXP(Parameters_Tetrode!$L$4*(1/Parameters_Tetrode!$H$4+Calcs_Tetrode!$B14/Parameters_Tetrode!$D$4)))</f>
        <v>2.3012756758187196</v>
      </c>
      <c r="Q14">
        <f>(Parameters_Tetrode!$D$4/Parameters_Tetrode!$L$4)*LN(1+EXP(Parameters_Tetrode!$L$4*(1/Parameters_Tetrode!$H$4+Calcs_Tetrode!$B14/Parameters_Tetrode!$D$4)))</f>
        <v>2.3012756758187196</v>
      </c>
      <c r="R14">
        <f>(Parameters_Tetrode!$D$4/Parameters_Tetrode!$L$4)*LN(1+EXP(Parameters_Tetrode!$L$4*(1/Parameters_Tetrode!$H$4+Calcs_Tetrode!$B14/Parameters_Tetrode!$D$4)))</f>
        <v>2.3012756758187196</v>
      </c>
      <c r="S14">
        <f>(Parameters_Tetrode!$D$4/Parameters_Tetrode!$L$4)*LN(1+EXP(Parameters_Tetrode!$L$4*(1/Parameters_Tetrode!$H$4+Calcs_Tetrode!$B14/Parameters_Tetrode!$D$4)))</f>
        <v>2.3012756758187196</v>
      </c>
      <c r="T14">
        <f>(Parameters_Tetrode!$D$4/Parameters_Tetrode!$L$4)*LN(1+EXP(Parameters_Tetrode!$L$4*(1/Parameters_Tetrode!$H$4+Calcs_Tetrode!$B14/Parameters_Tetrode!$D$4)))</f>
        <v>2.3012756758187196</v>
      </c>
      <c r="U14">
        <f>(Parameters_Tetrode!$D$4/Parameters_Tetrode!$L$4)*LN(1+EXP(Parameters_Tetrode!$L$4*(1/Parameters_Tetrode!$H$4+Calcs_Tetrode!$B14/Parameters_Tetrode!$D$4)))</f>
        <v>2.3012756758187196</v>
      </c>
      <c r="V14">
        <f>(Parameters_Tetrode!$D$4/Parameters_Tetrode!$L$4)*LN(1+EXP(Parameters_Tetrode!$L$4*(1/Parameters_Tetrode!$H$4+Calcs_Tetrode!$B14/Parameters_Tetrode!$D$4)))</f>
        <v>2.3012756758187196</v>
      </c>
      <c r="W14">
        <f>(Parameters_Tetrode!$D$4/Parameters_Tetrode!$L$4)*LN(1+EXP(Parameters_Tetrode!$L$4*(1/Parameters_Tetrode!$H$4+Calcs_Tetrode!$B14/Parameters_Tetrode!$D$4)))</f>
        <v>2.3012756758187196</v>
      </c>
      <c r="X14">
        <f>(Parameters_Tetrode!$D$4/Parameters_Tetrode!$L$4)*LN(1+EXP(Parameters_Tetrode!$L$4*(1/Parameters_Tetrode!$H$4+Calcs_Tetrode!$B14/Parameters_Tetrode!$D$4)))</f>
        <v>2.3012756758187196</v>
      </c>
      <c r="Y14">
        <f>(Parameters_Tetrode!$D$4/Parameters_Tetrode!$L$4)*LN(1+EXP(Parameters_Tetrode!$L$4*(1/Parameters_Tetrode!$H$4+Calcs_Tetrode!$B14/Parameters_Tetrode!$D$4)))</f>
        <v>2.3012756758187196</v>
      </c>
      <c r="Z14">
        <f>(Parameters_Tetrode!$D$4/Parameters_Tetrode!$L$4)*LN(1+EXP(Parameters_Tetrode!$L$4*(1/Parameters_Tetrode!$H$4+Calcs_Tetrode!$B14/Parameters_Tetrode!$D$4)))</f>
        <v>2.3012756758187196</v>
      </c>
      <c r="AA14">
        <f>(Parameters_Tetrode!$D$4/Parameters_Tetrode!$L$4)*LN(1+EXP(Parameters_Tetrode!$L$4*(1/Parameters_Tetrode!$H$4+Calcs_Tetrode!$B14/Parameters_Tetrode!$D$4)))</f>
        <v>2.3012756758187196</v>
      </c>
      <c r="AB14">
        <f>(Parameters_Tetrode!$D$4/Parameters_Tetrode!$L$4)*LN(1+EXP(Parameters_Tetrode!$L$4*(1/Parameters_Tetrode!$H$4+Calcs_Tetrode!$B14/Parameters_Tetrode!$D$4)))</f>
        <v>2.3012756758187196</v>
      </c>
      <c r="AC14">
        <f>(Parameters_Tetrode!$D$4/Parameters_Tetrode!$L$4)*LN(1+EXP(Parameters_Tetrode!$L$4*(1/Parameters_Tetrode!$H$4+Calcs_Tetrode!$B14/Parameters_Tetrode!$D$4)))</f>
        <v>2.3012756758187196</v>
      </c>
      <c r="AD14">
        <f>(Parameters_Tetrode!$D$4/Parameters_Tetrode!$L$4)*LN(1+EXP(Parameters_Tetrode!$L$4*(1/Parameters_Tetrode!$H$4+Calcs_Tetrode!$B14/Parameters_Tetrode!$D$4)))</f>
        <v>2.3012756758187196</v>
      </c>
      <c r="AE14">
        <f>(Parameters_Tetrode!$D$4/Parameters_Tetrode!$L$4)*LN(1+EXP(Parameters_Tetrode!$L$4*(1/Parameters_Tetrode!$H$4+Calcs_Tetrode!$B14/Parameters_Tetrode!$D$4)))</f>
        <v>2.3012756758187196</v>
      </c>
      <c r="AF14">
        <f>(Parameters_Tetrode!$D$4/Parameters_Tetrode!$L$4)*LN(1+EXP(Parameters_Tetrode!$L$4*(1/Parameters_Tetrode!$H$4+Calcs_Tetrode!$B14/Parameters_Tetrode!$D$4)))</f>
        <v>2.3012756758187196</v>
      </c>
      <c r="AG14">
        <f>(Parameters_Tetrode!$D$4/Parameters_Tetrode!$L$4)*LN(1+EXP(Parameters_Tetrode!$L$4*(1/Parameters_Tetrode!$H$4+Calcs_Tetrode!$B14/Parameters_Tetrode!$D$4)))</f>
        <v>2.3012756758187196</v>
      </c>
      <c r="AH14">
        <f>(Parameters_Tetrode!$D$4/Parameters_Tetrode!$L$4)*LN(1+EXP(Parameters_Tetrode!$L$4*(1/Parameters_Tetrode!$H$4+Calcs_Tetrode!$B14/Parameters_Tetrode!$D$4)))</f>
        <v>2.3012756758187196</v>
      </c>
      <c r="AI14">
        <f>(Parameters_Tetrode!$D$4/Parameters_Tetrode!$L$4)*LN(1+EXP(Parameters_Tetrode!$L$4*(1/Parameters_Tetrode!$H$4+Calcs_Tetrode!$B14/Parameters_Tetrode!$D$4)))</f>
        <v>2.3012756758187196</v>
      </c>
      <c r="AJ14">
        <f>(Parameters_Tetrode!$D$4/Parameters_Tetrode!$L$4)*LN(1+EXP(Parameters_Tetrode!$L$4*(1/Parameters_Tetrode!$H$4+Calcs_Tetrode!$B14/Parameters_Tetrode!$D$4)))</f>
        <v>2.3012756758187196</v>
      </c>
      <c r="AK14">
        <f>(Parameters_Tetrode!$D$4/Parameters_Tetrode!$L$4)*LN(1+EXP(Parameters_Tetrode!$L$4*(1/Parameters_Tetrode!$H$4+Calcs_Tetrode!$B14/Parameters_Tetrode!$D$4)))</f>
        <v>2.3012756758187196</v>
      </c>
      <c r="AL14">
        <f>(Parameters_Tetrode!$D$4/Parameters_Tetrode!$L$4)*LN(1+EXP(Parameters_Tetrode!$L$4*(1/Parameters_Tetrode!$H$4+Calcs_Tetrode!$B14/Parameters_Tetrode!$D$4)))</f>
        <v>2.3012756758187196</v>
      </c>
      <c r="AM14">
        <f>(Parameters_Tetrode!$D$4/Parameters_Tetrode!$L$4)*LN(1+EXP(Parameters_Tetrode!$L$4*(1/Parameters_Tetrode!$H$4+Calcs_Tetrode!$B14/Parameters_Tetrode!$D$4)))</f>
        <v>2.3012756758187196</v>
      </c>
      <c r="AN14">
        <f>(Parameters_Tetrode!$D$4/Parameters_Tetrode!$L$4)*LN(1+EXP(Parameters_Tetrode!$L$4*(1/Parameters_Tetrode!$H$4+Calcs_Tetrode!$B14/Parameters_Tetrode!$D$4)))</f>
        <v>2.3012756758187196</v>
      </c>
      <c r="AO14">
        <f>(Parameters_Tetrode!$D$4/Parameters_Tetrode!$L$4)*LN(1+EXP(Parameters_Tetrode!$L$4*(1/Parameters_Tetrode!$H$4+Calcs_Tetrode!$B14/Parameters_Tetrode!$D$4)))</f>
        <v>2.3012756758187196</v>
      </c>
      <c r="AP14">
        <f>(Parameters_Tetrode!$D$4/Parameters_Tetrode!$L$4)*LN(1+EXP(Parameters_Tetrode!$L$4*(1/Parameters_Tetrode!$H$4+Calcs_Tetrode!$B14/Parameters_Tetrode!$D$4)))</f>
        <v>2.3012756758187196</v>
      </c>
      <c r="AQ14">
        <f>(Parameters_Tetrode!$D$4/Parameters_Tetrode!$L$4)*LN(1+EXP(Parameters_Tetrode!$L$4*(1/Parameters_Tetrode!$H$4+Calcs_Tetrode!$B14/Parameters_Tetrode!$D$4)))</f>
        <v>2.3012756758187196</v>
      </c>
      <c r="AR14">
        <f>(Parameters_Tetrode!$D$4/Parameters_Tetrode!$L$4)*LN(1+EXP(Parameters_Tetrode!$L$4*(1/Parameters_Tetrode!$H$4+Calcs_Tetrode!$B14/Parameters_Tetrode!$D$4)))</f>
        <v>2.3012756758187196</v>
      </c>
      <c r="AS14">
        <f>(Parameters_Tetrode!$D$4/Parameters_Tetrode!$L$4)*LN(1+EXP(Parameters_Tetrode!$L$4*(1/Parameters_Tetrode!$H$4+Calcs_Tetrode!$B14/Parameters_Tetrode!$D$4)))</f>
        <v>2.3012756758187196</v>
      </c>
      <c r="AT14">
        <f>(Parameters_Tetrode!$D$4/Parameters_Tetrode!$L$4)*LN(1+EXP(Parameters_Tetrode!$L$4*(1/Parameters_Tetrode!$H$4+Calcs_Tetrode!$B14/Parameters_Tetrode!$D$4)))</f>
        <v>2.3012756758187196</v>
      </c>
      <c r="AU14">
        <f>(Parameters_Tetrode!$D$4/Parameters_Tetrode!$L$4)*LN(1+EXP(Parameters_Tetrode!$L$4*(1/Parameters_Tetrode!$H$4+Calcs_Tetrode!$B14/Parameters_Tetrode!$D$4)))</f>
        <v>2.3012756758187196</v>
      </c>
      <c r="AV14">
        <f>(Parameters_Tetrode!$D$4/Parameters_Tetrode!$L$4)*LN(1+EXP(Parameters_Tetrode!$L$4*(1/Parameters_Tetrode!$H$4+Calcs_Tetrode!$B14/Parameters_Tetrode!$D$4)))</f>
        <v>2.3012756758187196</v>
      </c>
      <c r="AW14">
        <f>(Parameters_Tetrode!$D$4/Parameters_Tetrode!$L$4)*LN(1+EXP(Parameters_Tetrode!$L$4*(1/Parameters_Tetrode!$H$4+Calcs_Tetrode!$B14/Parameters_Tetrode!$D$4)))</f>
        <v>2.3012756758187196</v>
      </c>
      <c r="AX14">
        <f>(Parameters_Tetrode!$D$4/Parameters_Tetrode!$L$4)*LN(1+EXP(Parameters_Tetrode!$L$4*(1/Parameters_Tetrode!$H$4+Calcs_Tetrode!$B14/Parameters_Tetrode!$D$4)))</f>
        <v>2.3012756758187196</v>
      </c>
      <c r="AY14">
        <f>(Parameters_Tetrode!$D$4/Parameters_Tetrode!$L$4)*LN(1+EXP(Parameters_Tetrode!$L$4*(1/Parameters_Tetrode!$H$4+Calcs_Tetrode!$B14/Parameters_Tetrode!$D$4)))</f>
        <v>2.3012756758187196</v>
      </c>
      <c r="AZ14">
        <f>(Parameters_Tetrode!$D$4/Parameters_Tetrode!$L$4)*LN(1+EXP(Parameters_Tetrode!$L$4*(1/Parameters_Tetrode!$H$4+Calcs_Tetrode!$B14/Parameters_Tetrode!$D$4)))</f>
        <v>2.3012756758187196</v>
      </c>
      <c r="BA14">
        <f>(Parameters_Tetrode!$D$4/Parameters_Tetrode!$L$4)*LN(1+EXP(Parameters_Tetrode!$L$4*(1/Parameters_Tetrode!$H$4+Calcs_Tetrode!$B14/Parameters_Tetrode!$D$4)))</f>
        <v>2.3012756758187196</v>
      </c>
    </row>
    <row r="15" spans="1:64">
      <c r="B15" s="2">
        <f>IF(OR(Calcs_Tetrode!B14="",(Calcs_Tetrode!B14+Parameters_Tetrode!$B$6)&lt;Parameters_Tetrode!$B$5),NA(),Calcs_Tetrode!B14+Parameters_Tetrode!$B$6)</f>
        <v>-60</v>
      </c>
      <c r="C15">
        <f>(Parameters_Tetrode!$D$4/Parameters_Tetrode!$L$4)*LN(1+EXP(Parameters_Tetrode!$L$4*(1/Parameters_Tetrode!$H$4+Calcs_Tetrode!$B15/Parameters_Tetrode!$D$4)))</f>
        <v>1.5445295322561148</v>
      </c>
      <c r="D15">
        <f>(Parameters_Tetrode!$D$4/Parameters_Tetrode!$L$4)*LN(1+EXP(Parameters_Tetrode!$L$4*(1/Parameters_Tetrode!$H$4+Calcs_Tetrode!$B15/Parameters_Tetrode!$D$4)))</f>
        <v>1.5445295322561148</v>
      </c>
      <c r="E15">
        <f>(Parameters_Tetrode!$D$4/Parameters_Tetrode!$L$4)*LN(1+EXP(Parameters_Tetrode!$L$4*(1/Parameters_Tetrode!$H$4+Calcs_Tetrode!$B15/Parameters_Tetrode!$D$4)))</f>
        <v>1.5445295322561148</v>
      </c>
      <c r="F15">
        <f>(Parameters_Tetrode!$D$4/Parameters_Tetrode!$L$4)*LN(1+EXP(Parameters_Tetrode!$L$4*(1/Parameters_Tetrode!$H$4+Calcs_Tetrode!$B15/Parameters_Tetrode!$D$4)))</f>
        <v>1.5445295322561148</v>
      </c>
      <c r="G15">
        <f>(Parameters_Tetrode!$D$4/Parameters_Tetrode!$L$4)*LN(1+EXP(Parameters_Tetrode!$L$4*(1/Parameters_Tetrode!$H$4+Calcs_Tetrode!$B15/Parameters_Tetrode!$D$4)))</f>
        <v>1.5445295322561148</v>
      </c>
      <c r="H15">
        <f>(Parameters_Tetrode!$D$4/Parameters_Tetrode!$L$4)*LN(1+EXP(Parameters_Tetrode!$L$4*(1/Parameters_Tetrode!$H$4+Calcs_Tetrode!$B15/Parameters_Tetrode!$D$4)))</f>
        <v>1.5445295322561148</v>
      </c>
      <c r="I15">
        <f>(Parameters_Tetrode!$D$4/Parameters_Tetrode!$L$4)*LN(1+EXP(Parameters_Tetrode!$L$4*(1/Parameters_Tetrode!$H$4+Calcs_Tetrode!$B15/Parameters_Tetrode!$D$4)))</f>
        <v>1.5445295322561148</v>
      </c>
      <c r="J15">
        <f>(Parameters_Tetrode!$D$4/Parameters_Tetrode!$L$4)*LN(1+EXP(Parameters_Tetrode!$L$4*(1/Parameters_Tetrode!$H$4+Calcs_Tetrode!$B15/Parameters_Tetrode!$D$4)))</f>
        <v>1.5445295322561148</v>
      </c>
      <c r="K15">
        <f>(Parameters_Tetrode!$D$4/Parameters_Tetrode!$L$4)*LN(1+EXP(Parameters_Tetrode!$L$4*(1/Parameters_Tetrode!$H$4+Calcs_Tetrode!$B15/Parameters_Tetrode!$D$4)))</f>
        <v>1.5445295322561148</v>
      </c>
      <c r="L15">
        <f>(Parameters_Tetrode!$D$4/Parameters_Tetrode!$L$4)*LN(1+EXP(Parameters_Tetrode!$L$4*(1/Parameters_Tetrode!$H$4+Calcs_Tetrode!$B15/Parameters_Tetrode!$D$4)))</f>
        <v>1.5445295322561148</v>
      </c>
      <c r="M15">
        <f>(Parameters_Tetrode!$D$4/Parameters_Tetrode!$L$4)*LN(1+EXP(Parameters_Tetrode!$L$4*(1/Parameters_Tetrode!$H$4+Calcs_Tetrode!$B15/Parameters_Tetrode!$D$4)))</f>
        <v>1.5445295322561148</v>
      </c>
      <c r="N15">
        <f>(Parameters_Tetrode!$D$4/Parameters_Tetrode!$L$4)*LN(1+EXP(Parameters_Tetrode!$L$4*(1/Parameters_Tetrode!$H$4+Calcs_Tetrode!$B15/Parameters_Tetrode!$D$4)))</f>
        <v>1.5445295322561148</v>
      </c>
      <c r="O15">
        <f>(Parameters_Tetrode!$D$4/Parameters_Tetrode!$L$4)*LN(1+EXP(Parameters_Tetrode!$L$4*(1/Parameters_Tetrode!$H$4+Calcs_Tetrode!$B15/Parameters_Tetrode!$D$4)))</f>
        <v>1.5445295322561148</v>
      </c>
      <c r="P15">
        <f>(Parameters_Tetrode!$D$4/Parameters_Tetrode!$L$4)*LN(1+EXP(Parameters_Tetrode!$L$4*(1/Parameters_Tetrode!$H$4+Calcs_Tetrode!$B15/Parameters_Tetrode!$D$4)))</f>
        <v>1.5445295322561148</v>
      </c>
      <c r="Q15">
        <f>(Parameters_Tetrode!$D$4/Parameters_Tetrode!$L$4)*LN(1+EXP(Parameters_Tetrode!$L$4*(1/Parameters_Tetrode!$H$4+Calcs_Tetrode!$B15/Parameters_Tetrode!$D$4)))</f>
        <v>1.5445295322561148</v>
      </c>
      <c r="R15">
        <f>(Parameters_Tetrode!$D$4/Parameters_Tetrode!$L$4)*LN(1+EXP(Parameters_Tetrode!$L$4*(1/Parameters_Tetrode!$H$4+Calcs_Tetrode!$B15/Parameters_Tetrode!$D$4)))</f>
        <v>1.5445295322561148</v>
      </c>
      <c r="S15">
        <f>(Parameters_Tetrode!$D$4/Parameters_Tetrode!$L$4)*LN(1+EXP(Parameters_Tetrode!$L$4*(1/Parameters_Tetrode!$H$4+Calcs_Tetrode!$B15/Parameters_Tetrode!$D$4)))</f>
        <v>1.5445295322561148</v>
      </c>
      <c r="T15">
        <f>(Parameters_Tetrode!$D$4/Parameters_Tetrode!$L$4)*LN(1+EXP(Parameters_Tetrode!$L$4*(1/Parameters_Tetrode!$H$4+Calcs_Tetrode!$B15/Parameters_Tetrode!$D$4)))</f>
        <v>1.5445295322561148</v>
      </c>
      <c r="U15">
        <f>(Parameters_Tetrode!$D$4/Parameters_Tetrode!$L$4)*LN(1+EXP(Parameters_Tetrode!$L$4*(1/Parameters_Tetrode!$H$4+Calcs_Tetrode!$B15/Parameters_Tetrode!$D$4)))</f>
        <v>1.5445295322561148</v>
      </c>
      <c r="V15">
        <f>(Parameters_Tetrode!$D$4/Parameters_Tetrode!$L$4)*LN(1+EXP(Parameters_Tetrode!$L$4*(1/Parameters_Tetrode!$H$4+Calcs_Tetrode!$B15/Parameters_Tetrode!$D$4)))</f>
        <v>1.5445295322561148</v>
      </c>
      <c r="W15">
        <f>(Parameters_Tetrode!$D$4/Parameters_Tetrode!$L$4)*LN(1+EXP(Parameters_Tetrode!$L$4*(1/Parameters_Tetrode!$H$4+Calcs_Tetrode!$B15/Parameters_Tetrode!$D$4)))</f>
        <v>1.5445295322561148</v>
      </c>
      <c r="X15">
        <f>(Parameters_Tetrode!$D$4/Parameters_Tetrode!$L$4)*LN(1+EXP(Parameters_Tetrode!$L$4*(1/Parameters_Tetrode!$H$4+Calcs_Tetrode!$B15/Parameters_Tetrode!$D$4)))</f>
        <v>1.5445295322561148</v>
      </c>
      <c r="Y15">
        <f>(Parameters_Tetrode!$D$4/Parameters_Tetrode!$L$4)*LN(1+EXP(Parameters_Tetrode!$L$4*(1/Parameters_Tetrode!$H$4+Calcs_Tetrode!$B15/Parameters_Tetrode!$D$4)))</f>
        <v>1.5445295322561148</v>
      </c>
      <c r="Z15">
        <f>(Parameters_Tetrode!$D$4/Parameters_Tetrode!$L$4)*LN(1+EXP(Parameters_Tetrode!$L$4*(1/Parameters_Tetrode!$H$4+Calcs_Tetrode!$B15/Parameters_Tetrode!$D$4)))</f>
        <v>1.5445295322561148</v>
      </c>
      <c r="AA15">
        <f>(Parameters_Tetrode!$D$4/Parameters_Tetrode!$L$4)*LN(1+EXP(Parameters_Tetrode!$L$4*(1/Parameters_Tetrode!$H$4+Calcs_Tetrode!$B15/Parameters_Tetrode!$D$4)))</f>
        <v>1.5445295322561148</v>
      </c>
      <c r="AB15">
        <f>(Parameters_Tetrode!$D$4/Parameters_Tetrode!$L$4)*LN(1+EXP(Parameters_Tetrode!$L$4*(1/Parameters_Tetrode!$H$4+Calcs_Tetrode!$B15/Parameters_Tetrode!$D$4)))</f>
        <v>1.5445295322561148</v>
      </c>
      <c r="AC15">
        <f>(Parameters_Tetrode!$D$4/Parameters_Tetrode!$L$4)*LN(1+EXP(Parameters_Tetrode!$L$4*(1/Parameters_Tetrode!$H$4+Calcs_Tetrode!$B15/Parameters_Tetrode!$D$4)))</f>
        <v>1.5445295322561148</v>
      </c>
      <c r="AD15">
        <f>(Parameters_Tetrode!$D$4/Parameters_Tetrode!$L$4)*LN(1+EXP(Parameters_Tetrode!$L$4*(1/Parameters_Tetrode!$H$4+Calcs_Tetrode!$B15/Parameters_Tetrode!$D$4)))</f>
        <v>1.5445295322561148</v>
      </c>
      <c r="AE15">
        <f>(Parameters_Tetrode!$D$4/Parameters_Tetrode!$L$4)*LN(1+EXP(Parameters_Tetrode!$L$4*(1/Parameters_Tetrode!$H$4+Calcs_Tetrode!$B15/Parameters_Tetrode!$D$4)))</f>
        <v>1.5445295322561148</v>
      </c>
      <c r="AF15">
        <f>(Parameters_Tetrode!$D$4/Parameters_Tetrode!$L$4)*LN(1+EXP(Parameters_Tetrode!$L$4*(1/Parameters_Tetrode!$H$4+Calcs_Tetrode!$B15/Parameters_Tetrode!$D$4)))</f>
        <v>1.5445295322561148</v>
      </c>
      <c r="AG15">
        <f>(Parameters_Tetrode!$D$4/Parameters_Tetrode!$L$4)*LN(1+EXP(Parameters_Tetrode!$L$4*(1/Parameters_Tetrode!$H$4+Calcs_Tetrode!$B15/Parameters_Tetrode!$D$4)))</f>
        <v>1.5445295322561148</v>
      </c>
      <c r="AH15">
        <f>(Parameters_Tetrode!$D$4/Parameters_Tetrode!$L$4)*LN(1+EXP(Parameters_Tetrode!$L$4*(1/Parameters_Tetrode!$H$4+Calcs_Tetrode!$B15/Parameters_Tetrode!$D$4)))</f>
        <v>1.5445295322561148</v>
      </c>
      <c r="AI15">
        <f>(Parameters_Tetrode!$D$4/Parameters_Tetrode!$L$4)*LN(1+EXP(Parameters_Tetrode!$L$4*(1/Parameters_Tetrode!$H$4+Calcs_Tetrode!$B15/Parameters_Tetrode!$D$4)))</f>
        <v>1.5445295322561148</v>
      </c>
      <c r="AJ15">
        <f>(Parameters_Tetrode!$D$4/Parameters_Tetrode!$L$4)*LN(1+EXP(Parameters_Tetrode!$L$4*(1/Parameters_Tetrode!$H$4+Calcs_Tetrode!$B15/Parameters_Tetrode!$D$4)))</f>
        <v>1.5445295322561148</v>
      </c>
      <c r="AK15">
        <f>(Parameters_Tetrode!$D$4/Parameters_Tetrode!$L$4)*LN(1+EXP(Parameters_Tetrode!$L$4*(1/Parameters_Tetrode!$H$4+Calcs_Tetrode!$B15/Parameters_Tetrode!$D$4)))</f>
        <v>1.5445295322561148</v>
      </c>
      <c r="AL15">
        <f>(Parameters_Tetrode!$D$4/Parameters_Tetrode!$L$4)*LN(1+EXP(Parameters_Tetrode!$L$4*(1/Parameters_Tetrode!$H$4+Calcs_Tetrode!$B15/Parameters_Tetrode!$D$4)))</f>
        <v>1.5445295322561148</v>
      </c>
      <c r="AM15">
        <f>(Parameters_Tetrode!$D$4/Parameters_Tetrode!$L$4)*LN(1+EXP(Parameters_Tetrode!$L$4*(1/Parameters_Tetrode!$H$4+Calcs_Tetrode!$B15/Parameters_Tetrode!$D$4)))</f>
        <v>1.5445295322561148</v>
      </c>
      <c r="AN15">
        <f>(Parameters_Tetrode!$D$4/Parameters_Tetrode!$L$4)*LN(1+EXP(Parameters_Tetrode!$L$4*(1/Parameters_Tetrode!$H$4+Calcs_Tetrode!$B15/Parameters_Tetrode!$D$4)))</f>
        <v>1.5445295322561148</v>
      </c>
      <c r="AO15">
        <f>(Parameters_Tetrode!$D$4/Parameters_Tetrode!$L$4)*LN(1+EXP(Parameters_Tetrode!$L$4*(1/Parameters_Tetrode!$H$4+Calcs_Tetrode!$B15/Parameters_Tetrode!$D$4)))</f>
        <v>1.5445295322561148</v>
      </c>
      <c r="AP15">
        <f>(Parameters_Tetrode!$D$4/Parameters_Tetrode!$L$4)*LN(1+EXP(Parameters_Tetrode!$L$4*(1/Parameters_Tetrode!$H$4+Calcs_Tetrode!$B15/Parameters_Tetrode!$D$4)))</f>
        <v>1.5445295322561148</v>
      </c>
      <c r="AQ15">
        <f>(Parameters_Tetrode!$D$4/Parameters_Tetrode!$L$4)*LN(1+EXP(Parameters_Tetrode!$L$4*(1/Parameters_Tetrode!$H$4+Calcs_Tetrode!$B15/Parameters_Tetrode!$D$4)))</f>
        <v>1.5445295322561148</v>
      </c>
      <c r="AR15">
        <f>(Parameters_Tetrode!$D$4/Parameters_Tetrode!$L$4)*LN(1+EXP(Parameters_Tetrode!$L$4*(1/Parameters_Tetrode!$H$4+Calcs_Tetrode!$B15/Parameters_Tetrode!$D$4)))</f>
        <v>1.5445295322561148</v>
      </c>
      <c r="AS15">
        <f>(Parameters_Tetrode!$D$4/Parameters_Tetrode!$L$4)*LN(1+EXP(Parameters_Tetrode!$L$4*(1/Parameters_Tetrode!$H$4+Calcs_Tetrode!$B15/Parameters_Tetrode!$D$4)))</f>
        <v>1.5445295322561148</v>
      </c>
      <c r="AT15">
        <f>(Parameters_Tetrode!$D$4/Parameters_Tetrode!$L$4)*LN(1+EXP(Parameters_Tetrode!$L$4*(1/Parameters_Tetrode!$H$4+Calcs_Tetrode!$B15/Parameters_Tetrode!$D$4)))</f>
        <v>1.5445295322561148</v>
      </c>
      <c r="AU15">
        <f>(Parameters_Tetrode!$D$4/Parameters_Tetrode!$L$4)*LN(1+EXP(Parameters_Tetrode!$L$4*(1/Parameters_Tetrode!$H$4+Calcs_Tetrode!$B15/Parameters_Tetrode!$D$4)))</f>
        <v>1.5445295322561148</v>
      </c>
      <c r="AV15">
        <f>(Parameters_Tetrode!$D$4/Parameters_Tetrode!$L$4)*LN(1+EXP(Parameters_Tetrode!$L$4*(1/Parameters_Tetrode!$H$4+Calcs_Tetrode!$B15/Parameters_Tetrode!$D$4)))</f>
        <v>1.5445295322561148</v>
      </c>
      <c r="AW15">
        <f>(Parameters_Tetrode!$D$4/Parameters_Tetrode!$L$4)*LN(1+EXP(Parameters_Tetrode!$L$4*(1/Parameters_Tetrode!$H$4+Calcs_Tetrode!$B15/Parameters_Tetrode!$D$4)))</f>
        <v>1.5445295322561148</v>
      </c>
      <c r="AX15">
        <f>(Parameters_Tetrode!$D$4/Parameters_Tetrode!$L$4)*LN(1+EXP(Parameters_Tetrode!$L$4*(1/Parameters_Tetrode!$H$4+Calcs_Tetrode!$B15/Parameters_Tetrode!$D$4)))</f>
        <v>1.5445295322561148</v>
      </c>
      <c r="AY15">
        <f>(Parameters_Tetrode!$D$4/Parameters_Tetrode!$L$4)*LN(1+EXP(Parameters_Tetrode!$L$4*(1/Parameters_Tetrode!$H$4+Calcs_Tetrode!$B15/Parameters_Tetrode!$D$4)))</f>
        <v>1.5445295322561148</v>
      </c>
      <c r="AZ15">
        <f>(Parameters_Tetrode!$D$4/Parameters_Tetrode!$L$4)*LN(1+EXP(Parameters_Tetrode!$L$4*(1/Parameters_Tetrode!$H$4+Calcs_Tetrode!$B15/Parameters_Tetrode!$D$4)))</f>
        <v>1.5445295322561148</v>
      </c>
      <c r="BA15">
        <f>(Parameters_Tetrode!$D$4/Parameters_Tetrode!$L$4)*LN(1+EXP(Parameters_Tetrode!$L$4*(1/Parameters_Tetrode!$H$4+Calcs_Tetrode!$B15/Parameters_Tetrode!$D$4)))</f>
        <v>1.5445295322561148</v>
      </c>
    </row>
    <row r="16" spans="1:64">
      <c r="B16" s="2" t="e">
        <f>IF(OR(Calcs_Tetrode!B15="",(Calcs_Tetrode!B15+Parameters_Tetrode!$B$6)&lt;Parameters_Tetrode!$B$5),NA(),Calcs_Tetrode!B15+Parameters_Tetrode!$B$6)</f>
        <v>#N/A</v>
      </c>
      <c r="C16" t="e">
        <f>(Parameters_Tetrode!$D$4/Parameters_Tetrode!$L$4)*LN(1+EXP(Parameters_Tetrode!$L$4*(1/Parameters_Tetrode!$H$4+Calcs_Tetrode!$B16/Parameters_Tetrode!$D$4)))</f>
        <v>#N/A</v>
      </c>
      <c r="D16" t="e">
        <f>(Parameters_Tetrode!$D$4/Parameters_Tetrode!$L$4)*LN(1+EXP(Parameters_Tetrode!$L$4*(1/Parameters_Tetrode!$H$4+Calcs_Tetrode!$B16/Parameters_Tetrode!$D$4)))</f>
        <v>#N/A</v>
      </c>
      <c r="E16" t="e">
        <f>(Parameters_Tetrode!$D$4/Parameters_Tetrode!$L$4)*LN(1+EXP(Parameters_Tetrode!$L$4*(1/Parameters_Tetrode!$H$4+Calcs_Tetrode!$B16/Parameters_Tetrode!$D$4)))</f>
        <v>#N/A</v>
      </c>
      <c r="F16" t="e">
        <f>(Parameters_Tetrode!$D$4/Parameters_Tetrode!$L$4)*LN(1+EXP(Parameters_Tetrode!$L$4*(1/Parameters_Tetrode!$H$4+Calcs_Tetrode!$B16/Parameters_Tetrode!$D$4)))</f>
        <v>#N/A</v>
      </c>
      <c r="G16" t="e">
        <f>(Parameters_Tetrode!$D$4/Parameters_Tetrode!$L$4)*LN(1+EXP(Parameters_Tetrode!$L$4*(1/Parameters_Tetrode!$H$4+Calcs_Tetrode!$B16/Parameters_Tetrode!$D$4)))</f>
        <v>#N/A</v>
      </c>
      <c r="H16" t="e">
        <f>(Parameters_Tetrode!$D$4/Parameters_Tetrode!$L$4)*LN(1+EXP(Parameters_Tetrode!$L$4*(1/Parameters_Tetrode!$H$4+Calcs_Tetrode!$B16/Parameters_Tetrode!$D$4)))</f>
        <v>#N/A</v>
      </c>
      <c r="I16" t="e">
        <f>(Parameters_Tetrode!$D$4/Parameters_Tetrode!$L$4)*LN(1+EXP(Parameters_Tetrode!$L$4*(1/Parameters_Tetrode!$H$4+Calcs_Tetrode!$B16/Parameters_Tetrode!$D$4)))</f>
        <v>#N/A</v>
      </c>
      <c r="J16" t="e">
        <f>(Parameters_Tetrode!$D$4/Parameters_Tetrode!$L$4)*LN(1+EXP(Parameters_Tetrode!$L$4*(1/Parameters_Tetrode!$H$4+Calcs_Tetrode!$B16/Parameters_Tetrode!$D$4)))</f>
        <v>#N/A</v>
      </c>
      <c r="K16" t="e">
        <f>(Parameters_Tetrode!$D$4/Parameters_Tetrode!$L$4)*LN(1+EXP(Parameters_Tetrode!$L$4*(1/Parameters_Tetrode!$H$4+Calcs_Tetrode!$B16/Parameters_Tetrode!$D$4)))</f>
        <v>#N/A</v>
      </c>
      <c r="L16" t="e">
        <f>(Parameters_Tetrode!$D$4/Parameters_Tetrode!$L$4)*LN(1+EXP(Parameters_Tetrode!$L$4*(1/Parameters_Tetrode!$H$4+Calcs_Tetrode!$B16/Parameters_Tetrode!$D$4)))</f>
        <v>#N/A</v>
      </c>
      <c r="M16" t="e">
        <f>(Parameters_Tetrode!$D$4/Parameters_Tetrode!$L$4)*LN(1+EXP(Parameters_Tetrode!$L$4*(1/Parameters_Tetrode!$H$4+Calcs_Tetrode!$B16/Parameters_Tetrode!$D$4)))</f>
        <v>#N/A</v>
      </c>
      <c r="N16" t="e">
        <f>(Parameters_Tetrode!$D$4/Parameters_Tetrode!$L$4)*LN(1+EXP(Parameters_Tetrode!$L$4*(1/Parameters_Tetrode!$H$4+Calcs_Tetrode!$B16/Parameters_Tetrode!$D$4)))</f>
        <v>#N/A</v>
      </c>
      <c r="O16" t="e">
        <f>(Parameters_Tetrode!$D$4/Parameters_Tetrode!$L$4)*LN(1+EXP(Parameters_Tetrode!$L$4*(1/Parameters_Tetrode!$H$4+Calcs_Tetrode!$B16/Parameters_Tetrode!$D$4)))</f>
        <v>#N/A</v>
      </c>
      <c r="P16" t="e">
        <f>(Parameters_Tetrode!$D$4/Parameters_Tetrode!$L$4)*LN(1+EXP(Parameters_Tetrode!$L$4*(1/Parameters_Tetrode!$H$4+Calcs_Tetrode!$B16/Parameters_Tetrode!$D$4)))</f>
        <v>#N/A</v>
      </c>
      <c r="Q16" t="e">
        <f>(Parameters_Tetrode!$D$4/Parameters_Tetrode!$L$4)*LN(1+EXP(Parameters_Tetrode!$L$4*(1/Parameters_Tetrode!$H$4+Calcs_Tetrode!$B16/Parameters_Tetrode!$D$4)))</f>
        <v>#N/A</v>
      </c>
      <c r="R16" t="e">
        <f>(Parameters_Tetrode!$D$4/Parameters_Tetrode!$L$4)*LN(1+EXP(Parameters_Tetrode!$L$4*(1/Parameters_Tetrode!$H$4+Calcs_Tetrode!$B16/Parameters_Tetrode!$D$4)))</f>
        <v>#N/A</v>
      </c>
      <c r="S16" t="e">
        <f>(Parameters_Tetrode!$D$4/Parameters_Tetrode!$L$4)*LN(1+EXP(Parameters_Tetrode!$L$4*(1/Parameters_Tetrode!$H$4+Calcs_Tetrode!$B16/Parameters_Tetrode!$D$4)))</f>
        <v>#N/A</v>
      </c>
      <c r="T16" t="e">
        <f>(Parameters_Tetrode!$D$4/Parameters_Tetrode!$L$4)*LN(1+EXP(Parameters_Tetrode!$L$4*(1/Parameters_Tetrode!$H$4+Calcs_Tetrode!$B16/Parameters_Tetrode!$D$4)))</f>
        <v>#N/A</v>
      </c>
      <c r="U16" t="e">
        <f>(Parameters_Tetrode!$D$4/Parameters_Tetrode!$L$4)*LN(1+EXP(Parameters_Tetrode!$L$4*(1/Parameters_Tetrode!$H$4+Calcs_Tetrode!$B16/Parameters_Tetrode!$D$4)))</f>
        <v>#N/A</v>
      </c>
      <c r="V16" t="e">
        <f>(Parameters_Tetrode!$D$4/Parameters_Tetrode!$L$4)*LN(1+EXP(Parameters_Tetrode!$L$4*(1/Parameters_Tetrode!$H$4+Calcs_Tetrode!$B16/Parameters_Tetrode!$D$4)))</f>
        <v>#N/A</v>
      </c>
      <c r="W16" t="e">
        <f>(Parameters_Tetrode!$D$4/Parameters_Tetrode!$L$4)*LN(1+EXP(Parameters_Tetrode!$L$4*(1/Parameters_Tetrode!$H$4+Calcs_Tetrode!$B16/Parameters_Tetrode!$D$4)))</f>
        <v>#N/A</v>
      </c>
      <c r="X16" t="e">
        <f>(Parameters_Tetrode!$D$4/Parameters_Tetrode!$L$4)*LN(1+EXP(Parameters_Tetrode!$L$4*(1/Parameters_Tetrode!$H$4+Calcs_Tetrode!$B16/Parameters_Tetrode!$D$4)))</f>
        <v>#N/A</v>
      </c>
      <c r="Y16" t="e">
        <f>(Parameters_Tetrode!$D$4/Parameters_Tetrode!$L$4)*LN(1+EXP(Parameters_Tetrode!$L$4*(1/Parameters_Tetrode!$H$4+Calcs_Tetrode!$B16/Parameters_Tetrode!$D$4)))</f>
        <v>#N/A</v>
      </c>
      <c r="Z16" t="e">
        <f>(Parameters_Tetrode!$D$4/Parameters_Tetrode!$L$4)*LN(1+EXP(Parameters_Tetrode!$L$4*(1/Parameters_Tetrode!$H$4+Calcs_Tetrode!$B16/Parameters_Tetrode!$D$4)))</f>
        <v>#N/A</v>
      </c>
      <c r="AA16" t="e">
        <f>(Parameters_Tetrode!$D$4/Parameters_Tetrode!$L$4)*LN(1+EXP(Parameters_Tetrode!$L$4*(1/Parameters_Tetrode!$H$4+Calcs_Tetrode!$B16/Parameters_Tetrode!$D$4)))</f>
        <v>#N/A</v>
      </c>
      <c r="AB16" t="e">
        <f>(Parameters_Tetrode!$D$4/Parameters_Tetrode!$L$4)*LN(1+EXP(Parameters_Tetrode!$L$4*(1/Parameters_Tetrode!$H$4+Calcs_Tetrode!$B16/Parameters_Tetrode!$D$4)))</f>
        <v>#N/A</v>
      </c>
      <c r="AC16" t="e">
        <f>(Parameters_Tetrode!$D$4/Parameters_Tetrode!$L$4)*LN(1+EXP(Parameters_Tetrode!$L$4*(1/Parameters_Tetrode!$H$4+Calcs_Tetrode!$B16/Parameters_Tetrode!$D$4)))</f>
        <v>#N/A</v>
      </c>
      <c r="AD16" t="e">
        <f>(Parameters_Tetrode!$D$4/Parameters_Tetrode!$L$4)*LN(1+EXP(Parameters_Tetrode!$L$4*(1/Parameters_Tetrode!$H$4+Calcs_Tetrode!$B16/Parameters_Tetrode!$D$4)))</f>
        <v>#N/A</v>
      </c>
      <c r="AE16" t="e">
        <f>(Parameters_Tetrode!$D$4/Parameters_Tetrode!$L$4)*LN(1+EXP(Parameters_Tetrode!$L$4*(1/Parameters_Tetrode!$H$4+Calcs_Tetrode!$B16/Parameters_Tetrode!$D$4)))</f>
        <v>#N/A</v>
      </c>
      <c r="AF16" t="e">
        <f>(Parameters_Tetrode!$D$4/Parameters_Tetrode!$L$4)*LN(1+EXP(Parameters_Tetrode!$L$4*(1/Parameters_Tetrode!$H$4+Calcs_Tetrode!$B16/Parameters_Tetrode!$D$4)))</f>
        <v>#N/A</v>
      </c>
      <c r="AG16" t="e">
        <f>(Parameters_Tetrode!$D$4/Parameters_Tetrode!$L$4)*LN(1+EXP(Parameters_Tetrode!$L$4*(1/Parameters_Tetrode!$H$4+Calcs_Tetrode!$B16/Parameters_Tetrode!$D$4)))</f>
        <v>#N/A</v>
      </c>
      <c r="AH16" t="e">
        <f>(Parameters_Tetrode!$D$4/Parameters_Tetrode!$L$4)*LN(1+EXP(Parameters_Tetrode!$L$4*(1/Parameters_Tetrode!$H$4+Calcs_Tetrode!$B16/Parameters_Tetrode!$D$4)))</f>
        <v>#N/A</v>
      </c>
      <c r="AI16" t="e">
        <f>(Parameters_Tetrode!$D$4/Parameters_Tetrode!$L$4)*LN(1+EXP(Parameters_Tetrode!$L$4*(1/Parameters_Tetrode!$H$4+Calcs_Tetrode!$B16/Parameters_Tetrode!$D$4)))</f>
        <v>#N/A</v>
      </c>
      <c r="AJ16" t="e">
        <f>(Parameters_Tetrode!$D$4/Parameters_Tetrode!$L$4)*LN(1+EXP(Parameters_Tetrode!$L$4*(1/Parameters_Tetrode!$H$4+Calcs_Tetrode!$B16/Parameters_Tetrode!$D$4)))</f>
        <v>#N/A</v>
      </c>
      <c r="AK16" t="e">
        <f>(Parameters_Tetrode!$D$4/Parameters_Tetrode!$L$4)*LN(1+EXP(Parameters_Tetrode!$L$4*(1/Parameters_Tetrode!$H$4+Calcs_Tetrode!$B16/Parameters_Tetrode!$D$4)))</f>
        <v>#N/A</v>
      </c>
      <c r="AL16" t="e">
        <f>(Parameters_Tetrode!$D$4/Parameters_Tetrode!$L$4)*LN(1+EXP(Parameters_Tetrode!$L$4*(1/Parameters_Tetrode!$H$4+Calcs_Tetrode!$B16/Parameters_Tetrode!$D$4)))</f>
        <v>#N/A</v>
      </c>
      <c r="AM16" t="e">
        <f>(Parameters_Tetrode!$D$4/Parameters_Tetrode!$L$4)*LN(1+EXP(Parameters_Tetrode!$L$4*(1/Parameters_Tetrode!$H$4+Calcs_Tetrode!$B16/Parameters_Tetrode!$D$4)))</f>
        <v>#N/A</v>
      </c>
      <c r="AN16" t="e">
        <f>(Parameters_Tetrode!$D$4/Parameters_Tetrode!$L$4)*LN(1+EXP(Parameters_Tetrode!$L$4*(1/Parameters_Tetrode!$H$4+Calcs_Tetrode!$B16/Parameters_Tetrode!$D$4)))</f>
        <v>#N/A</v>
      </c>
      <c r="AO16" t="e">
        <f>(Parameters_Tetrode!$D$4/Parameters_Tetrode!$L$4)*LN(1+EXP(Parameters_Tetrode!$L$4*(1/Parameters_Tetrode!$H$4+Calcs_Tetrode!$B16/Parameters_Tetrode!$D$4)))</f>
        <v>#N/A</v>
      </c>
      <c r="AP16" t="e">
        <f>(Parameters_Tetrode!$D$4/Parameters_Tetrode!$L$4)*LN(1+EXP(Parameters_Tetrode!$L$4*(1/Parameters_Tetrode!$H$4+Calcs_Tetrode!$B16/Parameters_Tetrode!$D$4)))</f>
        <v>#N/A</v>
      </c>
      <c r="AQ16" t="e">
        <f>(Parameters_Tetrode!$D$4/Parameters_Tetrode!$L$4)*LN(1+EXP(Parameters_Tetrode!$L$4*(1/Parameters_Tetrode!$H$4+Calcs_Tetrode!$B16/Parameters_Tetrode!$D$4)))</f>
        <v>#N/A</v>
      </c>
      <c r="AR16" t="e">
        <f>(Parameters_Tetrode!$D$4/Parameters_Tetrode!$L$4)*LN(1+EXP(Parameters_Tetrode!$L$4*(1/Parameters_Tetrode!$H$4+Calcs_Tetrode!$B16/Parameters_Tetrode!$D$4)))</f>
        <v>#N/A</v>
      </c>
      <c r="AS16" t="e">
        <f>(Parameters_Tetrode!$D$4/Parameters_Tetrode!$L$4)*LN(1+EXP(Parameters_Tetrode!$L$4*(1/Parameters_Tetrode!$H$4+Calcs_Tetrode!$B16/Parameters_Tetrode!$D$4)))</f>
        <v>#N/A</v>
      </c>
      <c r="AT16" t="e">
        <f>(Parameters_Tetrode!$D$4/Parameters_Tetrode!$L$4)*LN(1+EXP(Parameters_Tetrode!$L$4*(1/Parameters_Tetrode!$H$4+Calcs_Tetrode!$B16/Parameters_Tetrode!$D$4)))</f>
        <v>#N/A</v>
      </c>
      <c r="AU16" t="e">
        <f>(Parameters_Tetrode!$D$4/Parameters_Tetrode!$L$4)*LN(1+EXP(Parameters_Tetrode!$L$4*(1/Parameters_Tetrode!$H$4+Calcs_Tetrode!$B16/Parameters_Tetrode!$D$4)))</f>
        <v>#N/A</v>
      </c>
      <c r="AV16" t="e">
        <f>(Parameters_Tetrode!$D$4/Parameters_Tetrode!$L$4)*LN(1+EXP(Parameters_Tetrode!$L$4*(1/Parameters_Tetrode!$H$4+Calcs_Tetrode!$B16/Parameters_Tetrode!$D$4)))</f>
        <v>#N/A</v>
      </c>
      <c r="AW16" t="e">
        <f>(Parameters_Tetrode!$D$4/Parameters_Tetrode!$L$4)*LN(1+EXP(Parameters_Tetrode!$L$4*(1/Parameters_Tetrode!$H$4+Calcs_Tetrode!$B16/Parameters_Tetrode!$D$4)))</f>
        <v>#N/A</v>
      </c>
      <c r="AX16" t="e">
        <f>(Parameters_Tetrode!$D$4/Parameters_Tetrode!$L$4)*LN(1+EXP(Parameters_Tetrode!$L$4*(1/Parameters_Tetrode!$H$4+Calcs_Tetrode!$B16/Parameters_Tetrode!$D$4)))</f>
        <v>#N/A</v>
      </c>
      <c r="AY16" t="e">
        <f>(Parameters_Tetrode!$D$4/Parameters_Tetrode!$L$4)*LN(1+EXP(Parameters_Tetrode!$L$4*(1/Parameters_Tetrode!$H$4+Calcs_Tetrode!$B16/Parameters_Tetrode!$D$4)))</f>
        <v>#N/A</v>
      </c>
      <c r="AZ16" t="e">
        <f>(Parameters_Tetrode!$D$4/Parameters_Tetrode!$L$4)*LN(1+EXP(Parameters_Tetrode!$L$4*(1/Parameters_Tetrode!$H$4+Calcs_Tetrode!$B16/Parameters_Tetrode!$D$4)))</f>
        <v>#N/A</v>
      </c>
      <c r="BA16" t="e">
        <f>(Parameters_Tetrode!$D$4/Parameters_Tetrode!$L$4)*LN(1+EXP(Parameters_Tetrode!$L$4*(1/Parameters_Tetrode!$H$4+Calcs_Tetrode!$B16/Parameters_Tetrode!$D$4)))</f>
        <v>#N/A</v>
      </c>
    </row>
    <row r="17" spans="1:64">
      <c r="B17" s="2" t="e">
        <f>IF(OR(Calcs_Tetrode!B16="",(Calcs_Tetrode!B16+Parameters_Tetrode!$B$6)&lt;Parameters_Tetrode!$B$5),NA(),Calcs_Tetrode!B16+Parameters_Tetrode!$B$6)</f>
        <v>#N/A</v>
      </c>
      <c r="C17" t="e">
        <f>(Parameters_Tetrode!$D$4/Parameters_Tetrode!$L$4)*LN(1+EXP(Parameters_Tetrode!$L$4*(1/Parameters_Tetrode!$H$4+Calcs_Tetrode!$B17/Parameters_Tetrode!$D$4)))</f>
        <v>#N/A</v>
      </c>
      <c r="D17" t="e">
        <f>(Parameters_Tetrode!$D$4/Parameters_Tetrode!$L$4)*LN(1+EXP(Parameters_Tetrode!$L$4*(1/Parameters_Tetrode!$H$4+Calcs_Tetrode!$B17/Parameters_Tetrode!$D$4)))</f>
        <v>#N/A</v>
      </c>
      <c r="E17" t="e">
        <f>(Parameters_Tetrode!$D$4/Parameters_Tetrode!$L$4)*LN(1+EXP(Parameters_Tetrode!$L$4*(1/Parameters_Tetrode!$H$4+Calcs_Tetrode!$B17/Parameters_Tetrode!$D$4)))</f>
        <v>#N/A</v>
      </c>
      <c r="F17" t="e">
        <f>(Parameters_Tetrode!$D$4/Parameters_Tetrode!$L$4)*LN(1+EXP(Parameters_Tetrode!$L$4*(1/Parameters_Tetrode!$H$4+Calcs_Tetrode!$B17/Parameters_Tetrode!$D$4)))</f>
        <v>#N/A</v>
      </c>
      <c r="G17" t="e">
        <f>(Parameters_Tetrode!$D$4/Parameters_Tetrode!$L$4)*LN(1+EXP(Parameters_Tetrode!$L$4*(1/Parameters_Tetrode!$H$4+Calcs_Tetrode!$B17/Parameters_Tetrode!$D$4)))</f>
        <v>#N/A</v>
      </c>
      <c r="H17" t="e">
        <f>(Parameters_Tetrode!$D$4/Parameters_Tetrode!$L$4)*LN(1+EXP(Parameters_Tetrode!$L$4*(1/Parameters_Tetrode!$H$4+Calcs_Tetrode!$B17/Parameters_Tetrode!$D$4)))</f>
        <v>#N/A</v>
      </c>
      <c r="I17" t="e">
        <f>(Parameters_Tetrode!$D$4/Parameters_Tetrode!$L$4)*LN(1+EXP(Parameters_Tetrode!$L$4*(1/Parameters_Tetrode!$H$4+Calcs_Tetrode!$B17/Parameters_Tetrode!$D$4)))</f>
        <v>#N/A</v>
      </c>
      <c r="J17" t="e">
        <f>(Parameters_Tetrode!$D$4/Parameters_Tetrode!$L$4)*LN(1+EXP(Parameters_Tetrode!$L$4*(1/Parameters_Tetrode!$H$4+Calcs_Tetrode!$B17/Parameters_Tetrode!$D$4)))</f>
        <v>#N/A</v>
      </c>
      <c r="K17" t="e">
        <f>(Parameters_Tetrode!$D$4/Parameters_Tetrode!$L$4)*LN(1+EXP(Parameters_Tetrode!$L$4*(1/Parameters_Tetrode!$H$4+Calcs_Tetrode!$B17/Parameters_Tetrode!$D$4)))</f>
        <v>#N/A</v>
      </c>
      <c r="L17" t="e">
        <f>(Parameters_Tetrode!$D$4/Parameters_Tetrode!$L$4)*LN(1+EXP(Parameters_Tetrode!$L$4*(1/Parameters_Tetrode!$H$4+Calcs_Tetrode!$B17/Parameters_Tetrode!$D$4)))</f>
        <v>#N/A</v>
      </c>
      <c r="M17" t="e">
        <f>(Parameters_Tetrode!$D$4/Parameters_Tetrode!$L$4)*LN(1+EXP(Parameters_Tetrode!$L$4*(1/Parameters_Tetrode!$H$4+Calcs_Tetrode!$B17/Parameters_Tetrode!$D$4)))</f>
        <v>#N/A</v>
      </c>
      <c r="N17" t="e">
        <f>(Parameters_Tetrode!$D$4/Parameters_Tetrode!$L$4)*LN(1+EXP(Parameters_Tetrode!$L$4*(1/Parameters_Tetrode!$H$4+Calcs_Tetrode!$B17/Parameters_Tetrode!$D$4)))</f>
        <v>#N/A</v>
      </c>
      <c r="O17" t="e">
        <f>(Parameters_Tetrode!$D$4/Parameters_Tetrode!$L$4)*LN(1+EXP(Parameters_Tetrode!$L$4*(1/Parameters_Tetrode!$H$4+Calcs_Tetrode!$B17/Parameters_Tetrode!$D$4)))</f>
        <v>#N/A</v>
      </c>
      <c r="P17" t="e">
        <f>(Parameters_Tetrode!$D$4/Parameters_Tetrode!$L$4)*LN(1+EXP(Parameters_Tetrode!$L$4*(1/Parameters_Tetrode!$H$4+Calcs_Tetrode!$B17/Parameters_Tetrode!$D$4)))</f>
        <v>#N/A</v>
      </c>
      <c r="Q17" t="e">
        <f>(Parameters_Tetrode!$D$4/Parameters_Tetrode!$L$4)*LN(1+EXP(Parameters_Tetrode!$L$4*(1/Parameters_Tetrode!$H$4+Calcs_Tetrode!$B17/Parameters_Tetrode!$D$4)))</f>
        <v>#N/A</v>
      </c>
      <c r="R17" t="e">
        <f>(Parameters_Tetrode!$D$4/Parameters_Tetrode!$L$4)*LN(1+EXP(Parameters_Tetrode!$L$4*(1/Parameters_Tetrode!$H$4+Calcs_Tetrode!$B17/Parameters_Tetrode!$D$4)))</f>
        <v>#N/A</v>
      </c>
      <c r="S17" t="e">
        <f>(Parameters_Tetrode!$D$4/Parameters_Tetrode!$L$4)*LN(1+EXP(Parameters_Tetrode!$L$4*(1/Parameters_Tetrode!$H$4+Calcs_Tetrode!$B17/Parameters_Tetrode!$D$4)))</f>
        <v>#N/A</v>
      </c>
      <c r="T17" t="e">
        <f>(Parameters_Tetrode!$D$4/Parameters_Tetrode!$L$4)*LN(1+EXP(Parameters_Tetrode!$L$4*(1/Parameters_Tetrode!$H$4+Calcs_Tetrode!$B17/Parameters_Tetrode!$D$4)))</f>
        <v>#N/A</v>
      </c>
      <c r="U17" t="e">
        <f>(Parameters_Tetrode!$D$4/Parameters_Tetrode!$L$4)*LN(1+EXP(Parameters_Tetrode!$L$4*(1/Parameters_Tetrode!$H$4+Calcs_Tetrode!$B17/Parameters_Tetrode!$D$4)))</f>
        <v>#N/A</v>
      </c>
      <c r="V17" t="e">
        <f>(Parameters_Tetrode!$D$4/Parameters_Tetrode!$L$4)*LN(1+EXP(Parameters_Tetrode!$L$4*(1/Parameters_Tetrode!$H$4+Calcs_Tetrode!$B17/Parameters_Tetrode!$D$4)))</f>
        <v>#N/A</v>
      </c>
      <c r="W17" t="e">
        <f>(Parameters_Tetrode!$D$4/Parameters_Tetrode!$L$4)*LN(1+EXP(Parameters_Tetrode!$L$4*(1/Parameters_Tetrode!$H$4+Calcs_Tetrode!$B17/Parameters_Tetrode!$D$4)))</f>
        <v>#N/A</v>
      </c>
      <c r="X17" t="e">
        <f>(Parameters_Tetrode!$D$4/Parameters_Tetrode!$L$4)*LN(1+EXP(Parameters_Tetrode!$L$4*(1/Parameters_Tetrode!$H$4+Calcs_Tetrode!$B17/Parameters_Tetrode!$D$4)))</f>
        <v>#N/A</v>
      </c>
      <c r="Y17" t="e">
        <f>(Parameters_Tetrode!$D$4/Parameters_Tetrode!$L$4)*LN(1+EXP(Parameters_Tetrode!$L$4*(1/Parameters_Tetrode!$H$4+Calcs_Tetrode!$B17/Parameters_Tetrode!$D$4)))</f>
        <v>#N/A</v>
      </c>
      <c r="Z17" t="e">
        <f>(Parameters_Tetrode!$D$4/Parameters_Tetrode!$L$4)*LN(1+EXP(Parameters_Tetrode!$L$4*(1/Parameters_Tetrode!$H$4+Calcs_Tetrode!$B17/Parameters_Tetrode!$D$4)))</f>
        <v>#N/A</v>
      </c>
      <c r="AA17" t="e">
        <f>(Parameters_Tetrode!$D$4/Parameters_Tetrode!$L$4)*LN(1+EXP(Parameters_Tetrode!$L$4*(1/Parameters_Tetrode!$H$4+Calcs_Tetrode!$B17/Parameters_Tetrode!$D$4)))</f>
        <v>#N/A</v>
      </c>
      <c r="AB17" t="e">
        <f>(Parameters_Tetrode!$D$4/Parameters_Tetrode!$L$4)*LN(1+EXP(Parameters_Tetrode!$L$4*(1/Parameters_Tetrode!$H$4+Calcs_Tetrode!$B17/Parameters_Tetrode!$D$4)))</f>
        <v>#N/A</v>
      </c>
      <c r="AC17" t="e">
        <f>(Parameters_Tetrode!$D$4/Parameters_Tetrode!$L$4)*LN(1+EXP(Parameters_Tetrode!$L$4*(1/Parameters_Tetrode!$H$4+Calcs_Tetrode!$B17/Parameters_Tetrode!$D$4)))</f>
        <v>#N/A</v>
      </c>
      <c r="AD17" t="e">
        <f>(Parameters_Tetrode!$D$4/Parameters_Tetrode!$L$4)*LN(1+EXP(Parameters_Tetrode!$L$4*(1/Parameters_Tetrode!$H$4+Calcs_Tetrode!$B17/Parameters_Tetrode!$D$4)))</f>
        <v>#N/A</v>
      </c>
      <c r="AE17" t="e">
        <f>(Parameters_Tetrode!$D$4/Parameters_Tetrode!$L$4)*LN(1+EXP(Parameters_Tetrode!$L$4*(1/Parameters_Tetrode!$H$4+Calcs_Tetrode!$B17/Parameters_Tetrode!$D$4)))</f>
        <v>#N/A</v>
      </c>
      <c r="AF17" t="e">
        <f>(Parameters_Tetrode!$D$4/Parameters_Tetrode!$L$4)*LN(1+EXP(Parameters_Tetrode!$L$4*(1/Parameters_Tetrode!$H$4+Calcs_Tetrode!$B17/Parameters_Tetrode!$D$4)))</f>
        <v>#N/A</v>
      </c>
      <c r="AG17" t="e">
        <f>(Parameters_Tetrode!$D$4/Parameters_Tetrode!$L$4)*LN(1+EXP(Parameters_Tetrode!$L$4*(1/Parameters_Tetrode!$H$4+Calcs_Tetrode!$B17/Parameters_Tetrode!$D$4)))</f>
        <v>#N/A</v>
      </c>
      <c r="AH17" t="e">
        <f>(Parameters_Tetrode!$D$4/Parameters_Tetrode!$L$4)*LN(1+EXP(Parameters_Tetrode!$L$4*(1/Parameters_Tetrode!$H$4+Calcs_Tetrode!$B17/Parameters_Tetrode!$D$4)))</f>
        <v>#N/A</v>
      </c>
      <c r="AI17" t="e">
        <f>(Parameters_Tetrode!$D$4/Parameters_Tetrode!$L$4)*LN(1+EXP(Parameters_Tetrode!$L$4*(1/Parameters_Tetrode!$H$4+Calcs_Tetrode!$B17/Parameters_Tetrode!$D$4)))</f>
        <v>#N/A</v>
      </c>
      <c r="AJ17" t="e">
        <f>(Parameters_Tetrode!$D$4/Parameters_Tetrode!$L$4)*LN(1+EXP(Parameters_Tetrode!$L$4*(1/Parameters_Tetrode!$H$4+Calcs_Tetrode!$B17/Parameters_Tetrode!$D$4)))</f>
        <v>#N/A</v>
      </c>
      <c r="AK17" t="e">
        <f>(Parameters_Tetrode!$D$4/Parameters_Tetrode!$L$4)*LN(1+EXP(Parameters_Tetrode!$L$4*(1/Parameters_Tetrode!$H$4+Calcs_Tetrode!$B17/Parameters_Tetrode!$D$4)))</f>
        <v>#N/A</v>
      </c>
      <c r="AL17" t="e">
        <f>(Parameters_Tetrode!$D$4/Parameters_Tetrode!$L$4)*LN(1+EXP(Parameters_Tetrode!$L$4*(1/Parameters_Tetrode!$H$4+Calcs_Tetrode!$B17/Parameters_Tetrode!$D$4)))</f>
        <v>#N/A</v>
      </c>
      <c r="AM17" t="e">
        <f>(Parameters_Tetrode!$D$4/Parameters_Tetrode!$L$4)*LN(1+EXP(Parameters_Tetrode!$L$4*(1/Parameters_Tetrode!$H$4+Calcs_Tetrode!$B17/Parameters_Tetrode!$D$4)))</f>
        <v>#N/A</v>
      </c>
      <c r="AN17" t="e">
        <f>(Parameters_Tetrode!$D$4/Parameters_Tetrode!$L$4)*LN(1+EXP(Parameters_Tetrode!$L$4*(1/Parameters_Tetrode!$H$4+Calcs_Tetrode!$B17/Parameters_Tetrode!$D$4)))</f>
        <v>#N/A</v>
      </c>
      <c r="AO17" t="e">
        <f>(Parameters_Tetrode!$D$4/Parameters_Tetrode!$L$4)*LN(1+EXP(Parameters_Tetrode!$L$4*(1/Parameters_Tetrode!$H$4+Calcs_Tetrode!$B17/Parameters_Tetrode!$D$4)))</f>
        <v>#N/A</v>
      </c>
      <c r="AP17" t="e">
        <f>(Parameters_Tetrode!$D$4/Parameters_Tetrode!$L$4)*LN(1+EXP(Parameters_Tetrode!$L$4*(1/Parameters_Tetrode!$H$4+Calcs_Tetrode!$B17/Parameters_Tetrode!$D$4)))</f>
        <v>#N/A</v>
      </c>
      <c r="AQ17" t="e">
        <f>(Parameters_Tetrode!$D$4/Parameters_Tetrode!$L$4)*LN(1+EXP(Parameters_Tetrode!$L$4*(1/Parameters_Tetrode!$H$4+Calcs_Tetrode!$B17/Parameters_Tetrode!$D$4)))</f>
        <v>#N/A</v>
      </c>
      <c r="AR17" t="e">
        <f>(Parameters_Tetrode!$D$4/Parameters_Tetrode!$L$4)*LN(1+EXP(Parameters_Tetrode!$L$4*(1/Parameters_Tetrode!$H$4+Calcs_Tetrode!$B17/Parameters_Tetrode!$D$4)))</f>
        <v>#N/A</v>
      </c>
      <c r="AS17" t="e">
        <f>(Parameters_Tetrode!$D$4/Parameters_Tetrode!$L$4)*LN(1+EXP(Parameters_Tetrode!$L$4*(1/Parameters_Tetrode!$H$4+Calcs_Tetrode!$B17/Parameters_Tetrode!$D$4)))</f>
        <v>#N/A</v>
      </c>
      <c r="AT17" t="e">
        <f>(Parameters_Tetrode!$D$4/Parameters_Tetrode!$L$4)*LN(1+EXP(Parameters_Tetrode!$L$4*(1/Parameters_Tetrode!$H$4+Calcs_Tetrode!$B17/Parameters_Tetrode!$D$4)))</f>
        <v>#N/A</v>
      </c>
      <c r="AU17" t="e">
        <f>(Parameters_Tetrode!$D$4/Parameters_Tetrode!$L$4)*LN(1+EXP(Parameters_Tetrode!$L$4*(1/Parameters_Tetrode!$H$4+Calcs_Tetrode!$B17/Parameters_Tetrode!$D$4)))</f>
        <v>#N/A</v>
      </c>
      <c r="AV17" t="e">
        <f>(Parameters_Tetrode!$D$4/Parameters_Tetrode!$L$4)*LN(1+EXP(Parameters_Tetrode!$L$4*(1/Parameters_Tetrode!$H$4+Calcs_Tetrode!$B17/Parameters_Tetrode!$D$4)))</f>
        <v>#N/A</v>
      </c>
      <c r="AW17" t="e">
        <f>(Parameters_Tetrode!$D$4/Parameters_Tetrode!$L$4)*LN(1+EXP(Parameters_Tetrode!$L$4*(1/Parameters_Tetrode!$H$4+Calcs_Tetrode!$B17/Parameters_Tetrode!$D$4)))</f>
        <v>#N/A</v>
      </c>
      <c r="AX17" t="e">
        <f>(Parameters_Tetrode!$D$4/Parameters_Tetrode!$L$4)*LN(1+EXP(Parameters_Tetrode!$L$4*(1/Parameters_Tetrode!$H$4+Calcs_Tetrode!$B17/Parameters_Tetrode!$D$4)))</f>
        <v>#N/A</v>
      </c>
      <c r="AY17" t="e">
        <f>(Parameters_Tetrode!$D$4/Parameters_Tetrode!$L$4)*LN(1+EXP(Parameters_Tetrode!$L$4*(1/Parameters_Tetrode!$H$4+Calcs_Tetrode!$B17/Parameters_Tetrode!$D$4)))</f>
        <v>#N/A</v>
      </c>
      <c r="AZ17" t="e">
        <f>(Parameters_Tetrode!$D$4/Parameters_Tetrode!$L$4)*LN(1+EXP(Parameters_Tetrode!$L$4*(1/Parameters_Tetrode!$H$4+Calcs_Tetrode!$B17/Parameters_Tetrode!$D$4)))</f>
        <v>#N/A</v>
      </c>
      <c r="BA17" t="e">
        <f>(Parameters_Tetrode!$D$4/Parameters_Tetrode!$L$4)*LN(1+EXP(Parameters_Tetrode!$L$4*(1/Parameters_Tetrode!$H$4+Calcs_Tetrode!$B17/Parameters_Tetrode!$D$4)))</f>
        <v>#N/A</v>
      </c>
    </row>
    <row r="22" spans="1:64">
      <c r="A22" s="2" t="s">
        <v>28</v>
      </c>
      <c r="B22" s="2" t="s">
        <v>37</v>
      </c>
      <c r="C22" s="2">
        <f>Parameters_Tetrode!$C$4</f>
        <v>0</v>
      </c>
      <c r="D22" s="2">
        <f>IF(OR(Calcs_Tetrode!C22="",(Calcs_Tetrode!C22+Parameters_Tetrode!$C$6)&gt;Parameters_Tetrode!$C$5),NA(),Calcs_Tetrode!C22+Parameters_Tetrode!$C$6)</f>
        <v>10</v>
      </c>
      <c r="E22" s="2">
        <f>IF(OR(Calcs_Tetrode!D22="",(Calcs_Tetrode!D22+Parameters_Tetrode!$C$6)&gt;Parameters_Tetrode!$C$5),NA(),Calcs_Tetrode!D22+Parameters_Tetrode!$C$6)</f>
        <v>20</v>
      </c>
      <c r="F22" s="2">
        <f>IF(OR(Calcs_Tetrode!E22="",(Calcs_Tetrode!E22+Parameters_Tetrode!$C$6)&gt;Parameters_Tetrode!$C$5),NA(),Calcs_Tetrode!E22+Parameters_Tetrode!$C$6)</f>
        <v>30</v>
      </c>
      <c r="G22" s="2">
        <f>IF(OR(Calcs_Tetrode!F22="",(Calcs_Tetrode!F22+Parameters_Tetrode!$C$6)&gt;Parameters_Tetrode!$C$5),NA(),Calcs_Tetrode!F22+Parameters_Tetrode!$C$6)</f>
        <v>40</v>
      </c>
      <c r="H22" s="2">
        <f>IF(OR(Calcs_Tetrode!G22="",(Calcs_Tetrode!G22+Parameters_Tetrode!$C$6)&gt;Parameters_Tetrode!$C$5),NA(),Calcs_Tetrode!G22+Parameters_Tetrode!$C$6)</f>
        <v>50</v>
      </c>
      <c r="I22" s="2">
        <f>IF(OR(Calcs_Tetrode!H22="",(Calcs_Tetrode!H22+Parameters_Tetrode!$C$6)&gt;Parameters_Tetrode!$C$5),NA(),Calcs_Tetrode!H22+Parameters_Tetrode!$C$6)</f>
        <v>60</v>
      </c>
      <c r="J22" s="2">
        <f>IF(OR(Calcs_Tetrode!I22="",(Calcs_Tetrode!I22+Parameters_Tetrode!$C$6)&gt;Parameters_Tetrode!$C$5),NA(),Calcs_Tetrode!I22+Parameters_Tetrode!$C$6)</f>
        <v>70</v>
      </c>
      <c r="K22" s="2">
        <f>IF(OR(Calcs_Tetrode!J22="",(Calcs_Tetrode!J22+Parameters_Tetrode!$C$6)&gt;Parameters_Tetrode!$C$5),NA(),Calcs_Tetrode!J22+Parameters_Tetrode!$C$6)</f>
        <v>80</v>
      </c>
      <c r="L22" s="2">
        <f>IF(OR(Calcs_Tetrode!K22="",(Calcs_Tetrode!K22+Parameters_Tetrode!$C$6)&gt;Parameters_Tetrode!$C$5),NA(),Calcs_Tetrode!K22+Parameters_Tetrode!$C$6)</f>
        <v>90</v>
      </c>
      <c r="M22" s="2">
        <f>IF(OR(Calcs_Tetrode!L22="",(Calcs_Tetrode!L22+Parameters_Tetrode!$C$6)&gt;Parameters_Tetrode!$C$5),NA(),Calcs_Tetrode!L22+Parameters_Tetrode!$C$6)</f>
        <v>100</v>
      </c>
      <c r="N22" s="2">
        <f>IF(OR(Calcs_Tetrode!M22="",(Calcs_Tetrode!M22+Parameters_Tetrode!$C$6)&gt;Parameters_Tetrode!$C$5),NA(),Calcs_Tetrode!M22+Parameters_Tetrode!$C$6)</f>
        <v>110</v>
      </c>
      <c r="O22" s="2">
        <f>IF(OR(Calcs_Tetrode!N22="",(Calcs_Tetrode!N22+Parameters_Tetrode!$C$6)&gt;Parameters_Tetrode!$C$5),NA(),Calcs_Tetrode!N22+Parameters_Tetrode!$C$6)</f>
        <v>120</v>
      </c>
      <c r="P22" s="2">
        <f>IF(OR(Calcs_Tetrode!O22="",(Calcs_Tetrode!O22+Parameters_Tetrode!$C$6)&gt;Parameters_Tetrode!$C$5),NA(),Calcs_Tetrode!O22+Parameters_Tetrode!$C$6)</f>
        <v>130</v>
      </c>
      <c r="Q22" s="2">
        <f>IF(OR(Calcs_Tetrode!P22="",(Calcs_Tetrode!P22+Parameters_Tetrode!$C$6)&gt;Parameters_Tetrode!$C$5),NA(),Calcs_Tetrode!P22+Parameters_Tetrode!$C$6)</f>
        <v>140</v>
      </c>
      <c r="R22" s="2">
        <f>IF(OR(Calcs_Tetrode!Q22="",(Calcs_Tetrode!Q22+Parameters_Tetrode!$C$6)&gt;Parameters_Tetrode!$C$5),NA(),Calcs_Tetrode!Q22+Parameters_Tetrode!$C$6)</f>
        <v>150</v>
      </c>
      <c r="S22" s="2">
        <f>IF(OR(Calcs_Tetrode!R22="",(Calcs_Tetrode!R22+Parameters_Tetrode!$C$6)&gt;Parameters_Tetrode!$C$5),NA(),Calcs_Tetrode!R22+Parameters_Tetrode!$C$6)</f>
        <v>160</v>
      </c>
      <c r="T22" s="2">
        <f>IF(OR(Calcs_Tetrode!S22="",(Calcs_Tetrode!S22+Parameters_Tetrode!$C$6)&gt;Parameters_Tetrode!$C$5),NA(),Calcs_Tetrode!S22+Parameters_Tetrode!$C$6)</f>
        <v>170</v>
      </c>
      <c r="U22" s="2">
        <f>IF(OR(Calcs_Tetrode!T22="",(Calcs_Tetrode!T22+Parameters_Tetrode!$C$6)&gt;Parameters_Tetrode!$C$5),NA(),Calcs_Tetrode!T22+Parameters_Tetrode!$C$6)</f>
        <v>180</v>
      </c>
      <c r="V22" s="2">
        <f>IF(OR(Calcs_Tetrode!U22="",(Calcs_Tetrode!U22+Parameters_Tetrode!$C$6)&gt;Parameters_Tetrode!$C$5),NA(),Calcs_Tetrode!U22+Parameters_Tetrode!$C$6)</f>
        <v>190</v>
      </c>
      <c r="W22" s="2">
        <f>IF(OR(Calcs_Tetrode!V22="",(Calcs_Tetrode!V22+Parameters_Tetrode!$C$6)&gt;Parameters_Tetrode!$C$5),NA(),Calcs_Tetrode!V22+Parameters_Tetrode!$C$6)</f>
        <v>200</v>
      </c>
      <c r="X22" s="2">
        <f>IF(OR(Calcs_Tetrode!W22="",(Calcs_Tetrode!W22+Parameters_Tetrode!$C$6)&gt;Parameters_Tetrode!$C$5),NA(),Calcs_Tetrode!W22+Parameters_Tetrode!$C$6)</f>
        <v>210</v>
      </c>
      <c r="Y22" s="2">
        <f>IF(OR(Calcs_Tetrode!X22="",(Calcs_Tetrode!X22+Parameters_Tetrode!$C$6)&gt;Parameters_Tetrode!$C$5),NA(),Calcs_Tetrode!X22+Parameters_Tetrode!$C$6)</f>
        <v>220</v>
      </c>
      <c r="Z22" s="2">
        <f>IF(OR(Calcs_Tetrode!Y22="",(Calcs_Tetrode!Y22+Parameters_Tetrode!$C$6)&gt;Parameters_Tetrode!$C$5),NA(),Calcs_Tetrode!Y22+Parameters_Tetrode!$C$6)</f>
        <v>230</v>
      </c>
      <c r="AA22" s="2">
        <f>IF(OR(Calcs_Tetrode!Z22="",(Calcs_Tetrode!Z22+Parameters_Tetrode!$C$6)&gt;Parameters_Tetrode!$C$5),NA(),Calcs_Tetrode!Z22+Parameters_Tetrode!$C$6)</f>
        <v>240</v>
      </c>
      <c r="AB22" s="2">
        <f>IF(OR(Calcs_Tetrode!AA22="",(Calcs_Tetrode!AA22+Parameters_Tetrode!$C$6)&gt;Parameters_Tetrode!$C$5),NA(),Calcs_Tetrode!AA22+Parameters_Tetrode!$C$6)</f>
        <v>250</v>
      </c>
      <c r="AC22" s="2">
        <f>IF(OR(Calcs_Tetrode!AB22="",(Calcs_Tetrode!AB22+Parameters_Tetrode!$C$6)&gt;Parameters_Tetrode!$C$5),NA(),Calcs_Tetrode!AB22+Parameters_Tetrode!$C$6)</f>
        <v>260</v>
      </c>
      <c r="AD22" s="2">
        <f>IF(OR(Calcs_Tetrode!AC22="",(Calcs_Tetrode!AC22+Parameters_Tetrode!$C$6)&gt;Parameters_Tetrode!$C$5),NA(),Calcs_Tetrode!AC22+Parameters_Tetrode!$C$6)</f>
        <v>270</v>
      </c>
      <c r="AE22" s="2">
        <f>IF(OR(Calcs_Tetrode!AD22="",(Calcs_Tetrode!AD22+Parameters_Tetrode!$C$6)&gt;Parameters_Tetrode!$C$5),NA(),Calcs_Tetrode!AD22+Parameters_Tetrode!$C$6)</f>
        <v>280</v>
      </c>
      <c r="AF22" s="2">
        <f>IF(OR(Calcs_Tetrode!AE22="",(Calcs_Tetrode!AE22+Parameters_Tetrode!$C$6)&gt;Parameters_Tetrode!$C$5),NA(),Calcs_Tetrode!AE22+Parameters_Tetrode!$C$6)</f>
        <v>290</v>
      </c>
      <c r="AG22" s="2">
        <f>IF(OR(Calcs_Tetrode!AF22="",(Calcs_Tetrode!AF22+Parameters_Tetrode!$C$6)&gt;Parameters_Tetrode!$C$5),NA(),Calcs_Tetrode!AF22+Parameters_Tetrode!$C$6)</f>
        <v>300</v>
      </c>
      <c r="AH22" s="2">
        <f>IF(OR(Calcs_Tetrode!AG22="",(Calcs_Tetrode!AG22+Parameters_Tetrode!$C$6)&gt;Parameters_Tetrode!$C$5),NA(),Calcs_Tetrode!AG22+Parameters_Tetrode!$C$6)</f>
        <v>310</v>
      </c>
      <c r="AI22" s="2">
        <f>IF(OR(Calcs_Tetrode!AH22="",(Calcs_Tetrode!AH22+Parameters_Tetrode!$C$6)&gt;Parameters_Tetrode!$C$5),NA(),Calcs_Tetrode!AH22+Parameters_Tetrode!$C$6)</f>
        <v>320</v>
      </c>
      <c r="AJ22" s="2">
        <f>IF(OR(Calcs_Tetrode!AI22="",(Calcs_Tetrode!AI22+Parameters_Tetrode!$C$6)&gt;Parameters_Tetrode!$C$5),NA(),Calcs_Tetrode!AI22+Parameters_Tetrode!$C$6)</f>
        <v>330</v>
      </c>
      <c r="AK22" s="2">
        <f>IF(OR(Calcs_Tetrode!AJ22="",(Calcs_Tetrode!AJ22+Parameters_Tetrode!$C$6)&gt;Parameters_Tetrode!$C$5),NA(),Calcs_Tetrode!AJ22+Parameters_Tetrode!$C$6)</f>
        <v>340</v>
      </c>
      <c r="AL22" s="2">
        <f>IF(OR(Calcs_Tetrode!AK22="",(Calcs_Tetrode!AK22+Parameters_Tetrode!$C$6)&gt;Parameters_Tetrode!$C$5),NA(),Calcs_Tetrode!AK22+Parameters_Tetrode!$C$6)</f>
        <v>350</v>
      </c>
      <c r="AM22" s="2">
        <f>IF(OR(Calcs_Tetrode!AL22="",(Calcs_Tetrode!AL22+Parameters_Tetrode!$C$6)&gt;Parameters_Tetrode!$C$5),NA(),Calcs_Tetrode!AL22+Parameters_Tetrode!$C$6)</f>
        <v>360</v>
      </c>
      <c r="AN22" s="2">
        <f>IF(OR(Calcs_Tetrode!AM22="",(Calcs_Tetrode!AM22+Parameters_Tetrode!$C$6)&gt;Parameters_Tetrode!$C$5),NA(),Calcs_Tetrode!AM22+Parameters_Tetrode!$C$6)</f>
        <v>370</v>
      </c>
      <c r="AO22" s="2">
        <f>IF(OR(Calcs_Tetrode!AN22="",(Calcs_Tetrode!AN22+Parameters_Tetrode!$C$6)&gt;Parameters_Tetrode!$C$5),NA(),Calcs_Tetrode!AN22+Parameters_Tetrode!$C$6)</f>
        <v>380</v>
      </c>
      <c r="AP22" s="2">
        <f>IF(OR(Calcs_Tetrode!AO22="",(Calcs_Tetrode!AO22+Parameters_Tetrode!$C$6)&gt;Parameters_Tetrode!$C$5),NA(),Calcs_Tetrode!AO22+Parameters_Tetrode!$C$6)</f>
        <v>390</v>
      </c>
      <c r="AQ22" s="2">
        <f>IF(OR(Calcs_Tetrode!AP22="",(Calcs_Tetrode!AP22+Parameters_Tetrode!$C$6)&gt;Parameters_Tetrode!$C$5),NA(),Calcs_Tetrode!AP22+Parameters_Tetrode!$C$6)</f>
        <v>400</v>
      </c>
      <c r="AR22" s="2">
        <f>IF(OR(Calcs_Tetrode!AQ22="",(Calcs_Tetrode!AQ22+Parameters_Tetrode!$C$6)&gt;Parameters_Tetrode!$C$5),NA(),Calcs_Tetrode!AQ22+Parameters_Tetrode!$C$6)</f>
        <v>410</v>
      </c>
      <c r="AS22" s="2">
        <f>IF(OR(Calcs_Tetrode!AR22="",(Calcs_Tetrode!AR22+Parameters_Tetrode!$C$6)&gt;Parameters_Tetrode!$C$5),NA(),Calcs_Tetrode!AR22+Parameters_Tetrode!$C$6)</f>
        <v>420</v>
      </c>
      <c r="AT22" s="2">
        <f>IF(OR(Calcs_Tetrode!AS22="",(Calcs_Tetrode!AS22+Parameters_Tetrode!$C$6)&gt;Parameters_Tetrode!$C$5),NA(),Calcs_Tetrode!AS22+Parameters_Tetrode!$C$6)</f>
        <v>430</v>
      </c>
      <c r="AU22" s="2">
        <f>IF(OR(Calcs_Tetrode!AT22="",(Calcs_Tetrode!AT22+Parameters_Tetrode!$C$6)&gt;Parameters_Tetrode!$C$5),NA(),Calcs_Tetrode!AT22+Parameters_Tetrode!$C$6)</f>
        <v>440</v>
      </c>
      <c r="AV22" s="2">
        <f>IF(OR(Calcs_Tetrode!AU22="",(Calcs_Tetrode!AU22+Parameters_Tetrode!$C$6)&gt;Parameters_Tetrode!$C$5),NA(),Calcs_Tetrode!AU22+Parameters_Tetrode!$C$6)</f>
        <v>450</v>
      </c>
      <c r="AW22" s="2">
        <f>IF(OR(Calcs_Tetrode!AV22="",(Calcs_Tetrode!AV22+Parameters_Tetrode!$C$6)&gt;Parameters_Tetrode!$C$5),NA(),Calcs_Tetrode!AV22+Parameters_Tetrode!$C$6)</f>
        <v>460</v>
      </c>
      <c r="AX22" s="2">
        <f>IF(OR(Calcs_Tetrode!AW22="",(Calcs_Tetrode!AW22+Parameters_Tetrode!$C$6)&gt;Parameters_Tetrode!$C$5),NA(),Calcs_Tetrode!AW22+Parameters_Tetrode!$C$6)</f>
        <v>470</v>
      </c>
      <c r="AY22" s="2">
        <f>IF(OR(Calcs_Tetrode!AX22="",(Calcs_Tetrode!AX22+Parameters_Tetrode!$C$6)&gt;Parameters_Tetrode!$C$5),NA(),Calcs_Tetrode!AX22+Parameters_Tetrode!$C$6)</f>
        <v>480</v>
      </c>
      <c r="AZ22" s="2">
        <f>IF(OR(Calcs_Tetrode!AY22="",(Calcs_Tetrode!AY22+Parameters_Tetrode!$C$6)&gt;Parameters_Tetrode!$C$5),NA(),Calcs_Tetrode!AY22+Parameters_Tetrode!$C$6)</f>
        <v>490</v>
      </c>
      <c r="BA22" s="2">
        <f>IF(OR(Calcs_Tetrode!AZ22="",(Calcs_Tetrode!AZ22+Parameters_Tetrode!$C$6)&gt;Parameters_Tetrode!$C$5),NA(),Calcs_Tetrode!AZ22+Parameters_Tetrode!$C$6)</f>
        <v>500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spans="1:64">
      <c r="A23" s="2" t="s">
        <v>29</v>
      </c>
      <c r="B23" s="2">
        <f>Parameters_Tetrode!$B$4</f>
        <v>0</v>
      </c>
      <c r="C23">
        <f>(Calcs_Tetrode!C3^Parameters_Tetrode!$I$4/Parameters_Tetrode!$J$4)*(1+SIGN(Calcs_Tetrode!C3))*ATAN(Calcs_Tetrode!C$22/Parameters_Tetrode!$M$4)</f>
        <v>0</v>
      </c>
      <c r="D23">
        <f>(Calcs_Tetrode!D3^Parameters_Tetrode!$I$4/Parameters_Tetrode!$J$4)*(1+SIGN(Calcs_Tetrode!D3))*ATAN(Calcs_Tetrode!D$22/Parameters_Tetrode!$M$4)</f>
        <v>0.15894670190953711</v>
      </c>
      <c r="E23">
        <f>(Calcs_Tetrode!E3^Parameters_Tetrode!$I$4/Parameters_Tetrode!$J$4)*(1+SIGN(Calcs_Tetrode!E3))*ATAN(Calcs_Tetrode!E$22/Parameters_Tetrode!$M$4)</f>
        <v>0.26509191699553808</v>
      </c>
      <c r="F23">
        <f>(Calcs_Tetrode!F3^Parameters_Tetrode!$I$4/Parameters_Tetrode!$J$4)*(1+SIGN(Calcs_Tetrode!F3))*ATAN(Calcs_Tetrode!F$22/Parameters_Tetrode!$M$4)</f>
        <v>0.32803005107936278</v>
      </c>
      <c r="G23">
        <f>(Calcs_Tetrode!G3^Parameters_Tetrode!$I$4/Parameters_Tetrode!$J$4)*(1+SIGN(Calcs_Tetrode!G3))*ATAN(Calcs_Tetrode!G$22/Parameters_Tetrode!$M$4)</f>
        <v>0.36690711607599191</v>
      </c>
      <c r="H23">
        <f>(Calcs_Tetrode!H3^Parameters_Tetrode!$I$4/Parameters_Tetrode!$J$4)*(1+SIGN(Calcs_Tetrode!H3))*ATAN(Calcs_Tetrode!H$22/Parameters_Tetrode!$M$4)</f>
        <v>0.39261800681017711</v>
      </c>
      <c r="I23">
        <f>(Calcs_Tetrode!I3^Parameters_Tetrode!$I$4/Parameters_Tetrode!$J$4)*(1+SIGN(Calcs_Tetrode!I3))*ATAN(Calcs_Tetrode!I$22/Parameters_Tetrode!$M$4)</f>
        <v>0.41067278439396088</v>
      </c>
      <c r="J23">
        <f>(Calcs_Tetrode!J3^Parameters_Tetrode!$I$4/Parameters_Tetrode!$J$4)*(1+SIGN(Calcs_Tetrode!J3))*ATAN(Calcs_Tetrode!J$22/Parameters_Tetrode!$M$4)</f>
        <v>0.42397194908740099</v>
      </c>
      <c r="K23">
        <f>(Calcs_Tetrode!K3^Parameters_Tetrode!$I$4/Parameters_Tetrode!$J$4)*(1+SIGN(Calcs_Tetrode!K3))*ATAN(Calcs_Tetrode!K$22/Parameters_Tetrode!$M$4)</f>
        <v>0.43414416066153882</v>
      </c>
      <c r="L23">
        <f>(Calcs_Tetrode!L3^Parameters_Tetrode!$I$4/Parameters_Tetrode!$J$4)*(1+SIGN(Calcs_Tetrode!L3))*ATAN(Calcs_Tetrode!L$22/Parameters_Tetrode!$M$4)</f>
        <v>0.4421616098051448</v>
      </c>
      <c r="M23">
        <f>(Calcs_Tetrode!M3^Parameters_Tetrode!$I$4/Parameters_Tetrode!$J$4)*(1+SIGN(Calcs_Tetrode!M3))*ATAN(Calcs_Tetrode!M$22/Parameters_Tetrode!$M$4)</f>
        <v>0.44863601766479122</v>
      </c>
      <c r="N23">
        <f>(Calcs_Tetrode!N3^Parameters_Tetrode!$I$4/Parameters_Tetrode!$J$4)*(1+SIGN(Calcs_Tetrode!N3))*ATAN(Calcs_Tetrode!N$22/Parameters_Tetrode!$M$4)</f>
        <v>0.45396976747993217</v>
      </c>
      <c r="O23">
        <f>(Calcs_Tetrode!O3^Parameters_Tetrode!$I$4/Parameters_Tetrode!$J$4)*(1+SIGN(Calcs_Tetrode!O3))*ATAN(Calcs_Tetrode!O$22/Parameters_Tetrode!$M$4)</f>
        <v>0.4584376277999383</v>
      </c>
      <c r="P23">
        <f>(Calcs_Tetrode!P3^Parameters_Tetrode!$I$4/Parameters_Tetrode!$J$4)*(1+SIGN(Calcs_Tetrode!P3))*ATAN(Calcs_Tetrode!P$22/Parameters_Tetrode!$M$4)</f>
        <v>0.46223326613893634</v>
      </c>
      <c r="Q23">
        <f>(Calcs_Tetrode!Q3^Parameters_Tetrode!$I$4/Parameters_Tetrode!$J$4)*(1+SIGN(Calcs_Tetrode!Q3))*ATAN(Calcs_Tetrode!Q$22/Parameters_Tetrode!$M$4)</f>
        <v>0.46549693403572023</v>
      </c>
      <c r="R23">
        <f>(Calcs_Tetrode!R3^Parameters_Tetrode!$I$4/Parameters_Tetrode!$J$4)*(1+SIGN(Calcs_Tetrode!R3))*ATAN(Calcs_Tetrode!R$22/Parameters_Tetrode!$M$4)</f>
        <v>0.46833259911820074</v>
      </c>
      <c r="S23">
        <f>(Calcs_Tetrode!S3^Parameters_Tetrode!$I$4/Parameters_Tetrode!$J$4)*(1+SIGN(Calcs_Tetrode!S3))*ATAN(Calcs_Tetrode!S$22/Parameters_Tetrode!$M$4)</f>
        <v>0.47081891254273855</v>
      </c>
      <c r="T23">
        <f>(Calcs_Tetrode!T3^Parameters_Tetrode!$I$4/Parameters_Tetrode!$J$4)*(1+SIGN(Calcs_Tetrode!T3))*ATAN(Calcs_Tetrode!T$22/Parameters_Tetrode!$M$4)</f>
        <v>0.47301644175571</v>
      </c>
      <c r="U23">
        <f>(Calcs_Tetrode!U3^Parameters_Tetrode!$I$4/Parameters_Tetrode!$J$4)*(1+SIGN(Calcs_Tetrode!U3))*ATAN(Calcs_Tetrode!U$22/Parameters_Tetrode!$M$4)</f>
        <v>0.47497256681626832</v>
      </c>
      <c r="V23">
        <f>(Calcs_Tetrode!V3^Parameters_Tetrode!$I$4/Parameters_Tetrode!$J$4)*(1+SIGN(Calcs_Tetrode!V3))*ATAN(Calcs_Tetrode!V$22/Parameters_Tetrode!$M$4)</f>
        <v>0.4767248728085185</v>
      </c>
      <c r="W23">
        <f>(Calcs_Tetrode!W3^Parameters_Tetrode!$I$4/Parameters_Tetrode!$J$4)*(1+SIGN(Calcs_Tetrode!W3))*ATAN(Calcs_Tetrode!W$22/Parameters_Tetrode!$M$4)</f>
        <v>0.47830354936127911</v>
      </c>
      <c r="X23">
        <f>(Calcs_Tetrode!X3^Parameters_Tetrode!$I$4/Parameters_Tetrode!$J$4)*(1+SIGN(Calcs_Tetrode!X3))*ATAN(Calcs_Tetrode!X$22/Parameters_Tetrode!$M$4)</f>
        <v>0.47973311960633991</v>
      </c>
      <c r="Y23">
        <f>(Calcs_Tetrode!Y3^Parameters_Tetrode!$I$4/Parameters_Tetrode!$J$4)*(1+SIGN(Calcs_Tetrode!Y3))*ATAN(Calcs_Tetrode!Y$22/Parameters_Tetrode!$M$4)</f>
        <v>0.48103370692646624</v>
      </c>
      <c r="Z23">
        <f>(Calcs_Tetrode!Z3^Parameters_Tetrode!$I$4/Parameters_Tetrode!$J$4)*(1+SIGN(Calcs_Tetrode!Z3))*ATAN(Calcs_Tetrode!Z$22/Parameters_Tetrode!$M$4)</f>
        <v>0.48222197717678877</v>
      </c>
      <c r="AA23">
        <f>(Calcs_Tetrode!AA3^Parameters_Tetrode!$I$4/Parameters_Tetrode!$J$4)*(1+SIGN(Calcs_Tetrode!AA3))*ATAN(Calcs_Tetrode!AA$22/Parameters_Tetrode!$M$4)</f>
        <v>0.48331184920391601</v>
      </c>
      <c r="AB23">
        <f>(Calcs_Tetrode!AB3^Parameters_Tetrode!$I$4/Parameters_Tetrode!$J$4)*(1+SIGN(Calcs_Tetrode!AB3))*ATAN(Calcs_Tetrode!AB$22/Parameters_Tetrode!$M$4)</f>
        <v>0.48431503739394977</v>
      </c>
      <c r="AC23">
        <f>(Calcs_Tetrode!AC3^Parameters_Tetrode!$I$4/Parameters_Tetrode!$J$4)*(1+SIGN(Calcs_Tetrode!AC3))*ATAN(Calcs_Tetrode!AC$22/Parameters_Tetrode!$M$4)</f>
        <v>0.4852414707399797</v>
      </c>
      <c r="AD23">
        <f>(Calcs_Tetrode!AD3^Parameters_Tetrode!$I$4/Parameters_Tetrode!$J$4)*(1+SIGN(Calcs_Tetrode!AD3))*ATAN(Calcs_Tetrode!AD$22/Parameters_Tetrode!$M$4)</f>
        <v>0.48609961996517548</v>
      </c>
      <c r="AE23">
        <f>(Calcs_Tetrode!AE3^Parameters_Tetrode!$I$4/Parameters_Tetrode!$J$4)*(1+SIGN(Calcs_Tetrode!AE3))*ATAN(Calcs_Tetrode!AE$22/Parameters_Tetrode!$M$4)</f>
        <v>0.48689675537095806</v>
      </c>
      <c r="AF23">
        <f>(Calcs_Tetrode!AF3^Parameters_Tetrode!$I$4/Parameters_Tetrode!$J$4)*(1+SIGN(Calcs_Tetrode!AF3))*ATAN(Calcs_Tetrode!AF$22/Parameters_Tetrode!$M$4)</f>
        <v>0.48763915191834861</v>
      </c>
      <c r="AG23">
        <f>(Calcs_Tetrode!AG3^Parameters_Tetrode!$I$4/Parameters_Tetrode!$J$4)*(1+SIGN(Calcs_Tetrode!AG3))*ATAN(Calcs_Tetrode!AG$22/Parameters_Tetrode!$M$4)</f>
        <v>0.48833225370870803</v>
      </c>
      <c r="AH23">
        <f>(Calcs_Tetrode!AH3^Parameters_Tetrode!$I$4/Parameters_Tetrode!$J$4)*(1+SIGN(Calcs_Tetrode!AH3))*ATAN(Calcs_Tetrode!AH$22/Parameters_Tetrode!$M$4)</f>
        <v>0.48898080693042328</v>
      </c>
      <c r="AI23">
        <f>(Calcs_Tetrode!AI3^Parameters_Tetrode!$I$4/Parameters_Tetrode!$J$4)*(1+SIGN(Calcs_Tetrode!AI3))*ATAN(Calcs_Tetrode!AI$22/Parameters_Tetrode!$M$4)</f>
        <v>0.48958896809840063</v>
      </c>
      <c r="AJ23">
        <f>(Calcs_Tetrode!AJ3^Parameters_Tetrode!$I$4/Parameters_Tetrode!$J$4)*(1+SIGN(Calcs_Tetrode!AJ3))*ATAN(Calcs_Tetrode!AJ$22/Parameters_Tetrode!$M$4)</f>
        <v>0.49016039277663298</v>
      </c>
      <c r="AK23">
        <f>(Calcs_Tetrode!AK3^Parameters_Tetrode!$I$4/Parameters_Tetrode!$J$4)*(1+SIGN(Calcs_Tetrode!AK3))*ATAN(Calcs_Tetrode!AK$22/Parameters_Tetrode!$M$4)</f>
        <v>0.49069830876559811</v>
      </c>
      <c r="AL23">
        <f>(Calcs_Tetrode!AL3^Parameters_Tetrode!$I$4/Parameters_Tetrode!$J$4)*(1+SIGN(Calcs_Tetrode!AL3))*ATAN(Calcs_Tetrode!AL$22/Parameters_Tetrode!$M$4)</f>
        <v>0.49120557683503469</v>
      </c>
      <c r="AM23">
        <f>(Calcs_Tetrode!AM3^Parameters_Tetrode!$I$4/Parameters_Tetrode!$J$4)*(1+SIGN(Calcs_Tetrode!AM3))*ATAN(Calcs_Tetrode!AM$22/Parameters_Tetrode!$M$4)</f>
        <v>0.49168474140438639</v>
      </c>
      <c r="AN23">
        <f>(Calcs_Tetrode!AN3^Parameters_Tetrode!$I$4/Parameters_Tetrode!$J$4)*(1+SIGN(Calcs_Tetrode!AN3))*ATAN(Calcs_Tetrode!AN$22/Parameters_Tetrode!$M$4)</f>
        <v>0.4921380730583001</v>
      </c>
      <c r="AO23">
        <f>(Calcs_Tetrode!AO3^Parameters_Tetrode!$I$4/Parameters_Tetrode!$J$4)*(1+SIGN(Calcs_Tetrode!AO3))*ATAN(Calcs_Tetrode!AO$22/Parameters_Tetrode!$M$4)</f>
        <v>0.4925676043904787</v>
      </c>
      <c r="AP23">
        <f>(Calcs_Tetrode!AP3^Parameters_Tetrode!$I$4/Parameters_Tetrode!$J$4)*(1+SIGN(Calcs_Tetrode!AP3))*ATAN(Calcs_Tetrode!AP$22/Parameters_Tetrode!$M$4)</f>
        <v>0.49297516036525041</v>
      </c>
      <c r="AQ23">
        <f>(Calcs_Tetrode!AQ3^Parameters_Tetrode!$I$4/Parameters_Tetrode!$J$4)*(1+SIGN(Calcs_Tetrode!AQ3))*ATAN(Calcs_Tetrode!AQ$22/Parameters_Tetrode!$M$4)</f>
        <v>0.49336238415008915</v>
      </c>
      <c r="AR23">
        <f>(Calcs_Tetrode!AR3^Parameters_Tetrode!$I$4/Parameters_Tetrode!$J$4)*(1+SIGN(Calcs_Tetrode!AR3))*ATAN(Calcs_Tetrode!AR$22/Parameters_Tetrode!$M$4)</f>
        <v>0.49373075918762382</v>
      </c>
      <c r="AS23">
        <f>(Calcs_Tetrode!AS3^Parameters_Tetrode!$I$4/Parameters_Tetrode!$J$4)*(1+SIGN(Calcs_Tetrode!AS3))*ATAN(Calcs_Tetrode!AS$22/Parameters_Tetrode!$M$4)</f>
        <v>0.49408162813025525</v>
      </c>
      <c r="AT23">
        <f>(Calcs_Tetrode!AT3^Parameters_Tetrode!$I$4/Parameters_Tetrode!$J$4)*(1+SIGN(Calcs_Tetrode!AT3))*ATAN(Calcs_Tetrode!AT$22/Parameters_Tetrode!$M$4)</f>
        <v>0.49441620914530054</v>
      </c>
      <c r="AU23">
        <f>(Calcs_Tetrode!AU3^Parameters_Tetrode!$I$4/Parameters_Tetrode!$J$4)*(1+SIGN(Calcs_Tetrode!AU3))*ATAN(Calcs_Tetrode!AU$22/Parameters_Tetrode!$M$4)</f>
        <v>0.49473561000679156</v>
      </c>
      <c r="AV23">
        <f>(Calcs_Tetrode!AV3^Parameters_Tetrode!$I$4/Parameters_Tetrode!$J$4)*(1+SIGN(Calcs_Tetrode!AV3))*ATAN(Calcs_Tetrode!AV$22/Parameters_Tetrode!$M$4)</f>
        <v>0.49504084031649792</v>
      </c>
      <c r="AW23">
        <f>(Calcs_Tetrode!AW3^Parameters_Tetrode!$I$4/Parameters_Tetrode!$J$4)*(1+SIGN(Calcs_Tetrode!AW3))*ATAN(Calcs_Tetrode!AW$22/Parameters_Tetrode!$M$4)</f>
        <v>0.49533282213749524</v>
      </c>
      <c r="AX23">
        <f>(Calcs_Tetrode!AX3^Parameters_Tetrode!$I$4/Parameters_Tetrode!$J$4)*(1+SIGN(Calcs_Tetrode!AX3))*ATAN(Calcs_Tetrode!AX$22/Parameters_Tetrode!$M$4)</f>
        <v>0.49561239927562395</v>
      </c>
      <c r="AY23">
        <f>(Calcs_Tetrode!AY3^Parameters_Tetrode!$I$4/Parameters_Tetrode!$J$4)*(1+SIGN(Calcs_Tetrode!AY3))*ATAN(Calcs_Tetrode!AY$22/Parameters_Tetrode!$M$4)</f>
        <v>0.4958803454051588</v>
      </c>
      <c r="AZ23">
        <f>(Calcs_Tetrode!AZ3^Parameters_Tetrode!$I$4/Parameters_Tetrode!$J$4)*(1+SIGN(Calcs_Tetrode!AZ3))*ATAN(Calcs_Tetrode!AZ$22/Parameters_Tetrode!$M$4)</f>
        <v>0.49613737120310664</v>
      </c>
      <c r="BA23">
        <f>(Calcs_Tetrode!BA3^Parameters_Tetrode!$I$4/Parameters_Tetrode!$J$4)*(1+SIGN(Calcs_Tetrode!BA3))*ATAN(Calcs_Tetrode!BA$22/Parameters_Tetrode!$M$4)</f>
        <v>0.49638413063036763</v>
      </c>
    </row>
    <row r="24" spans="1:64">
      <c r="B24" s="2">
        <f>IF(OR(Calcs_Tetrode!B23="",(Calcs_Tetrode!B23+Parameters_Tetrode!$B$6)&lt;Parameters_Tetrode!$B$5),NA(),Calcs_Tetrode!B23+Parameters_Tetrode!$B$6)</f>
        <v>-5</v>
      </c>
      <c r="C24">
        <f>(Calcs_Tetrode!C4^Parameters_Tetrode!$I$4/Parameters_Tetrode!$J$4)*(1+SIGN(Calcs_Tetrode!C4))*ATAN(Calcs_Tetrode!C$22/Parameters_Tetrode!$M$4)</f>
        <v>0</v>
      </c>
      <c r="D24">
        <f>(Calcs_Tetrode!D4^Parameters_Tetrode!$I$4/Parameters_Tetrode!$J$4)*(1+SIGN(Calcs_Tetrode!D4))*ATAN(Calcs_Tetrode!D$22/Parameters_Tetrode!$M$4)</f>
        <v>0.12471455500756863</v>
      </c>
      <c r="E24">
        <f>(Calcs_Tetrode!E4^Parameters_Tetrode!$I$4/Parameters_Tetrode!$J$4)*(1+SIGN(Calcs_Tetrode!E4))*ATAN(Calcs_Tetrode!E$22/Parameters_Tetrode!$M$4)</f>
        <v>0.20799941154499754</v>
      </c>
      <c r="F24">
        <f>(Calcs_Tetrode!F4^Parameters_Tetrode!$I$4/Parameters_Tetrode!$J$4)*(1+SIGN(Calcs_Tetrode!F4))*ATAN(Calcs_Tetrode!F$22/Parameters_Tetrode!$M$4)</f>
        <v>0.25738264058323346</v>
      </c>
      <c r="G24">
        <f>(Calcs_Tetrode!G4^Parameters_Tetrode!$I$4/Parameters_Tetrode!$J$4)*(1+SIGN(Calcs_Tetrode!G4))*ATAN(Calcs_Tetrode!G$22/Parameters_Tetrode!$M$4)</f>
        <v>0.28788680205878531</v>
      </c>
      <c r="H24">
        <f>(Calcs_Tetrode!H4^Parameters_Tetrode!$I$4/Parameters_Tetrode!$J$4)*(1+SIGN(Calcs_Tetrode!H4))*ATAN(Calcs_Tetrode!H$22/Parameters_Tetrode!$M$4)</f>
        <v>0.30806037130080133</v>
      </c>
      <c r="I24">
        <f>(Calcs_Tetrode!I4^Parameters_Tetrode!$I$4/Parameters_Tetrode!$J$4)*(1+SIGN(Calcs_Tetrode!I4))*ATAN(Calcs_Tetrode!I$22/Parameters_Tetrode!$M$4)</f>
        <v>0.32222671464150021</v>
      </c>
      <c r="J24">
        <f>(Calcs_Tetrode!J4^Parameters_Tetrode!$I$4/Parameters_Tetrode!$J$4)*(1+SIGN(Calcs_Tetrode!J4))*ATAN(Calcs_Tetrode!J$22/Parameters_Tetrode!$M$4)</f>
        <v>0.3326616553278362</v>
      </c>
      <c r="K24">
        <f>(Calcs_Tetrode!K4^Parameters_Tetrode!$I$4/Parameters_Tetrode!$J$4)*(1+SIGN(Calcs_Tetrode!K4))*ATAN(Calcs_Tetrode!K$22/Parameters_Tetrode!$M$4)</f>
        <v>0.34064309076921745</v>
      </c>
      <c r="L24">
        <f>(Calcs_Tetrode!L4^Parameters_Tetrode!$I$4/Parameters_Tetrode!$J$4)*(1+SIGN(Calcs_Tetrode!L4))*ATAN(Calcs_Tetrode!L$22/Parameters_Tetrode!$M$4)</f>
        <v>0.34693383219529439</v>
      </c>
      <c r="M24">
        <f>(Calcs_Tetrode!M4^Parameters_Tetrode!$I$4/Parameters_Tetrode!$J$4)*(1+SIGN(Calcs_Tetrode!M4))*ATAN(Calcs_Tetrode!M$22/Parameters_Tetrode!$M$4)</f>
        <v>0.35201385515552458</v>
      </c>
      <c r="N24">
        <f>(Calcs_Tetrode!N4^Parameters_Tetrode!$I$4/Parameters_Tetrode!$J$4)*(1+SIGN(Calcs_Tetrode!N4))*ATAN(Calcs_Tetrode!N$22/Parameters_Tetrode!$M$4)</f>
        <v>0.35619888212824902</v>
      </c>
      <c r="O24">
        <f>(Calcs_Tetrode!O4^Parameters_Tetrode!$I$4/Parameters_Tetrode!$J$4)*(1+SIGN(Calcs_Tetrode!O4))*ATAN(Calcs_Tetrode!O$22/Parameters_Tetrode!$M$4)</f>
        <v>0.35970450511351026</v>
      </c>
      <c r="P24">
        <f>(Calcs_Tetrode!P4^Parameters_Tetrode!$I$4/Parameters_Tetrode!$J$4)*(1+SIGN(Calcs_Tetrode!P4))*ATAN(Calcs_Tetrode!P$22/Parameters_Tetrode!$M$4)</f>
        <v>0.36268268170183116</v>
      </c>
      <c r="Q24">
        <f>(Calcs_Tetrode!Q4^Parameters_Tetrode!$I$4/Parameters_Tetrode!$J$4)*(1+SIGN(Calcs_Tetrode!Q4))*ATAN(Calcs_Tetrode!Q$22/Parameters_Tetrode!$M$4)</f>
        <v>0.36524345763835575</v>
      </c>
      <c r="R24">
        <f>(Calcs_Tetrode!R4^Parameters_Tetrode!$I$4/Parameters_Tetrode!$J$4)*(1+SIGN(Calcs_Tetrode!R4))*ATAN(Calcs_Tetrode!R$22/Parameters_Tetrode!$M$4)</f>
        <v>0.3674684091765974</v>
      </c>
      <c r="S24">
        <f>(Calcs_Tetrode!S4^Parameters_Tetrode!$I$4/Parameters_Tetrode!$J$4)*(1+SIGN(Calcs_Tetrode!S4))*ATAN(Calcs_Tetrode!S$22/Parameters_Tetrode!$M$4)</f>
        <v>0.36941924847445873</v>
      </c>
      <c r="T24">
        <f>(Calcs_Tetrode!T4^Parameters_Tetrode!$I$4/Parameters_Tetrode!$J$4)*(1+SIGN(Calcs_Tetrode!T4))*ATAN(Calcs_Tetrode!T$22/Parameters_Tetrode!$M$4)</f>
        <v>0.37114349864523516</v>
      </c>
      <c r="U24">
        <f>(Calcs_Tetrode!U4^Parameters_Tetrode!$I$4/Parameters_Tetrode!$J$4)*(1+SIGN(Calcs_Tetrode!U4))*ATAN(Calcs_Tetrode!U$22/Parameters_Tetrode!$M$4)</f>
        <v>0.37267833556563584</v>
      </c>
      <c r="V24">
        <f>(Calcs_Tetrode!V4^Parameters_Tetrode!$I$4/Parameters_Tetrode!$J$4)*(1+SIGN(Calcs_Tetrode!V4))*ATAN(Calcs_Tetrode!V$22/Parameters_Tetrode!$M$4)</f>
        <v>0.37405324966850889</v>
      </c>
      <c r="W24">
        <f>(Calcs_Tetrode!W4^Parameters_Tetrode!$I$4/Parameters_Tetrode!$J$4)*(1+SIGN(Calcs_Tetrode!W4))*ATAN(Calcs_Tetrode!W$22/Parameters_Tetrode!$M$4)</f>
        <v>0.37529192868111572</v>
      </c>
      <c r="X24">
        <f>(Calcs_Tetrode!X4^Parameters_Tetrode!$I$4/Parameters_Tetrode!$J$4)*(1+SIGN(Calcs_Tetrode!X4))*ATAN(Calcs_Tetrode!X$22/Parameters_Tetrode!$M$4)</f>
        <v>0.3764136142198713</v>
      </c>
      <c r="Y24">
        <f>(Calcs_Tetrode!Y4^Parameters_Tetrode!$I$4/Parameters_Tetrode!$J$4)*(1+SIGN(Calcs_Tetrode!Y4))*ATAN(Calcs_Tetrode!Y$22/Parameters_Tetrode!$M$4)</f>
        <v>0.37743409572045855</v>
      </c>
      <c r="Z24">
        <f>(Calcs_Tetrode!Z4^Parameters_Tetrode!$I$4/Parameters_Tetrode!$J$4)*(1+SIGN(Calcs_Tetrode!Z4))*ATAN(Calcs_Tetrode!Z$22/Parameters_Tetrode!$M$4)</f>
        <v>0.37836644973420874</v>
      </c>
      <c r="AA24">
        <f>(Calcs_Tetrode!AA4^Parameters_Tetrode!$I$4/Parameters_Tetrode!$J$4)*(1+SIGN(Calcs_Tetrode!AA4))*ATAN(Calcs_Tetrode!AA$22/Parameters_Tetrode!$M$4)</f>
        <v>0.37922159742362554</v>
      </c>
      <c r="AB24">
        <f>(Calcs_Tetrode!AB4^Parameters_Tetrode!$I$4/Parameters_Tetrode!$J$4)*(1+SIGN(Calcs_Tetrode!AB4))*ATAN(Calcs_Tetrode!AB$22/Parameters_Tetrode!$M$4)</f>
        <v>0.38000873026253229</v>
      </c>
      <c r="AC24">
        <f>(Calcs_Tetrode!AC4^Parameters_Tetrode!$I$4/Parameters_Tetrode!$J$4)*(1+SIGN(Calcs_Tetrode!AC4))*ATAN(Calcs_Tetrode!AC$22/Parameters_Tetrode!$M$4)</f>
        <v>0.38073563884953809</v>
      </c>
      <c r="AD24">
        <f>(Calcs_Tetrode!AD4^Parameters_Tetrode!$I$4/Parameters_Tetrode!$J$4)*(1+SIGN(Calcs_Tetrode!AD4))*ATAN(Calcs_Tetrode!AD$22/Parameters_Tetrode!$M$4)</f>
        <v>0.38140896957905074</v>
      </c>
      <c r="AE24">
        <f>(Calcs_Tetrode!AE4^Parameters_Tetrode!$I$4/Parameters_Tetrode!$J$4)*(1+SIGN(Calcs_Tetrode!AE4))*ATAN(Calcs_Tetrode!AE$22/Parameters_Tetrode!$M$4)</f>
        <v>0.38203442695701845</v>
      </c>
      <c r="AF24">
        <f>(Calcs_Tetrode!AF4^Parameters_Tetrode!$I$4/Parameters_Tetrode!$J$4)*(1+SIGN(Calcs_Tetrode!AF4))*ATAN(Calcs_Tetrode!AF$22/Parameters_Tetrode!$M$4)</f>
        <v>0.38261693451417217</v>
      </c>
      <c r="AG24">
        <f>(Calcs_Tetrode!AG4^Parameters_Tetrode!$I$4/Parameters_Tetrode!$J$4)*(1+SIGN(Calcs_Tetrode!AG4))*ATAN(Calcs_Tetrode!AG$22/Parameters_Tetrode!$M$4)</f>
        <v>0.38316076386275988</v>
      </c>
      <c r="AH24">
        <f>(Calcs_Tetrode!AH4^Parameters_Tetrode!$I$4/Parameters_Tetrode!$J$4)*(1+SIGN(Calcs_Tetrode!AH4))*ATAN(Calcs_Tetrode!AH$22/Parameters_Tetrode!$M$4)</f>
        <v>0.38366963901067563</v>
      </c>
      <c r="AI24">
        <f>(Calcs_Tetrode!AI4^Parameters_Tetrode!$I$4/Parameters_Tetrode!$J$4)*(1+SIGN(Calcs_Tetrode!AI4))*ATAN(Calcs_Tetrode!AI$22/Parameters_Tetrode!$M$4)</f>
        <v>0.38414682128955263</v>
      </c>
      <c r="AJ24">
        <f>(Calcs_Tetrode!AJ4^Parameters_Tetrode!$I$4/Parameters_Tetrode!$J$4)*(1+SIGN(Calcs_Tetrode!AJ4))*ATAN(Calcs_Tetrode!AJ$22/Parameters_Tetrode!$M$4)</f>
        <v>0.38459517896926504</v>
      </c>
      <c r="AK24">
        <f>(Calcs_Tetrode!AK4^Parameters_Tetrode!$I$4/Parameters_Tetrode!$J$4)*(1+SIGN(Calcs_Tetrode!AK4))*ATAN(Calcs_Tetrode!AK$22/Parameters_Tetrode!$M$4)</f>
        <v>0.38501724468305015</v>
      </c>
      <c r="AL24">
        <f>(Calcs_Tetrode!AL4^Parameters_Tetrode!$I$4/Parameters_Tetrode!$J$4)*(1+SIGN(Calcs_Tetrode!AL4))*ATAN(Calcs_Tetrode!AL$22/Parameters_Tetrode!$M$4)</f>
        <v>0.38541526308034496</v>
      </c>
      <c r="AM24">
        <f>(Calcs_Tetrode!AM4^Parameters_Tetrode!$I$4/Parameters_Tetrode!$J$4)*(1+SIGN(Calcs_Tetrode!AM4))*ATAN(Calcs_Tetrode!AM$22/Parameters_Tetrode!$M$4)</f>
        <v>0.38579123059224785</v>
      </c>
      <c r="AN24">
        <f>(Calcs_Tetrode!AN4^Parameters_Tetrode!$I$4/Parameters_Tetrode!$J$4)*(1+SIGN(Calcs_Tetrode!AN4))*ATAN(Calcs_Tetrode!AN$22/Parameters_Tetrode!$M$4)</f>
        <v>0.38614692879050844</v>
      </c>
      <c r="AO24">
        <f>(Calcs_Tetrode!AO4^Parameters_Tetrode!$I$4/Parameters_Tetrode!$J$4)*(1+SIGN(Calcs_Tetrode!AO4))*ATAN(Calcs_Tetrode!AO$22/Parameters_Tetrode!$M$4)</f>
        <v>0.38648395251173639</v>
      </c>
      <c r="AP24">
        <f>(Calcs_Tetrode!AP4^Parameters_Tetrode!$I$4/Parameters_Tetrode!$J$4)*(1+SIGN(Calcs_Tetrode!AP4))*ATAN(Calcs_Tetrode!AP$22/Parameters_Tetrode!$M$4)</f>
        <v>0.38680373368003806</v>
      </c>
      <c r="AQ24">
        <f>(Calcs_Tetrode!AQ4^Parameters_Tetrode!$I$4/Parameters_Tetrode!$J$4)*(1+SIGN(Calcs_Tetrode!AQ4))*ATAN(Calcs_Tetrode!AQ$22/Parameters_Tetrode!$M$4)</f>
        <v>0.38710756157602044</v>
      </c>
      <c r="AR24">
        <f>(Calcs_Tetrode!AR4^Parameters_Tetrode!$I$4/Parameters_Tetrode!$J$4)*(1+SIGN(Calcs_Tetrode!AR4))*ATAN(Calcs_Tetrode!AR$22/Parameters_Tetrode!$M$4)</f>
        <v>0.38739660015518002</v>
      </c>
      <c r="AS24">
        <f>(Calcs_Tetrode!AS4^Parameters_Tetrode!$I$4/Parameters_Tetrode!$J$4)*(1+SIGN(Calcs_Tetrode!AS4))*ATAN(Calcs_Tetrode!AS$22/Parameters_Tetrode!$M$4)</f>
        <v>0.38767190290459569</v>
      </c>
      <c r="AT24">
        <f>(Calcs_Tetrode!AT4^Parameters_Tetrode!$I$4/Parameters_Tetrode!$J$4)*(1+SIGN(Calcs_Tetrode!AT4))*ATAN(Calcs_Tetrode!AT$22/Parameters_Tetrode!$M$4)</f>
        <v>0.38793442563645525</v>
      </c>
      <c r="AU24">
        <f>(Calcs_Tetrode!AU4^Parameters_Tetrode!$I$4/Parameters_Tetrode!$J$4)*(1+SIGN(Calcs_Tetrode!AU4))*ATAN(Calcs_Tetrode!AU$22/Parameters_Tetrode!$M$4)</f>
        <v>0.38818503754492101</v>
      </c>
      <c r="AV24">
        <f>(Calcs_Tetrode!AV4^Parameters_Tetrode!$I$4/Parameters_Tetrode!$J$4)*(1+SIGN(Calcs_Tetrode!AV4))*ATAN(Calcs_Tetrode!AV$22/Parameters_Tetrode!$M$4)</f>
        <v>0.38842453079512707</v>
      </c>
      <c r="AW24">
        <f>(Calcs_Tetrode!AW4^Parameters_Tetrode!$I$4/Parameters_Tetrode!$J$4)*(1+SIGN(Calcs_Tetrode!AW4))*ATAN(Calcs_Tetrode!AW$22/Parameters_Tetrode!$M$4)</f>
        <v>0.38865362886660959</v>
      </c>
      <c r="AX24">
        <f>(Calcs_Tetrode!AX4^Parameters_Tetrode!$I$4/Parameters_Tetrode!$J$4)*(1+SIGN(Calcs_Tetrode!AX4))*ATAN(Calcs_Tetrode!AX$22/Parameters_Tetrode!$M$4)</f>
        <v>0.38887299383582963</v>
      </c>
      <c r="AY24">
        <f>(Calcs_Tetrode!AY4^Parameters_Tetrode!$I$4/Parameters_Tetrode!$J$4)*(1+SIGN(Calcs_Tetrode!AY4))*ATAN(Calcs_Tetrode!AY$22/Parameters_Tetrode!$M$4)</f>
        <v>0.38908323275182777</v>
      </c>
      <c r="AZ24">
        <f>(Calcs_Tetrode!AZ4^Parameters_Tetrode!$I$4/Parameters_Tetrode!$J$4)*(1+SIGN(Calcs_Tetrode!AZ4))*ATAN(Calcs_Tetrode!AZ$22/Parameters_Tetrode!$M$4)</f>
        <v>0.38928490323401727</v>
      </c>
      <c r="BA24">
        <f>(Calcs_Tetrode!BA4^Parameters_Tetrode!$I$4/Parameters_Tetrode!$J$4)*(1+SIGN(Calcs_Tetrode!BA4))*ATAN(Calcs_Tetrode!BA$22/Parameters_Tetrode!$M$4)</f>
        <v>0.38947851840057979</v>
      </c>
    </row>
    <row r="25" spans="1:64">
      <c r="B25" s="2">
        <f>IF(OR(Calcs_Tetrode!B24="",(Calcs_Tetrode!B24+Parameters_Tetrode!$B$6)&lt;Parameters_Tetrode!$B$5),NA(),Calcs_Tetrode!B24+Parameters_Tetrode!$B$6)</f>
        <v>-10</v>
      </c>
      <c r="C25">
        <f>(Calcs_Tetrode!C5^Parameters_Tetrode!$I$4/Parameters_Tetrode!$J$4)*(1+SIGN(Calcs_Tetrode!C5))*ATAN(Calcs_Tetrode!C$22/Parameters_Tetrode!$M$4)</f>
        <v>0</v>
      </c>
      <c r="D25">
        <f>(Calcs_Tetrode!D5^Parameters_Tetrode!$I$4/Parameters_Tetrode!$J$4)*(1+SIGN(Calcs_Tetrode!D5))*ATAN(Calcs_Tetrode!D$22/Parameters_Tetrode!$M$4)</f>
        <v>9.4937421441511238E-2</v>
      </c>
      <c r="E25">
        <f>(Calcs_Tetrode!E5^Parameters_Tetrode!$I$4/Parameters_Tetrode!$J$4)*(1+SIGN(Calcs_Tetrode!E5))*ATAN(Calcs_Tetrode!E$22/Parameters_Tetrode!$M$4)</f>
        <v>0.15833699436473453</v>
      </c>
      <c r="F25">
        <f>(Calcs_Tetrode!F5^Parameters_Tetrode!$I$4/Parameters_Tetrode!$J$4)*(1+SIGN(Calcs_Tetrode!F5))*ATAN(Calcs_Tetrode!F$22/Parameters_Tetrode!$M$4)</f>
        <v>0.19592937022704793</v>
      </c>
      <c r="G25">
        <f>(Calcs_Tetrode!G5^Parameters_Tetrode!$I$4/Parameters_Tetrode!$J$4)*(1+SIGN(Calcs_Tetrode!G5))*ATAN(Calcs_Tetrode!G$22/Parameters_Tetrode!$M$4)</f>
        <v>0.21915028805455111</v>
      </c>
      <c r="H25">
        <f>(Calcs_Tetrode!H5^Parameters_Tetrode!$I$4/Parameters_Tetrode!$J$4)*(1+SIGN(Calcs_Tetrode!H5))*ATAN(Calcs_Tetrode!H$22/Parameters_Tetrode!$M$4)</f>
        <v>0.23450716957485607</v>
      </c>
      <c r="I25">
        <f>(Calcs_Tetrode!I5^Parameters_Tetrode!$I$4/Parameters_Tetrode!$J$4)*(1+SIGN(Calcs_Tetrode!I5))*ATAN(Calcs_Tetrode!I$22/Parameters_Tetrode!$M$4)</f>
        <v>0.2452911242459003</v>
      </c>
      <c r="J25">
        <f>(Calcs_Tetrode!J5^Parameters_Tetrode!$I$4/Parameters_Tetrode!$J$4)*(1+SIGN(Calcs_Tetrode!J5))*ATAN(Calcs_Tetrode!J$22/Parameters_Tetrode!$M$4)</f>
        <v>0.25323459452966735</v>
      </c>
      <c r="K25">
        <f>(Calcs_Tetrode!K5^Parameters_Tetrode!$I$4/Parameters_Tetrode!$J$4)*(1+SIGN(Calcs_Tetrode!K5))*ATAN(Calcs_Tetrode!K$22/Parameters_Tetrode!$M$4)</f>
        <v>0.25931036411534758</v>
      </c>
      <c r="L25">
        <f>(Calcs_Tetrode!L5^Parameters_Tetrode!$I$4/Parameters_Tetrode!$J$4)*(1+SIGN(Calcs_Tetrode!L5))*ATAN(Calcs_Tetrode!L$22/Parameters_Tetrode!$M$4)</f>
        <v>0.26409911367157052</v>
      </c>
      <c r="M25">
        <f>(Calcs_Tetrode!M5^Parameters_Tetrode!$I$4/Parameters_Tetrode!$J$4)*(1+SIGN(Calcs_Tetrode!M5))*ATAN(Calcs_Tetrode!M$22/Parameters_Tetrode!$M$4)</f>
        <v>0.26796621868332043</v>
      </c>
      <c r="N25">
        <f>(Calcs_Tetrode!N5^Parameters_Tetrode!$I$4/Parameters_Tetrode!$J$4)*(1+SIGN(Calcs_Tetrode!N5))*ATAN(Calcs_Tetrode!N$22/Parameters_Tetrode!$M$4)</f>
        <v>0.27115201900493902</v>
      </c>
      <c r="O25">
        <f>(Calcs_Tetrode!O5^Parameters_Tetrode!$I$4/Parameters_Tetrode!$J$4)*(1+SIGN(Calcs_Tetrode!O5))*ATAN(Calcs_Tetrode!O$22/Parameters_Tetrode!$M$4)</f>
        <v>0.27382063139542218</v>
      </c>
      <c r="P25">
        <f>(Calcs_Tetrode!P5^Parameters_Tetrode!$I$4/Parameters_Tetrode!$J$4)*(1+SIGN(Calcs_Tetrode!P5))*ATAN(Calcs_Tetrode!P$22/Parameters_Tetrode!$M$4)</f>
        <v>0.27608773170200235</v>
      </c>
      <c r="Q25">
        <f>(Calcs_Tetrode!Q5^Parameters_Tetrode!$I$4/Parameters_Tetrode!$J$4)*(1+SIGN(Calcs_Tetrode!Q5))*ATAN(Calcs_Tetrode!Q$22/Parameters_Tetrode!$M$4)</f>
        <v>0.27803709089498796</v>
      </c>
      <c r="R25">
        <f>(Calcs_Tetrode!R5^Parameters_Tetrode!$I$4/Parameters_Tetrode!$J$4)*(1+SIGN(Calcs_Tetrode!R5))*ATAN(Calcs_Tetrode!R$22/Parameters_Tetrode!$M$4)</f>
        <v>0.27973080789426014</v>
      </c>
      <c r="S25">
        <f>(Calcs_Tetrode!S5^Parameters_Tetrode!$I$4/Parameters_Tetrode!$J$4)*(1+SIGN(Calcs_Tetrode!S5))*ATAN(Calcs_Tetrode!S$22/Parameters_Tetrode!$M$4)</f>
        <v>0.28121586032117601</v>
      </c>
      <c r="T25">
        <f>(Calcs_Tetrode!T5^Parameters_Tetrode!$I$4/Parameters_Tetrode!$J$4)*(1+SIGN(Calcs_Tetrode!T5))*ATAN(Calcs_Tetrode!T$22/Parameters_Tetrode!$M$4)</f>
        <v>0.28252842456136168</v>
      </c>
      <c r="U25">
        <f>(Calcs_Tetrode!U5^Parameters_Tetrode!$I$4/Parameters_Tetrode!$J$4)*(1+SIGN(Calcs_Tetrode!U5))*ATAN(Calcs_Tetrode!U$22/Parameters_Tetrode!$M$4)</f>
        <v>0.2836968002938271</v>
      </c>
      <c r="V25">
        <f>(Calcs_Tetrode!V5^Parameters_Tetrode!$I$4/Parameters_Tetrode!$J$4)*(1+SIGN(Calcs_Tetrode!V5))*ATAN(Calcs_Tetrode!V$22/Parameters_Tetrode!$M$4)</f>
        <v>0.28474343674794761</v>
      </c>
      <c r="W25">
        <f>(Calcs_Tetrode!W5^Parameters_Tetrode!$I$4/Parameters_Tetrode!$J$4)*(1+SIGN(Calcs_Tetrode!W5))*ATAN(Calcs_Tetrode!W$22/Parameters_Tetrode!$M$4)</f>
        <v>0.28568636591482371</v>
      </c>
      <c r="X25">
        <f>(Calcs_Tetrode!X5^Parameters_Tetrode!$I$4/Parameters_Tetrode!$J$4)*(1+SIGN(Calcs_Tetrode!X5))*ATAN(Calcs_Tetrode!X$22/Parameters_Tetrode!$M$4)</f>
        <v>0.28654023523834593</v>
      </c>
      <c r="Y25">
        <f>(Calcs_Tetrode!Y5^Parameters_Tetrode!$I$4/Parameters_Tetrode!$J$4)*(1+SIGN(Calcs_Tetrode!Y5))*ATAN(Calcs_Tetrode!Y$22/Parameters_Tetrode!$M$4)</f>
        <v>0.28731706423227238</v>
      </c>
      <c r="Z25">
        <f>(Calcs_Tetrode!Z5^Parameters_Tetrode!$I$4/Parameters_Tetrode!$J$4)*(1+SIGN(Calcs_Tetrode!Z5))*ATAN(Calcs_Tetrode!Z$22/Parameters_Tetrode!$M$4)</f>
        <v>0.28802680726050767</v>
      </c>
      <c r="AA25">
        <f>(Calcs_Tetrode!AA5^Parameters_Tetrode!$I$4/Parameters_Tetrode!$J$4)*(1+SIGN(Calcs_Tetrode!AA5))*ATAN(Calcs_Tetrode!AA$22/Parameters_Tetrode!$M$4)</f>
        <v>0.28867777792371513</v>
      </c>
      <c r="AB25">
        <f>(Calcs_Tetrode!AB5^Parameters_Tetrode!$I$4/Parameters_Tetrode!$J$4)*(1+SIGN(Calcs_Tetrode!AB5))*ATAN(Calcs_Tetrode!AB$22/Parameters_Tetrode!$M$4)</f>
        <v>0.28927697311831935</v>
      </c>
      <c r="AC25">
        <f>(Calcs_Tetrode!AC5^Parameters_Tetrode!$I$4/Parameters_Tetrode!$J$4)*(1+SIGN(Calcs_Tetrode!AC5))*ATAN(Calcs_Tetrode!AC$22/Parameters_Tetrode!$M$4)</f>
        <v>0.28983032334171416</v>
      </c>
      <c r="AD25">
        <f>(Calcs_Tetrode!AD5^Parameters_Tetrode!$I$4/Parameters_Tetrode!$J$4)*(1+SIGN(Calcs_Tetrode!AD5))*ATAN(Calcs_Tetrode!AD$22/Parameters_Tetrode!$M$4)</f>
        <v>0.29034288807991482</v>
      </c>
      <c r="AE25">
        <f>(Calcs_Tetrode!AE5^Parameters_Tetrode!$I$4/Parameters_Tetrode!$J$4)*(1+SIGN(Calcs_Tetrode!AE5))*ATAN(Calcs_Tetrode!AE$22/Parameters_Tetrode!$M$4)</f>
        <v>0.29081900981792863</v>
      </c>
      <c r="AF25">
        <f>(Calcs_Tetrode!AF5^Parameters_Tetrode!$I$4/Parameters_Tetrode!$J$4)*(1+SIGN(Calcs_Tetrode!AF5))*ATAN(Calcs_Tetrode!AF$22/Parameters_Tetrode!$M$4)</f>
        <v>0.29126243653298217</v>
      </c>
      <c r="AG25">
        <f>(Calcs_Tetrode!AG5^Parameters_Tetrode!$I$4/Parameters_Tetrode!$J$4)*(1+SIGN(Calcs_Tetrode!AG5))*ATAN(Calcs_Tetrode!AG$22/Parameters_Tetrode!$M$4)</f>
        <v>0.29167641993737309</v>
      </c>
      <c r="AH25">
        <f>(Calcs_Tetrode!AH5^Parameters_Tetrode!$I$4/Parameters_Tetrode!$J$4)*(1+SIGN(Calcs_Tetrode!AH5))*ATAN(Calcs_Tetrode!AH$22/Parameters_Tetrode!$M$4)</f>
        <v>0.29206379488631834</v>
      </c>
      <c r="AI25">
        <f>(Calcs_Tetrode!AI5^Parameters_Tetrode!$I$4/Parameters_Tetrode!$J$4)*(1+SIGN(Calcs_Tetrode!AI5))*ATAN(Calcs_Tetrode!AI$22/Parameters_Tetrode!$M$4)</f>
        <v>0.29242704402842062</v>
      </c>
      <c r="AJ25">
        <f>(Calcs_Tetrode!AJ5^Parameters_Tetrode!$I$4/Parameters_Tetrode!$J$4)*(1+SIGN(Calcs_Tetrode!AJ5))*ATAN(Calcs_Tetrode!AJ$22/Parameters_Tetrode!$M$4)</f>
        <v>0.29276835079885177</v>
      </c>
      <c r="AK25">
        <f>(Calcs_Tetrode!AK5^Parameters_Tetrode!$I$4/Parameters_Tetrode!$J$4)*(1+SIGN(Calcs_Tetrode!AK5))*ATAN(Calcs_Tetrode!AK$22/Parameters_Tetrode!$M$4)</f>
        <v>0.29308964313352115</v>
      </c>
      <c r="AL25">
        <f>(Calcs_Tetrode!AL5^Parameters_Tetrode!$I$4/Parameters_Tetrode!$J$4)*(1+SIGN(Calcs_Tetrode!AL5))*ATAN(Calcs_Tetrode!AL$22/Parameters_Tetrode!$M$4)</f>
        <v>0.29339262974421115</v>
      </c>
      <c r="AM25">
        <f>(Calcs_Tetrode!AM5^Parameters_Tetrode!$I$4/Parameters_Tetrode!$J$4)*(1+SIGN(Calcs_Tetrode!AM5))*ATAN(Calcs_Tetrode!AM$22/Parameters_Tetrode!$M$4)</f>
        <v>0.29367883038954617</v>
      </c>
      <c r="AN25">
        <f>(Calcs_Tetrode!AN5^Parameters_Tetrode!$I$4/Parameters_Tetrode!$J$4)*(1+SIGN(Calcs_Tetrode!AN5))*ATAN(Calcs_Tetrode!AN$22/Parameters_Tetrode!$M$4)</f>
        <v>0.29394960126911357</v>
      </c>
      <c r="AO25">
        <f>(Calcs_Tetrode!AO5^Parameters_Tetrode!$I$4/Parameters_Tetrode!$J$4)*(1+SIGN(Calcs_Tetrode!AO5))*ATAN(Calcs_Tetrode!AO$22/Parameters_Tetrode!$M$4)</f>
        <v>0.29420615643267134</v>
      </c>
      <c r="AP25">
        <f>(Calcs_Tetrode!AP5^Parameters_Tetrode!$I$4/Parameters_Tetrode!$J$4)*(1+SIGN(Calcs_Tetrode!AP5))*ATAN(Calcs_Tetrode!AP$22/Parameters_Tetrode!$M$4)</f>
        <v>0.29444958591483783</v>
      </c>
      <c r="AQ25">
        <f>(Calcs_Tetrode!AQ5^Parameters_Tetrode!$I$4/Parameters_Tetrode!$J$4)*(1+SIGN(Calcs_Tetrode!AQ5))*ATAN(Calcs_Tetrode!AQ$22/Parameters_Tetrode!$M$4)</f>
        <v>0.29468087116462133</v>
      </c>
      <c r="AR25">
        <f>(Calcs_Tetrode!AR5^Parameters_Tetrode!$I$4/Parameters_Tetrode!$J$4)*(1+SIGN(Calcs_Tetrode!AR5))*ATAN(Calcs_Tetrode!AR$22/Parameters_Tetrode!$M$4)</f>
        <v>0.29490089822883098</v>
      </c>
      <c r="AS25">
        <f>(Calcs_Tetrode!AS5^Parameters_Tetrode!$I$4/Parameters_Tetrode!$J$4)*(1+SIGN(Calcs_Tetrode!AS5))*ATAN(Calcs_Tetrode!AS$22/Parameters_Tetrode!$M$4)</f>
        <v>0.29511046906155136</v>
      </c>
      <c r="AT25">
        <f>(Calcs_Tetrode!AT5^Parameters_Tetrode!$I$4/Parameters_Tetrode!$J$4)*(1+SIGN(Calcs_Tetrode!AT5))*ATAN(Calcs_Tetrode!AT$22/Parameters_Tetrode!$M$4)</f>
        <v>0.29531031126305712</v>
      </c>
      <c r="AU25">
        <f>(Calcs_Tetrode!AU5^Parameters_Tetrode!$I$4/Parameters_Tetrode!$J$4)*(1+SIGN(Calcs_Tetrode!AU5))*ATAN(Calcs_Tetrode!AU$22/Parameters_Tetrode!$M$4)</f>
        <v>0.29550108649671636</v>
      </c>
      <c r="AV25">
        <f>(Calcs_Tetrode!AV5^Parameters_Tetrode!$I$4/Parameters_Tetrode!$J$4)*(1+SIGN(Calcs_Tetrode!AV5))*ATAN(Calcs_Tetrode!AV$22/Parameters_Tetrode!$M$4)</f>
        <v>0.29568339778849645</v>
      </c>
      <c r="AW25">
        <f>(Calcs_Tetrode!AW5^Parameters_Tetrode!$I$4/Parameters_Tetrode!$J$4)*(1+SIGN(Calcs_Tetrode!AW5))*ATAN(Calcs_Tetrode!AW$22/Parameters_Tetrode!$M$4)</f>
        <v>0.29585779587829802</v>
      </c>
      <c r="AX25">
        <f>(Calcs_Tetrode!AX5^Parameters_Tetrode!$I$4/Parameters_Tetrode!$J$4)*(1+SIGN(Calcs_Tetrode!AX5))*ATAN(Calcs_Tetrode!AX$22/Parameters_Tetrode!$M$4)</f>
        <v>0.29602478476368582</v>
      </c>
      <c r="AY25">
        <f>(Calcs_Tetrode!AY5^Parameters_Tetrode!$I$4/Parameters_Tetrode!$J$4)*(1+SIGN(Calcs_Tetrode!AY5))*ATAN(Calcs_Tetrode!AY$22/Parameters_Tetrode!$M$4)</f>
        <v>0.29618482655327733</v>
      </c>
      <c r="AZ25">
        <f>(Calcs_Tetrode!AZ5^Parameters_Tetrode!$I$4/Parameters_Tetrode!$J$4)*(1+SIGN(Calcs_Tetrode!AZ5))*ATAN(Calcs_Tetrode!AZ$22/Parameters_Tetrode!$M$4)</f>
        <v>0.29633834572799417</v>
      </c>
      <c r="BA25">
        <f>(Calcs_Tetrode!BA5^Parameters_Tetrode!$I$4/Parameters_Tetrode!$J$4)*(1+SIGN(Calcs_Tetrode!BA5))*ATAN(Calcs_Tetrode!BA$22/Parameters_Tetrode!$M$4)</f>
        <v>0.29648573289274249</v>
      </c>
    </row>
    <row r="26" spans="1:64">
      <c r="B26" s="2">
        <f>IF(OR(Calcs_Tetrode!B25="",(Calcs_Tetrode!B25+Parameters_Tetrode!$B$6)&lt;Parameters_Tetrode!$B$5),NA(),Calcs_Tetrode!B25+Parameters_Tetrode!$B$6)</f>
        <v>-15</v>
      </c>
      <c r="C26">
        <f>(Calcs_Tetrode!C6^Parameters_Tetrode!$I$4/Parameters_Tetrode!$J$4)*(1+SIGN(Calcs_Tetrode!C6))*ATAN(Calcs_Tetrode!C$22/Parameters_Tetrode!$M$4)</f>
        <v>0</v>
      </c>
      <c r="D26">
        <f>(Calcs_Tetrode!D6^Parameters_Tetrode!$I$4/Parameters_Tetrode!$J$4)*(1+SIGN(Calcs_Tetrode!D6))*ATAN(Calcs_Tetrode!D$22/Parameters_Tetrode!$M$4)</f>
        <v>6.9721854769984409E-2</v>
      </c>
      <c r="E26">
        <f>(Calcs_Tetrode!E6^Parameters_Tetrode!$I$4/Parameters_Tetrode!$J$4)*(1+SIGN(Calcs_Tetrode!E6))*ATAN(Calcs_Tetrode!E$22/Parameters_Tetrode!$M$4)</f>
        <v>0.11628237588710026</v>
      </c>
      <c r="F26">
        <f>(Calcs_Tetrode!F6^Parameters_Tetrode!$I$4/Parameters_Tetrode!$J$4)*(1+SIGN(Calcs_Tetrode!F6))*ATAN(Calcs_Tetrode!F$22/Parameters_Tetrode!$M$4)</f>
        <v>0.14389014246148132</v>
      </c>
      <c r="G26">
        <f>(Calcs_Tetrode!G6^Parameters_Tetrode!$I$4/Parameters_Tetrode!$J$4)*(1+SIGN(Calcs_Tetrode!G6))*ATAN(Calcs_Tetrode!G$22/Parameters_Tetrode!$M$4)</f>
        <v>0.16094353864406408</v>
      </c>
      <c r="H26">
        <f>(Calcs_Tetrode!H6^Parameters_Tetrode!$I$4/Parameters_Tetrode!$J$4)*(1+SIGN(Calcs_Tetrode!H6))*ATAN(Calcs_Tetrode!H$22/Parameters_Tetrode!$M$4)</f>
        <v>0.17222160209703241</v>
      </c>
      <c r="I26">
        <f>(Calcs_Tetrode!I6^Parameters_Tetrode!$I$4/Parameters_Tetrode!$J$4)*(1+SIGN(Calcs_Tetrode!I6))*ATAN(Calcs_Tetrode!I$22/Parameters_Tetrode!$M$4)</f>
        <v>0.18014131710513231</v>
      </c>
      <c r="J26">
        <f>(Calcs_Tetrode!J6^Parameters_Tetrode!$I$4/Parameters_Tetrode!$J$4)*(1+SIGN(Calcs_Tetrode!J6))*ATAN(Calcs_Tetrode!J$22/Parameters_Tetrode!$M$4)</f>
        <v>0.1859749859902273</v>
      </c>
      <c r="K26">
        <f>(Calcs_Tetrode!K6^Parameters_Tetrode!$I$4/Parameters_Tetrode!$J$4)*(1+SIGN(Calcs_Tetrode!K6))*ATAN(Calcs_Tetrode!K$22/Parameters_Tetrode!$M$4)</f>
        <v>0.19043701917204975</v>
      </c>
      <c r="L26">
        <f>(Calcs_Tetrode!L6^Parameters_Tetrode!$I$4/Parameters_Tetrode!$J$4)*(1+SIGN(Calcs_Tetrode!L6))*ATAN(Calcs_Tetrode!L$22/Parameters_Tetrode!$M$4)</f>
        <v>0.19395386738658124</v>
      </c>
      <c r="M26">
        <f>(Calcs_Tetrode!M6^Parameters_Tetrode!$I$4/Parameters_Tetrode!$J$4)*(1+SIGN(Calcs_Tetrode!M6))*ATAN(Calcs_Tetrode!M$22/Parameters_Tetrode!$M$4)</f>
        <v>0.19679386166824195</v>
      </c>
      <c r="N26">
        <f>(Calcs_Tetrode!N6^Parameters_Tetrode!$I$4/Parameters_Tetrode!$J$4)*(1+SIGN(Calcs_Tetrode!N6))*ATAN(Calcs_Tetrode!N$22/Parameters_Tetrode!$M$4)</f>
        <v>0.19913350713130001</v>
      </c>
      <c r="O26">
        <f>(Calcs_Tetrode!O6^Parameters_Tetrode!$I$4/Parameters_Tetrode!$J$4)*(1+SIGN(Calcs_Tetrode!O6))*ATAN(Calcs_Tetrode!O$22/Parameters_Tetrode!$M$4)</f>
        <v>0.20109333079937042</v>
      </c>
      <c r="P26">
        <f>(Calcs_Tetrode!P6^Parameters_Tetrode!$I$4/Parameters_Tetrode!$J$4)*(1+SIGN(Calcs_Tetrode!P6))*ATAN(Calcs_Tetrode!P$22/Parameters_Tetrode!$M$4)</f>
        <v>0.2027582847861579</v>
      </c>
      <c r="Q26">
        <f>(Calcs_Tetrode!Q6^Parameters_Tetrode!$I$4/Parameters_Tetrode!$J$4)*(1+SIGN(Calcs_Tetrode!Q6))*ATAN(Calcs_Tetrode!Q$22/Parameters_Tetrode!$M$4)</f>
        <v>0.20418989032677826</v>
      </c>
      <c r="R26">
        <f>(Calcs_Tetrode!R6^Parameters_Tetrode!$I$4/Parameters_Tetrode!$J$4)*(1+SIGN(Calcs_Tetrode!R6))*ATAN(Calcs_Tetrode!R$22/Parameters_Tetrode!$M$4)</f>
        <v>0.20543375274532374</v>
      </c>
      <c r="S26">
        <f>(Calcs_Tetrode!S6^Parameters_Tetrode!$I$4/Parameters_Tetrode!$J$4)*(1+SIGN(Calcs_Tetrode!S6))*ATAN(Calcs_Tetrode!S$22/Parameters_Tetrode!$M$4)</f>
        <v>0.20652437231412077</v>
      </c>
      <c r="T26">
        <f>(Calcs_Tetrode!T6^Parameters_Tetrode!$I$4/Parameters_Tetrode!$J$4)*(1+SIGN(Calcs_Tetrode!T6))*ATAN(Calcs_Tetrode!T$22/Parameters_Tetrode!$M$4)</f>
        <v>0.20748831689931133</v>
      </c>
      <c r="U26">
        <f>(Calcs_Tetrode!U6^Parameters_Tetrode!$I$4/Parameters_Tetrode!$J$4)*(1+SIGN(Calcs_Tetrode!U6))*ATAN(Calcs_Tetrode!U$22/Parameters_Tetrode!$M$4)</f>
        <v>0.20834636972925799</v>
      </c>
      <c r="V26">
        <f>(Calcs_Tetrode!V6^Parameters_Tetrode!$I$4/Parameters_Tetrode!$J$4)*(1+SIGN(Calcs_Tetrode!V6))*ATAN(Calcs_Tetrode!V$22/Parameters_Tetrode!$M$4)</f>
        <v>0.20911501747366842</v>
      </c>
      <c r="W26">
        <f>(Calcs_Tetrode!W6^Parameters_Tetrode!$I$4/Parameters_Tetrode!$J$4)*(1+SIGN(Calcs_Tetrode!W6))*ATAN(Calcs_Tetrode!W$22/Parameters_Tetrode!$M$4)</f>
        <v>0.20980750279118698</v>
      </c>
      <c r="X26">
        <f>(Calcs_Tetrode!X6^Parameters_Tetrode!$I$4/Parameters_Tetrode!$J$4)*(1+SIGN(Calcs_Tetrode!X6))*ATAN(Calcs_Tetrode!X$22/Parameters_Tetrode!$M$4)</f>
        <v>0.21043458273567273</v>
      </c>
      <c r="Y26">
        <f>(Calcs_Tetrode!Y6^Parameters_Tetrode!$I$4/Parameters_Tetrode!$J$4)*(1+SIGN(Calcs_Tetrode!Y6))*ATAN(Calcs_Tetrode!Y$22/Parameters_Tetrode!$M$4)</f>
        <v>0.21100508441428659</v>
      </c>
      <c r="Z26">
        <f>(Calcs_Tetrode!Z6^Parameters_Tetrode!$I$4/Parameters_Tetrode!$J$4)*(1+SIGN(Calcs_Tetrode!Z6))*ATAN(Calcs_Tetrode!Z$22/Parameters_Tetrode!$M$4)</f>
        <v>0.21152631829221652</v>
      </c>
      <c r="AA26">
        <f>(Calcs_Tetrode!AA6^Parameters_Tetrode!$I$4/Parameters_Tetrode!$J$4)*(1+SIGN(Calcs_Tetrode!AA6))*ATAN(Calcs_Tetrode!AA$22/Parameters_Tetrode!$M$4)</f>
        <v>0.2120043898613673</v>
      </c>
      <c r="AB26">
        <f>(Calcs_Tetrode!AB6^Parameters_Tetrode!$I$4/Parameters_Tetrode!$J$4)*(1+SIGN(Calcs_Tetrode!AB6))*ATAN(Calcs_Tetrode!AB$22/Parameters_Tetrode!$M$4)</f>
        <v>0.21244443762865162</v>
      </c>
      <c r="AC26">
        <f>(Calcs_Tetrode!AC6^Parameters_Tetrode!$I$4/Parameters_Tetrode!$J$4)*(1+SIGN(Calcs_Tetrode!AC6))*ATAN(Calcs_Tetrode!AC$22/Parameters_Tetrode!$M$4)</f>
        <v>0.21285081693964061</v>
      </c>
      <c r="AD26">
        <f>(Calcs_Tetrode!AD6^Parameters_Tetrode!$I$4/Parameters_Tetrode!$J$4)*(1+SIGN(Calcs_Tetrode!AD6))*ATAN(Calcs_Tetrode!AD$22/Parameters_Tetrode!$M$4)</f>
        <v>0.21322724347086947</v>
      </c>
      <c r="AE26">
        <f>(Calcs_Tetrode!AE6^Parameters_Tetrode!$I$4/Parameters_Tetrode!$J$4)*(1+SIGN(Calcs_Tetrode!AE6))*ATAN(Calcs_Tetrode!AE$22/Parameters_Tetrode!$M$4)</f>
        <v>0.21357690633474957</v>
      </c>
      <c r="AF26">
        <f>(Calcs_Tetrode!AF6^Parameters_Tetrode!$I$4/Parameters_Tetrode!$J$4)*(1+SIGN(Calcs_Tetrode!AF6))*ATAN(Calcs_Tetrode!AF$22/Parameters_Tetrode!$M$4)</f>
        <v>0.21390255803835245</v>
      </c>
      <c r="AG26">
        <f>(Calcs_Tetrode!AG6^Parameters_Tetrode!$I$4/Parameters_Tetrode!$J$4)*(1+SIGN(Calcs_Tetrode!AG6))*ATAN(Calcs_Tetrode!AG$22/Parameters_Tetrode!$M$4)</f>
        <v>0.21420658663276618</v>
      </c>
      <c r="AH26">
        <f>(Calcs_Tetrode!AH6^Parameters_Tetrode!$I$4/Parameters_Tetrode!$J$4)*(1+SIGN(Calcs_Tetrode!AH6))*ATAN(Calcs_Tetrode!AH$22/Parameters_Tetrode!$M$4)</f>
        <v>0.21449107403006223</v>
      </c>
      <c r="AI26">
        <f>(Calcs_Tetrode!AI6^Parameters_Tetrode!$I$4/Parameters_Tetrode!$J$4)*(1+SIGN(Calcs_Tetrode!AI6))*ATAN(Calcs_Tetrode!AI$22/Parameters_Tetrode!$M$4)</f>
        <v>0.21475784348247021</v>
      </c>
      <c r="AJ26">
        <f>(Calcs_Tetrode!AJ6^Parameters_Tetrode!$I$4/Parameters_Tetrode!$J$4)*(1+SIGN(Calcs_Tetrode!AJ6))*ATAN(Calcs_Tetrode!AJ$22/Parameters_Tetrode!$M$4)</f>
        <v>0.21500849850046724</v>
      </c>
      <c r="AK26">
        <f>(Calcs_Tetrode!AK6^Parameters_Tetrode!$I$4/Parameters_Tetrode!$J$4)*(1+SIGN(Calcs_Tetrode!AK6))*ATAN(Calcs_Tetrode!AK$22/Parameters_Tetrode!$M$4)</f>
        <v>0.21524445495637676</v>
      </c>
      <c r="AL26">
        <f>(Calcs_Tetrode!AL6^Parameters_Tetrode!$I$4/Parameters_Tetrode!$J$4)*(1+SIGN(Calcs_Tetrode!AL6))*ATAN(Calcs_Tetrode!AL$22/Parameters_Tetrode!$M$4)</f>
        <v>0.2154669677247564</v>
      </c>
      <c r="AM26">
        <f>(Calcs_Tetrode!AM6^Parameters_Tetrode!$I$4/Parameters_Tetrode!$J$4)*(1+SIGN(Calcs_Tetrode!AM6))*ATAN(Calcs_Tetrode!AM$22/Parameters_Tetrode!$M$4)</f>
        <v>0.21567715291333789</v>
      </c>
      <c r="AN26">
        <f>(Calcs_Tetrode!AN6^Parameters_Tetrode!$I$4/Parameters_Tetrode!$J$4)*(1+SIGN(Calcs_Tetrode!AN6))*ATAN(Calcs_Tetrode!AN$22/Parameters_Tetrode!$M$4)</f>
        <v>0.21587600651241914</v>
      </c>
      <c r="AO26">
        <f>(Calcs_Tetrode!AO6^Parameters_Tetrode!$I$4/Parameters_Tetrode!$J$4)*(1+SIGN(Calcs_Tetrode!AO6))*ATAN(Calcs_Tetrode!AO$22/Parameters_Tetrode!$M$4)</f>
        <v>0.21606442011774429</v>
      </c>
      <c r="AP26">
        <f>(Calcs_Tetrode!AP6^Parameters_Tetrode!$I$4/Parameters_Tetrode!$J$4)*(1+SIGN(Calcs_Tetrode!AP6))*ATAN(Calcs_Tetrode!AP$22/Parameters_Tetrode!$M$4)</f>
        <v>0.21624319424858374</v>
      </c>
      <c r="AQ26">
        <f>(Calcs_Tetrode!AQ6^Parameters_Tetrode!$I$4/Parameters_Tetrode!$J$4)*(1+SIGN(Calcs_Tetrode!AQ6))*ATAN(Calcs_Tetrode!AQ$22/Parameters_Tetrode!$M$4)</f>
        <v>0.21641304967915048</v>
      </c>
      <c r="AR26">
        <f>(Calcs_Tetrode!AR6^Parameters_Tetrode!$I$4/Parameters_Tetrode!$J$4)*(1+SIGN(Calcs_Tetrode!AR6))*ATAN(Calcs_Tetrode!AR$22/Parameters_Tetrode!$M$4)</f>
        <v>0.2165746371204709</v>
      </c>
      <c r="AS26">
        <f>(Calcs_Tetrode!AS6^Parameters_Tetrode!$I$4/Parameters_Tetrode!$J$4)*(1+SIGN(Calcs_Tetrode!AS6))*ATAN(Calcs_Tetrode!AS$22/Parameters_Tetrode!$M$4)</f>
        <v>0.21672854552604048</v>
      </c>
      <c r="AT26">
        <f>(Calcs_Tetrode!AT6^Parameters_Tetrode!$I$4/Parameters_Tetrode!$J$4)*(1+SIGN(Calcs_Tetrode!AT6))*ATAN(Calcs_Tetrode!AT$22/Parameters_Tetrode!$M$4)</f>
        <v>0.21687530924406379</v>
      </c>
      <c r="AU26">
        <f>(Calcs_Tetrode!AU6^Parameters_Tetrode!$I$4/Parameters_Tetrode!$J$4)*(1+SIGN(Calcs_Tetrode!AU6))*ATAN(Calcs_Tetrode!AU$22/Parameters_Tetrode!$M$4)</f>
        <v>0.21701541419881121</v>
      </c>
      <c r="AV26">
        <f>(Calcs_Tetrode!AV6^Parameters_Tetrode!$I$4/Parameters_Tetrode!$J$4)*(1+SIGN(Calcs_Tetrode!AV6))*ATAN(Calcs_Tetrode!AV$22/Parameters_Tetrode!$M$4)</f>
        <v>0.217149303251362</v>
      </c>
      <c r="AW26">
        <f>(Calcs_Tetrode!AW6^Parameters_Tetrode!$I$4/Parameters_Tetrode!$J$4)*(1+SIGN(Calcs_Tetrode!AW6))*ATAN(Calcs_Tetrode!AW$22/Parameters_Tetrode!$M$4)</f>
        <v>0.21727738086401127</v>
      </c>
      <c r="AX26">
        <f>(Calcs_Tetrode!AX6^Parameters_Tetrode!$I$4/Parameters_Tetrode!$J$4)*(1+SIGN(Calcs_Tetrode!AX6))*ATAN(Calcs_Tetrode!AX$22/Parameters_Tetrode!$M$4)</f>
        <v>0.21740001717157503</v>
      </c>
      <c r="AY26">
        <f>(Calcs_Tetrode!AY6^Parameters_Tetrode!$I$4/Parameters_Tetrode!$J$4)*(1+SIGN(Calcs_Tetrode!AY6))*ATAN(Calcs_Tetrode!AY$22/Parameters_Tetrode!$M$4)</f>
        <v>0.21751755154570906</v>
      </c>
      <c r="AZ26">
        <f>(Calcs_Tetrode!AZ6^Parameters_Tetrode!$I$4/Parameters_Tetrode!$J$4)*(1+SIGN(Calcs_Tetrode!AZ6))*ATAN(Calcs_Tetrode!AZ$22/Parameters_Tetrode!$M$4)</f>
        <v>0.21763029572436374</v>
      </c>
      <c r="BA26">
        <f>(Calcs_Tetrode!BA6^Parameters_Tetrode!$I$4/Parameters_Tetrode!$J$4)*(1+SIGN(Calcs_Tetrode!BA6))*ATAN(Calcs_Tetrode!BA$22/Parameters_Tetrode!$M$4)</f>
        <v>0.2177385365670105</v>
      </c>
    </row>
    <row r="27" spans="1:64">
      <c r="B27" s="2">
        <f>IF(OR(Calcs_Tetrode!B26="",(Calcs_Tetrode!B26+Parameters_Tetrode!$B$6)&lt;Parameters_Tetrode!$B$5),NA(),Calcs_Tetrode!B26+Parameters_Tetrode!$B$6)</f>
        <v>-20</v>
      </c>
      <c r="C27">
        <f>(Calcs_Tetrode!C7^Parameters_Tetrode!$I$4/Parameters_Tetrode!$J$4)*(1+SIGN(Calcs_Tetrode!C7))*ATAN(Calcs_Tetrode!C$22/Parameters_Tetrode!$M$4)</f>
        <v>0</v>
      </c>
      <c r="D27">
        <f>(Calcs_Tetrode!D7^Parameters_Tetrode!$I$4/Parameters_Tetrode!$J$4)*(1+SIGN(Calcs_Tetrode!D7))*ATAN(Calcs_Tetrode!D$22/Parameters_Tetrode!$M$4)</f>
        <v>4.9095890358804024E-2</v>
      </c>
      <c r="E27">
        <f>(Calcs_Tetrode!E7^Parameters_Tetrode!$I$4/Parameters_Tetrode!$J$4)*(1+SIGN(Calcs_Tetrode!E7))*ATAN(Calcs_Tetrode!E$22/Parameters_Tetrode!$M$4)</f>
        <v>8.188231360236356E-2</v>
      </c>
      <c r="F27">
        <f>(Calcs_Tetrode!F7^Parameters_Tetrode!$I$4/Parameters_Tetrode!$J$4)*(1+SIGN(Calcs_Tetrode!F7))*ATAN(Calcs_Tetrode!F$22/Parameters_Tetrode!$M$4)</f>
        <v>0.10132281594210892</v>
      </c>
      <c r="G27">
        <f>(Calcs_Tetrode!G7^Parameters_Tetrode!$I$4/Parameters_Tetrode!$J$4)*(1+SIGN(Calcs_Tetrode!G7))*ATAN(Calcs_Tetrode!G$22/Parameters_Tetrode!$M$4)</f>
        <v>0.11333126970438276</v>
      </c>
      <c r="H27">
        <f>(Calcs_Tetrode!H7^Parameters_Tetrode!$I$4/Parameters_Tetrode!$J$4)*(1+SIGN(Calcs_Tetrode!H7))*ATAN(Calcs_Tetrode!H$22/Parameters_Tetrode!$M$4)</f>
        <v>0.1212729196873511</v>
      </c>
      <c r="I27">
        <f>(Calcs_Tetrode!I7^Parameters_Tetrode!$I$4/Parameters_Tetrode!$J$4)*(1+SIGN(Calcs_Tetrode!I7))*ATAN(Calcs_Tetrode!I$22/Parameters_Tetrode!$M$4)</f>
        <v>0.1268497285802499</v>
      </c>
      <c r="J27">
        <f>(Calcs_Tetrode!J7^Parameters_Tetrode!$I$4/Parameters_Tetrode!$J$4)*(1+SIGN(Calcs_Tetrode!J7))*ATAN(Calcs_Tetrode!J$22/Parameters_Tetrode!$M$4)</f>
        <v>0.13095761080623294</v>
      </c>
      <c r="K27">
        <f>(Calcs_Tetrode!K7^Parameters_Tetrode!$I$4/Parameters_Tetrode!$J$4)*(1+SIGN(Calcs_Tetrode!K7))*ATAN(Calcs_Tetrode!K$22/Parameters_Tetrode!$M$4)</f>
        <v>0.13409963123289562</v>
      </c>
      <c r="L27">
        <f>(Calcs_Tetrode!L7^Parameters_Tetrode!$I$4/Parameters_Tetrode!$J$4)*(1+SIGN(Calcs_Tetrode!L7))*ATAN(Calcs_Tetrode!L$22/Parameters_Tetrode!$M$4)</f>
        <v>0.13657608276905767</v>
      </c>
      <c r="M27">
        <f>(Calcs_Tetrode!M7^Parameters_Tetrode!$I$4/Parameters_Tetrode!$J$4)*(1+SIGN(Calcs_Tetrode!M7))*ATAN(Calcs_Tetrode!M$22/Parameters_Tetrode!$M$4)</f>
        <v>0.13857591550919399</v>
      </c>
      <c r="N27">
        <f>(Calcs_Tetrode!N7^Parameters_Tetrode!$I$4/Parameters_Tetrode!$J$4)*(1+SIGN(Calcs_Tetrode!N7))*ATAN(Calcs_Tetrode!N$22/Parameters_Tetrode!$M$4)</f>
        <v>0.14022341868465774</v>
      </c>
      <c r="O27">
        <f>(Calcs_Tetrode!O7^Parameters_Tetrode!$I$4/Parameters_Tetrode!$J$4)*(1+SIGN(Calcs_Tetrode!O7))*ATAN(Calcs_Tetrode!O$22/Parameters_Tetrode!$M$4)</f>
        <v>0.14160346355362466</v>
      </c>
      <c r="P27">
        <f>(Calcs_Tetrode!P7^Parameters_Tetrode!$I$4/Parameters_Tetrode!$J$4)*(1+SIGN(Calcs_Tetrode!P7))*ATAN(Calcs_Tetrode!P$22/Parameters_Tetrode!$M$4)</f>
        <v>0.14277587066553302</v>
      </c>
      <c r="Q27">
        <f>(Calcs_Tetrode!Q7^Parameters_Tetrode!$I$4/Parameters_Tetrode!$J$4)*(1+SIGN(Calcs_Tetrode!Q7))*ATAN(Calcs_Tetrode!Q$22/Parameters_Tetrode!$M$4)</f>
        <v>0.14378396129782084</v>
      </c>
      <c r="R27">
        <f>(Calcs_Tetrode!R7^Parameters_Tetrode!$I$4/Parameters_Tetrode!$J$4)*(1+SIGN(Calcs_Tetrode!R7))*ATAN(Calcs_Tetrode!R$22/Parameters_Tetrode!$M$4)</f>
        <v>0.14465984925467187</v>
      </c>
      <c r="S27">
        <f>(Calcs_Tetrode!S7^Parameters_Tetrode!$I$4/Parameters_Tetrode!$J$4)*(1+SIGN(Calcs_Tetrode!S7))*ATAN(Calcs_Tetrode!S$22/Parameters_Tetrode!$M$4)</f>
        <v>0.14542782851955907</v>
      </c>
      <c r="T27">
        <f>(Calcs_Tetrode!T7^Parameters_Tetrode!$I$4/Parameters_Tetrode!$J$4)*(1+SIGN(Calcs_Tetrode!T7))*ATAN(Calcs_Tetrode!T$22/Parameters_Tetrode!$M$4)</f>
        <v>0.14610660733034384</v>
      </c>
      <c r="U27">
        <f>(Calcs_Tetrode!U7^Parameters_Tetrode!$I$4/Parameters_Tetrode!$J$4)*(1+SIGN(Calcs_Tetrode!U7))*ATAN(Calcs_Tetrode!U$22/Parameters_Tetrode!$M$4)</f>
        <v>0.14671082056879112</v>
      </c>
      <c r="V27">
        <f>(Calcs_Tetrode!V7^Parameters_Tetrode!$I$4/Parameters_Tetrode!$J$4)*(1+SIGN(Calcs_Tetrode!V7))*ATAN(Calcs_Tetrode!V$22/Parameters_Tetrode!$M$4)</f>
        <v>0.14725207761808526</v>
      </c>
      <c r="W27">
        <f>(Calcs_Tetrode!W7^Parameters_Tetrode!$I$4/Parameters_Tetrode!$J$4)*(1+SIGN(Calcs_Tetrode!W7))*ATAN(Calcs_Tetrode!W$22/Parameters_Tetrode!$M$4)</f>
        <v>0.14773970353303165</v>
      </c>
      <c r="X27">
        <f>(Calcs_Tetrode!X7^Parameters_Tetrode!$I$4/Parameters_Tetrode!$J$4)*(1+SIGN(Calcs_Tetrode!X7))*ATAN(Calcs_Tetrode!X$22/Parameters_Tetrode!$M$4)</f>
        <v>0.1481812730853943</v>
      </c>
      <c r="Y27">
        <f>(Calcs_Tetrode!Y7^Parameters_Tetrode!$I$4/Parameters_Tetrode!$J$4)*(1+SIGN(Calcs_Tetrode!Y7))*ATAN(Calcs_Tetrode!Y$22/Parameters_Tetrode!$M$4)</f>
        <v>0.14858300204047079</v>
      </c>
      <c r="Z27">
        <f>(Calcs_Tetrode!Z7^Parameters_Tetrode!$I$4/Parameters_Tetrode!$J$4)*(1+SIGN(Calcs_Tetrode!Z7))*ATAN(Calcs_Tetrode!Z$22/Parameters_Tetrode!$M$4)</f>
        <v>0.1489500381930024</v>
      </c>
      <c r="AA27">
        <f>(Calcs_Tetrode!AA7^Parameters_Tetrode!$I$4/Parameters_Tetrode!$J$4)*(1+SIGN(Calcs_Tetrode!AA7))*ATAN(Calcs_Tetrode!AA$22/Parameters_Tetrode!$M$4)</f>
        <v>0.14928668083425342</v>
      </c>
      <c r="AB27">
        <f>(Calcs_Tetrode!AB7^Parameters_Tetrode!$I$4/Parameters_Tetrode!$J$4)*(1+SIGN(Calcs_Tetrode!AB7))*ATAN(Calcs_Tetrode!AB$22/Parameters_Tetrode!$M$4)</f>
        <v>0.14959654833572053</v>
      </c>
      <c r="AC27">
        <f>(Calcs_Tetrode!AC7^Parameters_Tetrode!$I$4/Parameters_Tetrode!$J$4)*(1+SIGN(Calcs_Tetrode!AC7))*ATAN(Calcs_Tetrode!AC$22/Parameters_Tetrode!$M$4)</f>
        <v>0.14988270759184219</v>
      </c>
      <c r="AD27">
        <f>(Calcs_Tetrode!AD7^Parameters_Tetrode!$I$4/Parameters_Tetrode!$J$4)*(1+SIGN(Calcs_Tetrode!AD7))*ATAN(Calcs_Tetrode!AD$22/Parameters_Tetrode!$M$4)</f>
        <v>0.15014777506267077</v>
      </c>
      <c r="AE27">
        <f>(Calcs_Tetrode!AE7^Parameters_Tetrode!$I$4/Parameters_Tetrode!$J$4)*(1+SIGN(Calcs_Tetrode!AE7))*ATAN(Calcs_Tetrode!AE$22/Parameters_Tetrode!$M$4)</f>
        <v>0.15039399641871815</v>
      </c>
      <c r="AF27">
        <f>(Calcs_Tetrode!AF7^Parameters_Tetrode!$I$4/Parameters_Tetrode!$J$4)*(1+SIGN(Calcs_Tetrode!AF7))*ATAN(Calcs_Tetrode!AF$22/Parameters_Tetrode!$M$4)</f>
        <v>0.15062330988704153</v>
      </c>
      <c r="AG27">
        <f>(Calcs_Tetrode!AG7^Parameters_Tetrode!$I$4/Parameters_Tetrode!$J$4)*(1+SIGN(Calcs_Tetrode!AG7))*ATAN(Calcs_Tetrode!AG$22/Parameters_Tetrode!$M$4)</f>
        <v>0.15083739705650254</v>
      </c>
      <c r="AH27">
        <f>(Calcs_Tetrode!AH7^Parameters_Tetrode!$I$4/Parameters_Tetrode!$J$4)*(1+SIGN(Calcs_Tetrode!AH7))*ATAN(Calcs_Tetrode!AH$22/Parameters_Tetrode!$M$4)</f>
        <v>0.15103772394270182</v>
      </c>
      <c r="AI27">
        <f>(Calcs_Tetrode!AI7^Parameters_Tetrode!$I$4/Parameters_Tetrode!$J$4)*(1+SIGN(Calcs_Tetrode!AI7))*ATAN(Calcs_Tetrode!AI$22/Parameters_Tetrode!$M$4)</f>
        <v>0.15122557442128862</v>
      </c>
      <c r="AJ27">
        <f>(Calcs_Tetrode!AJ7^Parameters_Tetrode!$I$4/Parameters_Tetrode!$J$4)*(1+SIGN(Calcs_Tetrode!AJ7))*ATAN(Calcs_Tetrode!AJ$22/Parameters_Tetrode!$M$4)</f>
        <v>0.15140207763282915</v>
      </c>
      <c r="AK27">
        <f>(Calcs_Tetrode!AK7^Parameters_Tetrode!$I$4/Parameters_Tetrode!$J$4)*(1+SIGN(Calcs_Tetrode!AK7))*ATAN(Calcs_Tetrode!AK$22/Parameters_Tetrode!$M$4)</f>
        <v>0.15156823058912963</v>
      </c>
      <c r="AL27">
        <f>(Calcs_Tetrode!AL7^Parameters_Tetrode!$I$4/Parameters_Tetrode!$J$4)*(1+SIGN(Calcs_Tetrode!AL7))*ATAN(Calcs_Tetrode!AL$22/Parameters_Tetrode!$M$4)</f>
        <v>0.15172491693254148</v>
      </c>
      <c r="AM27">
        <f>(Calcs_Tetrode!AM7^Parameters_Tetrode!$I$4/Parameters_Tetrode!$J$4)*(1+SIGN(Calcs_Tetrode!AM7))*ATAN(Calcs_Tetrode!AM$22/Parameters_Tetrode!$M$4)</f>
        <v>0.15187292259027513</v>
      </c>
      <c r="AN27">
        <f>(Calcs_Tetrode!AN7^Parameters_Tetrode!$I$4/Parameters_Tetrode!$J$4)*(1+SIGN(Calcs_Tetrode!AN7))*ATAN(Calcs_Tetrode!AN$22/Parameters_Tetrode!$M$4)</f>
        <v>0.15201294890670281</v>
      </c>
      <c r="AO27">
        <f>(Calcs_Tetrode!AO7^Parameters_Tetrode!$I$4/Parameters_Tetrode!$J$4)*(1+SIGN(Calcs_Tetrode!AO7))*ATAN(Calcs_Tetrode!AO$22/Parameters_Tetrode!$M$4)</f>
        <v>0.15214562371490559</v>
      </c>
      <c r="AP27">
        <f>(Calcs_Tetrode!AP7^Parameters_Tetrode!$I$4/Parameters_Tetrode!$J$4)*(1+SIGN(Calcs_Tetrode!AP7))*ATAN(Calcs_Tetrode!AP$22/Parameters_Tetrode!$M$4)</f>
        <v>0.15227151071483755</v>
      </c>
      <c r="AQ27">
        <f>(Calcs_Tetrode!AQ7^Parameters_Tetrode!$I$4/Parameters_Tetrode!$J$4)*(1+SIGN(Calcs_Tetrode!AQ7))*ATAN(Calcs_Tetrode!AQ$22/Parameters_Tetrode!$M$4)</f>
        <v>0.15239111745254502</v>
      </c>
      <c r="AR27">
        <f>(Calcs_Tetrode!AR7^Parameters_Tetrode!$I$4/Parameters_Tetrode!$J$4)*(1+SIGN(Calcs_Tetrode!AR7))*ATAN(Calcs_Tetrode!AR$22/Parameters_Tetrode!$M$4)</f>
        <v>0.15250490213782911</v>
      </c>
      <c r="AS27">
        <f>(Calcs_Tetrode!AS7^Parameters_Tetrode!$I$4/Parameters_Tetrode!$J$4)*(1+SIGN(Calcs_Tetrode!AS7))*ATAN(Calcs_Tetrode!AS$22/Parameters_Tetrode!$M$4)</f>
        <v>0.15261327949282164</v>
      </c>
      <c r="AT27">
        <f>(Calcs_Tetrode!AT7^Parameters_Tetrode!$I$4/Parameters_Tetrode!$J$4)*(1+SIGN(Calcs_Tetrode!AT7))*ATAN(Calcs_Tetrode!AT$22/Parameters_Tetrode!$M$4)</f>
        <v>0.15271662578836259</v>
      </c>
      <c r="AU27">
        <f>(Calcs_Tetrode!AU7^Parameters_Tetrode!$I$4/Parameters_Tetrode!$J$4)*(1+SIGN(Calcs_Tetrode!AU7))*ATAN(Calcs_Tetrode!AU$22/Parameters_Tetrode!$M$4)</f>
        <v>0.1528152831967132</v>
      </c>
      <c r="AV27">
        <f>(Calcs_Tetrode!AV7^Parameters_Tetrode!$I$4/Parameters_Tetrode!$J$4)*(1+SIGN(Calcs_Tetrode!AV7))*ATAN(Calcs_Tetrode!AV$22/Parameters_Tetrode!$M$4)</f>
        <v>0.15290956356641885</v>
      </c>
      <c r="AW27">
        <f>(Calcs_Tetrode!AW7^Parameters_Tetrode!$I$4/Parameters_Tetrode!$J$4)*(1+SIGN(Calcs_Tetrode!AW7))*ATAN(Calcs_Tetrode!AW$22/Parameters_Tetrode!$M$4)</f>
        <v>0.15299975170683466</v>
      </c>
      <c r="AX27">
        <f>(Calcs_Tetrode!AX7^Parameters_Tetrode!$I$4/Parameters_Tetrode!$J$4)*(1+SIGN(Calcs_Tetrode!AX7))*ATAN(Calcs_Tetrode!AX$22/Parameters_Tetrode!$M$4)</f>
        <v>0.15308610825500771</v>
      </c>
      <c r="AY27">
        <f>(Calcs_Tetrode!AY7^Parameters_Tetrode!$I$4/Parameters_Tetrode!$J$4)*(1+SIGN(Calcs_Tetrode!AY7))*ATAN(Calcs_Tetrode!AY$22/Parameters_Tetrode!$M$4)</f>
        <v>0.15316887218555592</v>
      </c>
      <c r="AZ27">
        <f>(Calcs_Tetrode!AZ7^Parameters_Tetrode!$I$4/Parameters_Tetrode!$J$4)*(1+SIGN(Calcs_Tetrode!AZ7))*ATAN(Calcs_Tetrode!AZ$22/Parameters_Tetrode!$M$4)</f>
        <v>0.15324826301432953</v>
      </c>
      <c r="BA27">
        <f>(Calcs_Tetrode!BA7^Parameters_Tetrode!$I$4/Parameters_Tetrode!$J$4)*(1+SIGN(Calcs_Tetrode!BA7))*ATAN(Calcs_Tetrode!BA$22/Parameters_Tetrode!$M$4)</f>
        <v>0.1533244827385532</v>
      </c>
    </row>
    <row r="28" spans="1:64">
      <c r="B28" s="2">
        <f>IF(OR(Calcs_Tetrode!B27="",(Calcs_Tetrode!B27+Parameters_Tetrode!$B$6)&lt;Parameters_Tetrode!$B$5),NA(),Calcs_Tetrode!B27+Parameters_Tetrode!$B$6)</f>
        <v>-25</v>
      </c>
      <c r="C28">
        <f>(Calcs_Tetrode!C8^Parameters_Tetrode!$I$4/Parameters_Tetrode!$J$4)*(1+SIGN(Calcs_Tetrode!C8))*ATAN(Calcs_Tetrode!C$22/Parameters_Tetrode!$M$4)</f>
        <v>0</v>
      </c>
      <c r="D28">
        <f>(Calcs_Tetrode!D8^Parameters_Tetrode!$I$4/Parameters_Tetrode!$J$4)*(1+SIGN(Calcs_Tetrode!D8))*ATAN(Calcs_Tetrode!D$22/Parameters_Tetrode!$M$4)</f>
        <v>3.294781901881394E-2</v>
      </c>
      <c r="E28">
        <f>(Calcs_Tetrode!E8^Parameters_Tetrode!$I$4/Parameters_Tetrode!$J$4)*(1+SIGN(Calcs_Tetrode!E8))*ATAN(Calcs_Tetrode!E$22/Parameters_Tetrode!$M$4)</f>
        <v>5.4950498497857589E-2</v>
      </c>
      <c r="F28">
        <f>(Calcs_Tetrode!F8^Parameters_Tetrode!$I$4/Parameters_Tetrode!$J$4)*(1+SIGN(Calcs_Tetrode!F8))*ATAN(Calcs_Tetrode!F$22/Parameters_Tetrode!$M$4)</f>
        <v>6.7996848162639636E-2</v>
      </c>
      <c r="G28">
        <f>(Calcs_Tetrode!G8^Parameters_Tetrode!$I$4/Parameters_Tetrode!$J$4)*(1+SIGN(Calcs_Tetrode!G8))*ATAN(Calcs_Tetrode!G$22/Parameters_Tetrode!$M$4)</f>
        <v>7.6055615573998828E-2</v>
      </c>
      <c r="H28">
        <f>(Calcs_Tetrode!H8^Parameters_Tetrode!$I$4/Parameters_Tetrode!$J$4)*(1+SIGN(Calcs_Tetrode!H8))*ATAN(Calcs_Tetrode!H$22/Parameters_Tetrode!$M$4)</f>
        <v>8.1385186836223339E-2</v>
      </c>
      <c r="I28">
        <f>(Calcs_Tetrode!I8^Parameters_Tetrode!$I$4/Parameters_Tetrode!$J$4)*(1+SIGN(Calcs_Tetrode!I8))*ATAN(Calcs_Tetrode!I$22/Parameters_Tetrode!$M$4)</f>
        <v>8.5127734099607319E-2</v>
      </c>
      <c r="J28">
        <f>(Calcs_Tetrode!J8^Parameters_Tetrode!$I$4/Parameters_Tetrode!$J$4)*(1+SIGN(Calcs_Tetrode!J8))*ATAN(Calcs_Tetrode!J$22/Parameters_Tetrode!$M$4)</f>
        <v>8.7884497632016112E-2</v>
      </c>
      <c r="K28">
        <f>(Calcs_Tetrode!K8^Parameters_Tetrode!$I$4/Parameters_Tetrode!$J$4)*(1+SIGN(Calcs_Tetrode!K8))*ATAN(Calcs_Tetrode!K$22/Parameters_Tetrode!$M$4)</f>
        <v>8.9993079829314732E-2</v>
      </c>
      <c r="L28">
        <f>(Calcs_Tetrode!L8^Parameters_Tetrode!$I$4/Parameters_Tetrode!$J$4)*(1+SIGN(Calcs_Tetrode!L8))*ATAN(Calcs_Tetrode!L$22/Parameters_Tetrode!$M$4)</f>
        <v>9.1655004614180136E-2</v>
      </c>
      <c r="M28">
        <f>(Calcs_Tetrode!M8^Parameters_Tetrode!$I$4/Parameters_Tetrode!$J$4)*(1+SIGN(Calcs_Tetrode!M8))*ATAN(Calcs_Tetrode!M$22/Parameters_Tetrode!$M$4)</f>
        <v>9.2997074728569953E-2</v>
      </c>
      <c r="N28">
        <f>(Calcs_Tetrode!N8^Parameters_Tetrode!$I$4/Parameters_Tetrode!$J$4)*(1+SIGN(Calcs_Tetrode!N8))*ATAN(Calcs_Tetrode!N$22/Parameters_Tetrode!$M$4)</f>
        <v>9.4102699579476992E-2</v>
      </c>
      <c r="O28">
        <f>(Calcs_Tetrode!O8^Parameters_Tetrode!$I$4/Parameters_Tetrode!$J$4)*(1+SIGN(Calcs_Tetrode!O8))*ATAN(Calcs_Tetrode!O$22/Parameters_Tetrode!$M$4)</f>
        <v>9.5028835519741311E-2</v>
      </c>
      <c r="P28">
        <f>(Calcs_Tetrode!P8^Parameters_Tetrode!$I$4/Parameters_Tetrode!$J$4)*(1+SIGN(Calcs_Tetrode!P8))*ATAN(Calcs_Tetrode!P$22/Parameters_Tetrode!$M$4)</f>
        <v>9.5815627592503866E-2</v>
      </c>
      <c r="Q28">
        <f>(Calcs_Tetrode!Q8^Parameters_Tetrode!$I$4/Parameters_Tetrode!$J$4)*(1+SIGN(Calcs_Tetrode!Q8))*ATAN(Calcs_Tetrode!Q$22/Parameters_Tetrode!$M$4)</f>
        <v>9.6492148324981541E-2</v>
      </c>
      <c r="R28">
        <f>(Calcs_Tetrode!R8^Parameters_Tetrode!$I$4/Parameters_Tetrode!$J$4)*(1+SIGN(Calcs_Tetrode!R8))*ATAN(Calcs_Tetrode!R$22/Parameters_Tetrode!$M$4)</f>
        <v>9.7079949007934443E-2</v>
      </c>
      <c r="S28">
        <f>(Calcs_Tetrode!S8^Parameters_Tetrode!$I$4/Parameters_Tetrode!$J$4)*(1+SIGN(Calcs_Tetrode!S8))*ATAN(Calcs_Tetrode!S$22/Parameters_Tetrode!$M$4)</f>
        <v>9.7595333119410654E-2</v>
      </c>
      <c r="T28">
        <f>(Calcs_Tetrode!T8^Parameters_Tetrode!$I$4/Parameters_Tetrode!$J$4)*(1+SIGN(Calcs_Tetrode!T8))*ATAN(Calcs_Tetrode!T$22/Parameters_Tetrode!$M$4)</f>
        <v>9.8050855592841699E-2</v>
      </c>
      <c r="U28">
        <f>(Calcs_Tetrode!U8^Parameters_Tetrode!$I$4/Parameters_Tetrode!$J$4)*(1+SIGN(Calcs_Tetrode!U8))*ATAN(Calcs_Tetrode!U$22/Parameters_Tetrode!$M$4)</f>
        <v>9.8456337768307797E-2</v>
      </c>
      <c r="V28">
        <f>(Calcs_Tetrode!V8^Parameters_Tetrode!$I$4/Parameters_Tetrode!$J$4)*(1+SIGN(Calcs_Tetrode!V8))*ATAN(Calcs_Tetrode!V$22/Parameters_Tetrode!$M$4)</f>
        <v>9.881957060047504E-2</v>
      </c>
      <c r="W28">
        <f>(Calcs_Tetrode!W8^Parameters_Tetrode!$I$4/Parameters_Tetrode!$J$4)*(1+SIGN(Calcs_Tetrode!W8))*ATAN(Calcs_Tetrode!W$22/Parameters_Tetrode!$M$4)</f>
        <v>9.9146812051381039E-2</v>
      </c>
      <c r="X28">
        <f>(Calcs_Tetrode!X8^Parameters_Tetrode!$I$4/Parameters_Tetrode!$J$4)*(1+SIGN(Calcs_Tetrode!X8))*ATAN(Calcs_Tetrode!X$22/Parameters_Tetrode!$M$4)</f>
        <v>9.9443145483550988E-2</v>
      </c>
      <c r="Y28">
        <f>(Calcs_Tetrode!Y8^Parameters_Tetrode!$I$4/Parameters_Tetrode!$J$4)*(1+SIGN(Calcs_Tetrode!Y8))*ATAN(Calcs_Tetrode!Y$22/Parameters_Tetrode!$M$4)</f>
        <v>9.9712742242256139E-2</v>
      </c>
      <c r="Z28">
        <f>(Calcs_Tetrode!Z8^Parameters_Tetrode!$I$4/Parameters_Tetrode!$J$4)*(1+SIGN(Calcs_Tetrode!Z8))*ATAN(Calcs_Tetrode!Z$22/Parameters_Tetrode!$M$4)</f>
        <v>9.9959056967146437E-2</v>
      </c>
      <c r="AA28">
        <f>(Calcs_Tetrode!AA8^Parameters_Tetrode!$I$4/Parameters_Tetrode!$J$4)*(1+SIGN(Calcs_Tetrode!AA8))*ATAN(Calcs_Tetrode!AA$22/Parameters_Tetrode!$M$4)</f>
        <v>0.10018497487467178</v>
      </c>
      <c r="AB28">
        <f>(Calcs_Tetrode!AB8^Parameters_Tetrode!$I$4/Parameters_Tetrode!$J$4)*(1+SIGN(Calcs_Tetrode!AB8))*ATAN(Calcs_Tetrode!AB$22/Parameters_Tetrode!$M$4)</f>
        <v>0.10039292422203135</v>
      </c>
      <c r="AC28">
        <f>(Calcs_Tetrode!AC8^Parameters_Tetrode!$I$4/Parameters_Tetrode!$J$4)*(1+SIGN(Calcs_Tetrode!AC8))*ATAN(Calcs_Tetrode!AC$22/Parameters_Tetrode!$M$4)</f>
        <v>0.10058496317503435</v>
      </c>
      <c r="AD28">
        <f>(Calcs_Tetrode!AD8^Parameters_Tetrode!$I$4/Parameters_Tetrode!$J$4)*(1+SIGN(Calcs_Tetrode!AD8))*ATAN(Calcs_Tetrode!AD$22/Parameters_Tetrode!$M$4)</f>
        <v>0.10076284761694605</v>
      </c>
      <c r="AE28">
        <f>(Calcs_Tetrode!AE8^Parameters_Tetrode!$I$4/Parameters_Tetrode!$J$4)*(1+SIGN(Calcs_Tetrode!AE8))*ATAN(Calcs_Tetrode!AE$22/Parameters_Tetrode!$M$4)</f>
        <v>0.10092808459744133</v>
      </c>
      <c r="AF28">
        <f>(Calcs_Tetrode!AF8^Parameters_Tetrode!$I$4/Parameters_Tetrode!$J$4)*(1+SIGN(Calcs_Tetrode!AF8))*ATAN(Calcs_Tetrode!AF$22/Parameters_Tetrode!$M$4)</f>
        <v>0.10108197484360408</v>
      </c>
      <c r="AG28">
        <f>(Calcs_Tetrode!AG8^Parameters_Tetrode!$I$4/Parameters_Tetrode!$J$4)*(1+SIGN(Calcs_Tetrode!AG8))*ATAN(Calcs_Tetrode!AG$22/Parameters_Tetrode!$M$4)</f>
        <v>0.10122564685488857</v>
      </c>
      <c r="AH28">
        <f>(Calcs_Tetrode!AH8^Parameters_Tetrode!$I$4/Parameters_Tetrode!$J$4)*(1+SIGN(Calcs_Tetrode!AH8))*ATAN(Calcs_Tetrode!AH$22/Parameters_Tetrode!$M$4)</f>
        <v>0.10136008446143484</v>
      </c>
      <c r="AI28">
        <f>(Calcs_Tetrode!AI8^Parameters_Tetrode!$I$4/Parameters_Tetrode!$J$4)*(1+SIGN(Calcs_Tetrode!AI8))*ATAN(Calcs_Tetrode!AI$22/Parameters_Tetrode!$M$4)</f>
        <v>0.10148614926086799</v>
      </c>
      <c r="AJ28">
        <f>(Calcs_Tetrode!AJ8^Parameters_Tetrode!$I$4/Parameters_Tetrode!$J$4)*(1+SIGN(Calcs_Tetrode!AJ8))*ATAN(Calcs_Tetrode!AJ$22/Parameters_Tetrode!$M$4)</f>
        <v>0.1016045990094636</v>
      </c>
      <c r="AK28">
        <f>(Calcs_Tetrode!AK8^Parameters_Tetrode!$I$4/Parameters_Tetrode!$J$4)*(1+SIGN(Calcs_Tetrode!AK8))*ATAN(Calcs_Tetrode!AK$22/Parameters_Tetrode!$M$4)</f>
        <v>0.10171610279305161</v>
      </c>
      <c r="AL28">
        <f>(Calcs_Tetrode!AL8^Parameters_Tetrode!$I$4/Parameters_Tetrode!$J$4)*(1+SIGN(Calcs_Tetrode!AL8))*ATAN(Calcs_Tetrode!AL$22/Parameters_Tetrode!$M$4)</f>
        <v>0.10182125361622082</v>
      </c>
      <c r="AM28">
        <f>(Calcs_Tetrode!AM8^Parameters_Tetrode!$I$4/Parameters_Tetrode!$J$4)*(1+SIGN(Calcs_Tetrode!AM8))*ATAN(Calcs_Tetrode!AM$22/Parameters_Tetrode!$M$4)</f>
        <v>0.10192057890779066</v>
      </c>
      <c r="AN28">
        <f>(Calcs_Tetrode!AN8^Parameters_Tetrode!$I$4/Parameters_Tetrode!$J$4)*(1+SIGN(Calcs_Tetrode!AN8))*ATAN(Calcs_Tetrode!AN$22/Parameters_Tetrode!$M$4)</f>
        <v>0.10201454933378382</v>
      </c>
      <c r="AO28">
        <f>(Calcs_Tetrode!AO8^Parameters_Tetrode!$I$4/Parameters_Tetrode!$J$4)*(1+SIGN(Calcs_Tetrode!AO8))*ATAN(Calcs_Tetrode!AO$22/Parameters_Tetrode!$M$4)</f>
        <v>0.10210358622744385</v>
      </c>
      <c r="AP28">
        <f>(Calcs_Tetrode!AP8^Parameters_Tetrode!$I$4/Parameters_Tetrode!$J$4)*(1+SIGN(Calcs_Tetrode!AP8))*ATAN(Calcs_Tetrode!AP$22/Parameters_Tetrode!$M$4)</f>
        <v>0.10218806788283835</v>
      </c>
      <c r="AQ28">
        <f>(Calcs_Tetrode!AQ8^Parameters_Tetrode!$I$4/Parameters_Tetrode!$J$4)*(1+SIGN(Calcs_Tetrode!AQ8))*ATAN(Calcs_Tetrode!AQ$22/Parameters_Tetrode!$M$4)</f>
        <v>0.10226833490964277</v>
      </c>
      <c r="AR28">
        <f>(Calcs_Tetrode!AR8^Parameters_Tetrode!$I$4/Parameters_Tetrode!$J$4)*(1+SIGN(Calcs_Tetrode!AR8))*ATAN(Calcs_Tetrode!AR$22/Parameters_Tetrode!$M$4)</f>
        <v>0.10234469480841342</v>
      </c>
      <c r="AS28">
        <f>(Calcs_Tetrode!AS8^Parameters_Tetrode!$I$4/Parameters_Tetrode!$J$4)*(1+SIGN(Calcs_Tetrode!AS8))*ATAN(Calcs_Tetrode!AS$22/Parameters_Tetrode!$M$4)</f>
        <v>0.10241742589551532</v>
      </c>
      <c r="AT28">
        <f>(Calcs_Tetrode!AT8^Parameters_Tetrode!$I$4/Parameters_Tetrode!$J$4)*(1+SIGN(Calcs_Tetrode!AT8))*ATAN(Calcs_Tetrode!AT$22/Parameters_Tetrode!$M$4)</f>
        <v>0.10248678068299068</v>
      </c>
      <c r="AU28">
        <f>(Calcs_Tetrode!AU8^Parameters_Tetrode!$I$4/Parameters_Tetrode!$J$4)*(1+SIGN(Calcs_Tetrode!AU8))*ATAN(Calcs_Tetrode!AU$22/Parameters_Tetrode!$M$4)</f>
        <v>0.1025529887996262</v>
      </c>
      <c r="AV28">
        <f>(Calcs_Tetrode!AV8^Parameters_Tetrode!$I$4/Parameters_Tetrode!$J$4)*(1+SIGN(Calcs_Tetrode!AV8))*ATAN(Calcs_Tetrode!AV$22/Parameters_Tetrode!$M$4)</f>
        <v>0.10261625952423038</v>
      </c>
      <c r="AW28">
        <f>(Calcs_Tetrode!AW8^Parameters_Tetrode!$I$4/Parameters_Tetrode!$J$4)*(1+SIGN(Calcs_Tetrode!AW8))*ATAN(Calcs_Tetrode!AW$22/Parameters_Tetrode!$M$4)</f>
        <v>0.10267678398984954</v>
      </c>
      <c r="AX28">
        <f>(Calcs_Tetrode!AX8^Parameters_Tetrode!$I$4/Parameters_Tetrode!$J$4)*(1+SIGN(Calcs_Tetrode!AX8))*ATAN(Calcs_Tetrode!AX$22/Parameters_Tetrode!$M$4)</f>
        <v>0.10273473710770729</v>
      </c>
      <c r="AY28">
        <f>(Calcs_Tetrode!AY8^Parameters_Tetrode!$I$4/Parameters_Tetrode!$J$4)*(1+SIGN(Calcs_Tetrode!AY8))*ATAN(Calcs_Tetrode!AY$22/Parameters_Tetrode!$M$4)</f>
        <v>0.1027902792515621</v>
      </c>
      <c r="AZ28">
        <f>(Calcs_Tetrode!AZ8^Parameters_Tetrode!$I$4/Parameters_Tetrode!$J$4)*(1+SIGN(Calcs_Tetrode!AZ8))*ATAN(Calcs_Tetrode!AZ$22/Parameters_Tetrode!$M$4)</f>
        <v>0.10284355773656502</v>
      </c>
      <c r="BA28">
        <f>(Calcs_Tetrode!BA8^Parameters_Tetrode!$I$4/Parameters_Tetrode!$J$4)*(1+SIGN(Calcs_Tetrode!BA8))*ATAN(Calcs_Tetrode!BA$22/Parameters_Tetrode!$M$4)</f>
        <v>0.10289470812127202</v>
      </c>
    </row>
    <row r="29" spans="1:64">
      <c r="B29" s="2">
        <f>IF(OR(Calcs_Tetrode!B28="",(Calcs_Tetrode!B28+Parameters_Tetrode!$B$6)&lt;Parameters_Tetrode!$B$5),NA(),Calcs_Tetrode!B28+Parameters_Tetrode!$B$6)</f>
        <v>-30</v>
      </c>
      <c r="C29">
        <f>(Calcs_Tetrode!C9^Parameters_Tetrode!$I$4/Parameters_Tetrode!$J$4)*(1+SIGN(Calcs_Tetrode!C9))*ATAN(Calcs_Tetrode!C$22/Parameters_Tetrode!$M$4)</f>
        <v>0</v>
      </c>
      <c r="D29">
        <f>(Calcs_Tetrode!D9^Parameters_Tetrode!$I$4/Parameters_Tetrode!$J$4)*(1+SIGN(Calcs_Tetrode!D9))*ATAN(Calcs_Tetrode!D$22/Parameters_Tetrode!$M$4)</f>
        <v>2.0966462856540951E-2</v>
      </c>
      <c r="E29">
        <f>(Calcs_Tetrode!E9^Parameters_Tetrode!$I$4/Parameters_Tetrode!$J$4)*(1+SIGN(Calcs_Tetrode!E9))*ATAN(Calcs_Tetrode!E$22/Parameters_Tetrode!$M$4)</f>
        <v>3.4967946893415175E-2</v>
      </c>
      <c r="F29">
        <f>(Calcs_Tetrode!F9^Parameters_Tetrode!$I$4/Parameters_Tetrode!$J$4)*(1+SIGN(Calcs_Tetrode!F9))*ATAN(Calcs_Tetrode!F$22/Parameters_Tetrode!$M$4)</f>
        <v>4.3270038315730661E-2</v>
      </c>
      <c r="G29">
        <f>(Calcs_Tetrode!G9^Parameters_Tetrode!$I$4/Parameters_Tetrode!$J$4)*(1+SIGN(Calcs_Tetrode!G9))*ATAN(Calcs_Tetrode!G$22/Parameters_Tetrode!$M$4)</f>
        <v>4.839826387455394E-2</v>
      </c>
      <c r="H29">
        <f>(Calcs_Tetrode!H9^Parameters_Tetrode!$I$4/Parameters_Tetrode!$J$4)*(1+SIGN(Calcs_Tetrode!H9))*ATAN(Calcs_Tetrode!H$22/Parameters_Tetrode!$M$4)</f>
        <v>5.1789755670927806E-2</v>
      </c>
      <c r="I29">
        <f>(Calcs_Tetrode!I9^Parameters_Tetrode!$I$4/Parameters_Tetrode!$J$4)*(1+SIGN(Calcs_Tetrode!I9))*ATAN(Calcs_Tetrode!I$22/Parameters_Tetrode!$M$4)</f>
        <v>5.4171339051053272E-2</v>
      </c>
      <c r="J29">
        <f>(Calcs_Tetrode!J9^Parameters_Tetrode!$I$4/Parameters_Tetrode!$J$4)*(1+SIGN(Calcs_Tetrode!J9))*ATAN(Calcs_Tetrode!J$22/Parameters_Tetrode!$M$4)</f>
        <v>5.5925615416766918E-2</v>
      </c>
      <c r="K29">
        <f>(Calcs_Tetrode!K9^Parameters_Tetrode!$I$4/Parameters_Tetrode!$J$4)*(1+SIGN(Calcs_Tetrode!K9))*ATAN(Calcs_Tetrode!K$22/Parameters_Tetrode!$M$4)</f>
        <v>5.7267419264068017E-2</v>
      </c>
      <c r="L29">
        <f>(Calcs_Tetrode!L9^Parameters_Tetrode!$I$4/Parameters_Tetrode!$J$4)*(1+SIGN(Calcs_Tetrode!L9))*ATAN(Calcs_Tetrode!L$22/Parameters_Tetrode!$M$4)</f>
        <v>5.8324991064263594E-2</v>
      </c>
      <c r="M29">
        <f>(Calcs_Tetrode!M9^Parameters_Tetrode!$I$4/Parameters_Tetrode!$J$4)*(1+SIGN(Calcs_Tetrode!M9))*ATAN(Calcs_Tetrode!M$22/Parameters_Tetrode!$M$4)</f>
        <v>5.9179022197194127E-2</v>
      </c>
      <c r="N29">
        <f>(Calcs_Tetrode!N9^Parameters_Tetrode!$I$4/Parameters_Tetrode!$J$4)*(1+SIGN(Calcs_Tetrode!N9))*ATAN(Calcs_Tetrode!N$22/Parameters_Tetrode!$M$4)</f>
        <v>5.9882590538290523E-2</v>
      </c>
      <c r="O29">
        <f>(Calcs_Tetrode!O9^Parameters_Tetrode!$I$4/Parameters_Tetrode!$J$4)*(1+SIGN(Calcs_Tetrode!O9))*ATAN(Calcs_Tetrode!O$22/Parameters_Tetrode!$M$4)</f>
        <v>6.0471940467054286E-2</v>
      </c>
      <c r="P29">
        <f>(Calcs_Tetrode!P9^Parameters_Tetrode!$I$4/Parameters_Tetrode!$J$4)*(1+SIGN(Calcs_Tetrode!P9))*ATAN(Calcs_Tetrode!P$22/Parameters_Tetrode!$M$4)</f>
        <v>6.0972618425737299E-2</v>
      </c>
      <c r="Q29">
        <f>(Calcs_Tetrode!Q9^Parameters_Tetrode!$I$4/Parameters_Tetrode!$J$4)*(1+SIGN(Calcs_Tetrode!Q9))*ATAN(Calcs_Tetrode!Q$22/Parameters_Tetrode!$M$4)</f>
        <v>6.1403124821352538E-2</v>
      </c>
      <c r="R29">
        <f>(Calcs_Tetrode!R9^Parameters_Tetrode!$I$4/Parameters_Tetrode!$J$4)*(1+SIGN(Calcs_Tetrode!R9))*ATAN(Calcs_Tetrode!R$22/Parameters_Tetrode!$M$4)</f>
        <v>6.1777173895105925E-2</v>
      </c>
      <c r="S29">
        <f>(Calcs_Tetrode!S9^Parameters_Tetrode!$I$4/Parameters_Tetrode!$J$4)*(1+SIGN(Calcs_Tetrode!S9))*ATAN(Calcs_Tetrode!S$22/Parameters_Tetrode!$M$4)</f>
        <v>6.210514042375375E-2</v>
      </c>
      <c r="T29">
        <f>(Calcs_Tetrode!T9^Parameters_Tetrode!$I$4/Parameters_Tetrode!$J$4)*(1+SIGN(Calcs_Tetrode!T9))*ATAN(Calcs_Tetrode!T$22/Parameters_Tetrode!$M$4)</f>
        <v>6.2395013784235009E-2</v>
      </c>
      <c r="U29">
        <f>(Calcs_Tetrode!U9^Parameters_Tetrode!$I$4/Parameters_Tetrode!$J$4)*(1+SIGN(Calcs_Tetrode!U9))*ATAN(Calcs_Tetrode!U$22/Parameters_Tetrode!$M$4)</f>
        <v>6.2653043821550819E-2</v>
      </c>
      <c r="V29">
        <f>(Calcs_Tetrode!V9^Parameters_Tetrode!$I$4/Parameters_Tetrode!$J$4)*(1+SIGN(Calcs_Tetrode!V9))*ATAN(Calcs_Tetrode!V$22/Parameters_Tetrode!$M$4)</f>
        <v>6.2884188337658603E-2</v>
      </c>
      <c r="W29">
        <f>(Calcs_Tetrode!W9^Parameters_Tetrode!$I$4/Parameters_Tetrode!$J$4)*(1+SIGN(Calcs_Tetrode!W9))*ATAN(Calcs_Tetrode!W$22/Parameters_Tetrode!$M$4)</f>
        <v>6.3092429609155926E-2</v>
      </c>
      <c r="X29">
        <f>(Calcs_Tetrode!X9^Parameters_Tetrode!$I$4/Parameters_Tetrode!$J$4)*(1+SIGN(Calcs_Tetrode!X9))*ATAN(Calcs_Tetrode!X$22/Parameters_Tetrode!$M$4)</f>
        <v>6.3281002452025878E-2</v>
      </c>
      <c r="Y29">
        <f>(Calcs_Tetrode!Y9^Parameters_Tetrode!$I$4/Parameters_Tetrode!$J$4)*(1+SIGN(Calcs_Tetrode!Y9))*ATAN(Calcs_Tetrode!Y$22/Parameters_Tetrode!$M$4)</f>
        <v>6.3452561316799522E-2</v>
      </c>
      <c r="Z29">
        <f>(Calcs_Tetrode!Z9^Parameters_Tetrode!$I$4/Parameters_Tetrode!$J$4)*(1+SIGN(Calcs_Tetrode!Z9))*ATAN(Calcs_Tetrode!Z$22/Parameters_Tetrode!$M$4)</f>
        <v>6.360930457581411E-2</v>
      </c>
      <c r="AA29">
        <f>(Calcs_Tetrode!AA9^Parameters_Tetrode!$I$4/Parameters_Tetrode!$J$4)*(1+SIGN(Calcs_Tetrode!AA9))*ATAN(Calcs_Tetrode!AA$22/Parameters_Tetrode!$M$4)</f>
        <v>6.3753068246910294E-2</v>
      </c>
      <c r="AB29">
        <f>(Calcs_Tetrode!AB9^Parameters_Tetrode!$I$4/Parameters_Tetrode!$J$4)*(1+SIGN(Calcs_Tetrode!AB9))*ATAN(Calcs_Tetrode!AB$22/Parameters_Tetrode!$M$4)</f>
        <v>6.388539756026991E-2</v>
      </c>
      <c r="AC29">
        <f>(Calcs_Tetrode!AC9^Parameters_Tetrode!$I$4/Parameters_Tetrode!$J$4)*(1+SIGN(Calcs_Tetrode!AC9))*ATAN(Calcs_Tetrode!AC$22/Parameters_Tetrode!$M$4)</f>
        <v>6.4007602237090774E-2</v>
      </c>
      <c r="AD29">
        <f>(Calcs_Tetrode!AD9^Parameters_Tetrode!$I$4/Parameters_Tetrode!$J$4)*(1+SIGN(Calcs_Tetrode!AD9))*ATAN(Calcs_Tetrode!AD$22/Parameters_Tetrode!$M$4)</f>
        <v>6.4120799639989234E-2</v>
      </c>
      <c r="AE29">
        <f>(Calcs_Tetrode!AE9^Parameters_Tetrode!$I$4/Parameters_Tetrode!$J$4)*(1+SIGN(Calcs_Tetrode!AE9))*ATAN(Calcs_Tetrode!AE$22/Parameters_Tetrode!$M$4)</f>
        <v>6.4225948785433515E-2</v>
      </c>
      <c r="AF29">
        <f>(Calcs_Tetrode!AF9^Parameters_Tetrode!$I$4/Parameters_Tetrode!$J$4)*(1+SIGN(Calcs_Tetrode!AF9))*ATAN(Calcs_Tetrode!AF$22/Parameters_Tetrode!$M$4)</f>
        <v>6.4323877395770751E-2</v>
      </c>
      <c r="AG29">
        <f>(Calcs_Tetrode!AG9^Parameters_Tetrode!$I$4/Parameters_Tetrode!$J$4)*(1+SIGN(Calcs_Tetrode!AG9))*ATAN(Calcs_Tetrode!AG$22/Parameters_Tetrode!$M$4)</f>
        <v>6.4415303595677958E-2</v>
      </c>
      <c r="AH29">
        <f>(Calcs_Tetrode!AH9^Parameters_Tetrode!$I$4/Parameters_Tetrode!$J$4)*(1+SIGN(Calcs_Tetrode!AH9))*ATAN(Calcs_Tetrode!AH$22/Parameters_Tetrode!$M$4)</f>
        <v>6.4500853448994963E-2</v>
      </c>
      <c r="AI29">
        <f>(Calcs_Tetrode!AI9^Parameters_Tetrode!$I$4/Parameters_Tetrode!$J$4)*(1+SIGN(Calcs_Tetrode!AI9))*ATAN(Calcs_Tetrode!AI$22/Parameters_Tetrode!$M$4)</f>
        <v>6.4581075236462102E-2</v>
      </c>
      <c r="AJ29">
        <f>(Calcs_Tetrode!AJ9^Parameters_Tetrode!$I$4/Parameters_Tetrode!$J$4)*(1+SIGN(Calcs_Tetrode!AJ9))*ATAN(Calcs_Tetrode!AJ$22/Parameters_Tetrode!$M$4)</f>
        <v>6.4656451159004286E-2</v>
      </c>
      <c r="AK29">
        <f>(Calcs_Tetrode!AK9^Parameters_Tetrode!$I$4/Parameters_Tetrode!$J$4)*(1+SIGN(Calcs_Tetrode!AK9))*ATAN(Calcs_Tetrode!AK$22/Parameters_Tetrode!$M$4)</f>
        <v>6.4727406991790276E-2</v>
      </c>
      <c r="AL29">
        <f>(Calcs_Tetrode!AL9^Parameters_Tetrode!$I$4/Parameters_Tetrode!$J$4)*(1+SIGN(Calcs_Tetrode!AL9))*ATAN(Calcs_Tetrode!AL$22/Parameters_Tetrode!$M$4)</f>
        <v>6.4794320095417954E-2</v>
      </c>
      <c r="AM29">
        <f>(Calcs_Tetrode!AM9^Parameters_Tetrode!$I$4/Parameters_Tetrode!$J$4)*(1+SIGN(Calcs_Tetrode!AM9))*ATAN(Calcs_Tetrode!AM$22/Parameters_Tetrode!$M$4)</f>
        <v>6.4857526101109106E-2</v>
      </c>
      <c r="AN29">
        <f>(Calcs_Tetrode!AN9^Parameters_Tetrode!$I$4/Parameters_Tetrode!$J$4)*(1+SIGN(Calcs_Tetrode!AN9))*ATAN(Calcs_Tetrode!AN$22/Parameters_Tetrode!$M$4)</f>
        <v>6.4917324518876107E-2</v>
      </c>
      <c r="AO29">
        <f>(Calcs_Tetrode!AO9^Parameters_Tetrode!$I$4/Parameters_Tetrode!$J$4)*(1+SIGN(Calcs_Tetrode!AO9))*ATAN(Calcs_Tetrode!AO$22/Parameters_Tetrode!$M$4)</f>
        <v>6.4973983465640345E-2</v>
      </c>
      <c r="AP29">
        <f>(Calcs_Tetrode!AP9^Parameters_Tetrode!$I$4/Parameters_Tetrode!$J$4)*(1+SIGN(Calcs_Tetrode!AP9))*ATAN(Calcs_Tetrode!AP$22/Parameters_Tetrode!$M$4)</f>
        <v>6.5027743670189139E-2</v>
      </c>
      <c r="AQ29">
        <f>(Calcs_Tetrode!AQ9^Parameters_Tetrode!$I$4/Parameters_Tetrode!$J$4)*(1+SIGN(Calcs_Tetrode!AQ9))*ATAN(Calcs_Tetrode!AQ$22/Parameters_Tetrode!$M$4)</f>
        <v>6.5078821880711624E-2</v>
      </c>
      <c r="AR29">
        <f>(Calcs_Tetrode!AR9^Parameters_Tetrode!$I$4/Parameters_Tetrode!$J$4)*(1+SIGN(Calcs_Tetrode!AR9))*ATAN(Calcs_Tetrode!AR$22/Parameters_Tetrode!$M$4)</f>
        <v>6.5127413776290208E-2</v>
      </c>
      <c r="AS29">
        <f>(Calcs_Tetrode!AS9^Parameters_Tetrode!$I$4/Parameters_Tetrode!$J$4)*(1+SIGN(Calcs_Tetrode!AS9))*ATAN(Calcs_Tetrode!AS$22/Parameters_Tetrode!$M$4)</f>
        <v>6.5173696464542408E-2</v>
      </c>
      <c r="AT29">
        <f>(Calcs_Tetrode!AT9^Parameters_Tetrode!$I$4/Parameters_Tetrode!$J$4)*(1+SIGN(Calcs_Tetrode!AT9))*ATAN(Calcs_Tetrode!AT$22/Parameters_Tetrode!$M$4)</f>
        <v>6.5217830632412363E-2</v>
      </c>
      <c r="AU29">
        <f>(Calcs_Tetrode!AU9^Parameters_Tetrode!$I$4/Parameters_Tetrode!$J$4)*(1+SIGN(Calcs_Tetrode!AU9))*ATAN(Calcs_Tetrode!AU$22/Parameters_Tetrode!$M$4)</f>
        <v>6.5259962405002467E-2</v>
      </c>
      <c r="AV29">
        <f>(Calcs_Tetrode!AV9^Parameters_Tetrode!$I$4/Parameters_Tetrode!$J$4)*(1+SIGN(Calcs_Tetrode!AV9))*ATAN(Calcs_Tetrode!AV$22/Parameters_Tetrode!$M$4)</f>
        <v>6.5300224957633421E-2</v>
      </c>
      <c r="AW29">
        <f>(Calcs_Tetrode!AW9^Parameters_Tetrode!$I$4/Parameters_Tetrode!$J$4)*(1+SIGN(Calcs_Tetrode!AW9))*ATAN(Calcs_Tetrode!AW$22/Parameters_Tetrode!$M$4)</f>
        <v>6.533873991850507E-2</v>
      </c>
      <c r="AX29">
        <f>(Calcs_Tetrode!AX9^Parameters_Tetrode!$I$4/Parameters_Tetrode!$J$4)*(1+SIGN(Calcs_Tetrode!AX9))*ATAN(Calcs_Tetrode!AX$22/Parameters_Tetrode!$M$4)</f>
        <v>6.5375618593002213E-2</v>
      </c>
      <c r="AY29">
        <f>(Calcs_Tetrode!AY9^Parameters_Tetrode!$I$4/Parameters_Tetrode!$J$4)*(1+SIGN(Calcs_Tetrode!AY9))*ATAN(Calcs_Tetrode!AY$22/Parameters_Tetrode!$M$4)</f>
        <v>6.5410963035541461E-2</v>
      </c>
      <c r="AZ29">
        <f>(Calcs_Tetrode!AZ9^Parameters_Tetrode!$I$4/Parameters_Tetrode!$J$4)*(1+SIGN(Calcs_Tetrode!AZ9))*ATAN(Calcs_Tetrode!AZ$22/Parameters_Tetrode!$M$4)</f>
        <v>6.5444866990647832E-2</v>
      </c>
      <c r="BA29">
        <f>(Calcs_Tetrode!BA9^Parameters_Tetrode!$I$4/Parameters_Tetrode!$J$4)*(1+SIGN(Calcs_Tetrode!BA9))*ATAN(Calcs_Tetrode!BA$22/Parameters_Tetrode!$M$4)</f>
        <v>6.5477416721494805E-2</v>
      </c>
    </row>
    <row r="30" spans="1:64">
      <c r="B30" s="2">
        <f>IF(OR(Calcs_Tetrode!B29="",(Calcs_Tetrode!B29+Parameters_Tetrode!$B$6)&lt;Parameters_Tetrode!$B$5),NA(),Calcs_Tetrode!B29+Parameters_Tetrode!$B$6)</f>
        <v>-35</v>
      </c>
      <c r="C30">
        <f>(Calcs_Tetrode!C10^Parameters_Tetrode!$I$4/Parameters_Tetrode!$J$4)*(1+SIGN(Calcs_Tetrode!C10))*ATAN(Calcs_Tetrode!C$22/Parameters_Tetrode!$M$4)</f>
        <v>0</v>
      </c>
      <c r="D30">
        <f>(Calcs_Tetrode!D10^Parameters_Tetrode!$I$4/Parameters_Tetrode!$J$4)*(1+SIGN(Calcs_Tetrode!D10))*ATAN(Calcs_Tetrode!D$22/Parameters_Tetrode!$M$4)</f>
        <v>1.2616615122312543E-2</v>
      </c>
      <c r="E30">
        <f>(Calcs_Tetrode!E10^Parameters_Tetrode!$I$4/Parameters_Tetrode!$J$4)*(1+SIGN(Calcs_Tetrode!E10))*ATAN(Calcs_Tetrode!E$22/Parameters_Tetrode!$M$4)</f>
        <v>2.1042038926182005E-2</v>
      </c>
      <c r="F30">
        <f>(Calcs_Tetrode!F10^Parameters_Tetrode!$I$4/Parameters_Tetrode!$J$4)*(1+SIGN(Calcs_Tetrode!F10))*ATAN(Calcs_Tetrode!F$22/Parameters_Tetrode!$M$4)</f>
        <v>2.6037840693141925E-2</v>
      </c>
      <c r="G30">
        <f>(Calcs_Tetrode!G10^Parameters_Tetrode!$I$4/Parameters_Tetrode!$J$4)*(1+SIGN(Calcs_Tetrode!G10))*ATAN(Calcs_Tetrode!G$22/Parameters_Tetrode!$M$4)</f>
        <v>2.9123761698453252E-2</v>
      </c>
      <c r="H30">
        <f>(Calcs_Tetrode!H10^Parameters_Tetrode!$I$4/Parameters_Tetrode!$J$4)*(1+SIGN(Calcs_Tetrode!H10))*ATAN(Calcs_Tetrode!H$22/Parameters_Tetrode!$M$4)</f>
        <v>3.1164599343701575E-2</v>
      </c>
      <c r="I30">
        <f>(Calcs_Tetrode!I10^Parameters_Tetrode!$I$4/Parameters_Tetrode!$J$4)*(1+SIGN(Calcs_Tetrode!I10))*ATAN(Calcs_Tetrode!I$22/Parameters_Tetrode!$M$4)</f>
        <v>3.2597722379014385E-2</v>
      </c>
      <c r="J30">
        <f>(Calcs_Tetrode!J10^Parameters_Tetrode!$I$4/Parameters_Tetrode!$J$4)*(1+SIGN(Calcs_Tetrode!J10))*ATAN(Calcs_Tetrode!J$22/Parameters_Tetrode!$M$4)</f>
        <v>3.3653362039162082E-2</v>
      </c>
      <c r="K30">
        <f>(Calcs_Tetrode!K10^Parameters_Tetrode!$I$4/Parameters_Tetrode!$J$4)*(1+SIGN(Calcs_Tetrode!K10))*ATAN(Calcs_Tetrode!K$22/Parameters_Tetrode!$M$4)</f>
        <v>3.4460795454462977E-2</v>
      </c>
      <c r="L30">
        <f>(Calcs_Tetrode!L10^Parameters_Tetrode!$I$4/Parameters_Tetrode!$J$4)*(1+SIGN(Calcs_Tetrode!L10))*ATAN(Calcs_Tetrode!L$22/Parameters_Tetrode!$M$4)</f>
        <v>3.5097191610484885E-2</v>
      </c>
      <c r="M30">
        <f>(Calcs_Tetrode!M10^Parameters_Tetrode!$I$4/Parameters_Tetrode!$J$4)*(1+SIGN(Calcs_Tetrode!M10))*ATAN(Calcs_Tetrode!M$22/Parameters_Tetrode!$M$4)</f>
        <v>3.5611106722460754E-2</v>
      </c>
      <c r="N30">
        <f>(Calcs_Tetrode!N10^Parameters_Tetrode!$I$4/Parameters_Tetrode!$J$4)*(1+SIGN(Calcs_Tetrode!N10))*ATAN(Calcs_Tetrode!N$22/Parameters_Tetrode!$M$4)</f>
        <v>3.6034480518631992E-2</v>
      </c>
      <c r="O30">
        <f>(Calcs_Tetrode!O10^Parameters_Tetrode!$I$4/Parameters_Tetrode!$J$4)*(1+SIGN(Calcs_Tetrode!O10))*ATAN(Calcs_Tetrode!O$22/Parameters_Tetrode!$M$4)</f>
        <v>3.6389123134053181E-2</v>
      </c>
      <c r="P30">
        <f>(Calcs_Tetrode!P10^Parameters_Tetrode!$I$4/Parameters_Tetrode!$J$4)*(1+SIGN(Calcs_Tetrode!P10))*ATAN(Calcs_Tetrode!P$22/Parameters_Tetrode!$M$4)</f>
        <v>3.669040719651763E-2</v>
      </c>
      <c r="Q30">
        <f>(Calcs_Tetrode!Q10^Parameters_Tetrode!$I$4/Parameters_Tetrode!$J$4)*(1+SIGN(Calcs_Tetrode!Q10))*ATAN(Calcs_Tetrode!Q$22/Parameters_Tetrode!$M$4)</f>
        <v>3.6949465366621748E-2</v>
      </c>
      <c r="R30">
        <f>(Calcs_Tetrode!R10^Parameters_Tetrode!$I$4/Parameters_Tetrode!$J$4)*(1+SIGN(Calcs_Tetrode!R10))*ATAN(Calcs_Tetrode!R$22/Parameters_Tetrode!$M$4)</f>
        <v>3.7174550219164326E-2</v>
      </c>
      <c r="S30">
        <f>(Calcs_Tetrode!S10^Parameters_Tetrode!$I$4/Parameters_Tetrode!$J$4)*(1+SIGN(Calcs_Tetrode!S10))*ATAN(Calcs_Tetrode!S$22/Parameters_Tetrode!$M$4)</f>
        <v>3.7371904798869204E-2</v>
      </c>
      <c r="T30">
        <f>(Calcs_Tetrode!T10^Parameters_Tetrode!$I$4/Parameters_Tetrode!$J$4)*(1+SIGN(Calcs_Tetrode!T10))*ATAN(Calcs_Tetrode!T$22/Parameters_Tetrode!$M$4)</f>
        <v>3.7546336730875436E-2</v>
      </c>
      <c r="U30">
        <f>(Calcs_Tetrode!U10^Parameters_Tetrode!$I$4/Parameters_Tetrode!$J$4)*(1+SIGN(Calcs_Tetrode!U10))*ATAN(Calcs_Tetrode!U$22/Parameters_Tetrode!$M$4)</f>
        <v>3.7701606873153819E-2</v>
      </c>
      <c r="V30">
        <f>(Calcs_Tetrode!V10^Parameters_Tetrode!$I$4/Parameters_Tetrode!$J$4)*(1+SIGN(Calcs_Tetrode!V10))*ATAN(Calcs_Tetrode!V$22/Parameters_Tetrode!$M$4)</f>
        <v>3.7840698593932812E-2</v>
      </c>
      <c r="W30">
        <f>(Calcs_Tetrode!W10^Parameters_Tetrode!$I$4/Parameters_Tetrode!$J$4)*(1+SIGN(Calcs_Tetrode!W10))*ATAN(Calcs_Tetrode!W$22/Parameters_Tetrode!$M$4)</f>
        <v>3.7966008236910716E-2</v>
      </c>
      <c r="X30">
        <f>(Calcs_Tetrode!X10^Parameters_Tetrode!$I$4/Parameters_Tetrode!$J$4)*(1+SIGN(Calcs_Tetrode!X10))*ATAN(Calcs_Tetrode!X$22/Parameters_Tetrode!$M$4)</f>
        <v>3.807948235971767E-2</v>
      </c>
      <c r="Y30">
        <f>(Calcs_Tetrode!Y10^Parameters_Tetrode!$I$4/Parameters_Tetrode!$J$4)*(1+SIGN(Calcs_Tetrode!Y10))*ATAN(Calcs_Tetrode!Y$22/Parameters_Tetrode!$M$4)</f>
        <v>3.8182718283797004E-2</v>
      </c>
      <c r="Z30">
        <f>(Calcs_Tetrode!Z10^Parameters_Tetrode!$I$4/Parameters_Tetrode!$J$4)*(1+SIGN(Calcs_Tetrode!Z10))*ATAN(Calcs_Tetrode!Z$22/Parameters_Tetrode!$M$4)</f>
        <v>3.8277038884536152E-2</v>
      </c>
      <c r="AA30">
        <f>(Calcs_Tetrode!AA10^Parameters_Tetrode!$I$4/Parameters_Tetrode!$J$4)*(1+SIGN(Calcs_Tetrode!AA10))*ATAN(Calcs_Tetrode!AA$22/Parameters_Tetrode!$M$4)</f>
        <v>3.8363548989707529E-2</v>
      </c>
      <c r="AB30">
        <f>(Calcs_Tetrode!AB10^Parameters_Tetrode!$I$4/Parameters_Tetrode!$J$4)*(1+SIGN(Calcs_Tetrode!AB10))*ATAN(Calcs_Tetrode!AB$22/Parameters_Tetrode!$M$4)</f>
        <v>3.8443178444970527E-2</v>
      </c>
      <c r="AC30">
        <f>(Calcs_Tetrode!AC10^Parameters_Tetrode!$I$4/Parameters_Tetrode!$J$4)*(1+SIGN(Calcs_Tetrode!AC10))*ATAN(Calcs_Tetrode!AC$22/Parameters_Tetrode!$M$4)</f>
        <v>3.8516715377935565E-2</v>
      </c>
      <c r="AD30">
        <f>(Calcs_Tetrode!AD10^Parameters_Tetrode!$I$4/Parameters_Tetrode!$J$4)*(1+SIGN(Calcs_Tetrode!AD10))*ATAN(Calcs_Tetrode!AD$22/Parameters_Tetrode!$M$4)</f>
        <v>3.8584832164013753E-2</v>
      </c>
      <c r="AE30">
        <f>(Calcs_Tetrode!AE10^Parameters_Tetrode!$I$4/Parameters_Tetrode!$J$4)*(1+SIGN(Calcs_Tetrode!AE10))*ATAN(Calcs_Tetrode!AE$22/Parameters_Tetrode!$M$4)</f>
        <v>3.8648105893473401E-2</v>
      </c>
      <c r="AF30">
        <f>(Calcs_Tetrode!AF10^Parameters_Tetrode!$I$4/Parameters_Tetrode!$J$4)*(1+SIGN(Calcs_Tetrode!AF10))*ATAN(Calcs_Tetrode!AF$22/Parameters_Tetrode!$M$4)</f>
        <v>3.8707034650056794E-2</v>
      </c>
      <c r="AG30">
        <f>(Calcs_Tetrode!AG10^Parameters_Tetrode!$I$4/Parameters_Tetrode!$J$4)*(1+SIGN(Calcs_Tetrode!AG10))*ATAN(Calcs_Tetrode!AG$22/Parameters_Tetrode!$M$4)</f>
        <v>3.876205056686724E-2</v>
      </c>
      <c r="AH30">
        <f>(Calcs_Tetrode!AH10^Parameters_Tetrode!$I$4/Parameters_Tetrode!$J$4)*(1+SIGN(Calcs_Tetrode!AH10))*ATAN(Calcs_Tetrode!AH$22/Parameters_Tetrode!$M$4)</f>
        <v>3.8813530379196874E-2</v>
      </c>
      <c r="AI30">
        <f>(Calcs_Tetrode!AI10^Parameters_Tetrode!$I$4/Parameters_Tetrode!$J$4)*(1+SIGN(Calcs_Tetrode!AI10))*ATAN(Calcs_Tetrode!AI$22/Parameters_Tetrode!$M$4)</f>
        <v>3.886180401618667E-2</v>
      </c>
      <c r="AJ30">
        <f>(Calcs_Tetrode!AJ10^Parameters_Tetrode!$I$4/Parameters_Tetrode!$J$4)*(1+SIGN(Calcs_Tetrode!AJ10))*ATAN(Calcs_Tetrode!AJ$22/Parameters_Tetrode!$M$4)</f>
        <v>3.890716164330342E-2</v>
      </c>
      <c r="AK30">
        <f>(Calcs_Tetrode!AK10^Parameters_Tetrode!$I$4/Parameters_Tetrode!$J$4)*(1+SIGN(Calcs_Tetrode!AK10))*ATAN(Calcs_Tetrode!AK$22/Parameters_Tetrode!$M$4)</f>
        <v>3.8949859471691037E-2</v>
      </c>
      <c r="AL30">
        <f>(Calcs_Tetrode!AL10^Parameters_Tetrode!$I$4/Parameters_Tetrode!$J$4)*(1+SIGN(Calcs_Tetrode!AL10))*ATAN(Calcs_Tetrode!AL$22/Parameters_Tetrode!$M$4)</f>
        <v>3.8990124578919004E-2</v>
      </c>
      <c r="AM30">
        <f>(Calcs_Tetrode!AM10^Parameters_Tetrode!$I$4/Parameters_Tetrode!$J$4)*(1+SIGN(Calcs_Tetrode!AM10))*ATAN(Calcs_Tetrode!AM$22/Parameters_Tetrode!$M$4)</f>
        <v>3.9028158931812967E-2</v>
      </c>
      <c r="AN30">
        <f>(Calcs_Tetrode!AN10^Parameters_Tetrode!$I$4/Parameters_Tetrode!$J$4)*(1+SIGN(Calcs_Tetrode!AN10))*ATAN(Calcs_Tetrode!AN$22/Parameters_Tetrode!$M$4)</f>
        <v>3.906414276118142E-2</v>
      </c>
      <c r="AO30">
        <f>(Calcs_Tetrode!AO10^Parameters_Tetrode!$I$4/Parameters_Tetrode!$J$4)*(1+SIGN(Calcs_Tetrode!AO10))*ATAN(Calcs_Tetrode!AO$22/Parameters_Tetrode!$M$4)</f>
        <v>3.9098237406971277E-2</v>
      </c>
      <c r="AP30">
        <f>(Calcs_Tetrode!AP10^Parameters_Tetrode!$I$4/Parameters_Tetrode!$J$4)*(1+SIGN(Calcs_Tetrode!AP10))*ATAN(Calcs_Tetrode!AP$22/Parameters_Tetrode!$M$4)</f>
        <v>3.91305877282596E-2</v>
      </c>
      <c r="AQ30">
        <f>(Calcs_Tetrode!AQ10^Parameters_Tetrode!$I$4/Parameters_Tetrode!$J$4)*(1+SIGN(Calcs_Tetrode!AQ10))*ATAN(Calcs_Tetrode!AQ$22/Parameters_Tetrode!$M$4)</f>
        <v>3.9161324153745777E-2</v>
      </c>
      <c r="AR30">
        <f>(Calcs_Tetrode!AR10^Parameters_Tetrode!$I$4/Parameters_Tetrode!$J$4)*(1+SIGN(Calcs_Tetrode!AR10))*ATAN(Calcs_Tetrode!AR$22/Parameters_Tetrode!$M$4)</f>
        <v>3.9190564433747861E-2</v>
      </c>
      <c r="AS30">
        <f>(Calcs_Tetrode!AS10^Parameters_Tetrode!$I$4/Parameters_Tetrode!$J$4)*(1+SIGN(Calcs_Tetrode!AS10))*ATAN(Calcs_Tetrode!AS$22/Parameters_Tetrode!$M$4)</f>
        <v>3.9218415143164105E-2</v>
      </c>
      <c r="AT30">
        <f>(Calcs_Tetrode!AT10^Parameters_Tetrode!$I$4/Parameters_Tetrode!$J$4)*(1+SIGN(Calcs_Tetrode!AT10))*ATAN(Calcs_Tetrode!AT$22/Parameters_Tetrode!$M$4)</f>
        <v>3.9244972975716441E-2</v>
      </c>
      <c r="AU30">
        <f>(Calcs_Tetrode!AU10^Parameters_Tetrode!$I$4/Parameters_Tetrode!$J$4)*(1+SIGN(Calcs_Tetrode!AU10))*ATAN(Calcs_Tetrode!AU$22/Parameters_Tetrode!$M$4)</f>
        <v>3.9270325862506505E-2</v>
      </c>
      <c r="AV30">
        <f>(Calcs_Tetrode!AV10^Parameters_Tetrode!$I$4/Parameters_Tetrode!$J$4)*(1+SIGN(Calcs_Tetrode!AV10))*ATAN(Calcs_Tetrode!AV$22/Parameters_Tetrode!$M$4)</f>
        <v>3.9294553942076357E-2</v>
      </c>
      <c r="AW30">
        <f>(Calcs_Tetrode!AW10^Parameters_Tetrode!$I$4/Parameters_Tetrode!$J$4)*(1+SIGN(Calcs_Tetrode!AW10))*ATAN(Calcs_Tetrode!AW$22/Parameters_Tetrode!$M$4)</f>
        <v>3.9317730404462674E-2</v>
      </c>
      <c r="AX30">
        <f>(Calcs_Tetrode!AX10^Parameters_Tetrode!$I$4/Parameters_Tetrode!$J$4)*(1+SIGN(Calcs_Tetrode!AX10))*ATAN(Calcs_Tetrode!AX$22/Parameters_Tetrode!$M$4)</f>
        <v>3.9339922227925456E-2</v>
      </c>
      <c r="AY30">
        <f>(Calcs_Tetrode!AY10^Parameters_Tetrode!$I$4/Parameters_Tetrode!$J$4)*(1+SIGN(Calcs_Tetrode!AY10))*ATAN(Calcs_Tetrode!AY$22/Parameters_Tetrode!$M$4)</f>
        <v>3.9361190823934314E-2</v>
      </c>
      <c r="AZ30">
        <f>(Calcs_Tetrode!AZ10^Parameters_Tetrode!$I$4/Parameters_Tetrode!$J$4)*(1+SIGN(Calcs_Tetrode!AZ10))*ATAN(Calcs_Tetrode!AZ$22/Parameters_Tetrode!$M$4)</f>
        <v>3.9381592603463265E-2</v>
      </c>
      <c r="BA30">
        <f>(Calcs_Tetrode!BA10^Parameters_Tetrode!$I$4/Parameters_Tetrode!$J$4)*(1+SIGN(Calcs_Tetrode!BA10))*ATAN(Calcs_Tetrode!BA$22/Parameters_Tetrode!$M$4)</f>
        <v>3.9401179475566636E-2</v>
      </c>
    </row>
    <row r="31" spans="1:64">
      <c r="B31" s="2">
        <f>IF(OR(Calcs_Tetrode!B30="",(Calcs_Tetrode!B30+Parameters_Tetrode!$B$6)&lt;Parameters_Tetrode!$B$5),NA(),Calcs_Tetrode!B30+Parameters_Tetrode!$B$6)</f>
        <v>-40</v>
      </c>
      <c r="C31">
        <f>(Calcs_Tetrode!C11^Parameters_Tetrode!$I$4/Parameters_Tetrode!$J$4)*(1+SIGN(Calcs_Tetrode!C11))*ATAN(Calcs_Tetrode!C$22/Parameters_Tetrode!$M$4)</f>
        <v>0</v>
      </c>
      <c r="D31">
        <f>(Calcs_Tetrode!D11^Parameters_Tetrode!$I$4/Parameters_Tetrode!$J$4)*(1+SIGN(Calcs_Tetrode!D11))*ATAN(Calcs_Tetrode!D$22/Parameters_Tetrode!$M$4)</f>
        <v>7.1835208624489912E-3</v>
      </c>
      <c r="E31">
        <f>(Calcs_Tetrode!E11^Parameters_Tetrode!$I$4/Parameters_Tetrode!$J$4)*(1+SIGN(Calcs_Tetrode!E11))*ATAN(Calcs_Tetrode!E$22/Parameters_Tetrode!$M$4)</f>
        <v>1.1980703552363442E-2</v>
      </c>
      <c r="F31">
        <f>(Calcs_Tetrode!F11^Parameters_Tetrode!$I$4/Parameters_Tetrode!$J$4)*(1+SIGN(Calcs_Tetrode!F11))*ATAN(Calcs_Tetrode!F$22/Parameters_Tetrode!$M$4)</f>
        <v>1.4825162693718162E-2</v>
      </c>
      <c r="G31">
        <f>(Calcs_Tetrode!G11^Parameters_Tetrode!$I$4/Parameters_Tetrode!$J$4)*(1+SIGN(Calcs_Tetrode!G11))*ATAN(Calcs_Tetrode!G$22/Parameters_Tetrode!$M$4)</f>
        <v>1.6582193221051887E-2</v>
      </c>
      <c r="H31">
        <f>(Calcs_Tetrode!H11^Parameters_Tetrode!$I$4/Parameters_Tetrode!$J$4)*(1+SIGN(Calcs_Tetrode!H11))*ATAN(Calcs_Tetrode!H$22/Parameters_Tetrode!$M$4)</f>
        <v>1.7744184742500904E-2</v>
      </c>
      <c r="I31">
        <f>(Calcs_Tetrode!I11^Parameters_Tetrode!$I$4/Parameters_Tetrode!$J$4)*(1+SIGN(Calcs_Tetrode!I11))*ATAN(Calcs_Tetrode!I$22/Parameters_Tetrode!$M$4)</f>
        <v>1.8560161858614976E-2</v>
      </c>
      <c r="J31">
        <f>(Calcs_Tetrode!J11^Parameters_Tetrode!$I$4/Parameters_Tetrode!$J$4)*(1+SIGN(Calcs_Tetrode!J11))*ATAN(Calcs_Tetrode!J$22/Parameters_Tetrode!$M$4)</f>
        <v>1.9161211303999785E-2</v>
      </c>
      <c r="K31">
        <f>(Calcs_Tetrode!K11^Parameters_Tetrode!$I$4/Parameters_Tetrode!$J$4)*(1+SIGN(Calcs_Tetrode!K11))*ATAN(Calcs_Tetrode!K$22/Parameters_Tetrode!$M$4)</f>
        <v>1.962093958512922E-2</v>
      </c>
      <c r="L31">
        <f>(Calcs_Tetrode!L11^Parameters_Tetrode!$I$4/Parameters_Tetrode!$J$4)*(1+SIGN(Calcs_Tetrode!L11))*ATAN(Calcs_Tetrode!L$22/Parameters_Tetrode!$M$4)</f>
        <v>1.9983284399427384E-2</v>
      </c>
      <c r="M31">
        <f>(Calcs_Tetrode!M11^Parameters_Tetrode!$I$4/Parameters_Tetrode!$J$4)*(1+SIGN(Calcs_Tetrode!M11))*ATAN(Calcs_Tetrode!M$22/Parameters_Tetrode!$M$4)</f>
        <v>2.0275892194197762E-2</v>
      </c>
      <c r="N31">
        <f>(Calcs_Tetrode!N11^Parameters_Tetrode!$I$4/Parameters_Tetrode!$J$4)*(1+SIGN(Calcs_Tetrode!N11))*ATAN(Calcs_Tetrode!N$22/Parameters_Tetrode!$M$4)</f>
        <v>2.0516948489244104E-2</v>
      </c>
      <c r="O31">
        <f>(Calcs_Tetrode!O11^Parameters_Tetrode!$I$4/Parameters_Tetrode!$J$4)*(1+SIGN(Calcs_Tetrode!O11))*ATAN(Calcs_Tetrode!O$22/Parameters_Tetrode!$M$4)</f>
        <v>2.071887131893288E-2</v>
      </c>
      <c r="P31">
        <f>(Calcs_Tetrode!P11^Parameters_Tetrode!$I$4/Parameters_Tetrode!$J$4)*(1+SIGN(Calcs_Tetrode!P11))*ATAN(Calcs_Tetrode!P$22/Parameters_Tetrode!$M$4)</f>
        <v>2.0890413394779296E-2</v>
      </c>
      <c r="Q31">
        <f>(Calcs_Tetrode!Q11^Parameters_Tetrode!$I$4/Parameters_Tetrode!$J$4)*(1+SIGN(Calcs_Tetrode!Q11))*ATAN(Calcs_Tetrode!Q$22/Parameters_Tetrode!$M$4)</f>
        <v>2.1037913318609082E-2</v>
      </c>
      <c r="R31">
        <f>(Calcs_Tetrode!R11^Parameters_Tetrode!$I$4/Parameters_Tetrode!$J$4)*(1+SIGN(Calcs_Tetrode!R11))*ATAN(Calcs_Tetrode!R$22/Parameters_Tetrode!$M$4)</f>
        <v>2.1166069858091795E-2</v>
      </c>
      <c r="S31">
        <f>(Calcs_Tetrode!S11^Parameters_Tetrode!$I$4/Parameters_Tetrode!$J$4)*(1+SIGN(Calcs_Tetrode!S11))*ATAN(Calcs_Tetrode!S$22/Parameters_Tetrode!$M$4)</f>
        <v>2.1278437614963654E-2</v>
      </c>
      <c r="T31">
        <f>(Calcs_Tetrode!T11^Parameters_Tetrode!$I$4/Parameters_Tetrode!$J$4)*(1+SIGN(Calcs_Tetrode!T11))*ATAN(Calcs_Tetrode!T$22/Parameters_Tetrode!$M$4)</f>
        <v>2.137775390625862E-2</v>
      </c>
      <c r="U31">
        <f>(Calcs_Tetrode!U11^Parameters_Tetrode!$I$4/Parameters_Tetrode!$J$4)*(1+SIGN(Calcs_Tetrode!U11))*ATAN(Calcs_Tetrode!U$22/Parameters_Tetrode!$M$4)</f>
        <v>2.1466160051295067E-2</v>
      </c>
      <c r="V31">
        <f>(Calcs_Tetrode!V11^Parameters_Tetrode!$I$4/Parameters_Tetrode!$J$4)*(1+SIGN(Calcs_Tetrode!V11))*ATAN(Calcs_Tetrode!V$22/Parameters_Tetrode!$M$4)</f>
        <v>2.1545354690136256E-2</v>
      </c>
      <c r="W31">
        <f>(Calcs_Tetrode!W11^Parameters_Tetrode!$I$4/Parameters_Tetrode!$J$4)*(1+SIGN(Calcs_Tetrode!W11))*ATAN(Calcs_Tetrode!W$22/Parameters_Tetrode!$M$4)</f>
        <v>2.1616702228748719E-2</v>
      </c>
      <c r="X31">
        <f>(Calcs_Tetrode!X11^Parameters_Tetrode!$I$4/Parameters_Tetrode!$J$4)*(1+SIGN(Calcs_Tetrode!X11))*ATAN(Calcs_Tetrode!X$22/Parameters_Tetrode!$M$4)</f>
        <v>2.1681310978451343E-2</v>
      </c>
      <c r="Y31">
        <f>(Calcs_Tetrode!Y11^Parameters_Tetrode!$I$4/Parameters_Tetrode!$J$4)*(1+SIGN(Calcs_Tetrode!Y11))*ATAN(Calcs_Tetrode!Y$22/Parameters_Tetrode!$M$4)</f>
        <v>2.1740090405991033E-2</v>
      </c>
      <c r="Z31">
        <f>(Calcs_Tetrode!Z11^Parameters_Tetrode!$I$4/Parameters_Tetrode!$J$4)*(1+SIGN(Calcs_Tetrode!Z11))*ATAN(Calcs_Tetrode!Z$22/Parameters_Tetrode!$M$4)</f>
        <v>2.1793793716791892E-2</v>
      </c>
      <c r="AA31">
        <f>(Calcs_Tetrode!AA11^Parameters_Tetrode!$I$4/Parameters_Tetrode!$J$4)*(1+SIGN(Calcs_Tetrode!AA11))*ATAN(Calcs_Tetrode!AA$22/Parameters_Tetrode!$M$4)</f>
        <v>2.1843049966529769E-2</v>
      </c>
      <c r="AB31">
        <f>(Calcs_Tetrode!AB11^Parameters_Tetrode!$I$4/Parameters_Tetrode!$J$4)*(1+SIGN(Calcs_Tetrode!AB11))*ATAN(Calcs_Tetrode!AB$22/Parameters_Tetrode!$M$4)</f>
        <v>2.1888388581332682E-2</v>
      </c>
      <c r="AC31">
        <f>(Calcs_Tetrode!AC11^Parameters_Tetrode!$I$4/Parameters_Tetrode!$J$4)*(1+SIGN(Calcs_Tetrode!AC11))*ATAN(Calcs_Tetrode!AC$22/Parameters_Tetrode!$M$4)</f>
        <v>2.1930258297337624E-2</v>
      </c>
      <c r="AD31">
        <f>(Calcs_Tetrode!AD11^Parameters_Tetrode!$I$4/Parameters_Tetrode!$J$4)*(1+SIGN(Calcs_Tetrode!AD11))*ATAN(Calcs_Tetrode!AD$22/Parameters_Tetrode!$M$4)</f>
        <v>2.1969041944863675E-2</v>
      </c>
      <c r="AE31">
        <f>(Calcs_Tetrode!AE11^Parameters_Tetrode!$I$4/Parameters_Tetrode!$J$4)*(1+SIGN(Calcs_Tetrode!AE11))*ATAN(Calcs_Tetrode!AE$22/Parameters_Tetrode!$M$4)</f>
        <v>2.2005068101737916E-2</v>
      </c>
      <c r="AF31">
        <f>(Calcs_Tetrode!AF11^Parameters_Tetrode!$I$4/Parameters_Tetrode!$J$4)*(1+SIGN(Calcs_Tetrode!AF11))*ATAN(Calcs_Tetrode!AF$22/Parameters_Tetrode!$M$4)</f>
        <v>2.2038620361849771E-2</v>
      </c>
      <c r="AG31">
        <f>(Calcs_Tetrode!AG11^Parameters_Tetrode!$I$4/Parameters_Tetrode!$J$4)*(1+SIGN(Calcs_Tetrode!AG11))*ATAN(Calcs_Tetrode!AG$22/Parameters_Tetrode!$M$4)</f>
        <v>2.2069944768780096E-2</v>
      </c>
      <c r="AH31">
        <f>(Calcs_Tetrode!AH11^Parameters_Tetrode!$I$4/Parameters_Tetrode!$J$4)*(1+SIGN(Calcs_Tetrode!AH11))*ATAN(Calcs_Tetrode!AH$22/Parameters_Tetrode!$M$4)</f>
        <v>2.2099255824263659E-2</v>
      </c>
      <c r="AI31">
        <f>(Calcs_Tetrode!AI11^Parameters_Tetrode!$I$4/Parameters_Tetrode!$J$4)*(1+SIGN(Calcs_Tetrode!AI11))*ATAN(Calcs_Tetrode!AI$22/Parameters_Tetrode!$M$4)</f>
        <v>2.2126741380021735E-2</v>
      </c>
      <c r="AJ31">
        <f>(Calcs_Tetrode!AJ11^Parameters_Tetrode!$I$4/Parameters_Tetrode!$J$4)*(1+SIGN(Calcs_Tetrode!AJ11))*ATAN(Calcs_Tetrode!AJ$22/Parameters_Tetrode!$M$4)</f>
        <v>2.2152566647536481E-2</v>
      </c>
      <c r="AK31">
        <f>(Calcs_Tetrode!AK11^Parameters_Tetrode!$I$4/Parameters_Tetrode!$J$4)*(1+SIGN(Calcs_Tetrode!AK11))*ATAN(Calcs_Tetrode!AK$22/Parameters_Tetrode!$M$4)</f>
        <v>2.2176877505720723E-2</v>
      </c>
      <c r="AL31">
        <f>(Calcs_Tetrode!AL11^Parameters_Tetrode!$I$4/Parameters_Tetrode!$J$4)*(1+SIGN(Calcs_Tetrode!AL11))*ATAN(Calcs_Tetrode!AL$22/Parameters_Tetrode!$M$4)</f>
        <v>2.2199803245706987E-2</v>
      </c>
      <c r="AM31">
        <f>(Calcs_Tetrode!AM11^Parameters_Tetrode!$I$4/Parameters_Tetrode!$J$4)*(1+SIGN(Calcs_Tetrode!AM11))*ATAN(Calcs_Tetrode!AM$22/Parameters_Tetrode!$M$4)</f>
        <v>2.2221458861326135E-2</v>
      </c>
      <c r="AN31">
        <f>(Calcs_Tetrode!AN11^Parameters_Tetrode!$I$4/Parameters_Tetrode!$J$4)*(1+SIGN(Calcs_Tetrode!AN11))*ATAN(Calcs_Tetrode!AN$22/Parameters_Tetrode!$M$4)</f>
        <v>2.2241946970575178E-2</v>
      </c>
      <c r="AO31">
        <f>(Calcs_Tetrode!AO11^Parameters_Tetrode!$I$4/Parameters_Tetrode!$J$4)*(1+SIGN(Calcs_Tetrode!AO11))*ATAN(Calcs_Tetrode!AO$22/Parameters_Tetrode!$M$4)</f>
        <v>2.2261359435563201E-2</v>
      </c>
      <c r="AP31">
        <f>(Calcs_Tetrode!AP11^Parameters_Tetrode!$I$4/Parameters_Tetrode!$J$4)*(1+SIGN(Calcs_Tetrode!AP11))*ATAN(Calcs_Tetrode!AP$22/Parameters_Tetrode!$M$4)</f>
        <v>2.2279778734688102E-2</v>
      </c>
      <c r="AQ31">
        <f>(Calcs_Tetrode!AQ11^Parameters_Tetrode!$I$4/Parameters_Tetrode!$J$4)*(1+SIGN(Calcs_Tetrode!AQ11))*ATAN(Calcs_Tetrode!AQ$22/Parameters_Tetrode!$M$4)</f>
        <v>2.2297279130125112E-2</v>
      </c>
      <c r="AR31">
        <f>(Calcs_Tetrode!AR11^Parameters_Tetrode!$I$4/Parameters_Tetrode!$J$4)*(1+SIGN(Calcs_Tetrode!AR11))*ATAN(Calcs_Tetrode!AR$22/Parameters_Tetrode!$M$4)</f>
        <v>2.2313927665360788E-2</v>
      </c>
      <c r="AS31">
        <f>(Calcs_Tetrode!AS11^Parameters_Tetrode!$I$4/Parameters_Tetrode!$J$4)*(1+SIGN(Calcs_Tetrode!AS11))*ATAN(Calcs_Tetrode!AS$22/Parameters_Tetrode!$M$4)</f>
        <v>2.2329785020934058E-2</v>
      </c>
      <c r="AT31">
        <f>(Calcs_Tetrode!AT11^Parameters_Tetrode!$I$4/Parameters_Tetrode!$J$4)*(1+SIGN(Calcs_Tetrode!AT11))*ATAN(Calcs_Tetrode!AT$22/Parameters_Tetrode!$M$4)</f>
        <v>2.2344906251339492E-2</v>
      </c>
      <c r="AU31">
        <f>(Calcs_Tetrode!AU11^Parameters_Tetrode!$I$4/Parameters_Tetrode!$J$4)*(1+SIGN(Calcs_Tetrode!AU11))*ATAN(Calcs_Tetrode!AU$22/Parameters_Tetrode!$M$4)</f>
        <v>2.2359341421899437E-2</v>
      </c>
      <c r="AV31">
        <f>(Calcs_Tetrode!AV11^Parameters_Tetrode!$I$4/Parameters_Tetrode!$J$4)*(1+SIGN(Calcs_Tetrode!AV11))*ATAN(Calcs_Tetrode!AV$22/Parameters_Tetrode!$M$4)</f>
        <v>2.2373136161087388E-2</v>
      </c>
      <c r="AW31">
        <f>(Calcs_Tetrode!AW11^Parameters_Tetrode!$I$4/Parameters_Tetrode!$J$4)*(1+SIGN(Calcs_Tetrode!AW11))*ATAN(Calcs_Tetrode!AW$22/Parameters_Tetrode!$M$4)</f>
        <v>2.2386332141107055E-2</v>
      </c>
      <c r="AX31">
        <f>(Calcs_Tetrode!AX11^Parameters_Tetrode!$I$4/Parameters_Tetrode!$J$4)*(1+SIGN(Calcs_Tetrode!AX11))*ATAN(Calcs_Tetrode!AX$22/Parameters_Tetrode!$M$4)</f>
        <v>2.2398967497363486E-2</v>
      </c>
      <c r="AY31">
        <f>(Calcs_Tetrode!AY11^Parameters_Tetrode!$I$4/Parameters_Tetrode!$J$4)*(1+SIGN(Calcs_Tetrode!AY11))*ATAN(Calcs_Tetrode!AY$22/Parameters_Tetrode!$M$4)</f>
        <v>2.2411077195698851E-2</v>
      </c>
      <c r="AZ31">
        <f>(Calcs_Tetrode!AZ11^Parameters_Tetrode!$I$4/Parameters_Tetrode!$J$4)*(1+SIGN(Calcs_Tetrode!AZ11))*ATAN(Calcs_Tetrode!AZ$22/Parameters_Tetrode!$M$4)</f>
        <v>2.2422693354823667E-2</v>
      </c>
      <c r="BA31">
        <f>(Calcs_Tetrode!BA11^Parameters_Tetrode!$I$4/Parameters_Tetrode!$J$4)*(1+SIGN(Calcs_Tetrode!BA11))*ATAN(Calcs_Tetrode!BA$22/Parameters_Tetrode!$M$4)</f>
        <v>2.2433845530190882E-2</v>
      </c>
    </row>
    <row r="32" spans="1:64">
      <c r="B32" s="2">
        <f>IF(OR(Calcs_Tetrode!B31="",(Calcs_Tetrode!B31+Parameters_Tetrode!$B$6)&lt;Parameters_Tetrode!$B$5),NA(),Calcs_Tetrode!B31+Parameters_Tetrode!$B$6)</f>
        <v>-45</v>
      </c>
      <c r="C32">
        <f>(Calcs_Tetrode!C12^Parameters_Tetrode!$I$4/Parameters_Tetrode!$J$4)*(1+SIGN(Calcs_Tetrode!C12))*ATAN(Calcs_Tetrode!C$22/Parameters_Tetrode!$M$4)</f>
        <v>0</v>
      </c>
      <c r="D32">
        <f>(Calcs_Tetrode!D12^Parameters_Tetrode!$I$4/Parameters_Tetrode!$J$4)*(1+SIGN(Calcs_Tetrode!D12))*ATAN(Calcs_Tetrode!D$22/Parameters_Tetrode!$M$4)</f>
        <v>3.8864746385382006E-3</v>
      </c>
      <c r="E32">
        <f>(Calcs_Tetrode!E12^Parameters_Tetrode!$I$4/Parameters_Tetrode!$J$4)*(1+SIGN(Calcs_Tetrode!E12))*ATAN(Calcs_Tetrode!E$22/Parameters_Tetrode!$M$4)</f>
        <v>6.4818772576420115E-3</v>
      </c>
      <c r="F32">
        <f>(Calcs_Tetrode!F12^Parameters_Tetrode!$I$4/Parameters_Tetrode!$J$4)*(1+SIGN(Calcs_Tetrode!F12))*ATAN(Calcs_Tetrode!F$22/Parameters_Tetrode!$M$4)</f>
        <v>8.0208048288030482E-3</v>
      </c>
      <c r="G32">
        <f>(Calcs_Tetrode!G12^Parameters_Tetrode!$I$4/Parameters_Tetrode!$J$4)*(1+SIGN(Calcs_Tetrode!G12))*ATAN(Calcs_Tetrode!G$22/Parameters_Tetrode!$M$4)</f>
        <v>8.9714047803276433E-3</v>
      </c>
      <c r="H32">
        <f>(Calcs_Tetrode!H12^Parameters_Tetrode!$I$4/Parameters_Tetrode!$J$4)*(1+SIGN(Calcs_Tetrode!H12))*ATAN(Calcs_Tetrode!H$22/Parameters_Tetrode!$M$4)</f>
        <v>9.6000729034920289E-3</v>
      </c>
      <c r="I32">
        <f>(Calcs_Tetrode!I12^Parameters_Tetrode!$I$4/Parameters_Tetrode!$J$4)*(1+SIGN(Calcs_Tetrode!I12))*ATAN(Calcs_Tetrode!I$22/Parameters_Tetrode!$M$4)</f>
        <v>1.0041538088619054E-2</v>
      </c>
      <c r="J32">
        <f>(Calcs_Tetrode!J12^Parameters_Tetrode!$I$4/Parameters_Tetrode!$J$4)*(1+SIGN(Calcs_Tetrode!J12))*ATAN(Calcs_Tetrode!J$22/Parameters_Tetrode!$M$4)</f>
        <v>1.0366721723597616E-2</v>
      </c>
      <c r="K32">
        <f>(Calcs_Tetrode!K12^Parameters_Tetrode!$I$4/Parameters_Tetrode!$J$4)*(1+SIGN(Calcs_Tetrode!K12))*ATAN(Calcs_Tetrode!K$22/Parameters_Tetrode!$M$4)</f>
        <v>1.0615446873762934E-2</v>
      </c>
      <c r="L32">
        <f>(Calcs_Tetrode!L12^Parameters_Tetrode!$I$4/Parameters_Tetrode!$J$4)*(1+SIGN(Calcs_Tetrode!L12))*ATAN(Calcs_Tetrode!L$22/Parameters_Tetrode!$M$4)</f>
        <v>1.0811484994642778E-2</v>
      </c>
      <c r="M32">
        <f>(Calcs_Tetrode!M12^Parameters_Tetrode!$I$4/Parameters_Tetrode!$J$4)*(1+SIGN(Calcs_Tetrode!M12))*ATAN(Calcs_Tetrode!M$22/Parameters_Tetrode!$M$4)</f>
        <v>1.0969793544891209E-2</v>
      </c>
      <c r="N32">
        <f>(Calcs_Tetrode!N12^Parameters_Tetrode!$I$4/Parameters_Tetrode!$J$4)*(1+SIGN(Calcs_Tetrode!N12))*ATAN(Calcs_Tetrode!N$22/Parameters_Tetrode!$M$4)</f>
        <v>1.1100211371343821E-2</v>
      </c>
      <c r="O32">
        <f>(Calcs_Tetrode!O12^Parameters_Tetrode!$I$4/Parameters_Tetrode!$J$4)*(1+SIGN(Calcs_Tetrode!O12))*ATAN(Calcs_Tetrode!O$22/Parameters_Tetrode!$M$4)</f>
        <v>1.1209456958786822E-2</v>
      </c>
      <c r="P32">
        <f>(Calcs_Tetrode!P12^Parameters_Tetrode!$I$4/Parameters_Tetrode!$J$4)*(1+SIGN(Calcs_Tetrode!P12))*ATAN(Calcs_Tetrode!P$22/Parameters_Tetrode!$M$4)</f>
        <v>1.1302265755473745E-2</v>
      </c>
      <c r="Q32">
        <f>(Calcs_Tetrode!Q12^Parameters_Tetrode!$I$4/Parameters_Tetrode!$J$4)*(1+SIGN(Calcs_Tetrode!Q12))*ATAN(Calcs_Tetrode!Q$22/Parameters_Tetrode!$M$4)</f>
        <v>1.1382067112514049E-2</v>
      </c>
      <c r="R32">
        <f>(Calcs_Tetrode!R12^Parameters_Tetrode!$I$4/Parameters_Tetrode!$J$4)*(1+SIGN(Calcs_Tetrode!R12))*ATAN(Calcs_Tetrode!R$22/Parameters_Tetrode!$M$4)</f>
        <v>1.1451403187399839E-2</v>
      </c>
      <c r="S32">
        <f>(Calcs_Tetrode!S12^Parameters_Tetrode!$I$4/Parameters_Tetrode!$J$4)*(1+SIGN(Calcs_Tetrode!S12))*ATAN(Calcs_Tetrode!S$22/Parameters_Tetrode!$M$4)</f>
        <v>1.1512197113614319E-2</v>
      </c>
      <c r="T32">
        <f>(Calcs_Tetrode!T12^Parameters_Tetrode!$I$4/Parameters_Tetrode!$J$4)*(1+SIGN(Calcs_Tetrode!T12))*ATAN(Calcs_Tetrode!T$22/Parameters_Tetrode!$M$4)</f>
        <v>1.1565929852016914E-2</v>
      </c>
      <c r="U32">
        <f>(Calcs_Tetrode!U12^Parameters_Tetrode!$I$4/Parameters_Tetrode!$J$4)*(1+SIGN(Calcs_Tetrode!U12))*ATAN(Calcs_Tetrode!U$22/Parameters_Tetrode!$M$4)</f>
        <v>1.16137599129514E-2</v>
      </c>
      <c r="V32">
        <f>(Calcs_Tetrode!V12^Parameters_Tetrode!$I$4/Parameters_Tetrode!$J$4)*(1+SIGN(Calcs_Tetrode!V12))*ATAN(Calcs_Tetrode!V$22/Parameters_Tetrode!$M$4)</f>
        <v>1.1656606305585045E-2</v>
      </c>
      <c r="W32">
        <f>(Calcs_Tetrode!W12^Parameters_Tetrode!$I$4/Parameters_Tetrode!$J$4)*(1+SIGN(Calcs_Tetrode!W12))*ATAN(Calcs_Tetrode!W$22/Parameters_Tetrode!$M$4)</f>
        <v>1.1695207209605381E-2</v>
      </c>
      <c r="X32">
        <f>(Calcs_Tetrode!X12^Parameters_Tetrode!$I$4/Parameters_Tetrode!$J$4)*(1+SIGN(Calcs_Tetrode!X12))*ATAN(Calcs_Tetrode!X$22/Parameters_Tetrode!$M$4)</f>
        <v>1.1730162250727278E-2</v>
      </c>
      <c r="Y32">
        <f>(Calcs_Tetrode!Y12^Parameters_Tetrode!$I$4/Parameters_Tetrode!$J$4)*(1+SIGN(Calcs_Tetrode!Y12))*ATAN(Calcs_Tetrode!Y$22/Parameters_Tetrode!$M$4)</f>
        <v>1.176196347449694E-2</v>
      </c>
      <c r="Z32">
        <f>(Calcs_Tetrode!Z12^Parameters_Tetrode!$I$4/Parameters_Tetrode!$J$4)*(1+SIGN(Calcs_Tetrode!Z12))*ATAN(Calcs_Tetrode!Z$22/Parameters_Tetrode!$M$4)</f>
        <v>1.1791018384955143E-2</v>
      </c>
      <c r="AA32">
        <f>(Calcs_Tetrode!AA12^Parameters_Tetrode!$I$4/Parameters_Tetrode!$J$4)*(1+SIGN(Calcs_Tetrode!AA12))*ATAN(Calcs_Tetrode!AA$22/Parameters_Tetrode!$M$4)</f>
        <v>1.181766731784771E-2</v>
      </c>
      <c r="AB32">
        <f>(Calcs_Tetrode!AB12^Parameters_Tetrode!$I$4/Parameters_Tetrode!$J$4)*(1+SIGN(Calcs_Tetrode!AB12))*ATAN(Calcs_Tetrode!AB$22/Parameters_Tetrode!$M$4)</f>
        <v>1.1842196706702009E-2</v>
      </c>
      <c r="AC32">
        <f>(Calcs_Tetrode!AC12^Parameters_Tetrode!$I$4/Parameters_Tetrode!$J$4)*(1+SIGN(Calcs_Tetrode!AC12))*ATAN(Calcs_Tetrode!AC$22/Parameters_Tetrode!$M$4)</f>
        <v>1.1864849329627714E-2</v>
      </c>
      <c r="AD32">
        <f>(Calcs_Tetrode!AD12^Parameters_Tetrode!$I$4/Parameters_Tetrode!$J$4)*(1+SIGN(Calcs_Tetrode!AD12))*ATAN(Calcs_Tetrode!AD$22/Parameters_Tetrode!$M$4)</f>
        <v>1.1885832307945206E-2</v>
      </c>
      <c r="AE32">
        <f>(Calcs_Tetrode!AE12^Parameters_Tetrode!$I$4/Parameters_Tetrode!$J$4)*(1+SIGN(Calcs_Tetrode!AE12))*ATAN(Calcs_Tetrode!AE$22/Parameters_Tetrode!$M$4)</f>
        <v>1.1905323410942852E-2</v>
      </c>
      <c r="AF32">
        <f>(Calcs_Tetrode!AF12^Parameters_Tetrode!$I$4/Parameters_Tetrode!$J$4)*(1+SIGN(Calcs_Tetrode!AF12))*ATAN(Calcs_Tetrode!AF$22/Parameters_Tetrode!$M$4)</f>
        <v>1.1923476070409883E-2</v>
      </c>
      <c r="AG32">
        <f>(Calcs_Tetrode!AG12^Parameters_Tetrode!$I$4/Parameters_Tetrode!$J$4)*(1+SIGN(Calcs_Tetrode!AG12))*ATAN(Calcs_Tetrode!AG$22/Parameters_Tetrode!$M$4)</f>
        <v>1.1940423402426186E-2</v>
      </c>
      <c r="AH32">
        <f>(Calcs_Tetrode!AH12^Parameters_Tetrode!$I$4/Parameters_Tetrode!$J$4)*(1+SIGN(Calcs_Tetrode!AH12))*ATAN(Calcs_Tetrode!AH$22/Parameters_Tetrode!$M$4)</f>
        <v>1.1956281458099296E-2</v>
      </c>
      <c r="AI32">
        <f>(Calcs_Tetrode!AI12^Parameters_Tetrode!$I$4/Parameters_Tetrode!$J$4)*(1+SIGN(Calcs_Tetrode!AI12))*ATAN(Calcs_Tetrode!AI$22/Parameters_Tetrode!$M$4)</f>
        <v>1.1971151870175119E-2</v>
      </c>
      <c r="AJ32">
        <f>(Calcs_Tetrode!AJ12^Parameters_Tetrode!$I$4/Parameters_Tetrode!$J$4)*(1+SIGN(Calcs_Tetrode!AJ12))*ATAN(Calcs_Tetrode!AJ$22/Parameters_Tetrode!$M$4)</f>
        <v>1.1985124022431848E-2</v>
      </c>
      <c r="AK32">
        <f>(Calcs_Tetrode!AK12^Parameters_Tetrode!$I$4/Parameters_Tetrode!$J$4)*(1+SIGN(Calcs_Tetrode!AK12))*ATAN(Calcs_Tetrode!AK$22/Parameters_Tetrode!$M$4)</f>
        <v>1.1998276839216728E-2</v>
      </c>
      <c r="AL32">
        <f>(Calcs_Tetrode!AL12^Parameters_Tetrode!$I$4/Parameters_Tetrode!$J$4)*(1+SIGN(Calcs_Tetrode!AL12))*ATAN(Calcs_Tetrode!AL$22/Parameters_Tetrode!$M$4)</f>
        <v>1.2010680270449466E-2</v>
      </c>
      <c r="AM32">
        <f>(Calcs_Tetrode!AM12^Parameters_Tetrode!$I$4/Parameters_Tetrode!$J$4)*(1+SIGN(Calcs_Tetrode!AM12))*ATAN(Calcs_Tetrode!AM$22/Parameters_Tetrode!$M$4)</f>
        <v>1.2022396530831713E-2</v>
      </c>
      <c r="AN32">
        <f>(Calcs_Tetrode!AN12^Parameters_Tetrode!$I$4/Parameters_Tetrode!$J$4)*(1+SIGN(Calcs_Tetrode!AN12))*ATAN(Calcs_Tetrode!AN$22/Parameters_Tetrode!$M$4)</f>
        <v>1.203348113941192E-2</v>
      </c>
      <c r="AO32">
        <f>(Calcs_Tetrode!AO12^Parameters_Tetrode!$I$4/Parameters_Tetrode!$J$4)*(1+SIGN(Calcs_Tetrode!AO12))*ATAN(Calcs_Tetrode!AO$22/Parameters_Tetrode!$M$4)</f>
        <v>1.2043983796018912E-2</v>
      </c>
      <c r="AP32">
        <f>(Calcs_Tetrode!AP12^Parameters_Tetrode!$I$4/Parameters_Tetrode!$J$4)*(1+SIGN(Calcs_Tetrode!AP12))*ATAN(Calcs_Tetrode!AP$22/Parameters_Tetrode!$M$4)</f>
        <v>1.2053949123645756E-2</v>
      </c>
      <c r="AQ32">
        <f>(Calcs_Tetrode!AQ12^Parameters_Tetrode!$I$4/Parameters_Tetrode!$J$4)*(1+SIGN(Calcs_Tetrode!AQ12))*ATAN(Calcs_Tetrode!AQ$22/Parameters_Tetrode!$M$4)</f>
        <v>1.2063417300091915E-2</v>
      </c>
      <c r="AR32">
        <f>(Calcs_Tetrode!AR12^Parameters_Tetrode!$I$4/Parameters_Tetrode!$J$4)*(1+SIGN(Calcs_Tetrode!AR12))*ATAN(Calcs_Tetrode!AR$22/Parameters_Tetrode!$M$4)</f>
        <v>1.2072424597655498E-2</v>
      </c>
      <c r="AS32">
        <f>(Calcs_Tetrode!AS12^Parameters_Tetrode!$I$4/Parameters_Tetrode!$J$4)*(1+SIGN(Calcs_Tetrode!AS12))*ATAN(Calcs_Tetrode!AS$22/Parameters_Tetrode!$M$4)</f>
        <v>1.2081003846111774E-2</v>
      </c>
      <c r="AT32">
        <f>(Calcs_Tetrode!AT12^Parameters_Tetrode!$I$4/Parameters_Tetrode!$J$4)*(1+SIGN(Calcs_Tetrode!AT12))*ATAN(Calcs_Tetrode!AT$22/Parameters_Tetrode!$M$4)</f>
        <v>1.2089184831397332E-2</v>
      </c>
      <c r="AU32">
        <f>(Calcs_Tetrode!AU12^Parameters_Tetrode!$I$4/Parameters_Tetrode!$J$4)*(1+SIGN(Calcs_Tetrode!AU12))*ATAN(Calcs_Tetrode!AU$22/Parameters_Tetrode!$M$4)</f>
        <v>1.2096994640174734E-2</v>
      </c>
      <c r="AV32">
        <f>(Calcs_Tetrode!AV12^Parameters_Tetrode!$I$4/Parameters_Tetrode!$J$4)*(1+SIGN(Calcs_Tetrode!AV12))*ATAN(Calcs_Tetrode!AV$22/Parameters_Tetrode!$M$4)</f>
        <v>1.2104457958654044E-2</v>
      </c>
      <c r="AW32">
        <f>(Calcs_Tetrode!AW12^Parameters_Tetrode!$I$4/Parameters_Tetrode!$J$4)*(1+SIGN(Calcs_Tetrode!AW12))*ATAN(Calcs_Tetrode!AW$22/Parameters_Tetrode!$M$4)</f>
        <v>1.2111597332598815E-2</v>
      </c>
      <c r="AX32">
        <f>(Calcs_Tetrode!AX12^Parameters_Tetrode!$I$4/Parameters_Tetrode!$J$4)*(1+SIGN(Calcs_Tetrode!AX12))*ATAN(Calcs_Tetrode!AX$22/Parameters_Tetrode!$M$4)</f>
        <v>1.2118433394271053E-2</v>
      </c>
      <c r="AY32">
        <f>(Calcs_Tetrode!AY12^Parameters_Tetrode!$I$4/Parameters_Tetrode!$J$4)*(1+SIGN(Calcs_Tetrode!AY12))*ATAN(Calcs_Tetrode!AY$22/Parameters_Tetrode!$M$4)</f>
        <v>1.212498506111548E-2</v>
      </c>
      <c r="AZ32">
        <f>(Calcs_Tetrode!AZ12^Parameters_Tetrode!$I$4/Parameters_Tetrode!$J$4)*(1+SIGN(Calcs_Tetrode!AZ12))*ATAN(Calcs_Tetrode!AZ$22/Parameters_Tetrode!$M$4)</f>
        <v>1.2131269710203341E-2</v>
      </c>
      <c r="BA32">
        <f>(Calcs_Tetrode!BA12^Parameters_Tetrode!$I$4/Parameters_Tetrode!$J$4)*(1+SIGN(Calcs_Tetrode!BA12))*ATAN(Calcs_Tetrode!BA$22/Parameters_Tetrode!$M$4)</f>
        <v>1.2137303331815797E-2</v>
      </c>
    </row>
    <row r="33" spans="1:53">
      <c r="B33" s="2">
        <f>IF(OR(Calcs_Tetrode!B32="",(Calcs_Tetrode!B32+Parameters_Tetrode!$B$6)&lt;Parameters_Tetrode!$B$5),NA(),Calcs_Tetrode!B32+Parameters_Tetrode!$B$6)</f>
        <v>-50</v>
      </c>
      <c r="C33">
        <f>(Calcs_Tetrode!C13^Parameters_Tetrode!$I$4/Parameters_Tetrode!$J$4)*(1+SIGN(Calcs_Tetrode!C13))*ATAN(Calcs_Tetrode!C$22/Parameters_Tetrode!$M$4)</f>
        <v>0</v>
      </c>
      <c r="D33">
        <f>(Calcs_Tetrode!D13^Parameters_Tetrode!$I$4/Parameters_Tetrode!$J$4)*(1+SIGN(Calcs_Tetrode!D13))*ATAN(Calcs_Tetrode!D$22/Parameters_Tetrode!$M$4)</f>
        <v>2.0123813643221447E-3</v>
      </c>
      <c r="E33">
        <f>(Calcs_Tetrode!E13^Parameters_Tetrode!$I$4/Parameters_Tetrode!$J$4)*(1+SIGN(Calcs_Tetrode!E13))*ATAN(Calcs_Tetrode!E$22/Parameters_Tetrode!$M$4)</f>
        <v>3.356257331453599E-3</v>
      </c>
      <c r="F33">
        <f>(Calcs_Tetrode!F13^Parameters_Tetrode!$I$4/Parameters_Tetrode!$J$4)*(1+SIGN(Calcs_Tetrode!F13))*ATAN(Calcs_Tetrode!F$22/Parameters_Tetrode!$M$4)</f>
        <v>4.1531000882638787E-3</v>
      </c>
      <c r="G33">
        <f>(Calcs_Tetrode!G13^Parameters_Tetrode!$I$4/Parameters_Tetrode!$J$4)*(1+SIGN(Calcs_Tetrode!G13))*ATAN(Calcs_Tetrode!G$22/Parameters_Tetrode!$M$4)</f>
        <v>4.6453121326715946E-3</v>
      </c>
      <c r="H33">
        <f>(Calcs_Tetrode!H13^Parameters_Tetrode!$I$4/Parameters_Tetrode!$J$4)*(1+SIGN(Calcs_Tetrode!H13))*ATAN(Calcs_Tetrode!H$22/Parameters_Tetrode!$M$4)</f>
        <v>4.9708307923984549E-3</v>
      </c>
      <c r="I33">
        <f>(Calcs_Tetrode!I13^Parameters_Tetrode!$I$4/Parameters_Tetrode!$J$4)*(1+SIGN(Calcs_Tetrode!I13))*ATAN(Calcs_Tetrode!I$22/Parameters_Tetrode!$M$4)</f>
        <v>5.1994174664853846E-3</v>
      </c>
      <c r="J33">
        <f>(Calcs_Tetrode!J13^Parameters_Tetrode!$I$4/Parameters_Tetrode!$J$4)*(1+SIGN(Calcs_Tetrode!J13))*ATAN(Calcs_Tetrode!J$22/Parameters_Tetrode!$M$4)</f>
        <v>5.3677946071785066E-3</v>
      </c>
      <c r="K33">
        <f>(Calcs_Tetrode!K13^Parameters_Tetrode!$I$4/Parameters_Tetrode!$J$4)*(1+SIGN(Calcs_Tetrode!K13))*ATAN(Calcs_Tetrode!K$22/Parameters_Tetrode!$M$4)</f>
        <v>5.4965822369928549E-3</v>
      </c>
      <c r="L33">
        <f>(Calcs_Tetrode!L13^Parameters_Tetrode!$I$4/Parameters_Tetrode!$J$4)*(1+SIGN(Calcs_Tetrode!L13))*ATAN(Calcs_Tetrode!L$22/Parameters_Tetrode!$M$4)</f>
        <v>5.5980890002799329E-3</v>
      </c>
      <c r="M33">
        <f>(Calcs_Tetrode!M13^Parameters_Tetrode!$I$4/Parameters_Tetrode!$J$4)*(1+SIGN(Calcs_Tetrode!M13))*ATAN(Calcs_Tetrode!M$22/Parameters_Tetrode!$M$4)</f>
        <v>5.6800597336468233E-3</v>
      </c>
      <c r="N33">
        <f>(Calcs_Tetrode!N13^Parameters_Tetrode!$I$4/Parameters_Tetrode!$J$4)*(1+SIGN(Calcs_Tetrode!N13))*ATAN(Calcs_Tetrode!N$22/Parameters_Tetrode!$M$4)</f>
        <v>5.7475889028651642E-3</v>
      </c>
      <c r="O33">
        <f>(Calcs_Tetrode!O13^Parameters_Tetrode!$I$4/Parameters_Tetrode!$J$4)*(1+SIGN(Calcs_Tetrode!O13))*ATAN(Calcs_Tetrode!O$22/Parameters_Tetrode!$M$4)</f>
        <v>5.8041552785015197E-3</v>
      </c>
      <c r="P33">
        <f>(Calcs_Tetrode!P13^Parameters_Tetrode!$I$4/Parameters_Tetrode!$J$4)*(1+SIGN(Calcs_Tetrode!P13))*ATAN(Calcs_Tetrode!P$22/Parameters_Tetrode!$M$4)</f>
        <v>5.8522108327680915E-3</v>
      </c>
      <c r="Q33">
        <f>(Calcs_Tetrode!Q13^Parameters_Tetrode!$I$4/Parameters_Tetrode!$J$4)*(1+SIGN(Calcs_Tetrode!Q13))*ATAN(Calcs_Tetrode!Q$22/Parameters_Tetrode!$M$4)</f>
        <v>5.8935312526064484E-3</v>
      </c>
      <c r="R33">
        <f>(Calcs_Tetrode!R13^Parameters_Tetrode!$I$4/Parameters_Tetrode!$J$4)*(1+SIGN(Calcs_Tetrode!R13))*ATAN(Calcs_Tetrode!R$22/Parameters_Tetrode!$M$4)</f>
        <v>5.9294328441392543E-3</v>
      </c>
      <c r="S33">
        <f>(Calcs_Tetrode!S13^Parameters_Tetrode!$I$4/Parameters_Tetrode!$J$4)*(1+SIGN(Calcs_Tetrode!S13))*ATAN(Calcs_Tetrode!S$22/Parameters_Tetrode!$M$4)</f>
        <v>5.9609113884644552E-3</v>
      </c>
      <c r="T33">
        <f>(Calcs_Tetrode!T13^Parameters_Tetrode!$I$4/Parameters_Tetrode!$J$4)*(1+SIGN(Calcs_Tetrode!T13))*ATAN(Calcs_Tetrode!T$22/Parameters_Tetrode!$M$4)</f>
        <v>5.9887337137005852E-3</v>
      </c>
      <c r="U33">
        <f>(Calcs_Tetrode!U13^Parameters_Tetrode!$I$4/Parameters_Tetrode!$J$4)*(1+SIGN(Calcs_Tetrode!U13))*ATAN(Calcs_Tetrode!U$22/Parameters_Tetrode!$M$4)</f>
        <v>6.0134996860099158E-3</v>
      </c>
      <c r="V33">
        <f>(Calcs_Tetrode!V13^Parameters_Tetrode!$I$4/Parameters_Tetrode!$J$4)*(1+SIGN(Calcs_Tetrode!V13))*ATAN(Calcs_Tetrode!V$22/Parameters_Tetrode!$M$4)</f>
        <v>6.0356851600149143E-3</v>
      </c>
      <c r="W33">
        <f>(Calcs_Tetrode!W13^Parameters_Tetrode!$I$4/Parameters_Tetrode!$J$4)*(1+SIGN(Calcs_Tetrode!W13))*ATAN(Calcs_Tetrode!W$22/Parameters_Tetrode!$M$4)</f>
        <v>6.0556723584713869E-3</v>
      </c>
      <c r="X33">
        <f>(Calcs_Tetrode!X13^Parameters_Tetrode!$I$4/Parameters_Tetrode!$J$4)*(1+SIGN(Calcs_Tetrode!X13))*ATAN(Calcs_Tetrode!X$22/Parameters_Tetrode!$M$4)</f>
        <v>6.0737717621431112E-3</v>
      </c>
      <c r="Y33">
        <f>(Calcs_Tetrode!Y13^Parameters_Tetrode!$I$4/Parameters_Tetrode!$J$4)*(1+SIGN(Calcs_Tetrode!Y13))*ATAN(Calcs_Tetrode!Y$22/Parameters_Tetrode!$M$4)</f>
        <v>6.0902381477569842E-3</v>
      </c>
      <c r="Z33">
        <f>(Calcs_Tetrode!Z13^Parameters_Tetrode!$I$4/Parameters_Tetrode!$J$4)*(1+SIGN(Calcs_Tetrode!Z13))*ATAN(Calcs_Tetrode!Z$22/Parameters_Tetrode!$M$4)</f>
        <v>6.1052825172141657E-3</v>
      </c>
      <c r="AA33">
        <f>(Calcs_Tetrode!AA13^Parameters_Tetrode!$I$4/Parameters_Tetrode!$J$4)*(1+SIGN(Calcs_Tetrode!AA13))*ATAN(Calcs_Tetrode!AA$22/Parameters_Tetrode!$M$4)</f>
        <v>6.1190810932810983E-3</v>
      </c>
      <c r="AB33">
        <f>(Calcs_Tetrode!AB13^Parameters_Tetrode!$I$4/Parameters_Tetrode!$J$4)*(1+SIGN(Calcs_Tetrode!AB13))*ATAN(Calcs_Tetrode!AB$22/Parameters_Tetrode!$M$4)</f>
        <v>6.1317821886437505E-3</v>
      </c>
      <c r="AC33">
        <f>(Calcs_Tetrode!AC13^Parameters_Tetrode!$I$4/Parameters_Tetrode!$J$4)*(1+SIGN(Calcs_Tetrode!AC13))*ATAN(Calcs_Tetrode!AC$22/Parameters_Tetrode!$M$4)</f>
        <v>6.1435115116082383E-3</v>
      </c>
      <c r="AD33">
        <f>(Calcs_Tetrode!AD13^Parameters_Tetrode!$I$4/Parameters_Tetrode!$J$4)*(1+SIGN(Calcs_Tetrode!AD13))*ATAN(Calcs_Tetrode!AD$22/Parameters_Tetrode!$M$4)</f>
        <v>6.1543763077181596E-3</v>
      </c>
      <c r="AE33">
        <f>(Calcs_Tetrode!AE13^Parameters_Tetrode!$I$4/Parameters_Tetrode!$J$4)*(1+SIGN(Calcs_Tetrode!AE13))*ATAN(Calcs_Tetrode!AE$22/Parameters_Tetrode!$M$4)</f>
        <v>6.164468624300804E-3</v>
      </c>
      <c r="AF33">
        <f>(Calcs_Tetrode!AF13^Parameters_Tetrode!$I$4/Parameters_Tetrode!$J$4)*(1+SIGN(Calcs_Tetrode!AF13))*ATAN(Calcs_Tetrode!AF$22/Parameters_Tetrode!$M$4)</f>
        <v>6.1738679069468574E-3</v>
      </c>
      <c r="AG33">
        <f>(Calcs_Tetrode!AG13^Parameters_Tetrode!$I$4/Parameters_Tetrode!$J$4)*(1+SIGN(Calcs_Tetrode!AG13))*ATAN(Calcs_Tetrode!AG$22/Parameters_Tetrode!$M$4)</f>
        <v>6.1826430819567259E-3</v>
      </c>
      <c r="AH33">
        <f>(Calcs_Tetrode!AH13^Parameters_Tetrode!$I$4/Parameters_Tetrode!$J$4)*(1+SIGN(Calcs_Tetrode!AH13))*ATAN(Calcs_Tetrode!AH$22/Parameters_Tetrode!$M$4)</f>
        <v>6.1908542395427051E-3</v>
      </c>
      <c r="AI33">
        <f>(Calcs_Tetrode!AI13^Parameters_Tetrode!$I$4/Parameters_Tetrode!$J$4)*(1+SIGN(Calcs_Tetrode!AI13))*ATAN(Calcs_Tetrode!AI$22/Parameters_Tetrode!$M$4)</f>
        <v>6.1985540042200403E-3</v>
      </c>
      <c r="AJ33">
        <f>(Calcs_Tetrode!AJ13^Parameters_Tetrode!$I$4/Parameters_Tetrode!$J$4)*(1+SIGN(Calcs_Tetrode!AJ13))*ATAN(Calcs_Tetrode!AJ$22/Parameters_Tetrode!$M$4)</f>
        <v>6.2057886580994467E-3</v>
      </c>
      <c r="AK33">
        <f>(Calcs_Tetrode!AK13^Parameters_Tetrode!$I$4/Parameters_Tetrode!$J$4)*(1+SIGN(Calcs_Tetrode!AK13))*ATAN(Calcs_Tetrode!AK$22/Parameters_Tetrode!$M$4)</f>
        <v>6.2125990674930338E-3</v>
      </c>
      <c r="AL33">
        <f>(Calcs_Tetrode!AL13^Parameters_Tetrode!$I$4/Parameters_Tetrode!$J$4)*(1+SIGN(Calcs_Tetrode!AL13))*ATAN(Calcs_Tetrode!AL$22/Parameters_Tetrode!$M$4)</f>
        <v>6.2190214518356218E-3</v>
      </c>
      <c r="AM33">
        <f>(Calcs_Tetrode!AM13^Parameters_Tetrode!$I$4/Parameters_Tetrode!$J$4)*(1+SIGN(Calcs_Tetrode!AM13))*ATAN(Calcs_Tetrode!AM$22/Parameters_Tetrode!$M$4)</f>
        <v>6.2250880253361882E-3</v>
      </c>
      <c r="AN33">
        <f>(Calcs_Tetrode!AN13^Parameters_Tetrode!$I$4/Parameters_Tetrode!$J$4)*(1+SIGN(Calcs_Tetrode!AN13))*ATAN(Calcs_Tetrode!AN$22/Parameters_Tetrode!$M$4)</f>
        <v>6.2308275352551323E-3</v>
      </c>
      <c r="AO33">
        <f>(Calcs_Tetrode!AO13^Parameters_Tetrode!$I$4/Parameters_Tetrode!$J$4)*(1+SIGN(Calcs_Tetrode!AO13))*ATAN(Calcs_Tetrode!AO$22/Parameters_Tetrode!$M$4)</f>
        <v>6.2362657157136398E-3</v>
      </c>
      <c r="AP33">
        <f>(Calcs_Tetrode!AP13^Parameters_Tetrode!$I$4/Parameters_Tetrode!$J$4)*(1+SIGN(Calcs_Tetrode!AP13))*ATAN(Calcs_Tetrode!AP$22/Parameters_Tetrode!$M$4)</f>
        <v>6.2414256720933299E-3</v>
      </c>
      <c r="AQ33">
        <f>(Calcs_Tetrode!AQ13^Parameters_Tetrode!$I$4/Parameters_Tetrode!$J$4)*(1+SIGN(Calcs_Tetrode!AQ13))*ATAN(Calcs_Tetrode!AQ$22/Parameters_Tetrode!$M$4)</f>
        <v>6.2463282080948328E-3</v>
      </c>
      <c r="AR33">
        <f>(Calcs_Tetrode!AR13^Parameters_Tetrode!$I$4/Parameters_Tetrode!$J$4)*(1+SIGN(Calcs_Tetrode!AR13))*ATAN(Calcs_Tetrode!AR$22/Parameters_Tetrode!$M$4)</f>
        <v>6.2509921051855585E-3</v>
      </c>
      <c r="AS33">
        <f>(Calcs_Tetrode!AS13^Parameters_Tetrode!$I$4/Parameters_Tetrode!$J$4)*(1+SIGN(Calcs_Tetrode!AS13))*ATAN(Calcs_Tetrode!AS$22/Parameters_Tetrode!$M$4)</f>
        <v>6.2554343623257708E-3</v>
      </c>
      <c r="AT33">
        <f>(Calcs_Tetrode!AT13^Parameters_Tetrode!$I$4/Parameters_Tetrode!$J$4)*(1+SIGN(Calcs_Tetrode!AT13))*ATAN(Calcs_Tetrode!AT$22/Parameters_Tetrode!$M$4)</f>
        <v>6.2596704024036349E-3</v>
      </c>
      <c r="AU33">
        <f>(Calcs_Tetrode!AU13^Parameters_Tetrode!$I$4/Parameters_Tetrode!$J$4)*(1+SIGN(Calcs_Tetrode!AU13))*ATAN(Calcs_Tetrode!AU$22/Parameters_Tetrode!$M$4)</f>
        <v>6.2637142506476763E-3</v>
      </c>
      <c r="AV33">
        <f>(Calcs_Tetrode!AV13^Parameters_Tetrode!$I$4/Parameters_Tetrode!$J$4)*(1+SIGN(Calcs_Tetrode!AV13))*ATAN(Calcs_Tetrode!AV$22/Parameters_Tetrode!$M$4)</f>
        <v>6.2675786893538589E-3</v>
      </c>
      <c r="AW33">
        <f>(Calcs_Tetrode!AW13^Parameters_Tetrode!$I$4/Parameters_Tetrode!$J$4)*(1+SIGN(Calcs_Tetrode!AW13))*ATAN(Calcs_Tetrode!AW$22/Parameters_Tetrode!$M$4)</f>
        <v>6.2712753925143324E-3</v>
      </c>
      <c r="AX33">
        <f>(Calcs_Tetrode!AX13^Parameters_Tetrode!$I$4/Parameters_Tetrode!$J$4)*(1+SIGN(Calcs_Tetrode!AX13))*ATAN(Calcs_Tetrode!AX$22/Parameters_Tetrode!$M$4)</f>
        <v>6.2748150433274774E-3</v>
      </c>
      <c r="AY33">
        <f>(Calcs_Tetrode!AY13^Parameters_Tetrode!$I$4/Parameters_Tetrode!$J$4)*(1+SIGN(Calcs_Tetrode!AY13))*ATAN(Calcs_Tetrode!AY$22/Parameters_Tetrode!$M$4)</f>
        <v>6.2782074370748174E-3</v>
      </c>
      <c r="AZ33">
        <f>(Calcs_Tetrode!AZ13^Parameters_Tetrode!$I$4/Parameters_Tetrode!$J$4)*(1+SIGN(Calcs_Tetrode!AZ13))*ATAN(Calcs_Tetrode!AZ$22/Parameters_Tetrode!$M$4)</f>
        <v>6.2814615714464417E-3</v>
      </c>
      <c r="BA33">
        <f>(Calcs_Tetrode!BA13^Parameters_Tetrode!$I$4/Parameters_Tetrode!$J$4)*(1+SIGN(Calcs_Tetrode!BA13))*ATAN(Calcs_Tetrode!BA$22/Parameters_Tetrode!$M$4)</f>
        <v>6.2845857260650983E-3</v>
      </c>
    </row>
    <row r="34" spans="1:53">
      <c r="B34" s="2">
        <f>IF(OR(Calcs_Tetrode!B33="",(Calcs_Tetrode!B33+Parameters_Tetrode!$B$6)&lt;Parameters_Tetrode!$B$5),NA(),Calcs_Tetrode!B33+Parameters_Tetrode!$B$6)</f>
        <v>-55</v>
      </c>
      <c r="C34">
        <f>(Calcs_Tetrode!C14^Parameters_Tetrode!$I$4/Parameters_Tetrode!$J$4)*(1+SIGN(Calcs_Tetrode!C14))*ATAN(Calcs_Tetrode!C$22/Parameters_Tetrode!$M$4)</f>
        <v>0</v>
      </c>
      <c r="D34">
        <f>(Calcs_Tetrode!D14^Parameters_Tetrode!$I$4/Parameters_Tetrode!$J$4)*(1+SIGN(Calcs_Tetrode!D14))*ATAN(Calcs_Tetrode!D$22/Parameters_Tetrode!$M$4)</f>
        <v>1.0058472278779405E-3</v>
      </c>
      <c r="E34">
        <f>(Calcs_Tetrode!E14^Parameters_Tetrode!$I$4/Parameters_Tetrode!$J$4)*(1+SIGN(Calcs_Tetrode!E14))*ATAN(Calcs_Tetrode!E$22/Parameters_Tetrode!$M$4)</f>
        <v>1.677555851360588E-3</v>
      </c>
      <c r="F34">
        <f>(Calcs_Tetrode!F14^Parameters_Tetrode!$I$4/Parameters_Tetrode!$J$4)*(1+SIGN(Calcs_Tetrode!F14))*ATAN(Calcs_Tetrode!F$22/Parameters_Tetrode!$M$4)</f>
        <v>2.0758412321548068E-3</v>
      </c>
      <c r="G34">
        <f>(Calcs_Tetrode!G14^Parameters_Tetrode!$I$4/Parameters_Tetrode!$J$4)*(1+SIGN(Calcs_Tetrode!G14))*ATAN(Calcs_Tetrode!G$22/Parameters_Tetrode!$M$4)</f>
        <v>2.3218632482463757E-3</v>
      </c>
      <c r="H34">
        <f>(Calcs_Tetrode!H14^Parameters_Tetrode!$I$4/Parameters_Tetrode!$J$4)*(1+SIGN(Calcs_Tetrode!H14))*ATAN(Calcs_Tetrode!H$22/Parameters_Tetrode!$M$4)</f>
        <v>2.4845670216532092E-3</v>
      </c>
      <c r="I34">
        <f>(Calcs_Tetrode!I14^Parameters_Tetrode!$I$4/Parameters_Tetrode!$J$4)*(1+SIGN(Calcs_Tetrode!I14))*ATAN(Calcs_Tetrode!I$22/Parameters_Tetrode!$M$4)</f>
        <v>2.5988213456777333E-3</v>
      </c>
      <c r="J34">
        <f>(Calcs_Tetrode!J14^Parameters_Tetrode!$I$4/Parameters_Tetrode!$J$4)*(1+SIGN(Calcs_Tetrode!J14))*ATAN(Calcs_Tetrode!J$22/Parameters_Tetrode!$M$4)</f>
        <v>2.6829811790009955E-3</v>
      </c>
      <c r="K34">
        <f>(Calcs_Tetrode!K14^Parameters_Tetrode!$I$4/Parameters_Tetrode!$J$4)*(1+SIGN(Calcs_Tetrode!K14))*ATAN(Calcs_Tetrode!K$22/Parameters_Tetrode!$M$4)</f>
        <v>2.7473530136494285E-3</v>
      </c>
      <c r="L34">
        <f>(Calcs_Tetrode!L14^Parameters_Tetrode!$I$4/Parameters_Tetrode!$J$4)*(1+SIGN(Calcs_Tetrode!L14))*ATAN(Calcs_Tetrode!L$22/Parameters_Tetrode!$M$4)</f>
        <v>2.7980890710753831E-3</v>
      </c>
      <c r="M34">
        <f>(Calcs_Tetrode!M14^Parameters_Tetrode!$I$4/Parameters_Tetrode!$J$4)*(1+SIGN(Calcs_Tetrode!M14))*ATAN(Calcs_Tetrode!M$22/Parameters_Tetrode!$M$4)</f>
        <v>2.8390604477666901E-3</v>
      </c>
      <c r="N34">
        <f>(Calcs_Tetrode!N14^Parameters_Tetrode!$I$4/Parameters_Tetrode!$J$4)*(1+SIGN(Calcs_Tetrode!N14))*ATAN(Calcs_Tetrode!N$22/Parameters_Tetrode!$M$4)</f>
        <v>2.8728135071337691E-3</v>
      </c>
      <c r="O34">
        <f>(Calcs_Tetrode!O14^Parameters_Tetrode!$I$4/Parameters_Tetrode!$J$4)*(1+SIGN(Calcs_Tetrode!O14))*ATAN(Calcs_Tetrode!O$22/Parameters_Tetrode!$M$4)</f>
        <v>2.9010870407361316E-3</v>
      </c>
      <c r="P34">
        <f>(Calcs_Tetrode!P14^Parameters_Tetrode!$I$4/Parameters_Tetrode!$J$4)*(1+SIGN(Calcs_Tetrode!P14))*ATAN(Calcs_Tetrode!P$22/Parameters_Tetrode!$M$4)</f>
        <v>2.9251066162003726E-3</v>
      </c>
      <c r="Q34">
        <f>(Calcs_Tetrode!Q14^Parameters_Tetrode!$I$4/Parameters_Tetrode!$J$4)*(1+SIGN(Calcs_Tetrode!Q14))*ATAN(Calcs_Tetrode!Q$22/Parameters_Tetrode!$M$4)</f>
        <v>2.9457597739397682E-3</v>
      </c>
      <c r="R34">
        <f>(Calcs_Tetrode!R14^Parameters_Tetrode!$I$4/Parameters_Tetrode!$J$4)*(1+SIGN(Calcs_Tetrode!R14))*ATAN(Calcs_Tetrode!R$22/Parameters_Tetrode!$M$4)</f>
        <v>2.9637044423609263E-3</v>
      </c>
      <c r="S34">
        <f>(Calcs_Tetrode!S14^Parameters_Tetrode!$I$4/Parameters_Tetrode!$J$4)*(1+SIGN(Calcs_Tetrode!S14))*ATAN(Calcs_Tetrode!S$22/Parameters_Tetrode!$M$4)</f>
        <v>2.9794383420622891E-3</v>
      </c>
      <c r="T34">
        <f>(Calcs_Tetrode!T14^Parameters_Tetrode!$I$4/Parameters_Tetrode!$J$4)*(1+SIGN(Calcs_Tetrode!T14))*ATAN(Calcs_Tetrode!T$22/Parameters_Tetrode!$M$4)</f>
        <v>2.9933447562281281E-3</v>
      </c>
      <c r="U34">
        <f>(Calcs_Tetrode!U14^Parameters_Tetrode!$I$4/Parameters_Tetrode!$J$4)*(1+SIGN(Calcs_Tetrode!U14))*ATAN(Calcs_Tetrode!U$22/Parameters_Tetrode!$M$4)</f>
        <v>3.0057235155600765E-3</v>
      </c>
      <c r="V34">
        <f>(Calcs_Tetrode!V14^Parameters_Tetrode!$I$4/Parameters_Tetrode!$J$4)*(1+SIGN(Calcs_Tetrode!V14))*ATAN(Calcs_Tetrode!V$22/Parameters_Tetrode!$M$4)</f>
        <v>3.0168124661549864E-3</v>
      </c>
      <c r="W34">
        <f>(Calcs_Tetrode!W14^Parameters_Tetrode!$I$4/Parameters_Tetrode!$J$4)*(1+SIGN(Calcs_Tetrode!W14))*ATAN(Calcs_Tetrode!W$22/Parameters_Tetrode!$M$4)</f>
        <v>3.0268026541565838E-3</v>
      </c>
      <c r="X34">
        <f>(Calcs_Tetrode!X14^Parameters_Tetrode!$I$4/Parameters_Tetrode!$J$4)*(1+SIGN(Calcs_Tetrode!X14))*ATAN(Calcs_Tetrode!X$22/Parameters_Tetrode!$M$4)</f>
        <v>3.0358492669568271E-3</v>
      </c>
      <c r="Y34">
        <f>(Calcs_Tetrode!Y14^Parameters_Tetrode!$I$4/Parameters_Tetrode!$J$4)*(1+SIGN(Calcs_Tetrode!Y14))*ATAN(Calcs_Tetrode!Y$22/Parameters_Tetrode!$M$4)</f>
        <v>3.0440796494362746E-3</v>
      </c>
      <c r="Z34">
        <f>(Calcs_Tetrode!Z14^Parameters_Tetrode!$I$4/Parameters_Tetrode!$J$4)*(1+SIGN(Calcs_Tetrode!Z14))*ATAN(Calcs_Tetrode!Z$22/Parameters_Tetrode!$M$4)</f>
        <v>3.0515992665336904E-3</v>
      </c>
      <c r="AA34">
        <f>(Calcs_Tetrode!AA14^Parameters_Tetrode!$I$4/Parameters_Tetrode!$J$4)*(1+SIGN(Calcs_Tetrode!AA14))*ATAN(Calcs_Tetrode!AA$22/Parameters_Tetrode!$M$4)</f>
        <v>3.0584961995562547E-3</v>
      </c>
      <c r="AB34">
        <f>(Calcs_Tetrode!AB14^Parameters_Tetrode!$I$4/Parameters_Tetrode!$J$4)*(1+SIGN(Calcs_Tetrode!AB14))*ATAN(Calcs_Tetrode!AB$22/Parameters_Tetrode!$M$4)</f>
        <v>3.0648445795343413E-3</v>
      </c>
      <c r="AC34">
        <f>(Calcs_Tetrode!AC14^Parameters_Tetrode!$I$4/Parameters_Tetrode!$J$4)*(1+SIGN(Calcs_Tetrode!AC14))*ATAN(Calcs_Tetrode!AC$22/Parameters_Tetrode!$M$4)</f>
        <v>3.070707239166299E-3</v>
      </c>
      <c r="AD34">
        <f>(Calcs_Tetrode!AD14^Parameters_Tetrode!$I$4/Parameters_Tetrode!$J$4)*(1+SIGN(Calcs_Tetrode!AD14))*ATAN(Calcs_Tetrode!AD$22/Parameters_Tetrode!$M$4)</f>
        <v>3.0761377829202677E-3</v>
      </c>
      <c r="AE34">
        <f>(Calcs_Tetrode!AE14^Parameters_Tetrode!$I$4/Parameters_Tetrode!$J$4)*(1+SIGN(Calcs_Tetrode!AE14))*ATAN(Calcs_Tetrode!AE$22/Parameters_Tetrode!$M$4)</f>
        <v>3.0811822187501231E-3</v>
      </c>
      <c r="AF34">
        <f>(Calcs_Tetrode!AF14^Parameters_Tetrode!$I$4/Parameters_Tetrode!$J$4)*(1+SIGN(Calcs_Tetrode!AF14))*ATAN(Calcs_Tetrode!AF$22/Parameters_Tetrode!$M$4)</f>
        <v>3.0858802558921829E-3</v>
      </c>
      <c r="AG34">
        <f>(Calcs_Tetrode!AG14^Parameters_Tetrode!$I$4/Parameters_Tetrode!$J$4)*(1+SIGN(Calcs_Tetrode!AG14))*ATAN(Calcs_Tetrode!AG$22/Parameters_Tetrode!$M$4)</f>
        <v>3.0902663457329587E-3</v>
      </c>
      <c r="AH34">
        <f>(Calcs_Tetrode!AH14^Parameters_Tetrode!$I$4/Parameters_Tetrode!$J$4)*(1+SIGN(Calcs_Tetrode!AH14))*ATAN(Calcs_Tetrode!AH$22/Parameters_Tetrode!$M$4)</f>
        <v>3.0943705231229676E-3</v>
      </c>
      <c r="AI34">
        <f>(Calcs_Tetrode!AI14^Parameters_Tetrode!$I$4/Parameters_Tetrode!$J$4)*(1+SIGN(Calcs_Tetrode!AI14))*ATAN(Calcs_Tetrode!AI$22/Parameters_Tetrode!$M$4)</f>
        <v>3.0982190913383758E-3</v>
      </c>
      <c r="AJ34">
        <f>(Calcs_Tetrode!AJ14^Parameters_Tetrode!$I$4/Parameters_Tetrode!$J$4)*(1+SIGN(Calcs_Tetrode!AJ14))*ATAN(Calcs_Tetrode!AJ$22/Parameters_Tetrode!$M$4)</f>
        <v>3.1018351835355464E-3</v>
      </c>
      <c r="AK34">
        <f>(Calcs_Tetrode!AK14^Parameters_Tetrode!$I$4/Parameters_Tetrode!$J$4)*(1+SIGN(Calcs_Tetrode!AK14))*ATAN(Calcs_Tetrode!AK$22/Parameters_Tetrode!$M$4)</f>
        <v>3.1052392258958577E-3</v>
      </c>
      <c r="AL34">
        <f>(Calcs_Tetrode!AL14^Parameters_Tetrode!$I$4/Parameters_Tetrode!$J$4)*(1+SIGN(Calcs_Tetrode!AL14))*ATAN(Calcs_Tetrode!AL$22/Parameters_Tetrode!$M$4)</f>
        <v>3.1084493219551276E-3</v>
      </c>
      <c r="AM34">
        <f>(Calcs_Tetrode!AM14^Parameters_Tetrode!$I$4/Parameters_Tetrode!$J$4)*(1+SIGN(Calcs_Tetrode!AM14))*ATAN(Calcs_Tetrode!AM$22/Parameters_Tetrode!$M$4)</f>
        <v>3.1114815733198275E-3</v>
      </c>
      <c r="AN34">
        <f>(Calcs_Tetrode!AN14^Parameters_Tetrode!$I$4/Parameters_Tetrode!$J$4)*(1+SIGN(Calcs_Tetrode!AN14))*ATAN(Calcs_Tetrode!AN$22/Parameters_Tetrode!$M$4)</f>
        <v>3.1143503487138452E-3</v>
      </c>
      <c r="AO34">
        <f>(Calcs_Tetrode!AO14^Parameters_Tetrode!$I$4/Parameters_Tetrode!$J$4)*(1+SIGN(Calcs_Tetrode!AO14))*ATAN(Calcs_Tetrode!AO$22/Parameters_Tetrode!$M$4)</f>
        <v>3.1170685108057174E-3</v>
      </c>
      <c r="AP34">
        <f>(Calcs_Tetrode!AP14^Parameters_Tetrode!$I$4/Parameters_Tetrode!$J$4)*(1+SIGN(Calcs_Tetrode!AP14))*ATAN(Calcs_Tetrode!AP$22/Parameters_Tetrode!$M$4)</f>
        <v>3.1196476083428437E-3</v>
      </c>
      <c r="AQ34">
        <f>(Calcs_Tetrode!AQ14^Parameters_Tetrode!$I$4/Parameters_Tetrode!$J$4)*(1+SIGN(Calcs_Tetrode!AQ14))*ATAN(Calcs_Tetrode!AQ$22/Parameters_Tetrode!$M$4)</f>
        <v>3.1220980396249602E-3</v>
      </c>
      <c r="AR34">
        <f>(Calcs_Tetrode!AR14^Parameters_Tetrode!$I$4/Parameters_Tetrode!$J$4)*(1+SIGN(Calcs_Tetrode!AR14))*ATAN(Calcs_Tetrode!AR$22/Parameters_Tetrode!$M$4)</f>
        <v>3.1244291921803283E-3</v>
      </c>
      <c r="AS34">
        <f>(Calcs_Tetrode!AS14^Parameters_Tetrode!$I$4/Parameters_Tetrode!$J$4)*(1+SIGN(Calcs_Tetrode!AS14))*ATAN(Calcs_Tetrode!AS$22/Parameters_Tetrode!$M$4)</f>
        <v>3.126649562587857E-3</v>
      </c>
      <c r="AT34">
        <f>(Calcs_Tetrode!AT14^Parameters_Tetrode!$I$4/Parameters_Tetrode!$J$4)*(1+SIGN(Calcs_Tetrode!AT14))*ATAN(Calcs_Tetrode!AT$22/Parameters_Tetrode!$M$4)</f>
        <v>3.1287668596593969E-3</v>
      </c>
      <c r="AU34">
        <f>(Calcs_Tetrode!AU14^Parameters_Tetrode!$I$4/Parameters_Tetrode!$J$4)*(1+SIGN(Calcs_Tetrode!AU14))*ATAN(Calcs_Tetrode!AU$22/Parameters_Tetrode!$M$4)</f>
        <v>3.1307880936155149E-3</v>
      </c>
      <c r="AV34">
        <f>(Calcs_Tetrode!AV14^Parameters_Tetrode!$I$4/Parameters_Tetrode!$J$4)*(1+SIGN(Calcs_Tetrode!AV14))*ATAN(Calcs_Tetrode!AV$22/Parameters_Tetrode!$M$4)</f>
        <v>3.1327196534226332E-3</v>
      </c>
      <c r="AW34">
        <f>(Calcs_Tetrode!AW14^Parameters_Tetrode!$I$4/Parameters_Tetrode!$J$4)*(1+SIGN(Calcs_Tetrode!AW14))*ATAN(Calcs_Tetrode!AW$22/Parameters_Tetrode!$M$4)</f>
        <v>3.1345673740844188E-3</v>
      </c>
      <c r="AX34">
        <f>(Calcs_Tetrode!AX14^Parameters_Tetrode!$I$4/Parameters_Tetrode!$J$4)*(1+SIGN(Calcs_Tetrode!AX14))*ATAN(Calcs_Tetrode!AX$22/Parameters_Tetrode!$M$4)</f>
        <v>3.136336595376754E-3</v>
      </c>
      <c r="AY34">
        <f>(Calcs_Tetrode!AY14^Parameters_Tetrode!$I$4/Parameters_Tetrode!$J$4)*(1+SIGN(Calcs_Tetrode!AY14))*ATAN(Calcs_Tetrode!AY$22/Parameters_Tetrode!$M$4)</f>
        <v>3.1380322132686348E-3</v>
      </c>
      <c r="AZ34">
        <f>(Calcs_Tetrode!AZ14^Parameters_Tetrode!$I$4/Parameters_Tetrode!$J$4)*(1+SIGN(Calcs_Tetrode!AZ14))*ATAN(Calcs_Tetrode!AZ$22/Parameters_Tetrode!$M$4)</f>
        <v>3.139658725069465E-3</v>
      </c>
      <c r="BA34">
        <f>(Calcs_Tetrode!BA14^Parameters_Tetrode!$I$4/Parameters_Tetrode!$J$4)*(1+SIGN(Calcs_Tetrode!BA14))*ATAN(Calcs_Tetrode!BA$22/Parameters_Tetrode!$M$4)</f>
        <v>3.1412202691775302E-3</v>
      </c>
    </row>
    <row r="35" spans="1:53">
      <c r="B35" s="2">
        <f>IF(OR(Calcs_Tetrode!B34="",(Calcs_Tetrode!B34+Parameters_Tetrode!$B$6)&lt;Parameters_Tetrode!$B$5),NA(),Calcs_Tetrode!B34+Parameters_Tetrode!$B$6)</f>
        <v>-60</v>
      </c>
      <c r="C35">
        <f>(Calcs_Tetrode!C15^Parameters_Tetrode!$I$4/Parameters_Tetrode!$J$4)*(1+SIGN(Calcs_Tetrode!C15))*ATAN(Calcs_Tetrode!C$22/Parameters_Tetrode!$M$4)</f>
        <v>0</v>
      </c>
      <c r="D35">
        <f>(Calcs_Tetrode!D15^Parameters_Tetrode!$I$4/Parameters_Tetrode!$J$4)*(1+SIGN(Calcs_Tetrode!D15))*ATAN(Calcs_Tetrode!D$22/Parameters_Tetrode!$M$4)</f>
        <v>4.8944988610484248E-4</v>
      </c>
      <c r="E35">
        <f>(Calcs_Tetrode!E15^Parameters_Tetrode!$I$4/Parameters_Tetrode!$J$4)*(1+SIGN(Calcs_Tetrode!E15))*ATAN(Calcs_Tetrode!E$22/Parameters_Tetrode!$M$4)</f>
        <v>8.1630639089715692E-4</v>
      </c>
      <c r="F35">
        <f>(Calcs_Tetrode!F15^Parameters_Tetrode!$I$4/Parameters_Tetrode!$J$4)*(1+SIGN(Calcs_Tetrode!F15))*ATAN(Calcs_Tetrode!F$22/Parameters_Tetrode!$M$4)</f>
        <v>1.0101138885608182E-3</v>
      </c>
      <c r="G35">
        <f>(Calcs_Tetrode!G15^Parameters_Tetrode!$I$4/Parameters_Tetrode!$J$4)*(1+SIGN(Calcs_Tetrode!G15))*ATAN(Calcs_Tetrode!G$22/Parameters_Tetrode!$M$4)</f>
        <v>1.1298293328329521E-3</v>
      </c>
      <c r="H35">
        <f>(Calcs_Tetrode!H15^Parameters_Tetrode!$I$4/Parameters_Tetrode!$J$4)*(1+SIGN(Calcs_Tetrode!H15))*ATAN(Calcs_Tetrode!H$22/Parameters_Tetrode!$M$4)</f>
        <v>1.2090017371063242E-3</v>
      </c>
      <c r="I35">
        <f>(Calcs_Tetrode!I15^Parameters_Tetrode!$I$4/Parameters_Tetrode!$J$4)*(1+SIGN(Calcs_Tetrode!I15))*ATAN(Calcs_Tetrode!I$22/Parameters_Tetrode!$M$4)</f>
        <v>1.2645984165332472E-3</v>
      </c>
      <c r="J35">
        <f>(Calcs_Tetrode!J15^Parameters_Tetrode!$I$4/Parameters_Tetrode!$J$4)*(1+SIGN(Calcs_Tetrode!J15))*ATAN(Calcs_Tetrode!J$22/Parameters_Tetrode!$M$4)</f>
        <v>1.3055509784064623E-3</v>
      </c>
      <c r="K35">
        <f>(Calcs_Tetrode!K15^Parameters_Tetrode!$I$4/Parameters_Tetrode!$J$4)*(1+SIGN(Calcs_Tetrode!K15))*ATAN(Calcs_Tetrode!K$22/Parameters_Tetrode!$M$4)</f>
        <v>1.3368746091366535E-3</v>
      </c>
      <c r="L35">
        <f>(Calcs_Tetrode!L15^Parameters_Tetrode!$I$4/Parameters_Tetrode!$J$4)*(1+SIGN(Calcs_Tetrode!L15))*ATAN(Calcs_Tetrode!L$22/Parameters_Tetrode!$M$4)</f>
        <v>1.3615630079712685E-3</v>
      </c>
      <c r="M35">
        <f>(Calcs_Tetrode!M15^Parameters_Tetrode!$I$4/Parameters_Tetrode!$J$4)*(1+SIGN(Calcs_Tetrode!M15))*ATAN(Calcs_Tetrode!M$22/Parameters_Tetrode!$M$4)</f>
        <v>1.3814998682611019E-3</v>
      </c>
      <c r="N35">
        <f>(Calcs_Tetrode!N15^Parameters_Tetrode!$I$4/Parameters_Tetrode!$J$4)*(1+SIGN(Calcs_Tetrode!N15))*ATAN(Calcs_Tetrode!N$22/Parameters_Tetrode!$M$4)</f>
        <v>1.3979242621501822E-3</v>
      </c>
      <c r="O35">
        <f>(Calcs_Tetrode!O15^Parameters_Tetrode!$I$4/Parameters_Tetrode!$J$4)*(1+SIGN(Calcs_Tetrode!O15))*ATAN(Calcs_Tetrode!O$22/Parameters_Tetrode!$M$4)</f>
        <v>1.4116822936065627E-3</v>
      </c>
      <c r="P35">
        <f>(Calcs_Tetrode!P15^Parameters_Tetrode!$I$4/Parameters_Tetrode!$J$4)*(1+SIGN(Calcs_Tetrode!P15))*ATAN(Calcs_Tetrode!P$22/Parameters_Tetrode!$M$4)</f>
        <v>1.4233703294726674E-3</v>
      </c>
      <c r="Q35">
        <f>(Calcs_Tetrode!Q15^Parameters_Tetrode!$I$4/Parameters_Tetrode!$J$4)*(1+SIGN(Calcs_Tetrode!Q15))*ATAN(Calcs_Tetrode!Q$22/Parameters_Tetrode!$M$4)</f>
        <v>1.4334202509946256E-3</v>
      </c>
      <c r="R35">
        <f>(Calcs_Tetrode!R15^Parameters_Tetrode!$I$4/Parameters_Tetrode!$J$4)*(1+SIGN(Calcs_Tetrode!R15))*ATAN(Calcs_Tetrode!R$22/Parameters_Tetrode!$M$4)</f>
        <v>1.442152209160335E-3</v>
      </c>
      <c r="S35">
        <f>(Calcs_Tetrode!S15^Parameters_Tetrode!$I$4/Parameters_Tetrode!$J$4)*(1+SIGN(Calcs_Tetrode!S15))*ATAN(Calcs_Tetrode!S$22/Parameters_Tetrode!$M$4)</f>
        <v>1.4498083971015833E-3</v>
      </c>
      <c r="T35">
        <f>(Calcs_Tetrode!T15^Parameters_Tetrode!$I$4/Parameters_Tetrode!$J$4)*(1+SIGN(Calcs_Tetrode!T15))*ATAN(Calcs_Tetrode!T$22/Parameters_Tetrode!$M$4)</f>
        <v>1.4565753221782239E-3</v>
      </c>
      <c r="U35">
        <f>(Calcs_Tetrode!U15^Parameters_Tetrode!$I$4/Parameters_Tetrode!$J$4)*(1+SIGN(Calcs_Tetrode!U15))*ATAN(Calcs_Tetrode!U$22/Parameters_Tetrode!$M$4)</f>
        <v>1.462598883388333E-3</v>
      </c>
      <c r="V35">
        <f>(Calcs_Tetrode!V15^Parameters_Tetrode!$I$4/Parameters_Tetrode!$J$4)*(1+SIGN(Calcs_Tetrode!V15))*ATAN(Calcs_Tetrode!V$22/Parameters_Tetrode!$M$4)</f>
        <v>1.4679948177362871E-3</v>
      </c>
      <c r="W35">
        <f>(Calcs_Tetrode!W15^Parameters_Tetrode!$I$4/Parameters_Tetrode!$J$4)*(1+SIGN(Calcs_Tetrode!W15))*ATAN(Calcs_Tetrode!W$22/Parameters_Tetrode!$M$4)</f>
        <v>1.4728560891540787E-3</v>
      </c>
      <c r="X35">
        <f>(Calcs_Tetrode!X15^Parameters_Tetrode!$I$4/Parameters_Tetrode!$J$4)*(1+SIGN(Calcs_Tetrode!X15))*ATAN(Calcs_Tetrode!X$22/Parameters_Tetrode!$M$4)</f>
        <v>1.4772582125402067E-3</v>
      </c>
      <c r="Y35">
        <f>(Calcs_Tetrode!Y15^Parameters_Tetrode!$I$4/Parameters_Tetrode!$J$4)*(1+SIGN(Calcs_Tetrode!Y15))*ATAN(Calcs_Tetrode!Y$22/Parameters_Tetrode!$M$4)</f>
        <v>1.4812631544991E-3</v>
      </c>
      <c r="Z35">
        <f>(Calcs_Tetrode!Z15^Parameters_Tetrode!$I$4/Parameters_Tetrode!$J$4)*(1+SIGN(Calcs_Tetrode!Z15))*ATAN(Calcs_Tetrode!Z$22/Parameters_Tetrode!$M$4)</f>
        <v>1.4849222347549029E-3</v>
      </c>
      <c r="AA35">
        <f>(Calcs_Tetrode!AA15^Parameters_Tetrode!$I$4/Parameters_Tetrode!$J$4)*(1+SIGN(Calcs_Tetrode!AA15))*ATAN(Calcs_Tetrode!AA$22/Parameters_Tetrode!$M$4)</f>
        <v>1.4882783140766987E-3</v>
      </c>
      <c r="AB35">
        <f>(Calcs_Tetrode!AB15^Parameters_Tetrode!$I$4/Parameters_Tetrode!$J$4)*(1+SIGN(Calcs_Tetrode!AB15))*ATAN(Calcs_Tetrode!AB$22/Parameters_Tetrode!$M$4)</f>
        <v>1.4913674649647318E-3</v>
      </c>
      <c r="AC35">
        <f>(Calcs_Tetrode!AC15^Parameters_Tetrode!$I$4/Parameters_Tetrode!$J$4)*(1+SIGN(Calcs_Tetrode!AC15))*ATAN(Calcs_Tetrode!AC$22/Parameters_Tetrode!$M$4)</f>
        <v>1.4942202620989316E-3</v>
      </c>
      <c r="AD35">
        <f>(Calcs_Tetrode!AD15^Parameters_Tetrode!$I$4/Parameters_Tetrode!$J$4)*(1+SIGN(Calcs_Tetrode!AD15))*ATAN(Calcs_Tetrode!AD$22/Parameters_Tetrode!$M$4)</f>
        <v>1.4968627896599759E-3</v>
      </c>
      <c r="AE35">
        <f>(Calcs_Tetrode!AE15^Parameters_Tetrode!$I$4/Parameters_Tetrode!$J$4)*(1+SIGN(Calcs_Tetrode!AE15))*ATAN(Calcs_Tetrode!AE$22/Parameters_Tetrode!$M$4)</f>
        <v>1.4993174353297709E-3</v>
      </c>
      <c r="AF35">
        <f>(Calcs_Tetrode!AF15^Parameters_Tetrode!$I$4/Parameters_Tetrode!$J$4)*(1+SIGN(Calcs_Tetrode!AF15))*ATAN(Calcs_Tetrode!AF$22/Parameters_Tetrode!$M$4)</f>
        <v>1.5016035218052973E-3</v>
      </c>
      <c r="AG35">
        <f>(Calcs_Tetrode!AG15^Parameters_Tetrode!$I$4/Parameters_Tetrode!$J$4)*(1+SIGN(Calcs_Tetrode!AG15))*ATAN(Calcs_Tetrode!AG$22/Parameters_Tetrode!$M$4)</f>
        <v>1.5037378132896437E-3</v>
      </c>
      <c r="AH35">
        <f>(Calcs_Tetrode!AH15^Parameters_Tetrode!$I$4/Parameters_Tetrode!$J$4)*(1+SIGN(Calcs_Tetrode!AH15))*ATAN(Calcs_Tetrode!AH$22/Parameters_Tetrode!$M$4)</f>
        <v>1.505734924879176E-3</v>
      </c>
      <c r="AI35">
        <f>(Calcs_Tetrode!AI15^Parameters_Tetrode!$I$4/Parameters_Tetrode!$J$4)*(1+SIGN(Calcs_Tetrode!AI15))*ATAN(Calcs_Tetrode!AI$22/Parameters_Tetrode!$M$4)</f>
        <v>1.5076076558690225E-3</v>
      </c>
      <c r="AJ35">
        <f>(Calcs_Tetrode!AJ15^Parameters_Tetrode!$I$4/Parameters_Tetrode!$J$4)*(1+SIGN(Calcs_Tetrode!AJ15))*ATAN(Calcs_Tetrode!AJ$22/Parameters_Tetrode!$M$4)</f>
        <v>1.5093672629594389E-3</v>
      </c>
      <c r="AK35">
        <f>(Calcs_Tetrode!AK15^Parameters_Tetrode!$I$4/Parameters_Tetrode!$J$4)*(1+SIGN(Calcs_Tetrode!AK15))*ATAN(Calcs_Tetrode!AK$22/Parameters_Tetrode!$M$4)</f>
        <v>1.5110236856242063E-3</v>
      </c>
      <c r="AL35">
        <f>(Calcs_Tetrode!AL15^Parameters_Tetrode!$I$4/Parameters_Tetrode!$J$4)*(1+SIGN(Calcs_Tetrode!AL15))*ATAN(Calcs_Tetrode!AL$22/Parameters_Tetrode!$M$4)</f>
        <v>1.512585733127096E-3</v>
      </c>
      <c r="AM35">
        <f>(Calcs_Tetrode!AM15^Parameters_Tetrode!$I$4/Parameters_Tetrode!$J$4)*(1+SIGN(Calcs_Tetrode!AM15))*ATAN(Calcs_Tetrode!AM$22/Parameters_Tetrode!$M$4)</f>
        <v>1.5140612405838544E-3</v>
      </c>
      <c r="AN35">
        <f>(Calcs_Tetrode!AN15^Parameters_Tetrode!$I$4/Parameters_Tetrode!$J$4)*(1+SIGN(Calcs_Tetrode!AN15))*ATAN(Calcs_Tetrode!AN$22/Parameters_Tetrode!$M$4)</f>
        <v>1.5154571998815946E-3</v>
      </c>
      <c r="AO35">
        <f>(Calcs_Tetrode!AO15^Parameters_Tetrode!$I$4/Parameters_Tetrode!$J$4)*(1+SIGN(Calcs_Tetrode!AO15))*ATAN(Calcs_Tetrode!AO$22/Parameters_Tetrode!$M$4)</f>
        <v>1.5167798700539707E-3</v>
      </c>
      <c r="AP35">
        <f>(Calcs_Tetrode!AP15^Parameters_Tetrode!$I$4/Parameters_Tetrode!$J$4)*(1+SIGN(Calcs_Tetrode!AP15))*ATAN(Calcs_Tetrode!AP$22/Parameters_Tetrode!$M$4)</f>
        <v>1.51803487077457E-3</v>
      </c>
      <c r="AQ35">
        <f>(Calcs_Tetrode!AQ15^Parameters_Tetrode!$I$4/Parameters_Tetrode!$J$4)*(1+SIGN(Calcs_Tetrode!AQ15))*ATAN(Calcs_Tetrode!AQ$22/Parameters_Tetrode!$M$4)</f>
        <v>1.5192272619038573E-3</v>
      </c>
      <c r="AR35">
        <f>(Calcs_Tetrode!AR15^Parameters_Tetrode!$I$4/Parameters_Tetrode!$J$4)*(1+SIGN(Calcs_Tetrode!AR15))*ATAN(Calcs_Tetrode!AR$22/Parameters_Tetrode!$M$4)</f>
        <v>1.5203616114562489E-3</v>
      </c>
      <c r="AS35">
        <f>(Calcs_Tetrode!AS15^Parameters_Tetrode!$I$4/Parameters_Tetrode!$J$4)*(1+SIGN(Calcs_Tetrode!AS15))*ATAN(Calcs_Tetrode!AS$22/Parameters_Tetrode!$M$4)</f>
        <v>1.5214420539061111E-3</v>
      </c>
      <c r="AT35">
        <f>(Calcs_Tetrode!AT15^Parameters_Tetrode!$I$4/Parameters_Tetrode!$J$4)*(1+SIGN(Calcs_Tetrode!AT15))*ATAN(Calcs_Tetrode!AT$22/Parameters_Tetrode!$M$4)</f>
        <v>1.5224723403967362E-3</v>
      </c>
      <c r="AU35">
        <f>(Calcs_Tetrode!AU15^Parameters_Tetrode!$I$4/Parameters_Tetrode!$J$4)*(1+SIGN(Calcs_Tetrode!AU15))*ATAN(Calcs_Tetrode!AU$22/Parameters_Tetrode!$M$4)</f>
        <v>1.5234558821336859E-3</v>
      </c>
      <c r="AV35">
        <f>(Calcs_Tetrode!AV15^Parameters_Tetrode!$I$4/Parameters_Tetrode!$J$4)*(1+SIGN(Calcs_Tetrode!AV15))*ATAN(Calcs_Tetrode!AV$22/Parameters_Tetrode!$M$4)</f>
        <v>1.5243957880173987E-3</v>
      </c>
      <c r="AW35">
        <f>(Calcs_Tetrode!AW15^Parameters_Tetrode!$I$4/Parameters_Tetrode!$J$4)*(1+SIGN(Calcs_Tetrode!AW15))*ATAN(Calcs_Tetrode!AW$22/Parameters_Tetrode!$M$4)</f>
        <v>1.5252948973874891E-3</v>
      </c>
      <c r="AX35">
        <f>(Calcs_Tetrode!AX15^Parameters_Tetrode!$I$4/Parameters_Tetrode!$J$4)*(1+SIGN(Calcs_Tetrode!AX15))*ATAN(Calcs_Tetrode!AX$22/Parameters_Tetrode!$M$4)</f>
        <v>1.5261558086034546E-3</v>
      </c>
      <c r="AY35">
        <f>(Calcs_Tetrode!AY15^Parameters_Tetrode!$I$4/Parameters_Tetrode!$J$4)*(1+SIGN(Calcs_Tetrode!AY15))*ATAN(Calcs_Tetrode!AY$22/Parameters_Tetrode!$M$4)</f>
        <v>1.5269809040663206E-3</v>
      </c>
      <c r="AZ35">
        <f>(Calcs_Tetrode!AZ15^Parameters_Tetrode!$I$4/Parameters_Tetrode!$J$4)*(1+SIGN(Calcs_Tetrode!AZ15))*ATAN(Calcs_Tetrode!AZ$22/Parameters_Tetrode!$M$4)</f>
        <v>1.5277723721875223E-3</v>
      </c>
      <c r="BA35">
        <f>(Calcs_Tetrode!BA15^Parameters_Tetrode!$I$4/Parameters_Tetrode!$J$4)*(1+SIGN(Calcs_Tetrode!BA15))*ATAN(Calcs_Tetrode!BA$22/Parameters_Tetrode!$M$4)</f>
        <v>1.5285322267306945E-3</v>
      </c>
    </row>
    <row r="36" spans="1:53">
      <c r="B36" s="2" t="e">
        <f>IF(OR(Calcs_Tetrode!B35="",(Calcs_Tetrode!B35+Parameters_Tetrode!$B$6)&lt;Parameters_Tetrode!$B$5),NA(),Calcs_Tetrode!B35+Parameters_Tetrode!$B$6)</f>
        <v>#N/A</v>
      </c>
      <c r="C36" t="e">
        <f>(Calcs_Tetrode!C16^Parameters_Tetrode!$I$4/Parameters_Tetrode!$J$4)*(1+SIGN(Calcs_Tetrode!C16))*ATAN(Calcs_Tetrode!C$22/Parameters_Tetrode!$M$4)</f>
        <v>#N/A</v>
      </c>
      <c r="D36" t="e">
        <f>(Calcs_Tetrode!D16^Parameters_Tetrode!$I$4/Parameters_Tetrode!$J$4)*(1+SIGN(Calcs_Tetrode!D16))*ATAN(Calcs_Tetrode!D$22/Parameters_Tetrode!$M$4)</f>
        <v>#N/A</v>
      </c>
      <c r="E36" t="e">
        <f>(Calcs_Tetrode!E16^Parameters_Tetrode!$I$4/Parameters_Tetrode!$J$4)*(1+SIGN(Calcs_Tetrode!E16))*ATAN(Calcs_Tetrode!E$22/Parameters_Tetrode!$M$4)</f>
        <v>#N/A</v>
      </c>
      <c r="F36" t="e">
        <f>(Calcs_Tetrode!F16^Parameters_Tetrode!$I$4/Parameters_Tetrode!$J$4)*(1+SIGN(Calcs_Tetrode!F16))*ATAN(Calcs_Tetrode!F$22/Parameters_Tetrode!$M$4)</f>
        <v>#N/A</v>
      </c>
      <c r="G36" t="e">
        <f>(Calcs_Tetrode!G16^Parameters_Tetrode!$I$4/Parameters_Tetrode!$J$4)*(1+SIGN(Calcs_Tetrode!G16))*ATAN(Calcs_Tetrode!G$22/Parameters_Tetrode!$M$4)</f>
        <v>#N/A</v>
      </c>
      <c r="H36" t="e">
        <f>(Calcs_Tetrode!H16^Parameters_Tetrode!$I$4/Parameters_Tetrode!$J$4)*(1+SIGN(Calcs_Tetrode!H16))*ATAN(Calcs_Tetrode!H$22/Parameters_Tetrode!$M$4)</f>
        <v>#N/A</v>
      </c>
      <c r="I36" t="e">
        <f>(Calcs_Tetrode!I16^Parameters_Tetrode!$I$4/Parameters_Tetrode!$J$4)*(1+SIGN(Calcs_Tetrode!I16))*ATAN(Calcs_Tetrode!I$22/Parameters_Tetrode!$M$4)</f>
        <v>#N/A</v>
      </c>
      <c r="J36" t="e">
        <f>(Calcs_Tetrode!J16^Parameters_Tetrode!$I$4/Parameters_Tetrode!$J$4)*(1+SIGN(Calcs_Tetrode!J16))*ATAN(Calcs_Tetrode!J$22/Parameters_Tetrode!$M$4)</f>
        <v>#N/A</v>
      </c>
      <c r="K36" t="e">
        <f>(Calcs_Tetrode!K16^Parameters_Tetrode!$I$4/Parameters_Tetrode!$J$4)*(1+SIGN(Calcs_Tetrode!K16))*ATAN(Calcs_Tetrode!K$22/Parameters_Tetrode!$M$4)</f>
        <v>#N/A</v>
      </c>
      <c r="L36" t="e">
        <f>(Calcs_Tetrode!L16^Parameters_Tetrode!$I$4/Parameters_Tetrode!$J$4)*(1+SIGN(Calcs_Tetrode!L16))*ATAN(Calcs_Tetrode!L$22/Parameters_Tetrode!$M$4)</f>
        <v>#N/A</v>
      </c>
      <c r="M36" t="e">
        <f>(Calcs_Tetrode!M16^Parameters_Tetrode!$I$4/Parameters_Tetrode!$J$4)*(1+SIGN(Calcs_Tetrode!M16))*ATAN(Calcs_Tetrode!M$22/Parameters_Tetrode!$M$4)</f>
        <v>#N/A</v>
      </c>
      <c r="N36" t="e">
        <f>(Calcs_Tetrode!N16^Parameters_Tetrode!$I$4/Parameters_Tetrode!$J$4)*(1+SIGN(Calcs_Tetrode!N16))*ATAN(Calcs_Tetrode!N$22/Parameters_Tetrode!$M$4)</f>
        <v>#N/A</v>
      </c>
      <c r="O36" t="e">
        <f>(Calcs_Tetrode!O16^Parameters_Tetrode!$I$4/Parameters_Tetrode!$J$4)*(1+SIGN(Calcs_Tetrode!O16))*ATAN(Calcs_Tetrode!O$22/Parameters_Tetrode!$M$4)</f>
        <v>#N/A</v>
      </c>
      <c r="P36" t="e">
        <f>(Calcs_Tetrode!P16^Parameters_Tetrode!$I$4/Parameters_Tetrode!$J$4)*(1+SIGN(Calcs_Tetrode!P16))*ATAN(Calcs_Tetrode!P$22/Parameters_Tetrode!$M$4)</f>
        <v>#N/A</v>
      </c>
      <c r="Q36" t="e">
        <f>(Calcs_Tetrode!Q16^Parameters_Tetrode!$I$4/Parameters_Tetrode!$J$4)*(1+SIGN(Calcs_Tetrode!Q16))*ATAN(Calcs_Tetrode!Q$22/Parameters_Tetrode!$M$4)</f>
        <v>#N/A</v>
      </c>
      <c r="R36" t="e">
        <f>(Calcs_Tetrode!R16^Parameters_Tetrode!$I$4/Parameters_Tetrode!$J$4)*(1+SIGN(Calcs_Tetrode!R16))*ATAN(Calcs_Tetrode!R$22/Parameters_Tetrode!$M$4)</f>
        <v>#N/A</v>
      </c>
      <c r="S36" t="e">
        <f>(Calcs_Tetrode!S16^Parameters_Tetrode!$I$4/Parameters_Tetrode!$J$4)*(1+SIGN(Calcs_Tetrode!S16))*ATAN(Calcs_Tetrode!S$22/Parameters_Tetrode!$M$4)</f>
        <v>#N/A</v>
      </c>
      <c r="T36" t="e">
        <f>(Calcs_Tetrode!T16^Parameters_Tetrode!$I$4/Parameters_Tetrode!$J$4)*(1+SIGN(Calcs_Tetrode!T16))*ATAN(Calcs_Tetrode!T$22/Parameters_Tetrode!$M$4)</f>
        <v>#N/A</v>
      </c>
      <c r="U36" t="e">
        <f>(Calcs_Tetrode!U16^Parameters_Tetrode!$I$4/Parameters_Tetrode!$J$4)*(1+SIGN(Calcs_Tetrode!U16))*ATAN(Calcs_Tetrode!U$22/Parameters_Tetrode!$M$4)</f>
        <v>#N/A</v>
      </c>
      <c r="V36" t="e">
        <f>(Calcs_Tetrode!V16^Parameters_Tetrode!$I$4/Parameters_Tetrode!$J$4)*(1+SIGN(Calcs_Tetrode!V16))*ATAN(Calcs_Tetrode!V$22/Parameters_Tetrode!$M$4)</f>
        <v>#N/A</v>
      </c>
      <c r="W36" t="e">
        <f>(Calcs_Tetrode!W16^Parameters_Tetrode!$I$4/Parameters_Tetrode!$J$4)*(1+SIGN(Calcs_Tetrode!W16))*ATAN(Calcs_Tetrode!W$22/Parameters_Tetrode!$M$4)</f>
        <v>#N/A</v>
      </c>
      <c r="X36" t="e">
        <f>(Calcs_Tetrode!X16^Parameters_Tetrode!$I$4/Parameters_Tetrode!$J$4)*(1+SIGN(Calcs_Tetrode!X16))*ATAN(Calcs_Tetrode!X$22/Parameters_Tetrode!$M$4)</f>
        <v>#N/A</v>
      </c>
      <c r="Y36" t="e">
        <f>(Calcs_Tetrode!Y16^Parameters_Tetrode!$I$4/Parameters_Tetrode!$J$4)*(1+SIGN(Calcs_Tetrode!Y16))*ATAN(Calcs_Tetrode!Y$22/Parameters_Tetrode!$M$4)</f>
        <v>#N/A</v>
      </c>
      <c r="Z36" t="e">
        <f>(Calcs_Tetrode!Z16^Parameters_Tetrode!$I$4/Parameters_Tetrode!$J$4)*(1+SIGN(Calcs_Tetrode!Z16))*ATAN(Calcs_Tetrode!Z$22/Parameters_Tetrode!$M$4)</f>
        <v>#N/A</v>
      </c>
      <c r="AA36" t="e">
        <f>(Calcs_Tetrode!AA16^Parameters_Tetrode!$I$4/Parameters_Tetrode!$J$4)*(1+SIGN(Calcs_Tetrode!AA16))*ATAN(Calcs_Tetrode!AA$22/Parameters_Tetrode!$M$4)</f>
        <v>#N/A</v>
      </c>
      <c r="AB36" t="e">
        <f>(Calcs_Tetrode!AB16^Parameters_Tetrode!$I$4/Parameters_Tetrode!$J$4)*(1+SIGN(Calcs_Tetrode!AB16))*ATAN(Calcs_Tetrode!AB$22/Parameters_Tetrode!$M$4)</f>
        <v>#N/A</v>
      </c>
      <c r="AC36" t="e">
        <f>(Calcs_Tetrode!AC16^Parameters_Tetrode!$I$4/Parameters_Tetrode!$J$4)*(1+SIGN(Calcs_Tetrode!AC16))*ATAN(Calcs_Tetrode!AC$22/Parameters_Tetrode!$M$4)</f>
        <v>#N/A</v>
      </c>
      <c r="AD36" t="e">
        <f>(Calcs_Tetrode!AD16^Parameters_Tetrode!$I$4/Parameters_Tetrode!$J$4)*(1+SIGN(Calcs_Tetrode!AD16))*ATAN(Calcs_Tetrode!AD$22/Parameters_Tetrode!$M$4)</f>
        <v>#N/A</v>
      </c>
      <c r="AE36" t="e">
        <f>(Calcs_Tetrode!AE16^Parameters_Tetrode!$I$4/Parameters_Tetrode!$J$4)*(1+SIGN(Calcs_Tetrode!AE16))*ATAN(Calcs_Tetrode!AE$22/Parameters_Tetrode!$M$4)</f>
        <v>#N/A</v>
      </c>
      <c r="AF36" t="e">
        <f>(Calcs_Tetrode!AF16^Parameters_Tetrode!$I$4/Parameters_Tetrode!$J$4)*(1+SIGN(Calcs_Tetrode!AF16))*ATAN(Calcs_Tetrode!AF$22/Parameters_Tetrode!$M$4)</f>
        <v>#N/A</v>
      </c>
      <c r="AG36" t="e">
        <f>(Calcs_Tetrode!AG16^Parameters_Tetrode!$I$4/Parameters_Tetrode!$J$4)*(1+SIGN(Calcs_Tetrode!AG16))*ATAN(Calcs_Tetrode!AG$22/Parameters_Tetrode!$M$4)</f>
        <v>#N/A</v>
      </c>
      <c r="AH36" t="e">
        <f>(Calcs_Tetrode!AH16^Parameters_Tetrode!$I$4/Parameters_Tetrode!$J$4)*(1+SIGN(Calcs_Tetrode!AH16))*ATAN(Calcs_Tetrode!AH$22/Parameters_Tetrode!$M$4)</f>
        <v>#N/A</v>
      </c>
      <c r="AI36" t="e">
        <f>(Calcs_Tetrode!AI16^Parameters_Tetrode!$I$4/Parameters_Tetrode!$J$4)*(1+SIGN(Calcs_Tetrode!AI16))*ATAN(Calcs_Tetrode!AI$22/Parameters_Tetrode!$M$4)</f>
        <v>#N/A</v>
      </c>
      <c r="AJ36" t="e">
        <f>(Calcs_Tetrode!AJ16^Parameters_Tetrode!$I$4/Parameters_Tetrode!$J$4)*(1+SIGN(Calcs_Tetrode!AJ16))*ATAN(Calcs_Tetrode!AJ$22/Parameters_Tetrode!$M$4)</f>
        <v>#N/A</v>
      </c>
      <c r="AK36" t="e">
        <f>(Calcs_Tetrode!AK16^Parameters_Tetrode!$I$4/Parameters_Tetrode!$J$4)*(1+SIGN(Calcs_Tetrode!AK16))*ATAN(Calcs_Tetrode!AK$22/Parameters_Tetrode!$M$4)</f>
        <v>#N/A</v>
      </c>
      <c r="AL36" t="e">
        <f>(Calcs_Tetrode!AL16^Parameters_Tetrode!$I$4/Parameters_Tetrode!$J$4)*(1+SIGN(Calcs_Tetrode!AL16))*ATAN(Calcs_Tetrode!AL$22/Parameters_Tetrode!$M$4)</f>
        <v>#N/A</v>
      </c>
      <c r="AM36" t="e">
        <f>(Calcs_Tetrode!AM16^Parameters_Tetrode!$I$4/Parameters_Tetrode!$J$4)*(1+SIGN(Calcs_Tetrode!AM16))*ATAN(Calcs_Tetrode!AM$22/Parameters_Tetrode!$M$4)</f>
        <v>#N/A</v>
      </c>
      <c r="AN36" t="e">
        <f>(Calcs_Tetrode!AN16^Parameters_Tetrode!$I$4/Parameters_Tetrode!$J$4)*(1+SIGN(Calcs_Tetrode!AN16))*ATAN(Calcs_Tetrode!AN$22/Parameters_Tetrode!$M$4)</f>
        <v>#N/A</v>
      </c>
      <c r="AO36" t="e">
        <f>(Calcs_Tetrode!AO16^Parameters_Tetrode!$I$4/Parameters_Tetrode!$J$4)*(1+SIGN(Calcs_Tetrode!AO16))*ATAN(Calcs_Tetrode!AO$22/Parameters_Tetrode!$M$4)</f>
        <v>#N/A</v>
      </c>
      <c r="AP36" t="e">
        <f>(Calcs_Tetrode!AP16^Parameters_Tetrode!$I$4/Parameters_Tetrode!$J$4)*(1+SIGN(Calcs_Tetrode!AP16))*ATAN(Calcs_Tetrode!AP$22/Parameters_Tetrode!$M$4)</f>
        <v>#N/A</v>
      </c>
      <c r="AQ36" t="e">
        <f>(Calcs_Tetrode!AQ16^Parameters_Tetrode!$I$4/Parameters_Tetrode!$J$4)*(1+SIGN(Calcs_Tetrode!AQ16))*ATAN(Calcs_Tetrode!AQ$22/Parameters_Tetrode!$M$4)</f>
        <v>#N/A</v>
      </c>
      <c r="AR36" t="e">
        <f>(Calcs_Tetrode!AR16^Parameters_Tetrode!$I$4/Parameters_Tetrode!$J$4)*(1+SIGN(Calcs_Tetrode!AR16))*ATAN(Calcs_Tetrode!AR$22/Parameters_Tetrode!$M$4)</f>
        <v>#N/A</v>
      </c>
      <c r="AS36" t="e">
        <f>(Calcs_Tetrode!AS16^Parameters_Tetrode!$I$4/Parameters_Tetrode!$J$4)*(1+SIGN(Calcs_Tetrode!AS16))*ATAN(Calcs_Tetrode!AS$22/Parameters_Tetrode!$M$4)</f>
        <v>#N/A</v>
      </c>
      <c r="AT36" t="e">
        <f>(Calcs_Tetrode!AT16^Parameters_Tetrode!$I$4/Parameters_Tetrode!$J$4)*(1+SIGN(Calcs_Tetrode!AT16))*ATAN(Calcs_Tetrode!AT$22/Parameters_Tetrode!$M$4)</f>
        <v>#N/A</v>
      </c>
      <c r="AU36" t="e">
        <f>(Calcs_Tetrode!AU16^Parameters_Tetrode!$I$4/Parameters_Tetrode!$J$4)*(1+SIGN(Calcs_Tetrode!AU16))*ATAN(Calcs_Tetrode!AU$22/Parameters_Tetrode!$M$4)</f>
        <v>#N/A</v>
      </c>
      <c r="AV36" t="e">
        <f>(Calcs_Tetrode!AV16^Parameters_Tetrode!$I$4/Parameters_Tetrode!$J$4)*(1+SIGN(Calcs_Tetrode!AV16))*ATAN(Calcs_Tetrode!AV$22/Parameters_Tetrode!$M$4)</f>
        <v>#N/A</v>
      </c>
      <c r="AW36" t="e">
        <f>(Calcs_Tetrode!AW16^Parameters_Tetrode!$I$4/Parameters_Tetrode!$J$4)*(1+SIGN(Calcs_Tetrode!AW16))*ATAN(Calcs_Tetrode!AW$22/Parameters_Tetrode!$M$4)</f>
        <v>#N/A</v>
      </c>
      <c r="AX36" t="e">
        <f>(Calcs_Tetrode!AX16^Parameters_Tetrode!$I$4/Parameters_Tetrode!$J$4)*(1+SIGN(Calcs_Tetrode!AX16))*ATAN(Calcs_Tetrode!AX$22/Parameters_Tetrode!$M$4)</f>
        <v>#N/A</v>
      </c>
      <c r="AY36" t="e">
        <f>(Calcs_Tetrode!AY16^Parameters_Tetrode!$I$4/Parameters_Tetrode!$J$4)*(1+SIGN(Calcs_Tetrode!AY16))*ATAN(Calcs_Tetrode!AY$22/Parameters_Tetrode!$M$4)</f>
        <v>#N/A</v>
      </c>
      <c r="AZ36" t="e">
        <f>(Calcs_Tetrode!AZ16^Parameters_Tetrode!$I$4/Parameters_Tetrode!$J$4)*(1+SIGN(Calcs_Tetrode!AZ16))*ATAN(Calcs_Tetrode!AZ$22/Parameters_Tetrode!$M$4)</f>
        <v>#N/A</v>
      </c>
      <c r="BA36" t="e">
        <f>(Calcs_Tetrode!BA16^Parameters_Tetrode!$I$4/Parameters_Tetrode!$J$4)*(1+SIGN(Calcs_Tetrode!BA16))*ATAN(Calcs_Tetrode!BA$22/Parameters_Tetrode!$M$4)</f>
        <v>#N/A</v>
      </c>
    </row>
    <row r="37" spans="1:53">
      <c r="B37" s="2" t="e">
        <f>IF(OR(Calcs_Tetrode!B36="",(Calcs_Tetrode!B36+Parameters_Tetrode!$B$6)&lt;Parameters_Tetrode!$B$5),NA(),Calcs_Tetrode!B36+Parameters_Tetrode!$B$6)</f>
        <v>#N/A</v>
      </c>
      <c r="C37" t="e">
        <f>(Calcs_Tetrode!C17^Parameters_Tetrode!$I$4/Parameters_Tetrode!$J$4)*(1+SIGN(Calcs_Tetrode!C17))*ATAN(Calcs_Tetrode!C$22/Parameters_Tetrode!$M$4)</f>
        <v>#N/A</v>
      </c>
      <c r="D37" t="e">
        <f>(Calcs_Tetrode!D17^Parameters_Tetrode!$I$4/Parameters_Tetrode!$J$4)*(1+SIGN(Calcs_Tetrode!D17))*ATAN(Calcs_Tetrode!D$22/Parameters_Tetrode!$M$4)</f>
        <v>#N/A</v>
      </c>
      <c r="E37" t="e">
        <f>(Calcs_Tetrode!E17^Parameters_Tetrode!$I$4/Parameters_Tetrode!$J$4)*(1+SIGN(Calcs_Tetrode!E17))*ATAN(Calcs_Tetrode!E$22/Parameters_Tetrode!$M$4)</f>
        <v>#N/A</v>
      </c>
      <c r="F37" t="e">
        <f>(Calcs_Tetrode!F17^Parameters_Tetrode!$I$4/Parameters_Tetrode!$J$4)*(1+SIGN(Calcs_Tetrode!F17))*ATAN(Calcs_Tetrode!F$22/Parameters_Tetrode!$M$4)</f>
        <v>#N/A</v>
      </c>
      <c r="G37" t="e">
        <f>(Calcs_Tetrode!G17^Parameters_Tetrode!$I$4/Parameters_Tetrode!$J$4)*(1+SIGN(Calcs_Tetrode!G17))*ATAN(Calcs_Tetrode!G$22/Parameters_Tetrode!$M$4)</f>
        <v>#N/A</v>
      </c>
      <c r="H37" t="e">
        <f>(Calcs_Tetrode!H17^Parameters_Tetrode!$I$4/Parameters_Tetrode!$J$4)*(1+SIGN(Calcs_Tetrode!H17))*ATAN(Calcs_Tetrode!H$22/Parameters_Tetrode!$M$4)</f>
        <v>#N/A</v>
      </c>
      <c r="I37" t="e">
        <f>(Calcs_Tetrode!I17^Parameters_Tetrode!$I$4/Parameters_Tetrode!$J$4)*(1+SIGN(Calcs_Tetrode!I17))*ATAN(Calcs_Tetrode!I$22/Parameters_Tetrode!$M$4)</f>
        <v>#N/A</v>
      </c>
      <c r="J37" t="e">
        <f>(Calcs_Tetrode!J17^Parameters_Tetrode!$I$4/Parameters_Tetrode!$J$4)*(1+SIGN(Calcs_Tetrode!J17))*ATAN(Calcs_Tetrode!J$22/Parameters_Tetrode!$M$4)</f>
        <v>#N/A</v>
      </c>
      <c r="K37" t="e">
        <f>(Calcs_Tetrode!K17^Parameters_Tetrode!$I$4/Parameters_Tetrode!$J$4)*(1+SIGN(Calcs_Tetrode!K17))*ATAN(Calcs_Tetrode!K$22/Parameters_Tetrode!$M$4)</f>
        <v>#N/A</v>
      </c>
      <c r="L37" t="e">
        <f>(Calcs_Tetrode!L17^Parameters_Tetrode!$I$4/Parameters_Tetrode!$J$4)*(1+SIGN(Calcs_Tetrode!L17))*ATAN(Calcs_Tetrode!L$22/Parameters_Tetrode!$M$4)</f>
        <v>#N/A</v>
      </c>
      <c r="M37" t="e">
        <f>(Calcs_Tetrode!M17^Parameters_Tetrode!$I$4/Parameters_Tetrode!$J$4)*(1+SIGN(Calcs_Tetrode!M17))*ATAN(Calcs_Tetrode!M$22/Parameters_Tetrode!$M$4)</f>
        <v>#N/A</v>
      </c>
      <c r="N37" t="e">
        <f>(Calcs_Tetrode!N17^Parameters_Tetrode!$I$4/Parameters_Tetrode!$J$4)*(1+SIGN(Calcs_Tetrode!N17))*ATAN(Calcs_Tetrode!N$22/Parameters_Tetrode!$M$4)</f>
        <v>#N/A</v>
      </c>
      <c r="O37" t="e">
        <f>(Calcs_Tetrode!O17^Parameters_Tetrode!$I$4/Parameters_Tetrode!$J$4)*(1+SIGN(Calcs_Tetrode!O17))*ATAN(Calcs_Tetrode!O$22/Parameters_Tetrode!$M$4)</f>
        <v>#N/A</v>
      </c>
      <c r="P37" t="e">
        <f>(Calcs_Tetrode!P17^Parameters_Tetrode!$I$4/Parameters_Tetrode!$J$4)*(1+SIGN(Calcs_Tetrode!P17))*ATAN(Calcs_Tetrode!P$22/Parameters_Tetrode!$M$4)</f>
        <v>#N/A</v>
      </c>
      <c r="Q37" t="e">
        <f>(Calcs_Tetrode!Q17^Parameters_Tetrode!$I$4/Parameters_Tetrode!$J$4)*(1+SIGN(Calcs_Tetrode!Q17))*ATAN(Calcs_Tetrode!Q$22/Parameters_Tetrode!$M$4)</f>
        <v>#N/A</v>
      </c>
      <c r="R37" t="e">
        <f>(Calcs_Tetrode!R17^Parameters_Tetrode!$I$4/Parameters_Tetrode!$J$4)*(1+SIGN(Calcs_Tetrode!R17))*ATAN(Calcs_Tetrode!R$22/Parameters_Tetrode!$M$4)</f>
        <v>#N/A</v>
      </c>
      <c r="S37" t="e">
        <f>(Calcs_Tetrode!S17^Parameters_Tetrode!$I$4/Parameters_Tetrode!$J$4)*(1+SIGN(Calcs_Tetrode!S17))*ATAN(Calcs_Tetrode!S$22/Parameters_Tetrode!$M$4)</f>
        <v>#N/A</v>
      </c>
      <c r="T37" t="e">
        <f>(Calcs_Tetrode!T17^Parameters_Tetrode!$I$4/Parameters_Tetrode!$J$4)*(1+SIGN(Calcs_Tetrode!T17))*ATAN(Calcs_Tetrode!T$22/Parameters_Tetrode!$M$4)</f>
        <v>#N/A</v>
      </c>
      <c r="U37" t="e">
        <f>(Calcs_Tetrode!U17^Parameters_Tetrode!$I$4/Parameters_Tetrode!$J$4)*(1+SIGN(Calcs_Tetrode!U17))*ATAN(Calcs_Tetrode!U$22/Parameters_Tetrode!$M$4)</f>
        <v>#N/A</v>
      </c>
      <c r="V37" t="e">
        <f>(Calcs_Tetrode!V17^Parameters_Tetrode!$I$4/Parameters_Tetrode!$J$4)*(1+SIGN(Calcs_Tetrode!V17))*ATAN(Calcs_Tetrode!V$22/Parameters_Tetrode!$M$4)</f>
        <v>#N/A</v>
      </c>
      <c r="W37" t="e">
        <f>(Calcs_Tetrode!W17^Parameters_Tetrode!$I$4/Parameters_Tetrode!$J$4)*(1+SIGN(Calcs_Tetrode!W17))*ATAN(Calcs_Tetrode!W$22/Parameters_Tetrode!$M$4)</f>
        <v>#N/A</v>
      </c>
      <c r="X37" t="e">
        <f>(Calcs_Tetrode!X17^Parameters_Tetrode!$I$4/Parameters_Tetrode!$J$4)*(1+SIGN(Calcs_Tetrode!X17))*ATAN(Calcs_Tetrode!X$22/Parameters_Tetrode!$M$4)</f>
        <v>#N/A</v>
      </c>
      <c r="Y37" t="e">
        <f>(Calcs_Tetrode!Y17^Parameters_Tetrode!$I$4/Parameters_Tetrode!$J$4)*(1+SIGN(Calcs_Tetrode!Y17))*ATAN(Calcs_Tetrode!Y$22/Parameters_Tetrode!$M$4)</f>
        <v>#N/A</v>
      </c>
      <c r="Z37" t="e">
        <f>(Calcs_Tetrode!Z17^Parameters_Tetrode!$I$4/Parameters_Tetrode!$J$4)*(1+SIGN(Calcs_Tetrode!Z17))*ATAN(Calcs_Tetrode!Z$22/Parameters_Tetrode!$M$4)</f>
        <v>#N/A</v>
      </c>
      <c r="AA37" t="e">
        <f>(Calcs_Tetrode!AA17^Parameters_Tetrode!$I$4/Parameters_Tetrode!$J$4)*(1+SIGN(Calcs_Tetrode!AA17))*ATAN(Calcs_Tetrode!AA$22/Parameters_Tetrode!$M$4)</f>
        <v>#N/A</v>
      </c>
      <c r="AB37" t="e">
        <f>(Calcs_Tetrode!AB17^Parameters_Tetrode!$I$4/Parameters_Tetrode!$J$4)*(1+SIGN(Calcs_Tetrode!AB17))*ATAN(Calcs_Tetrode!AB$22/Parameters_Tetrode!$M$4)</f>
        <v>#N/A</v>
      </c>
      <c r="AC37" t="e">
        <f>(Calcs_Tetrode!AC17^Parameters_Tetrode!$I$4/Parameters_Tetrode!$J$4)*(1+SIGN(Calcs_Tetrode!AC17))*ATAN(Calcs_Tetrode!AC$22/Parameters_Tetrode!$M$4)</f>
        <v>#N/A</v>
      </c>
      <c r="AD37" t="e">
        <f>(Calcs_Tetrode!AD17^Parameters_Tetrode!$I$4/Parameters_Tetrode!$J$4)*(1+SIGN(Calcs_Tetrode!AD17))*ATAN(Calcs_Tetrode!AD$22/Parameters_Tetrode!$M$4)</f>
        <v>#N/A</v>
      </c>
      <c r="AE37" t="e">
        <f>(Calcs_Tetrode!AE17^Parameters_Tetrode!$I$4/Parameters_Tetrode!$J$4)*(1+SIGN(Calcs_Tetrode!AE17))*ATAN(Calcs_Tetrode!AE$22/Parameters_Tetrode!$M$4)</f>
        <v>#N/A</v>
      </c>
      <c r="AF37" t="e">
        <f>(Calcs_Tetrode!AF17^Parameters_Tetrode!$I$4/Parameters_Tetrode!$J$4)*(1+SIGN(Calcs_Tetrode!AF17))*ATAN(Calcs_Tetrode!AF$22/Parameters_Tetrode!$M$4)</f>
        <v>#N/A</v>
      </c>
      <c r="AG37" t="e">
        <f>(Calcs_Tetrode!AG17^Parameters_Tetrode!$I$4/Parameters_Tetrode!$J$4)*(1+SIGN(Calcs_Tetrode!AG17))*ATAN(Calcs_Tetrode!AG$22/Parameters_Tetrode!$M$4)</f>
        <v>#N/A</v>
      </c>
      <c r="AH37" t="e">
        <f>(Calcs_Tetrode!AH17^Parameters_Tetrode!$I$4/Parameters_Tetrode!$J$4)*(1+SIGN(Calcs_Tetrode!AH17))*ATAN(Calcs_Tetrode!AH$22/Parameters_Tetrode!$M$4)</f>
        <v>#N/A</v>
      </c>
      <c r="AI37" t="e">
        <f>(Calcs_Tetrode!AI17^Parameters_Tetrode!$I$4/Parameters_Tetrode!$J$4)*(1+SIGN(Calcs_Tetrode!AI17))*ATAN(Calcs_Tetrode!AI$22/Parameters_Tetrode!$M$4)</f>
        <v>#N/A</v>
      </c>
      <c r="AJ37" t="e">
        <f>(Calcs_Tetrode!AJ17^Parameters_Tetrode!$I$4/Parameters_Tetrode!$J$4)*(1+SIGN(Calcs_Tetrode!AJ17))*ATAN(Calcs_Tetrode!AJ$22/Parameters_Tetrode!$M$4)</f>
        <v>#N/A</v>
      </c>
      <c r="AK37" t="e">
        <f>(Calcs_Tetrode!AK17^Parameters_Tetrode!$I$4/Parameters_Tetrode!$J$4)*(1+SIGN(Calcs_Tetrode!AK17))*ATAN(Calcs_Tetrode!AK$22/Parameters_Tetrode!$M$4)</f>
        <v>#N/A</v>
      </c>
      <c r="AL37" t="e">
        <f>(Calcs_Tetrode!AL17^Parameters_Tetrode!$I$4/Parameters_Tetrode!$J$4)*(1+SIGN(Calcs_Tetrode!AL17))*ATAN(Calcs_Tetrode!AL$22/Parameters_Tetrode!$M$4)</f>
        <v>#N/A</v>
      </c>
      <c r="AM37" t="e">
        <f>(Calcs_Tetrode!AM17^Parameters_Tetrode!$I$4/Parameters_Tetrode!$J$4)*(1+SIGN(Calcs_Tetrode!AM17))*ATAN(Calcs_Tetrode!AM$22/Parameters_Tetrode!$M$4)</f>
        <v>#N/A</v>
      </c>
      <c r="AN37" t="e">
        <f>(Calcs_Tetrode!AN17^Parameters_Tetrode!$I$4/Parameters_Tetrode!$J$4)*(1+SIGN(Calcs_Tetrode!AN17))*ATAN(Calcs_Tetrode!AN$22/Parameters_Tetrode!$M$4)</f>
        <v>#N/A</v>
      </c>
      <c r="AO37" t="e">
        <f>(Calcs_Tetrode!AO17^Parameters_Tetrode!$I$4/Parameters_Tetrode!$J$4)*(1+SIGN(Calcs_Tetrode!AO17))*ATAN(Calcs_Tetrode!AO$22/Parameters_Tetrode!$M$4)</f>
        <v>#N/A</v>
      </c>
      <c r="AP37" t="e">
        <f>(Calcs_Tetrode!AP17^Parameters_Tetrode!$I$4/Parameters_Tetrode!$J$4)*(1+SIGN(Calcs_Tetrode!AP17))*ATAN(Calcs_Tetrode!AP$22/Parameters_Tetrode!$M$4)</f>
        <v>#N/A</v>
      </c>
      <c r="AQ37" t="e">
        <f>(Calcs_Tetrode!AQ17^Parameters_Tetrode!$I$4/Parameters_Tetrode!$J$4)*(1+SIGN(Calcs_Tetrode!AQ17))*ATAN(Calcs_Tetrode!AQ$22/Parameters_Tetrode!$M$4)</f>
        <v>#N/A</v>
      </c>
      <c r="AR37" t="e">
        <f>(Calcs_Tetrode!AR17^Parameters_Tetrode!$I$4/Parameters_Tetrode!$J$4)*(1+SIGN(Calcs_Tetrode!AR17))*ATAN(Calcs_Tetrode!AR$22/Parameters_Tetrode!$M$4)</f>
        <v>#N/A</v>
      </c>
      <c r="AS37" t="e">
        <f>(Calcs_Tetrode!AS17^Parameters_Tetrode!$I$4/Parameters_Tetrode!$J$4)*(1+SIGN(Calcs_Tetrode!AS17))*ATAN(Calcs_Tetrode!AS$22/Parameters_Tetrode!$M$4)</f>
        <v>#N/A</v>
      </c>
      <c r="AT37" t="e">
        <f>(Calcs_Tetrode!AT17^Parameters_Tetrode!$I$4/Parameters_Tetrode!$J$4)*(1+SIGN(Calcs_Tetrode!AT17))*ATAN(Calcs_Tetrode!AT$22/Parameters_Tetrode!$M$4)</f>
        <v>#N/A</v>
      </c>
      <c r="AU37" t="e">
        <f>(Calcs_Tetrode!AU17^Parameters_Tetrode!$I$4/Parameters_Tetrode!$J$4)*(1+SIGN(Calcs_Tetrode!AU17))*ATAN(Calcs_Tetrode!AU$22/Parameters_Tetrode!$M$4)</f>
        <v>#N/A</v>
      </c>
      <c r="AV37" t="e">
        <f>(Calcs_Tetrode!AV17^Parameters_Tetrode!$I$4/Parameters_Tetrode!$J$4)*(1+SIGN(Calcs_Tetrode!AV17))*ATAN(Calcs_Tetrode!AV$22/Parameters_Tetrode!$M$4)</f>
        <v>#N/A</v>
      </c>
      <c r="AW37" t="e">
        <f>(Calcs_Tetrode!AW17^Parameters_Tetrode!$I$4/Parameters_Tetrode!$J$4)*(1+SIGN(Calcs_Tetrode!AW17))*ATAN(Calcs_Tetrode!AW$22/Parameters_Tetrode!$M$4)</f>
        <v>#N/A</v>
      </c>
      <c r="AX37" t="e">
        <f>(Calcs_Tetrode!AX17^Parameters_Tetrode!$I$4/Parameters_Tetrode!$J$4)*(1+SIGN(Calcs_Tetrode!AX17))*ATAN(Calcs_Tetrode!AX$22/Parameters_Tetrode!$M$4)</f>
        <v>#N/A</v>
      </c>
      <c r="AY37" t="e">
        <f>(Calcs_Tetrode!AY17^Parameters_Tetrode!$I$4/Parameters_Tetrode!$J$4)*(1+SIGN(Calcs_Tetrode!AY17))*ATAN(Calcs_Tetrode!AY$22/Parameters_Tetrode!$M$4)</f>
        <v>#N/A</v>
      </c>
      <c r="AZ37" t="e">
        <f>(Calcs_Tetrode!AZ17^Parameters_Tetrode!$I$4/Parameters_Tetrode!$J$4)*(1+SIGN(Calcs_Tetrode!AZ17))*ATAN(Calcs_Tetrode!AZ$22/Parameters_Tetrode!$M$4)</f>
        <v>#N/A</v>
      </c>
      <c r="BA37" t="e">
        <f>(Calcs_Tetrode!BA17^Parameters_Tetrode!$I$4/Parameters_Tetrode!$J$4)*(1+SIGN(Calcs_Tetrode!BA17))*ATAN(Calcs_Tetrode!BA$22/Parameters_Tetrode!$M$4)</f>
        <v>#N/A</v>
      </c>
    </row>
    <row r="42" spans="1:53">
      <c r="A42" s="2" t="s">
        <v>23</v>
      </c>
      <c r="B42" s="2" t="s">
        <v>37</v>
      </c>
      <c r="C42" s="2">
        <f>Parameters_Tetrode!$C$4</f>
        <v>0</v>
      </c>
      <c r="D42" s="2">
        <f>IF(OR(Calcs_Tetrode!C42="",(Calcs_Tetrode!C42+Parameters_Tetrode!$C$6)&gt;Parameters_Tetrode!$C$5),NA(),Calcs_Tetrode!C42+Parameters_Tetrode!$C$6)</f>
        <v>10</v>
      </c>
      <c r="E42" s="2">
        <f>IF(OR(Calcs_Tetrode!D42="",(Calcs_Tetrode!D42+Parameters_Tetrode!$C$6)&gt;Parameters_Tetrode!$C$5),NA(),Calcs_Tetrode!D42+Parameters_Tetrode!$C$6)</f>
        <v>20</v>
      </c>
      <c r="F42" s="2">
        <f>IF(OR(Calcs_Tetrode!E42="",(Calcs_Tetrode!E42+Parameters_Tetrode!$C$6)&gt;Parameters_Tetrode!$C$5),NA(),Calcs_Tetrode!E42+Parameters_Tetrode!$C$6)</f>
        <v>30</v>
      </c>
      <c r="G42" s="2">
        <f>IF(OR(Calcs_Tetrode!F42="",(Calcs_Tetrode!F42+Parameters_Tetrode!$C$6)&gt;Parameters_Tetrode!$C$5),NA(),Calcs_Tetrode!F42+Parameters_Tetrode!$C$6)</f>
        <v>40</v>
      </c>
      <c r="H42" s="2">
        <f>IF(OR(Calcs_Tetrode!G42="",(Calcs_Tetrode!G42+Parameters_Tetrode!$C$6)&gt;Parameters_Tetrode!$C$5),NA(),Calcs_Tetrode!G42+Parameters_Tetrode!$C$6)</f>
        <v>50</v>
      </c>
      <c r="I42" s="2">
        <f>IF(OR(Calcs_Tetrode!H42="",(Calcs_Tetrode!H42+Parameters_Tetrode!$C$6)&gt;Parameters_Tetrode!$C$5),NA(),Calcs_Tetrode!H42+Parameters_Tetrode!$C$6)</f>
        <v>60</v>
      </c>
      <c r="J42" s="2">
        <f>IF(OR(Calcs_Tetrode!I42="",(Calcs_Tetrode!I42+Parameters_Tetrode!$C$6)&gt;Parameters_Tetrode!$C$5),NA(),Calcs_Tetrode!I42+Parameters_Tetrode!$C$6)</f>
        <v>70</v>
      </c>
      <c r="K42" s="2">
        <f>IF(OR(Calcs_Tetrode!J42="",(Calcs_Tetrode!J42+Parameters_Tetrode!$C$6)&gt;Parameters_Tetrode!$C$5),NA(),Calcs_Tetrode!J42+Parameters_Tetrode!$C$6)</f>
        <v>80</v>
      </c>
      <c r="L42" s="2">
        <f>IF(OR(Calcs_Tetrode!K42="",(Calcs_Tetrode!K42+Parameters_Tetrode!$C$6)&gt;Parameters_Tetrode!$C$5),NA(),Calcs_Tetrode!K42+Parameters_Tetrode!$C$6)</f>
        <v>90</v>
      </c>
      <c r="M42" s="2">
        <f>IF(OR(Calcs_Tetrode!L42="",(Calcs_Tetrode!L42+Parameters_Tetrode!$C$6)&gt;Parameters_Tetrode!$C$5),NA(),Calcs_Tetrode!L42+Parameters_Tetrode!$C$6)</f>
        <v>100</v>
      </c>
      <c r="N42" s="2">
        <f>IF(OR(Calcs_Tetrode!M42="",(Calcs_Tetrode!M42+Parameters_Tetrode!$C$6)&gt;Parameters_Tetrode!$C$5),NA(),Calcs_Tetrode!M42+Parameters_Tetrode!$C$6)</f>
        <v>110</v>
      </c>
      <c r="O42" s="2">
        <f>IF(OR(Calcs_Tetrode!N42="",(Calcs_Tetrode!N42+Parameters_Tetrode!$C$6)&gt;Parameters_Tetrode!$C$5),NA(),Calcs_Tetrode!N42+Parameters_Tetrode!$C$6)</f>
        <v>120</v>
      </c>
      <c r="P42" s="2">
        <f>IF(OR(Calcs_Tetrode!O42="",(Calcs_Tetrode!O42+Parameters_Tetrode!$C$6)&gt;Parameters_Tetrode!$C$5),NA(),Calcs_Tetrode!O42+Parameters_Tetrode!$C$6)</f>
        <v>130</v>
      </c>
      <c r="Q42" s="2">
        <f>IF(OR(Calcs_Tetrode!P42="",(Calcs_Tetrode!P42+Parameters_Tetrode!$C$6)&gt;Parameters_Tetrode!$C$5),NA(),Calcs_Tetrode!P42+Parameters_Tetrode!$C$6)</f>
        <v>140</v>
      </c>
      <c r="R42" s="2">
        <f>IF(OR(Calcs_Tetrode!Q42="",(Calcs_Tetrode!Q42+Parameters_Tetrode!$C$6)&gt;Parameters_Tetrode!$C$5),NA(),Calcs_Tetrode!Q42+Parameters_Tetrode!$C$6)</f>
        <v>150</v>
      </c>
      <c r="S42" s="2">
        <f>IF(OR(Calcs_Tetrode!R42="",(Calcs_Tetrode!R42+Parameters_Tetrode!$C$6)&gt;Parameters_Tetrode!$C$5),NA(),Calcs_Tetrode!R42+Parameters_Tetrode!$C$6)</f>
        <v>160</v>
      </c>
      <c r="T42" s="2">
        <f>IF(OR(Calcs_Tetrode!S42="",(Calcs_Tetrode!S42+Parameters_Tetrode!$C$6)&gt;Parameters_Tetrode!$C$5),NA(),Calcs_Tetrode!S42+Parameters_Tetrode!$C$6)</f>
        <v>170</v>
      </c>
      <c r="U42" s="2">
        <f>IF(OR(Calcs_Tetrode!T42="",(Calcs_Tetrode!T42+Parameters_Tetrode!$C$6)&gt;Parameters_Tetrode!$C$5),NA(),Calcs_Tetrode!T42+Parameters_Tetrode!$C$6)</f>
        <v>180</v>
      </c>
      <c r="V42" s="2">
        <f>IF(OR(Calcs_Tetrode!U42="",(Calcs_Tetrode!U42+Parameters_Tetrode!$C$6)&gt;Parameters_Tetrode!$C$5),NA(),Calcs_Tetrode!U42+Parameters_Tetrode!$C$6)</f>
        <v>190</v>
      </c>
      <c r="W42" s="2">
        <f>IF(OR(Calcs_Tetrode!V42="",(Calcs_Tetrode!V42+Parameters_Tetrode!$C$6)&gt;Parameters_Tetrode!$C$5),NA(),Calcs_Tetrode!V42+Parameters_Tetrode!$C$6)</f>
        <v>200</v>
      </c>
      <c r="X42" s="2">
        <f>IF(OR(Calcs_Tetrode!W42="",(Calcs_Tetrode!W42+Parameters_Tetrode!$C$6)&gt;Parameters_Tetrode!$C$5),NA(),Calcs_Tetrode!W42+Parameters_Tetrode!$C$6)</f>
        <v>210</v>
      </c>
      <c r="Y42" s="2">
        <f>IF(OR(Calcs_Tetrode!X42="",(Calcs_Tetrode!X42+Parameters_Tetrode!$C$6)&gt;Parameters_Tetrode!$C$5),NA(),Calcs_Tetrode!X42+Parameters_Tetrode!$C$6)</f>
        <v>220</v>
      </c>
      <c r="Z42" s="2">
        <f>IF(OR(Calcs_Tetrode!Y42="",(Calcs_Tetrode!Y42+Parameters_Tetrode!$C$6)&gt;Parameters_Tetrode!$C$5),NA(),Calcs_Tetrode!Y42+Parameters_Tetrode!$C$6)</f>
        <v>230</v>
      </c>
      <c r="AA42" s="2">
        <f>IF(OR(Calcs_Tetrode!Z42="",(Calcs_Tetrode!Z42+Parameters_Tetrode!$C$6)&gt;Parameters_Tetrode!$C$5),NA(),Calcs_Tetrode!Z42+Parameters_Tetrode!$C$6)</f>
        <v>240</v>
      </c>
      <c r="AB42" s="2">
        <f>IF(OR(Calcs_Tetrode!AA42="",(Calcs_Tetrode!AA42+Parameters_Tetrode!$C$6)&gt;Parameters_Tetrode!$C$5),NA(),Calcs_Tetrode!AA42+Parameters_Tetrode!$C$6)</f>
        <v>250</v>
      </c>
      <c r="AC42" s="2">
        <f>IF(OR(Calcs_Tetrode!AB42="",(Calcs_Tetrode!AB42+Parameters_Tetrode!$C$6)&gt;Parameters_Tetrode!$C$5),NA(),Calcs_Tetrode!AB42+Parameters_Tetrode!$C$6)</f>
        <v>260</v>
      </c>
      <c r="AD42" s="2">
        <f>IF(OR(Calcs_Tetrode!AC42="",(Calcs_Tetrode!AC42+Parameters_Tetrode!$C$6)&gt;Parameters_Tetrode!$C$5),NA(),Calcs_Tetrode!AC42+Parameters_Tetrode!$C$6)</f>
        <v>270</v>
      </c>
      <c r="AE42" s="2">
        <f>IF(OR(Calcs_Tetrode!AD42="",(Calcs_Tetrode!AD42+Parameters_Tetrode!$C$6)&gt;Parameters_Tetrode!$C$5),NA(),Calcs_Tetrode!AD42+Parameters_Tetrode!$C$6)</f>
        <v>280</v>
      </c>
      <c r="AF42" s="2">
        <f>IF(OR(Calcs_Tetrode!AE42="",(Calcs_Tetrode!AE42+Parameters_Tetrode!$C$6)&gt;Parameters_Tetrode!$C$5),NA(),Calcs_Tetrode!AE42+Parameters_Tetrode!$C$6)</f>
        <v>290</v>
      </c>
      <c r="AG42" s="2">
        <f>IF(OR(Calcs_Tetrode!AF42="",(Calcs_Tetrode!AF42+Parameters_Tetrode!$C$6)&gt;Parameters_Tetrode!$C$5),NA(),Calcs_Tetrode!AF42+Parameters_Tetrode!$C$6)</f>
        <v>300</v>
      </c>
      <c r="AH42" s="2">
        <f>IF(OR(Calcs_Tetrode!AG42="",(Calcs_Tetrode!AG42+Parameters_Tetrode!$C$6)&gt;Parameters_Tetrode!$C$5),NA(),Calcs_Tetrode!AG42+Parameters_Tetrode!$C$6)</f>
        <v>310</v>
      </c>
      <c r="AI42" s="2">
        <f>IF(OR(Calcs_Tetrode!AH42="",(Calcs_Tetrode!AH42+Parameters_Tetrode!$C$6)&gt;Parameters_Tetrode!$C$5),NA(),Calcs_Tetrode!AH42+Parameters_Tetrode!$C$6)</f>
        <v>320</v>
      </c>
      <c r="AJ42" s="2">
        <f>IF(OR(Calcs_Tetrode!AI42="",(Calcs_Tetrode!AI42+Parameters_Tetrode!$C$6)&gt;Parameters_Tetrode!$C$5),NA(),Calcs_Tetrode!AI42+Parameters_Tetrode!$C$6)</f>
        <v>330</v>
      </c>
      <c r="AK42" s="2">
        <f>IF(OR(Calcs_Tetrode!AJ42="",(Calcs_Tetrode!AJ42+Parameters_Tetrode!$C$6)&gt;Parameters_Tetrode!$C$5),NA(),Calcs_Tetrode!AJ42+Parameters_Tetrode!$C$6)</f>
        <v>340</v>
      </c>
      <c r="AL42" s="2">
        <f>IF(OR(Calcs_Tetrode!AK42="",(Calcs_Tetrode!AK42+Parameters_Tetrode!$C$6)&gt;Parameters_Tetrode!$C$5),NA(),Calcs_Tetrode!AK42+Parameters_Tetrode!$C$6)</f>
        <v>350</v>
      </c>
      <c r="AM42" s="2">
        <f>IF(OR(Calcs_Tetrode!AL42="",(Calcs_Tetrode!AL42+Parameters_Tetrode!$C$6)&gt;Parameters_Tetrode!$C$5),NA(),Calcs_Tetrode!AL42+Parameters_Tetrode!$C$6)</f>
        <v>360</v>
      </c>
      <c r="AN42" s="2">
        <f>IF(OR(Calcs_Tetrode!AM42="",(Calcs_Tetrode!AM42+Parameters_Tetrode!$C$6)&gt;Parameters_Tetrode!$C$5),NA(),Calcs_Tetrode!AM42+Parameters_Tetrode!$C$6)</f>
        <v>370</v>
      </c>
      <c r="AO42" s="2">
        <f>IF(OR(Calcs_Tetrode!AN42="",(Calcs_Tetrode!AN42+Parameters_Tetrode!$C$6)&gt;Parameters_Tetrode!$C$5),NA(),Calcs_Tetrode!AN42+Parameters_Tetrode!$C$6)</f>
        <v>380</v>
      </c>
      <c r="AP42" s="2">
        <f>IF(OR(Calcs_Tetrode!AO42="",(Calcs_Tetrode!AO42+Parameters_Tetrode!$C$6)&gt;Parameters_Tetrode!$C$5),NA(),Calcs_Tetrode!AO42+Parameters_Tetrode!$C$6)</f>
        <v>390</v>
      </c>
      <c r="AQ42" s="2">
        <f>IF(OR(Calcs_Tetrode!AP42="",(Calcs_Tetrode!AP42+Parameters_Tetrode!$C$6)&gt;Parameters_Tetrode!$C$5),NA(),Calcs_Tetrode!AP42+Parameters_Tetrode!$C$6)</f>
        <v>400</v>
      </c>
      <c r="AR42" s="2">
        <f>IF(OR(Calcs_Tetrode!AQ42="",(Calcs_Tetrode!AQ42+Parameters_Tetrode!$C$6)&gt;Parameters_Tetrode!$C$5),NA(),Calcs_Tetrode!AQ42+Parameters_Tetrode!$C$6)</f>
        <v>410</v>
      </c>
      <c r="AS42" s="2">
        <f>IF(OR(Calcs_Tetrode!AR42="",(Calcs_Tetrode!AR42+Parameters_Tetrode!$C$6)&gt;Parameters_Tetrode!$C$5),NA(),Calcs_Tetrode!AR42+Parameters_Tetrode!$C$6)</f>
        <v>420</v>
      </c>
      <c r="AT42" s="2">
        <f>IF(OR(Calcs_Tetrode!AS42="",(Calcs_Tetrode!AS42+Parameters_Tetrode!$C$6)&gt;Parameters_Tetrode!$C$5),NA(),Calcs_Tetrode!AS42+Parameters_Tetrode!$C$6)</f>
        <v>430</v>
      </c>
      <c r="AU42" s="2">
        <f>IF(OR(Calcs_Tetrode!AT42="",(Calcs_Tetrode!AT42+Parameters_Tetrode!$C$6)&gt;Parameters_Tetrode!$C$5),NA(),Calcs_Tetrode!AT42+Parameters_Tetrode!$C$6)</f>
        <v>440</v>
      </c>
      <c r="AV42" s="2">
        <f>IF(OR(Calcs_Tetrode!AU42="",(Calcs_Tetrode!AU42+Parameters_Tetrode!$C$6)&gt;Parameters_Tetrode!$C$5),NA(),Calcs_Tetrode!AU42+Parameters_Tetrode!$C$6)</f>
        <v>450</v>
      </c>
      <c r="AW42" s="2">
        <f>IF(OR(Calcs_Tetrode!AV42="",(Calcs_Tetrode!AV42+Parameters_Tetrode!$C$6)&gt;Parameters_Tetrode!$C$5),NA(),Calcs_Tetrode!AV42+Parameters_Tetrode!$C$6)</f>
        <v>460</v>
      </c>
      <c r="AX42" s="2">
        <f>IF(OR(Calcs_Tetrode!AW42="",(Calcs_Tetrode!AW42+Parameters_Tetrode!$C$6)&gt;Parameters_Tetrode!$C$5),NA(),Calcs_Tetrode!AW42+Parameters_Tetrode!$C$6)</f>
        <v>470</v>
      </c>
      <c r="AY42" s="2">
        <f>IF(OR(Calcs_Tetrode!AX42="",(Calcs_Tetrode!AX42+Parameters_Tetrode!$C$6)&gt;Parameters_Tetrode!$C$5),NA(),Calcs_Tetrode!AX42+Parameters_Tetrode!$C$6)</f>
        <v>480</v>
      </c>
      <c r="AZ42" s="2">
        <f>IF(OR(Calcs_Tetrode!AY42="",(Calcs_Tetrode!AY42+Parameters_Tetrode!$C$6)&gt;Parameters_Tetrode!$C$5),NA(),Calcs_Tetrode!AY42+Parameters_Tetrode!$C$6)</f>
        <v>490</v>
      </c>
      <c r="BA42" s="2">
        <f>IF(OR(Calcs_Tetrode!AZ42="",(Calcs_Tetrode!AZ42+Parameters_Tetrode!$C$6)&gt;Parameters_Tetrode!$C$5),NA(),Calcs_Tetrode!AZ42+Parameters_Tetrode!$C$6)</f>
        <v>500</v>
      </c>
    </row>
    <row r="43" spans="1:53">
      <c r="A43" s="2" t="s">
        <v>29</v>
      </c>
      <c r="B43" s="2">
        <f>Parameters_Tetrode!$B$4</f>
        <v>0</v>
      </c>
      <c r="C43" t="e">
        <f>IF(Parameters_Tetrode!C92&lt;&gt;"",ABS(Calcs_Tetrode!C23-Parameters_Tetrode!C92)^Parameters_Tetrode!$B$7,NA())</f>
        <v>#N/A</v>
      </c>
      <c r="D43">
        <f>IF(Parameters_Tetrode!D92&lt;&gt;"",ABS(Calcs_Tetrode!D23-Parameters_Tetrode!D92)^Parameters_Tetrode!$B$7,NA())</f>
        <v>7.9115157805840514E-3</v>
      </c>
      <c r="E43" t="e">
        <f>IF(Parameters_Tetrode!E92&lt;&gt;"",ABS(Calcs_Tetrode!E23-Parameters_Tetrode!E92)^Parameters_Tetrode!$B$7,NA())</f>
        <v>#N/A</v>
      </c>
      <c r="F43">
        <f>IF(Parameters_Tetrode!F92&lt;&gt;"",ABS(Calcs_Tetrode!F23-Parameters_Tetrode!F92)^Parameters_Tetrode!$B$7,NA())</f>
        <v>2.1912896022558758E-2</v>
      </c>
      <c r="G43" t="e">
        <f>IF(Parameters_Tetrode!G92&lt;&gt;"",ABS(Calcs_Tetrode!G23-Parameters_Tetrode!G92)^Parameters_Tetrode!$B$7,NA())</f>
        <v>#N/A</v>
      </c>
      <c r="H43">
        <f>IF(Parameters_Tetrode!H92&lt;&gt;"",ABS(Calcs_Tetrode!H23-Parameters_Tetrode!H92)^Parameters_Tetrode!$B$7,NA())</f>
        <v>6.8257350492864719E-3</v>
      </c>
      <c r="I43" t="e">
        <f>IF(Parameters_Tetrode!I92&lt;&gt;"",ABS(Calcs_Tetrode!I23-Parameters_Tetrode!I92)^Parameters_Tetrode!$B$7,NA())</f>
        <v>#N/A</v>
      </c>
      <c r="J43">
        <f>IF(Parameters_Tetrode!J92&lt;&gt;"",ABS(Calcs_Tetrode!J23-Parameters_Tetrode!J92)^Parameters_Tetrode!$B$7,NA())</f>
        <v>2.9129712882930052E-3</v>
      </c>
      <c r="K43" t="e">
        <f>IF(Parameters_Tetrode!K92&lt;&gt;"",ABS(Calcs_Tetrode!K23-Parameters_Tetrode!K92)^Parameters_Tetrode!$B$7,NA())</f>
        <v>#N/A</v>
      </c>
      <c r="L43" t="e">
        <f>IF(Parameters_Tetrode!L92&lt;&gt;"",ABS(Calcs_Tetrode!L23-Parameters_Tetrode!L92)^Parameters_Tetrode!$B$7,NA())</f>
        <v>#N/A</v>
      </c>
      <c r="M43" t="e">
        <f>IF(Parameters_Tetrode!M92&lt;&gt;"",ABS(Calcs_Tetrode!M23-Parameters_Tetrode!M92)^Parameters_Tetrode!$B$7,NA())</f>
        <v>#N/A</v>
      </c>
      <c r="N43" t="e">
        <f>IF(Parameters_Tetrode!N92&lt;&gt;"",ABS(Calcs_Tetrode!N23-Parameters_Tetrode!N92)^Parameters_Tetrode!$B$7,NA())</f>
        <v>#N/A</v>
      </c>
      <c r="O43" t="e">
        <f>IF(Parameters_Tetrode!O92&lt;&gt;"",ABS(Calcs_Tetrode!O23-Parameters_Tetrode!O92)^Parameters_Tetrode!$B$7,NA())</f>
        <v>#N/A</v>
      </c>
      <c r="P43" t="e">
        <f>IF(Parameters_Tetrode!P92&lt;&gt;"",ABS(Calcs_Tetrode!P23-Parameters_Tetrode!P92)^Parameters_Tetrode!$B$7,NA())</f>
        <v>#N/A</v>
      </c>
      <c r="Q43" t="e">
        <f>IF(Parameters_Tetrode!Q92&lt;&gt;"",ABS(Calcs_Tetrode!Q23-Parameters_Tetrode!Q92)^Parameters_Tetrode!$B$7,NA())</f>
        <v>#N/A</v>
      </c>
      <c r="R43" t="e">
        <f>IF(Parameters_Tetrode!R92&lt;&gt;"",ABS(Calcs_Tetrode!R23-Parameters_Tetrode!R92)^Parameters_Tetrode!$B$7,NA())</f>
        <v>#N/A</v>
      </c>
      <c r="S43" t="e">
        <f>IF(Parameters_Tetrode!S92&lt;&gt;"",ABS(Calcs_Tetrode!S23-Parameters_Tetrode!S92)^Parameters_Tetrode!$B$7,NA())</f>
        <v>#N/A</v>
      </c>
      <c r="T43" t="e">
        <f>IF(Parameters_Tetrode!T92&lt;&gt;"",ABS(Calcs_Tetrode!T23-Parameters_Tetrode!T92)^Parameters_Tetrode!$B$7,NA())</f>
        <v>#N/A</v>
      </c>
      <c r="U43" t="e">
        <f>IF(Parameters_Tetrode!U92&lt;&gt;"",ABS(Calcs_Tetrode!U23-Parameters_Tetrode!U92)^Parameters_Tetrode!$B$7,NA())</f>
        <v>#N/A</v>
      </c>
      <c r="V43" t="e">
        <f>IF(Parameters_Tetrode!V92&lt;&gt;"",ABS(Calcs_Tetrode!V23-Parameters_Tetrode!V92)^Parameters_Tetrode!$B$7,NA())</f>
        <v>#N/A</v>
      </c>
      <c r="W43" t="e">
        <f>IF(Parameters_Tetrode!W92&lt;&gt;"",ABS(Calcs_Tetrode!W23-Parameters_Tetrode!W92)^Parameters_Tetrode!$B$7,NA())</f>
        <v>#N/A</v>
      </c>
      <c r="X43" t="e">
        <f>IF(Parameters_Tetrode!X92&lt;&gt;"",ABS(Calcs_Tetrode!X23-Parameters_Tetrode!X92)^Parameters_Tetrode!$B$7,NA())</f>
        <v>#N/A</v>
      </c>
      <c r="Y43" t="e">
        <f>IF(Parameters_Tetrode!Y92&lt;&gt;"",ABS(Calcs_Tetrode!Y23-Parameters_Tetrode!Y92)^Parameters_Tetrode!$B$7,NA())</f>
        <v>#N/A</v>
      </c>
      <c r="Z43" t="e">
        <f>IF(Parameters_Tetrode!Z92&lt;&gt;"",ABS(Calcs_Tetrode!Z23-Parameters_Tetrode!Z92)^Parameters_Tetrode!$B$7,NA())</f>
        <v>#N/A</v>
      </c>
      <c r="AA43" t="e">
        <f>IF(Parameters_Tetrode!AA92&lt;&gt;"",ABS(Calcs_Tetrode!AA23-Parameters_Tetrode!AA92)^Parameters_Tetrode!$B$7,NA())</f>
        <v>#N/A</v>
      </c>
      <c r="AB43" t="e">
        <f>IF(Parameters_Tetrode!AB92&lt;&gt;"",ABS(Calcs_Tetrode!AB23-Parameters_Tetrode!AB92)^Parameters_Tetrode!$B$7,NA())</f>
        <v>#N/A</v>
      </c>
      <c r="AC43" t="e">
        <f>IF(Parameters_Tetrode!AC92&lt;&gt;"",ABS(Calcs_Tetrode!AC23-Parameters_Tetrode!AC92)^Parameters_Tetrode!$B$7,NA())</f>
        <v>#N/A</v>
      </c>
      <c r="AD43" t="e">
        <f>IF(Parameters_Tetrode!AD92&lt;&gt;"",ABS(Calcs_Tetrode!AD23-Parameters_Tetrode!AD92)^Parameters_Tetrode!$B$7,NA())</f>
        <v>#N/A</v>
      </c>
      <c r="AE43" t="e">
        <f>IF(Parameters_Tetrode!AE92&lt;&gt;"",ABS(Calcs_Tetrode!AE23-Parameters_Tetrode!AE92)^Parameters_Tetrode!$B$7,NA())</f>
        <v>#N/A</v>
      </c>
      <c r="AF43" t="e">
        <f>IF(Parameters_Tetrode!AF92&lt;&gt;"",ABS(Calcs_Tetrode!AF23-Parameters_Tetrode!AF92)^Parameters_Tetrode!$B$7,NA())</f>
        <v>#N/A</v>
      </c>
      <c r="AG43" t="e">
        <f>IF(Parameters_Tetrode!AG92&lt;&gt;"",ABS(Calcs_Tetrode!AG23-Parameters_Tetrode!AG92)^Parameters_Tetrode!$B$7,NA())</f>
        <v>#N/A</v>
      </c>
      <c r="AH43" t="e">
        <f>IF(Parameters_Tetrode!AH92&lt;&gt;"",ABS(Calcs_Tetrode!AH23-Parameters_Tetrode!AH92)^Parameters_Tetrode!$B$7,NA())</f>
        <v>#N/A</v>
      </c>
      <c r="AI43" t="e">
        <f>IF(Parameters_Tetrode!AI92&lt;&gt;"",ABS(Calcs_Tetrode!AI23-Parameters_Tetrode!AI92)^Parameters_Tetrode!$B$7,NA())</f>
        <v>#N/A</v>
      </c>
      <c r="AJ43" t="e">
        <f>IF(Parameters_Tetrode!AJ92&lt;&gt;"",ABS(Calcs_Tetrode!AJ23-Parameters_Tetrode!AJ92)^Parameters_Tetrode!$B$7,NA())</f>
        <v>#N/A</v>
      </c>
      <c r="AK43" t="e">
        <f>IF(Parameters_Tetrode!AK92&lt;&gt;"",ABS(Calcs_Tetrode!AK23-Parameters_Tetrode!AK92)^Parameters_Tetrode!$B$7,NA())</f>
        <v>#N/A</v>
      </c>
      <c r="AL43" t="e">
        <f>IF(Parameters_Tetrode!AL92&lt;&gt;"",ABS(Calcs_Tetrode!AL23-Parameters_Tetrode!AL92)^Parameters_Tetrode!$B$7,NA())</f>
        <v>#N/A</v>
      </c>
      <c r="AM43" t="e">
        <f>IF(Parameters_Tetrode!AM92&lt;&gt;"",ABS(Calcs_Tetrode!AM23-Parameters_Tetrode!AM92)^Parameters_Tetrode!$B$7,NA())</f>
        <v>#N/A</v>
      </c>
      <c r="AN43" t="e">
        <f>IF(Parameters_Tetrode!AN92&lt;&gt;"",ABS(Calcs_Tetrode!AN23-Parameters_Tetrode!AN92)^Parameters_Tetrode!$B$7,NA())</f>
        <v>#N/A</v>
      </c>
      <c r="AO43" t="e">
        <f>IF(Parameters_Tetrode!AO92&lt;&gt;"",ABS(Calcs_Tetrode!AO23-Parameters_Tetrode!AO92)^Parameters_Tetrode!$B$7,NA())</f>
        <v>#N/A</v>
      </c>
      <c r="AP43" t="e">
        <f>IF(Parameters_Tetrode!AP92&lt;&gt;"",ABS(Calcs_Tetrode!AP23-Parameters_Tetrode!AP92)^Parameters_Tetrode!$B$7,NA())</f>
        <v>#N/A</v>
      </c>
      <c r="AQ43" t="e">
        <f>IF(Parameters_Tetrode!AQ92&lt;&gt;"",ABS(Calcs_Tetrode!AQ23-Parameters_Tetrode!AQ92)^Parameters_Tetrode!$B$7,NA())</f>
        <v>#N/A</v>
      </c>
      <c r="AR43" t="e">
        <f>IF(Parameters_Tetrode!AR92&lt;&gt;"",ABS(Calcs_Tetrode!AR23-Parameters_Tetrode!AR92)^Parameters_Tetrode!$B$7,NA())</f>
        <v>#N/A</v>
      </c>
      <c r="AS43" t="e">
        <f>IF(Parameters_Tetrode!AS92&lt;&gt;"",ABS(Calcs_Tetrode!AS23-Parameters_Tetrode!AS92)^Parameters_Tetrode!$B$7,NA())</f>
        <v>#N/A</v>
      </c>
      <c r="AT43" t="e">
        <f>IF(Parameters_Tetrode!AT92&lt;&gt;"",ABS(Calcs_Tetrode!AT23-Parameters_Tetrode!AT92)^Parameters_Tetrode!$B$7,NA())</f>
        <v>#N/A</v>
      </c>
      <c r="AU43" t="e">
        <f>IF(Parameters_Tetrode!AU92&lt;&gt;"",ABS(Calcs_Tetrode!AU23-Parameters_Tetrode!AU92)^Parameters_Tetrode!$B$7,NA())</f>
        <v>#N/A</v>
      </c>
      <c r="AV43" t="e">
        <f>IF(Parameters_Tetrode!AV92&lt;&gt;"",ABS(Calcs_Tetrode!AV23-Parameters_Tetrode!AV92)^Parameters_Tetrode!$B$7,NA())</f>
        <v>#N/A</v>
      </c>
      <c r="AW43" t="e">
        <f>IF(Parameters_Tetrode!AW92&lt;&gt;"",ABS(Calcs_Tetrode!AW23-Parameters_Tetrode!AW92)^Parameters_Tetrode!$B$7,NA())</f>
        <v>#N/A</v>
      </c>
      <c r="AX43" t="e">
        <f>IF(Parameters_Tetrode!AX92&lt;&gt;"",ABS(Calcs_Tetrode!AX23-Parameters_Tetrode!AX92)^Parameters_Tetrode!$B$7,NA())</f>
        <v>#N/A</v>
      </c>
      <c r="AY43" t="e">
        <f>IF(Parameters_Tetrode!AY92&lt;&gt;"",ABS(Calcs_Tetrode!AY23-Parameters_Tetrode!AY92)^Parameters_Tetrode!$B$7,NA())</f>
        <v>#N/A</v>
      </c>
      <c r="AZ43" t="e">
        <f>IF(Parameters_Tetrode!AZ92&lt;&gt;"",ABS(Calcs_Tetrode!AZ23-Parameters_Tetrode!AZ92)^Parameters_Tetrode!$B$7,NA())</f>
        <v>#N/A</v>
      </c>
      <c r="BA43" t="e">
        <f>IF(Parameters_Tetrode!BA92&lt;&gt;"",ABS(Calcs_Tetrode!BA23-Parameters_Tetrode!BA92)^Parameters_Tetrode!$B$7,NA())</f>
        <v>#N/A</v>
      </c>
    </row>
    <row r="44" spans="1:53">
      <c r="A44" s="7">
        <f t="array" ref="A44">(SUM(IF(ISNUMBER(Calcs_Tetrode!C43:BA57),Calcs_Tetrode!C43:BA57,0)))</f>
        <v>9.3523919577574985E-2</v>
      </c>
      <c r="B44" s="2">
        <f>IF(OR(Calcs_Tetrode!B43="",(Calcs_Tetrode!B43+Parameters_Tetrode!$B$6)&lt;Parameters_Tetrode!$B$5),NA(),Calcs_Tetrode!B43+Parameters_Tetrode!$B$6)</f>
        <v>-5</v>
      </c>
      <c r="C44" t="e">
        <f>IF(Parameters_Tetrode!C93&lt;&gt;"",ABS(Calcs_Tetrode!C24-Parameters_Tetrode!C93)^Parameters_Tetrode!$B$7,NA())</f>
        <v>#N/A</v>
      </c>
      <c r="D44">
        <f>IF(Parameters_Tetrode!D93&lt;&gt;"",ABS(Calcs_Tetrode!D24-Parameters_Tetrode!D93)^Parameters_Tetrode!$B$7,NA())</f>
        <v>2.9936825296762526E-3</v>
      </c>
      <c r="E44" t="e">
        <f>IF(Parameters_Tetrode!E93&lt;&gt;"",ABS(Calcs_Tetrode!E24-Parameters_Tetrode!E93)^Parameters_Tetrode!$B$7,NA())</f>
        <v>#N/A</v>
      </c>
      <c r="F44">
        <f>IF(Parameters_Tetrode!F93&lt;&gt;"",ABS(Calcs_Tetrode!F24-Parameters_Tetrode!F93)^Parameters_Tetrode!$B$7,NA())</f>
        <v>5.9880730636338907E-3</v>
      </c>
      <c r="G44" t="e">
        <f>IF(Parameters_Tetrode!G93&lt;&gt;"",ABS(Calcs_Tetrode!G24-Parameters_Tetrode!G93)^Parameters_Tetrode!$B$7,NA())</f>
        <v>#N/A</v>
      </c>
      <c r="H44">
        <f>IF(Parameters_Tetrode!H93&lt;&gt;"",ABS(Calcs_Tetrode!H24-Parameters_Tetrode!H93)^Parameters_Tetrode!$B$7,NA())</f>
        <v>6.4969585506781873E-5</v>
      </c>
      <c r="I44" t="e">
        <f>IF(Parameters_Tetrode!I93&lt;&gt;"",ABS(Calcs_Tetrode!I24-Parameters_Tetrode!I93)^Parameters_Tetrode!$B$7,NA())</f>
        <v>#N/A</v>
      </c>
      <c r="J44">
        <f>IF(Parameters_Tetrode!J93&lt;&gt;"",ABS(Calcs_Tetrode!J24-Parameters_Tetrode!J93)^Parameters_Tetrode!$B$7,NA())</f>
        <v>5.1355062219764712E-4</v>
      </c>
      <c r="K44" t="e">
        <f>IF(Parameters_Tetrode!K93&lt;&gt;"",ABS(Calcs_Tetrode!K24-Parameters_Tetrode!K93)^Parameters_Tetrode!$B$7,NA())</f>
        <v>#N/A</v>
      </c>
      <c r="L44">
        <f>IF(Parameters_Tetrode!L93&lt;&gt;"",ABS(Calcs_Tetrode!L24-Parameters_Tetrode!L93)^Parameters_Tetrode!$B$7,NA())</f>
        <v>1.0197696386772203E-3</v>
      </c>
      <c r="M44" t="e">
        <f>IF(Parameters_Tetrode!M93&lt;&gt;"",ABS(Calcs_Tetrode!M24-Parameters_Tetrode!M93)^Parameters_Tetrode!$B$7,NA())</f>
        <v>#N/A</v>
      </c>
      <c r="N44">
        <f>IF(Parameters_Tetrode!N93&lt;&gt;"",ABS(Calcs_Tetrode!N24-Parameters_Tetrode!N93)^Parameters_Tetrode!$B$7,NA())</f>
        <v>1.3103590673348656E-3</v>
      </c>
      <c r="O44" t="e">
        <f>IF(Parameters_Tetrode!O93&lt;&gt;"",ABS(Calcs_Tetrode!O24-Parameters_Tetrode!O93)^Parameters_Tetrode!$B$7,NA())</f>
        <v>#N/A</v>
      </c>
      <c r="P44">
        <f>IF(Parameters_Tetrode!P93&lt;&gt;"",ABS(Calcs_Tetrode!P24-Parameters_Tetrode!P93)^Parameters_Tetrode!$B$7,NA())</f>
        <v>1.4199845002415197E-3</v>
      </c>
      <c r="Q44" t="e">
        <f>IF(Parameters_Tetrode!Q93&lt;&gt;"",ABS(Calcs_Tetrode!Q24-Parameters_Tetrode!Q93)^Parameters_Tetrode!$B$7,NA())</f>
        <v>#N/A</v>
      </c>
      <c r="R44">
        <f>IF(Parameters_Tetrode!R93&lt;&gt;"",ABS(Calcs_Tetrode!R24-Parameters_Tetrode!R93)^Parameters_Tetrode!$B$7,NA())</f>
        <v>1.403881686224927E-3</v>
      </c>
      <c r="S44" t="e">
        <f>IF(Parameters_Tetrode!S93&lt;&gt;"",ABS(Calcs_Tetrode!S24-Parameters_Tetrode!S93)^Parameters_Tetrode!$B$7,NA())</f>
        <v>#N/A</v>
      </c>
      <c r="T44">
        <f>IF(Parameters_Tetrode!T93&lt;&gt;"",ABS(Calcs_Tetrode!T24-Parameters_Tetrode!T93)^Parameters_Tetrode!$B$7,NA())</f>
        <v>1.3063524943181144E-3</v>
      </c>
      <c r="U44" t="e">
        <f>IF(Parameters_Tetrode!U93&lt;&gt;"",ABS(Calcs_Tetrode!U24-Parameters_Tetrode!U93)^Parameters_Tetrode!$B$7,NA())</f>
        <v>#N/A</v>
      </c>
      <c r="V44">
        <f>IF(Parameters_Tetrode!V93&lt;&gt;"",ABS(Calcs_Tetrode!V24-Parameters_Tetrode!V93)^Parameters_Tetrode!$B$7,NA())</f>
        <v>1.1596238129857992E-3</v>
      </c>
      <c r="W44" t="e">
        <f>IF(Parameters_Tetrode!W93&lt;&gt;"",ABS(Calcs_Tetrode!W24-Parameters_Tetrode!W93)^Parameters_Tetrode!$B$7,NA())</f>
        <v>#N/A</v>
      </c>
      <c r="X44">
        <f>IF(Parameters_Tetrode!X93&lt;&gt;"",ABS(Calcs_Tetrode!X24-Parameters_Tetrode!X93)^Parameters_Tetrode!$B$7,NA())</f>
        <v>1.1164696152343833E-3</v>
      </c>
      <c r="Y44" t="e">
        <f>IF(Parameters_Tetrode!Y93&lt;&gt;"",ABS(Calcs_Tetrode!Y24-Parameters_Tetrode!Y93)^Parameters_Tetrode!$B$7,NA())</f>
        <v>#N/A</v>
      </c>
      <c r="Z44">
        <f>IF(Parameters_Tetrode!Z93&lt;&gt;"",ABS(Calcs_Tetrode!Z24-Parameters_Tetrode!Z93)^Parameters_Tetrode!$B$7,NA())</f>
        <v>9.2212126946022771E-4</v>
      </c>
      <c r="AA44" t="e">
        <f>IF(Parameters_Tetrode!AA93&lt;&gt;"",ABS(Calcs_Tetrode!AA24-Parameters_Tetrode!AA93)^Parameters_Tetrode!$B$7,NA())</f>
        <v>#N/A</v>
      </c>
      <c r="AB44">
        <f>IF(Parameters_Tetrode!AB93&lt;&gt;"",ABS(Calcs_Tetrode!AB24-Parameters_Tetrode!AB93)^Parameters_Tetrode!$B$7,NA())</f>
        <v>7.8448897091929328E-4</v>
      </c>
      <c r="AC44" t="e">
        <f>IF(Parameters_Tetrode!AC93&lt;&gt;"",ABS(Calcs_Tetrode!AC24-Parameters_Tetrode!AC93)^Parameters_Tetrode!$B$7,NA())</f>
        <v>#N/A</v>
      </c>
      <c r="AD44">
        <f>IF(Parameters_Tetrode!AD93&lt;&gt;"",ABS(Calcs_Tetrode!AD24-Parameters_Tetrode!AD93)^Parameters_Tetrode!$B$7,NA())</f>
        <v>6.9743367422722832E-4</v>
      </c>
      <c r="AE44" t="e">
        <f>IF(Parameters_Tetrode!AE93&lt;&gt;"",ABS(Calcs_Tetrode!AE24-Parameters_Tetrode!AE93)^Parameters_Tetrode!$B$7,NA())</f>
        <v>#N/A</v>
      </c>
      <c r="AF44">
        <f>IF(Parameters_Tetrode!AF93&lt;&gt;"",ABS(Calcs_Tetrode!AF24-Parameters_Tetrode!AF93)^Parameters_Tetrode!$B$7,NA())</f>
        <v>5.577595958466973E-4</v>
      </c>
      <c r="AG44" t="e">
        <f>IF(Parameters_Tetrode!AG93&lt;&gt;"",ABS(Calcs_Tetrode!AG24-Parameters_Tetrode!AG93)^Parameters_Tetrode!$B$7,NA())</f>
        <v>#N/A</v>
      </c>
      <c r="AH44">
        <f>IF(Parameters_Tetrode!AH93&lt;&gt;"",ABS(Calcs_Tetrode!AH24-Parameters_Tetrode!AH93)^Parameters_Tetrode!$B$7,NA())</f>
        <v>5.1391253287434713E-4</v>
      </c>
      <c r="AI44" t="e">
        <f>IF(Parameters_Tetrode!AI93&lt;&gt;"",ABS(Calcs_Tetrode!AI24-Parameters_Tetrode!AI93)^Parameters_Tetrode!$B$7,NA())</f>
        <v>#N/A</v>
      </c>
      <c r="AJ44">
        <f>IF(Parameters_Tetrode!AJ93&lt;&gt;"",ABS(Calcs_Tetrode!AJ24-Parameters_Tetrode!AJ93)^Parameters_Tetrode!$B$7,NA())</f>
        <v>3.839710388375272E-4</v>
      </c>
      <c r="AK44" t="e">
        <f>IF(Parameters_Tetrode!AK93&lt;&gt;"",ABS(Calcs_Tetrode!AK24-Parameters_Tetrode!AK93)^Parameters_Tetrode!$B$7,NA())</f>
        <v>#N/A</v>
      </c>
      <c r="AL44">
        <f>IF(Parameters_Tetrode!AL93&lt;&gt;"",ABS(Calcs_Tetrode!AL24-Parameters_Tetrode!AL93)^Parameters_Tetrode!$B$7,NA())</f>
        <v>3.0329138815762645E-4</v>
      </c>
      <c r="AM44" t="e">
        <f>IF(Parameters_Tetrode!AM93&lt;&gt;"",ABS(Calcs_Tetrode!AM24-Parameters_Tetrode!AM93)^Parameters_Tetrode!$B$7,NA())</f>
        <v>#N/A</v>
      </c>
      <c r="AN44">
        <f>IF(Parameters_Tetrode!AN93&lt;&gt;"",ABS(Calcs_Tetrode!AN24-Parameters_Tetrode!AN93)^Parameters_Tetrode!$B$7,NA())</f>
        <v>2.6072330936575039E-4</v>
      </c>
      <c r="AO44" t="e">
        <f>IF(Parameters_Tetrode!AO93&lt;&gt;"",ABS(Calcs_Tetrode!AO24-Parameters_Tetrode!AO93)^Parameters_Tetrode!$B$7,NA())</f>
        <v>#N/A</v>
      </c>
      <c r="AP44" t="e">
        <f>IF(Parameters_Tetrode!AP93&lt;&gt;"",ABS(Calcs_Tetrode!AP24-Parameters_Tetrode!AP93)^Parameters_Tetrode!$B$7,NA())</f>
        <v>#N/A</v>
      </c>
      <c r="AQ44" t="e">
        <f>IF(Parameters_Tetrode!AQ93&lt;&gt;"",ABS(Calcs_Tetrode!AQ24-Parameters_Tetrode!AQ93)^Parameters_Tetrode!$B$7,NA())</f>
        <v>#N/A</v>
      </c>
      <c r="AR44" t="e">
        <f>IF(Parameters_Tetrode!AR93&lt;&gt;"",ABS(Calcs_Tetrode!AR24-Parameters_Tetrode!AR93)^Parameters_Tetrode!$B$7,NA())</f>
        <v>#N/A</v>
      </c>
      <c r="AS44" t="e">
        <f>IF(Parameters_Tetrode!AS93&lt;&gt;"",ABS(Calcs_Tetrode!AS24-Parameters_Tetrode!AS93)^Parameters_Tetrode!$B$7,NA())</f>
        <v>#N/A</v>
      </c>
      <c r="AT44" t="e">
        <f>IF(Parameters_Tetrode!AT93&lt;&gt;"",ABS(Calcs_Tetrode!AT24-Parameters_Tetrode!AT93)^Parameters_Tetrode!$B$7,NA())</f>
        <v>#N/A</v>
      </c>
      <c r="AU44" t="e">
        <f>IF(Parameters_Tetrode!AU93&lt;&gt;"",ABS(Calcs_Tetrode!AU24-Parameters_Tetrode!AU93)^Parameters_Tetrode!$B$7,NA())</f>
        <v>#N/A</v>
      </c>
      <c r="AV44" t="e">
        <f>IF(Parameters_Tetrode!AV93&lt;&gt;"",ABS(Calcs_Tetrode!AV24-Parameters_Tetrode!AV93)^Parameters_Tetrode!$B$7,NA())</f>
        <v>#N/A</v>
      </c>
      <c r="AW44" t="e">
        <f>IF(Parameters_Tetrode!AW93&lt;&gt;"",ABS(Calcs_Tetrode!AW24-Parameters_Tetrode!AW93)^Parameters_Tetrode!$B$7,NA())</f>
        <v>#N/A</v>
      </c>
      <c r="AX44" t="e">
        <f>IF(Parameters_Tetrode!AX93&lt;&gt;"",ABS(Calcs_Tetrode!AX24-Parameters_Tetrode!AX93)^Parameters_Tetrode!$B$7,NA())</f>
        <v>#N/A</v>
      </c>
      <c r="AY44" t="e">
        <f>IF(Parameters_Tetrode!AY93&lt;&gt;"",ABS(Calcs_Tetrode!AY24-Parameters_Tetrode!AY93)^Parameters_Tetrode!$B$7,NA())</f>
        <v>#N/A</v>
      </c>
      <c r="AZ44" t="e">
        <f>IF(Parameters_Tetrode!AZ93&lt;&gt;"",ABS(Calcs_Tetrode!AZ24-Parameters_Tetrode!AZ93)^Parameters_Tetrode!$B$7,NA())</f>
        <v>#N/A</v>
      </c>
      <c r="BA44" t="e">
        <f>IF(Parameters_Tetrode!BA93&lt;&gt;"",ABS(Calcs_Tetrode!BA24-Parameters_Tetrode!BA93)^Parameters_Tetrode!$B$7,NA())</f>
        <v>#N/A</v>
      </c>
    </row>
    <row r="45" spans="1:53">
      <c r="B45" s="2">
        <f>IF(OR(Calcs_Tetrode!B44="",(Calcs_Tetrode!B44+Parameters_Tetrode!$B$6)&lt;Parameters_Tetrode!$B$5),NA(),Calcs_Tetrode!B44+Parameters_Tetrode!$B$6)</f>
        <v>-10</v>
      </c>
      <c r="C45" t="e">
        <f>IF(Parameters_Tetrode!C94&lt;&gt;"",ABS(Calcs_Tetrode!C25-Parameters_Tetrode!C94)^Parameters_Tetrode!$B$7,NA())</f>
        <v>#N/A</v>
      </c>
      <c r="D45">
        <f>IF(Parameters_Tetrode!D94&lt;&gt;"",ABS(Calcs_Tetrode!D25-Parameters_Tetrode!D94)^Parameters_Tetrode!$B$7,NA())</f>
        <v>6.2187498815154411E-4</v>
      </c>
      <c r="E45" t="e">
        <f>IF(Parameters_Tetrode!E94&lt;&gt;"",ABS(Calcs_Tetrode!E25-Parameters_Tetrode!E94)^Parameters_Tetrode!$B$7,NA())</f>
        <v>#N/A</v>
      </c>
      <c r="F45">
        <f>IF(Parameters_Tetrode!F94&lt;&gt;"",ABS(Calcs_Tetrode!F25-Parameters_Tetrode!F94)^Parameters_Tetrode!$B$7,NA())</f>
        <v>2.5374483583036117E-4</v>
      </c>
      <c r="G45" t="e">
        <f>IF(Parameters_Tetrode!G94&lt;&gt;"",ABS(Calcs_Tetrode!G25-Parameters_Tetrode!G94)^Parameters_Tetrode!$B$7,NA())</f>
        <v>#N/A</v>
      </c>
      <c r="H45">
        <f>IF(Parameters_Tetrode!H94&lt;&gt;"",ABS(Calcs_Tetrode!H25-Parameters_Tetrode!H94)^Parameters_Tetrode!$B$7,NA())</f>
        <v>2.0314577576508128E-5</v>
      </c>
      <c r="I45" t="e">
        <f>IF(Parameters_Tetrode!I94&lt;&gt;"",ABS(Calcs_Tetrode!I25-Parameters_Tetrode!I94)^Parameters_Tetrode!$B$7,NA())</f>
        <v>#N/A</v>
      </c>
      <c r="J45">
        <f>IF(Parameters_Tetrode!J94&lt;&gt;"",ABS(Calcs_Tetrode!J25-Parameters_Tetrode!J94)^Parameters_Tetrode!$B$7,NA())</f>
        <v>2.3209287048337051E-4</v>
      </c>
      <c r="K45" t="e">
        <f>IF(Parameters_Tetrode!K94&lt;&gt;"",ABS(Calcs_Tetrode!K25-Parameters_Tetrode!K94)^Parameters_Tetrode!$B$7,NA())</f>
        <v>#N/A</v>
      </c>
      <c r="L45">
        <f>IF(Parameters_Tetrode!L94&lt;&gt;"",ABS(Calcs_Tetrode!L25-Parameters_Tetrode!L94)^Parameters_Tetrode!$B$7,NA())</f>
        <v>4.8837082506899524E-4</v>
      </c>
      <c r="M45" t="e">
        <f>IF(Parameters_Tetrode!M94&lt;&gt;"",ABS(Calcs_Tetrode!M25-Parameters_Tetrode!M94)^Parameters_Tetrode!$B$7,NA())</f>
        <v>#N/A</v>
      </c>
      <c r="N45">
        <f>IF(Parameters_Tetrode!N94&lt;&gt;"",ABS(Calcs_Tetrode!N25-Parameters_Tetrode!N94)^Parameters_Tetrode!$B$7,NA())</f>
        <v>5.3601598400505749E-4</v>
      </c>
      <c r="O45" t="e">
        <f>IF(Parameters_Tetrode!O94&lt;&gt;"",ABS(Calcs_Tetrode!O25-Parameters_Tetrode!O94)^Parameters_Tetrode!$B$7,NA())</f>
        <v>#N/A</v>
      </c>
      <c r="P45">
        <f>IF(Parameters_Tetrode!P94&lt;&gt;"",ABS(Calcs_Tetrode!P25-Parameters_Tetrode!P94)^Parameters_Tetrode!$B$7,NA())</f>
        <v>6.2939428195165356E-4</v>
      </c>
      <c r="Q45" t="e">
        <f>IF(Parameters_Tetrode!Q94&lt;&gt;"",ABS(Calcs_Tetrode!Q25-Parameters_Tetrode!Q94)^Parameters_Tetrode!$B$7,NA())</f>
        <v>#N/A</v>
      </c>
      <c r="R45">
        <f>IF(Parameters_Tetrode!R94&lt;&gt;"",ABS(Calcs_Tetrode!R25-Parameters_Tetrode!R94)^Parameters_Tetrode!$B$7,NA())</f>
        <v>6.116128591027993E-4</v>
      </c>
      <c r="S45" t="e">
        <f>IF(Parameters_Tetrode!S94&lt;&gt;"",ABS(Calcs_Tetrode!S25-Parameters_Tetrode!S94)^Parameters_Tetrode!$B$7,NA())</f>
        <v>#N/A</v>
      </c>
      <c r="T45">
        <f>IF(Parameters_Tetrode!T94&lt;&gt;"",ABS(Calcs_Tetrode!T25-Parameters_Tetrode!T94)^Parameters_Tetrode!$B$7,NA())</f>
        <v>6.0164361146241056E-4</v>
      </c>
      <c r="U45" t="e">
        <f>IF(Parameters_Tetrode!U94&lt;&gt;"",ABS(Calcs_Tetrode!U25-Parameters_Tetrode!U94)^Parameters_Tetrode!$B$7,NA())</f>
        <v>#N/A</v>
      </c>
      <c r="V45">
        <f>IF(Parameters_Tetrode!V94&lt;&gt;"",ABS(Calcs_Tetrode!V25-Parameters_Tetrode!V94)^Parameters_Tetrode!$B$7,NA())</f>
        <v>5.6375078860378851E-4</v>
      </c>
      <c r="W45" t="e">
        <f>IF(Parameters_Tetrode!W94&lt;&gt;"",ABS(Calcs_Tetrode!W25-Parameters_Tetrode!W94)^Parameters_Tetrode!$B$7,NA())</f>
        <v>#N/A</v>
      </c>
      <c r="X45">
        <f>IF(Parameters_Tetrode!X94&lt;&gt;"",ABS(Calcs_Tetrode!X25-Parameters_Tetrode!X94)^Parameters_Tetrode!$B$7,NA())</f>
        <v>5.0806220459997107E-4</v>
      </c>
      <c r="Y45" t="e">
        <f>IF(Parameters_Tetrode!Y94&lt;&gt;"",ABS(Calcs_Tetrode!Y25-Parameters_Tetrode!Y94)^Parameters_Tetrode!$B$7,NA())</f>
        <v>#N/A</v>
      </c>
      <c r="Z45">
        <f>IF(Parameters_Tetrode!Z94&lt;&gt;"",ABS(Calcs_Tetrode!Z25-Parameters_Tetrode!Z94)^Parameters_Tetrode!$B$7,NA())</f>
        <v>4.4212662357053732E-4</v>
      </c>
      <c r="AA45" t="e">
        <f>IF(Parameters_Tetrode!AA94&lt;&gt;"",ABS(Calcs_Tetrode!AA25-Parameters_Tetrode!AA94)^Parameters_Tetrode!$B$7,NA())</f>
        <v>#N/A</v>
      </c>
      <c r="AB45">
        <f>IF(Parameters_Tetrode!AB94&lt;&gt;"",ABS(Calcs_Tetrode!AB25-Parameters_Tetrode!AB94)^Parameters_Tetrode!$B$7,NA())</f>
        <v>3.7160169260440606E-4</v>
      </c>
      <c r="AC45" t="e">
        <f>IF(Parameters_Tetrode!AC94&lt;&gt;"",ABS(Calcs_Tetrode!AC25-Parameters_Tetrode!AC94)^Parameters_Tetrode!$B$7,NA())</f>
        <v>#N/A</v>
      </c>
      <c r="AD45">
        <f>IF(Parameters_Tetrode!AD94&lt;&gt;"",ABS(Calcs_Tetrode!AD25-Parameters_Tetrode!AD94)^Parameters_Tetrode!$B$7,NA())</f>
        <v>3.3646154311228039E-4</v>
      </c>
      <c r="AE45" t="e">
        <f>IF(Parameters_Tetrode!AE94&lt;&gt;"",ABS(Calcs_Tetrode!AE25-Parameters_Tetrode!AE94)^Parameters_Tetrode!$B$7,NA())</f>
        <v>#N/A</v>
      </c>
      <c r="AF45">
        <f>IF(Parameters_Tetrode!AF94&lt;&gt;"",ABS(Calcs_Tetrode!AF25-Parameters_Tetrode!AF94)^Parameters_Tetrode!$B$7,NA())</f>
        <v>2.6446684198927251E-4</v>
      </c>
      <c r="AG45" t="e">
        <f>IF(Parameters_Tetrode!AG94&lt;&gt;"",ABS(Calcs_Tetrode!AG25-Parameters_Tetrode!AG94)^Parameters_Tetrode!$B$7,NA())</f>
        <v>#N/A</v>
      </c>
      <c r="AH45">
        <f>IF(Parameters_Tetrode!AH94&lt;&gt;"",ABS(Calcs_Tetrode!AH25-Parameters_Tetrode!AH94)^Parameters_Tetrode!$B$7,NA())</f>
        <v>1.9779032660443318E-4</v>
      </c>
      <c r="AI45" t="e">
        <f>IF(Parameters_Tetrode!AI94&lt;&gt;"",ABS(Calcs_Tetrode!AI25-Parameters_Tetrode!AI94)^Parameters_Tetrode!$B$7,NA())</f>
        <v>#N/A</v>
      </c>
      <c r="AJ45">
        <f>IF(Parameters_Tetrode!AJ94&lt;&gt;"",ABS(Calcs_Tetrode!AJ25-Parameters_Tetrode!AJ94)^Parameters_Tetrode!$B$7,NA())</f>
        <v>1.6303078212253803E-4</v>
      </c>
      <c r="AK45" t="e">
        <f>IF(Parameters_Tetrode!AK94&lt;&gt;"",ABS(Calcs_Tetrode!AK25-Parameters_Tetrode!AK94)^Parameters_Tetrode!$B$7,NA())</f>
        <v>#N/A</v>
      </c>
      <c r="AL45">
        <f>IF(Parameters_Tetrode!AL94&lt;&gt;"",ABS(Calcs_Tetrode!AL25-Parameters_Tetrode!AL94)^Parameters_Tetrode!$B$7,NA())</f>
        <v>1.2979201248868529E-4</v>
      </c>
      <c r="AM45" t="e">
        <f>IF(Parameters_Tetrode!AM94&lt;&gt;"",ABS(Calcs_Tetrode!AM25-Parameters_Tetrode!AM94)^Parameters_Tetrode!$B$7,NA())</f>
        <v>#N/A</v>
      </c>
      <c r="AN45">
        <f>IF(Parameters_Tetrode!AN94&lt;&gt;"",ABS(Calcs_Tetrode!AN25-Parameters_Tetrode!AN94)^Parameters_Tetrode!$B$7,NA())</f>
        <v>8.0095362876119654E-5</v>
      </c>
      <c r="AO45" t="e">
        <f>IF(Parameters_Tetrode!AO94&lt;&gt;"",ABS(Calcs_Tetrode!AO25-Parameters_Tetrode!AO94)^Parameters_Tetrode!$B$7,NA())</f>
        <v>#N/A</v>
      </c>
      <c r="AP45">
        <f>IF(Parameters_Tetrode!AP94&lt;&gt;"",ABS(Calcs_Tetrode!AP25-Parameters_Tetrode!AP94)^Parameters_Tetrode!$B$7,NA())</f>
        <v>5.5496330302550527E-5</v>
      </c>
      <c r="AQ45" t="e">
        <f>IF(Parameters_Tetrode!AQ94&lt;&gt;"",ABS(Calcs_Tetrode!AQ25-Parameters_Tetrode!AQ94)^Parameters_Tetrode!$B$7,NA())</f>
        <v>#N/A</v>
      </c>
      <c r="AR45" t="e">
        <f>IF(Parameters_Tetrode!AR94&lt;&gt;"",ABS(Calcs_Tetrode!AR25-Parameters_Tetrode!AR94)^Parameters_Tetrode!$B$7,NA())</f>
        <v>#N/A</v>
      </c>
      <c r="AS45" t="e">
        <f>IF(Parameters_Tetrode!AS94&lt;&gt;"",ABS(Calcs_Tetrode!AS25-Parameters_Tetrode!AS94)^Parameters_Tetrode!$B$7,NA())</f>
        <v>#N/A</v>
      </c>
      <c r="AT45" t="e">
        <f>IF(Parameters_Tetrode!AT94&lt;&gt;"",ABS(Calcs_Tetrode!AT25-Parameters_Tetrode!AT94)^Parameters_Tetrode!$B$7,NA())</f>
        <v>#N/A</v>
      </c>
      <c r="AU45" t="e">
        <f>IF(Parameters_Tetrode!AU94&lt;&gt;"",ABS(Calcs_Tetrode!AU25-Parameters_Tetrode!AU94)^Parameters_Tetrode!$B$7,NA())</f>
        <v>#N/A</v>
      </c>
      <c r="AV45" t="e">
        <f>IF(Parameters_Tetrode!AV94&lt;&gt;"",ABS(Calcs_Tetrode!AV25-Parameters_Tetrode!AV94)^Parameters_Tetrode!$B$7,NA())</f>
        <v>#N/A</v>
      </c>
      <c r="AW45" t="e">
        <f>IF(Parameters_Tetrode!AW94&lt;&gt;"",ABS(Calcs_Tetrode!AW25-Parameters_Tetrode!AW94)^Parameters_Tetrode!$B$7,NA())</f>
        <v>#N/A</v>
      </c>
      <c r="AX45" t="e">
        <f>IF(Parameters_Tetrode!AX94&lt;&gt;"",ABS(Calcs_Tetrode!AX25-Parameters_Tetrode!AX94)^Parameters_Tetrode!$B$7,NA())</f>
        <v>#N/A</v>
      </c>
      <c r="AY45" t="e">
        <f>IF(Parameters_Tetrode!AY94&lt;&gt;"",ABS(Calcs_Tetrode!AY25-Parameters_Tetrode!AY94)^Parameters_Tetrode!$B$7,NA())</f>
        <v>#N/A</v>
      </c>
      <c r="AZ45" t="e">
        <f>IF(Parameters_Tetrode!AZ94&lt;&gt;"",ABS(Calcs_Tetrode!AZ25-Parameters_Tetrode!AZ94)^Parameters_Tetrode!$B$7,NA())</f>
        <v>#N/A</v>
      </c>
      <c r="BA45" t="e">
        <f>IF(Parameters_Tetrode!BA94&lt;&gt;"",ABS(Calcs_Tetrode!BA25-Parameters_Tetrode!BA94)^Parameters_Tetrode!$B$7,NA())</f>
        <v>#N/A</v>
      </c>
    </row>
    <row r="46" spans="1:53">
      <c r="B46" s="2">
        <f>IF(OR(Calcs_Tetrode!B45="",(Calcs_Tetrode!B45+Parameters_Tetrode!$B$6)&lt;Parameters_Tetrode!$B$5),NA(),Calcs_Tetrode!B45+Parameters_Tetrode!$B$6)</f>
        <v>-15</v>
      </c>
      <c r="C46" t="e">
        <f>IF(Parameters_Tetrode!C95&lt;&gt;"",ABS(Calcs_Tetrode!C26-Parameters_Tetrode!C95)^Parameters_Tetrode!$B$7,NA())</f>
        <v>#N/A</v>
      </c>
      <c r="D46">
        <f>IF(Parameters_Tetrode!D95&lt;&gt;"",ABS(Calcs_Tetrode!D26-Parameters_Tetrode!D95)^Parameters_Tetrode!$B$7,NA())</f>
        <v>7.7364768980429543E-8</v>
      </c>
      <c r="E46" t="e">
        <f>IF(Parameters_Tetrode!E95&lt;&gt;"",ABS(Calcs_Tetrode!E26-Parameters_Tetrode!E95)^Parameters_Tetrode!$B$7,NA())</f>
        <v>#N/A</v>
      </c>
      <c r="F46">
        <f>IF(Parameters_Tetrode!F95&lt;&gt;"",ABS(Calcs_Tetrode!F26-Parameters_Tetrode!F95)^Parameters_Tetrode!$B$7,NA())</f>
        <v>3.7330359140993424E-5</v>
      </c>
      <c r="G46" t="e">
        <f>IF(Parameters_Tetrode!G95&lt;&gt;"",ABS(Calcs_Tetrode!G26-Parameters_Tetrode!G95)^Parameters_Tetrode!$B$7,NA())</f>
        <v>#N/A</v>
      </c>
      <c r="H46">
        <f>IF(Parameters_Tetrode!H95&lt;&gt;"",ABS(Calcs_Tetrode!H26-Parameters_Tetrode!H95)^Parameters_Tetrode!$B$7,NA())</f>
        <v>1.0448114943005728E-4</v>
      </c>
      <c r="I46" t="e">
        <f>IF(Parameters_Tetrode!I95&lt;&gt;"",ABS(Calcs_Tetrode!I26-Parameters_Tetrode!I95)^Parameters_Tetrode!$B$7,NA())</f>
        <v>#N/A</v>
      </c>
      <c r="J46">
        <f>IF(Parameters_Tetrode!J95&lt;&gt;"",ABS(Calcs_Tetrode!J26-Parameters_Tetrode!J95)^Parameters_Tetrode!$B$7,NA())</f>
        <v>2.5520017738795808E-4</v>
      </c>
      <c r="K46" t="e">
        <f>IF(Parameters_Tetrode!K95&lt;&gt;"",ABS(Calcs_Tetrode!K26-Parameters_Tetrode!K95)^Parameters_Tetrode!$B$7,NA())</f>
        <v>#N/A</v>
      </c>
      <c r="L46">
        <f>IF(Parameters_Tetrode!L95&lt;&gt;"",ABS(Calcs_Tetrode!L26-Parameters_Tetrode!L95)^Parameters_Tetrode!$B$7,NA())</f>
        <v>4.3906455845443349E-4</v>
      </c>
      <c r="M46" t="e">
        <f>IF(Parameters_Tetrode!M95&lt;&gt;"",ABS(Calcs_Tetrode!M26-Parameters_Tetrode!M95)^Parameters_Tetrode!$B$7,NA())</f>
        <v>#N/A</v>
      </c>
      <c r="N46">
        <f>IF(Parameters_Tetrode!N95&lt;&gt;"",ABS(Calcs_Tetrode!N26-Parameters_Tetrode!N95)^Parameters_Tetrode!$B$7,NA())</f>
        <v>4.4662512366870887E-4</v>
      </c>
      <c r="O46" t="e">
        <f>IF(Parameters_Tetrode!O95&lt;&gt;"",ABS(Calcs_Tetrode!O26-Parameters_Tetrode!O95)^Parameters_Tetrode!$B$7,NA())</f>
        <v>#N/A</v>
      </c>
      <c r="P46">
        <f>IF(Parameters_Tetrode!P95&lt;&gt;"",ABS(Calcs_Tetrode!P26-Parameters_Tetrode!P95)^Parameters_Tetrode!$B$7,NA())</f>
        <v>4.7342295683555055E-4</v>
      </c>
      <c r="Q46" t="e">
        <f>IF(Parameters_Tetrode!Q95&lt;&gt;"",ABS(Calcs_Tetrode!Q26-Parameters_Tetrode!Q95)^Parameters_Tetrode!$B$7,NA())</f>
        <v>#N/A</v>
      </c>
      <c r="R46">
        <f>IF(Parameters_Tetrode!R95&lt;&gt;"",ABS(Calcs_Tetrode!R26-Parameters_Tetrode!R95)^Parameters_Tetrode!$B$7,NA())</f>
        <v>4.5940575674767328E-4</v>
      </c>
      <c r="S46" t="e">
        <f>IF(Parameters_Tetrode!S95&lt;&gt;"",ABS(Calcs_Tetrode!S26-Parameters_Tetrode!S95)^Parameters_Tetrode!$B$7,NA())</f>
        <v>#N/A</v>
      </c>
      <c r="T46">
        <f>IF(Parameters_Tetrode!T95&lt;&gt;"",ABS(Calcs_Tetrode!T26-Parameters_Tetrode!T95)^Parameters_Tetrode!$B$7,NA())</f>
        <v>4.1977112936660607E-4</v>
      </c>
      <c r="U46" t="e">
        <f>IF(Parameters_Tetrode!U95&lt;&gt;"",ABS(Calcs_Tetrode!U26-Parameters_Tetrode!U95)^Parameters_Tetrode!$B$7,NA())</f>
        <v>#N/A</v>
      </c>
      <c r="V46">
        <f>IF(Parameters_Tetrode!V95&lt;&gt;"",ABS(Calcs_Tetrode!V26-Parameters_Tetrode!V95)^Parameters_Tetrode!$B$7,NA())</f>
        <v>4.0461392796598596E-4</v>
      </c>
      <c r="W46" t="e">
        <f>IF(Parameters_Tetrode!W95&lt;&gt;"",ABS(Calcs_Tetrode!W26-Parameters_Tetrode!W95)^Parameters_Tetrode!$B$7,NA())</f>
        <v>#N/A</v>
      </c>
      <c r="X46">
        <f>IF(Parameters_Tetrode!X95&lt;&gt;"",ABS(Calcs_Tetrode!X26-Parameters_Tetrode!X95)^Parameters_Tetrode!$B$7,NA())</f>
        <v>3.7770300610970824E-4</v>
      </c>
      <c r="Y46" t="e">
        <f>IF(Parameters_Tetrode!Y95&lt;&gt;"",ABS(Calcs_Tetrode!Y26-Parameters_Tetrode!Y95)^Parameters_Tetrode!$B$7,NA())</f>
        <v>#N/A</v>
      </c>
      <c r="Z46">
        <f>IF(Parameters_Tetrode!Z95&lt;&gt;"",ABS(Calcs_Tetrode!Z26-Parameters_Tetrode!Z95)^Parameters_Tetrode!$B$7,NA())</f>
        <v>3.4322446946451624E-4</v>
      </c>
      <c r="AA46" t="e">
        <f>IF(Parameters_Tetrode!AA95&lt;&gt;"",ABS(Calcs_Tetrode!AA26-Parameters_Tetrode!AA95)^Parameters_Tetrode!$B$7,NA())</f>
        <v>#N/A</v>
      </c>
      <c r="AB46">
        <f>IF(Parameters_Tetrode!AB95&lt;&gt;"",ABS(Calcs_Tetrode!AB26-Parameters_Tetrode!AB95)^Parameters_Tetrode!$B$7,NA())</f>
        <v>3.0430840417991619E-4</v>
      </c>
      <c r="AC46" t="e">
        <f>IF(Parameters_Tetrode!AC95&lt;&gt;"",ABS(Calcs_Tetrode!AC26-Parameters_Tetrode!AC95)^Parameters_Tetrode!$B$7,NA())</f>
        <v>#N/A</v>
      </c>
      <c r="AD46">
        <f>IF(Parameters_Tetrode!AD95&lt;&gt;"",ABS(Calcs_Tetrode!AD26-Parameters_Tetrode!AD95)^Parameters_Tetrode!$B$7,NA())</f>
        <v>2.6332343066287541E-4</v>
      </c>
      <c r="AE46" t="e">
        <f>IF(Parameters_Tetrode!AE95&lt;&gt;"",ABS(Calcs_Tetrode!AE26-Parameters_Tetrode!AE95)^Parameters_Tetrode!$B$7,NA())</f>
        <v>#N/A</v>
      </c>
      <c r="AF46">
        <f>IF(Parameters_Tetrode!AF95&lt;&gt;"",ABS(Calcs_Tetrode!AF26-Parameters_Tetrode!AF95)^Parameters_Tetrode!$B$7,NA())</f>
        <v>1.9328112000975808E-4</v>
      </c>
      <c r="AG46" t="e">
        <f>IF(Parameters_Tetrode!AG95&lt;&gt;"",ABS(Calcs_Tetrode!AG26-Parameters_Tetrode!AG95)^Parameters_Tetrode!$B$7,NA())</f>
        <v>#N/A</v>
      </c>
      <c r="AH46">
        <f>IF(Parameters_Tetrode!AH95&lt;&gt;"",ABS(Calcs_Tetrode!AH26-Parameters_Tetrode!AH95)^Parameters_Tetrode!$B$7,NA())</f>
        <v>1.8200907848461934E-4</v>
      </c>
      <c r="AI46" t="e">
        <f>IF(Parameters_Tetrode!AI95&lt;&gt;"",ABS(Calcs_Tetrode!AI26-Parameters_Tetrode!AI95)^Parameters_Tetrode!$B$7,NA())</f>
        <v>#N/A</v>
      </c>
      <c r="AJ46">
        <f>IF(Parameters_Tetrode!AJ95&lt;&gt;"",ABS(Calcs_Tetrode!AJ26-Parameters_Tetrode!AJ95)^Parameters_Tetrode!$B$7,NA())</f>
        <v>1.4420403623572369E-4</v>
      </c>
      <c r="AK46" t="e">
        <f>IF(Parameters_Tetrode!AK95&lt;&gt;"",ABS(Calcs_Tetrode!AK26-Parameters_Tetrode!AK95)^Parameters_Tetrode!$B$7,NA())</f>
        <v>#N/A</v>
      </c>
      <c r="AL46">
        <f>IF(Parameters_Tetrode!AL95&lt;&gt;"",ABS(Calcs_Tetrode!AL26-Parameters_Tetrode!AL95)^Parameters_Tetrode!$B$7,NA())</f>
        <v>1.0955741335109248E-4</v>
      </c>
      <c r="AM46" t="e">
        <f>IF(Parameters_Tetrode!AM95&lt;&gt;"",ABS(Calcs_Tetrode!AM26-Parameters_Tetrode!AM95)^Parameters_Tetrode!$B$7,NA())</f>
        <v>#N/A</v>
      </c>
      <c r="AN46">
        <f>IF(Parameters_Tetrode!AN95&lt;&gt;"",ABS(Calcs_Tetrode!AN26-Parameters_Tetrode!AN95)^Parameters_Tetrode!$B$7,NA())</f>
        <v>9.7535504633345575E-5</v>
      </c>
      <c r="AO46" t="e">
        <f>IF(Parameters_Tetrode!AO95&lt;&gt;"",ABS(Calcs_Tetrode!AO26-Parameters_Tetrode!AO95)^Parameters_Tetrode!$B$7,NA())</f>
        <v>#N/A</v>
      </c>
      <c r="AP46">
        <f>IF(Parameters_Tetrode!AP95&lt;&gt;"",ABS(Calcs_Tetrode!AP26-Parameters_Tetrode!AP95)^Parameters_Tetrode!$B$7,NA())</f>
        <v>6.7950251419884151E-5</v>
      </c>
      <c r="AQ46" t="e">
        <f>IF(Parameters_Tetrode!AQ95&lt;&gt;"",ABS(Calcs_Tetrode!AQ26-Parameters_Tetrode!AQ95)^Parameters_Tetrode!$B$7,NA())</f>
        <v>#N/A</v>
      </c>
      <c r="AR46">
        <f>IF(Parameters_Tetrode!AR95&lt;&gt;"",ABS(Calcs_Tetrode!AR26-Parameters_Tetrode!AR95)^Parameters_Tetrode!$B$7,NA())</f>
        <v>4.3225853265873959E-5</v>
      </c>
      <c r="AS46" t="e">
        <f>IF(Parameters_Tetrode!AS95&lt;&gt;"",ABS(Calcs_Tetrode!AS26-Parameters_Tetrode!AS95)^Parameters_Tetrode!$B$7,NA())</f>
        <v>#N/A</v>
      </c>
      <c r="AT46">
        <f>IF(Parameters_Tetrode!AT95&lt;&gt;"",ABS(Calcs_Tetrode!AT26-Parameters_Tetrode!AT95)^Parameters_Tetrode!$B$7,NA())</f>
        <v>3.4519258713381447E-5</v>
      </c>
      <c r="AU46" t="e">
        <f>IF(Parameters_Tetrode!AU95&lt;&gt;"",ABS(Calcs_Tetrode!AU26-Parameters_Tetrode!AU95)^Parameters_Tetrode!$B$7,NA())</f>
        <v>#N/A</v>
      </c>
      <c r="AV46">
        <f>IF(Parameters_Tetrode!AV95&lt;&gt;"",ABS(Calcs_Tetrode!AV26-Parameters_Tetrode!AV95)^Parameters_Tetrode!$B$7,NA())</f>
        <v>1.7216717471763329E-5</v>
      </c>
      <c r="AW46" t="e">
        <f>IF(Parameters_Tetrode!AW95&lt;&gt;"",ABS(Calcs_Tetrode!AW26-Parameters_Tetrode!AW95)^Parameters_Tetrode!$B$7,NA())</f>
        <v>#N/A</v>
      </c>
      <c r="AX46">
        <f>IF(Parameters_Tetrode!AX95&lt;&gt;"",ABS(Calcs_Tetrode!AX26-Parameters_Tetrode!AX95)^Parameters_Tetrode!$B$7,NA())</f>
        <v>5.760082423855037E-6</v>
      </c>
      <c r="AY46" t="e">
        <f>IF(Parameters_Tetrode!AY95&lt;&gt;"",ABS(Calcs_Tetrode!AY26-Parameters_Tetrode!AY95)^Parameters_Tetrode!$B$7,NA())</f>
        <v>#N/A</v>
      </c>
      <c r="AZ46">
        <f>IF(Parameters_Tetrode!AZ95&lt;&gt;"",ABS(Calcs_Tetrode!AZ26-Parameters_Tetrode!AZ95)^Parameters_Tetrode!$B$7,NA())</f>
        <v>2.6578641488786899E-6</v>
      </c>
      <c r="BA46" t="e">
        <f>IF(Parameters_Tetrode!BA95&lt;&gt;"",ABS(Calcs_Tetrode!BA26-Parameters_Tetrode!BA95)^Parameters_Tetrode!$B$7,NA())</f>
        <v>#N/A</v>
      </c>
    </row>
    <row r="47" spans="1:53">
      <c r="B47" s="2">
        <f>IF(OR(Calcs_Tetrode!B46="",(Calcs_Tetrode!B46+Parameters_Tetrode!$B$6)&lt;Parameters_Tetrode!$B$5),NA(),Calcs_Tetrode!B46+Parameters_Tetrode!$B$6)</f>
        <v>-20</v>
      </c>
      <c r="C47" t="e">
        <f>IF(Parameters_Tetrode!C96&lt;&gt;"",ABS(Calcs_Tetrode!C27-Parameters_Tetrode!C96)^Parameters_Tetrode!$B$7,NA())</f>
        <v>#N/A</v>
      </c>
      <c r="D47">
        <f>IF(Parameters_Tetrode!D96&lt;&gt;"",ABS(Calcs_Tetrode!D27-Parameters_Tetrode!D96)^Parameters_Tetrode!$B$7,NA())</f>
        <v>4.3698179989114282E-4</v>
      </c>
      <c r="E47" t="e">
        <f>IF(Parameters_Tetrode!E96&lt;&gt;"",ABS(Calcs_Tetrode!E27-Parameters_Tetrode!E96)^Parameters_Tetrode!$B$7,NA())</f>
        <v>#N/A</v>
      </c>
      <c r="F47">
        <f>IF(Parameters_Tetrode!F96&lt;&gt;"",ABS(Calcs_Tetrode!F27-Parameters_Tetrode!F96)^Parameters_Tetrode!$B$7,NA())</f>
        <v>4.4584786942954836E-5</v>
      </c>
      <c r="G47" t="e">
        <f>IF(Parameters_Tetrode!G96&lt;&gt;"",ABS(Calcs_Tetrode!G27-Parameters_Tetrode!G96)^Parameters_Tetrode!$B$7,NA())</f>
        <v>#N/A</v>
      </c>
      <c r="H47">
        <f>IF(Parameters_Tetrode!H96&lt;&gt;"",ABS(Calcs_Tetrode!H27-Parameters_Tetrode!H96)^Parameters_Tetrode!$B$7,NA())</f>
        <v>3.9349521403956956E-5</v>
      </c>
      <c r="I47" t="e">
        <f>IF(Parameters_Tetrode!I96&lt;&gt;"",ABS(Calcs_Tetrode!I27-Parameters_Tetrode!I96)^Parameters_Tetrode!$B$7,NA())</f>
        <v>#N/A</v>
      </c>
      <c r="J47">
        <f>IF(Parameters_Tetrode!J96&lt;&gt;"",ABS(Calcs_Tetrode!J27-Parameters_Tetrode!J96)^Parameters_Tetrode!$B$7,NA())</f>
        <v>8.0238791355941253E-5</v>
      </c>
      <c r="K47" t="e">
        <f>IF(Parameters_Tetrode!K96&lt;&gt;"",ABS(Calcs_Tetrode!K27-Parameters_Tetrode!K96)^Parameters_Tetrode!$B$7,NA())</f>
        <v>#N/A</v>
      </c>
      <c r="L47">
        <f>IF(Parameters_Tetrode!L96&lt;&gt;"",ABS(Calcs_Tetrode!L27-Parameters_Tetrode!L96)^Parameters_Tetrode!$B$7,NA())</f>
        <v>1.1185352673795845E-4</v>
      </c>
      <c r="M47" t="e">
        <f>IF(Parameters_Tetrode!M96&lt;&gt;"",ABS(Calcs_Tetrode!M27-Parameters_Tetrode!M96)^Parameters_Tetrode!$B$7,NA())</f>
        <v>#N/A</v>
      </c>
      <c r="N47">
        <f>IF(Parameters_Tetrode!N96&lt;&gt;"",ABS(Calcs_Tetrode!N27-Parameters_Tetrode!N96)^Parameters_Tetrode!$B$7,NA())</f>
        <v>1.0451828960180882E-4</v>
      </c>
      <c r="O47" t="e">
        <f>IF(Parameters_Tetrode!O96&lt;&gt;"",ABS(Calcs_Tetrode!O27-Parameters_Tetrode!O96)^Parameters_Tetrode!$B$7,NA())</f>
        <v>#N/A</v>
      </c>
      <c r="P47">
        <f>IF(Parameters_Tetrode!P96&lt;&gt;"",ABS(Calcs_Tetrode!P27-Parameters_Tetrode!P96)^Parameters_Tetrode!$B$7,NA())</f>
        <v>9.5567647269228804E-5</v>
      </c>
      <c r="Q47" t="e">
        <f>IF(Parameters_Tetrode!Q96&lt;&gt;"",ABS(Calcs_Tetrode!Q27-Parameters_Tetrode!Q96)^Parameters_Tetrode!$B$7,NA())</f>
        <v>#N/A</v>
      </c>
      <c r="R47">
        <f>IF(Parameters_Tetrode!R96&lt;&gt;"",ABS(Calcs_Tetrode!R27-Parameters_Tetrode!R96)^Parameters_Tetrode!$B$7,NA())</f>
        <v>7.4992989113640835E-5</v>
      </c>
      <c r="S47" t="e">
        <f>IF(Parameters_Tetrode!S96&lt;&gt;"",ABS(Calcs_Tetrode!S27-Parameters_Tetrode!S96)^Parameters_Tetrode!$B$7,NA())</f>
        <v>#N/A</v>
      </c>
      <c r="T47">
        <f>IF(Parameters_Tetrode!T96&lt;&gt;"",ABS(Calcs_Tetrode!T27-Parameters_Tetrode!T96)^Parameters_Tetrode!$B$7,NA())</f>
        <v>6.5717082408384215E-5</v>
      </c>
      <c r="U47" t="e">
        <f>IF(Parameters_Tetrode!U96&lt;&gt;"",ABS(Calcs_Tetrode!U27-Parameters_Tetrode!U96)^Parameters_Tetrode!$B$7,NA())</f>
        <v>#N/A</v>
      </c>
      <c r="V47">
        <f>IF(Parameters_Tetrode!V96&lt;&gt;"",ABS(Calcs_Tetrode!V27-Parameters_Tetrode!V96)^Parameters_Tetrode!$B$7,NA())</f>
        <v>3.9088474542562813E-5</v>
      </c>
      <c r="W47" t="e">
        <f>IF(Parameters_Tetrode!W96&lt;&gt;"",ABS(Calcs_Tetrode!W27-Parameters_Tetrode!W96)^Parameters_Tetrode!$B$7,NA())</f>
        <v>#N/A</v>
      </c>
      <c r="X47">
        <f>IF(Parameters_Tetrode!X96&lt;&gt;"",ABS(Calcs_Tetrode!X27-Parameters_Tetrode!X96)^Parameters_Tetrode!$B$7,NA())</f>
        <v>2.6845590785431543E-5</v>
      </c>
      <c r="Y47" t="e">
        <f>IF(Parameters_Tetrode!Y96&lt;&gt;"",ABS(Calcs_Tetrode!Y27-Parameters_Tetrode!Y96)^Parameters_Tetrode!$B$7,NA())</f>
        <v>#N/A</v>
      </c>
      <c r="Z47">
        <f>IF(Parameters_Tetrode!Z96&lt;&gt;"",ABS(Calcs_Tetrode!Z27-Parameters_Tetrode!Z96)^Parameters_Tetrode!$B$7,NA())</f>
        <v>1.5602801726177733E-5</v>
      </c>
      <c r="AA47" t="e">
        <f>IF(Parameters_Tetrode!AA96&lt;&gt;"",ABS(Calcs_Tetrode!AA27-Parameters_Tetrode!AA96)^Parameters_Tetrode!$B$7,NA())</f>
        <v>#N/A</v>
      </c>
      <c r="AB47">
        <f>IF(Parameters_Tetrode!AB96&lt;&gt;"",ABS(Calcs_Tetrode!AB27-Parameters_Tetrode!AB96)^Parameters_Tetrode!$B$7,NA())</f>
        <v>1.2935159931174184E-5</v>
      </c>
      <c r="AC47" t="e">
        <f>IF(Parameters_Tetrode!AC96&lt;&gt;"",ABS(Calcs_Tetrode!AC27-Parameters_Tetrode!AC96)^Parameters_Tetrode!$B$7,NA())</f>
        <v>#N/A</v>
      </c>
      <c r="AD47">
        <f>IF(Parameters_Tetrode!AD96&lt;&gt;"",ABS(Calcs_Tetrode!AD27-Parameters_Tetrode!AD96)^Parameters_Tetrode!$B$7,NA())</f>
        <v>4.6129377198304553E-6</v>
      </c>
      <c r="AE47" t="e">
        <f>IF(Parameters_Tetrode!AE96&lt;&gt;"",ABS(Calcs_Tetrode!AE27-Parameters_Tetrode!AE96)^Parameters_Tetrode!$B$7,NA())</f>
        <v>#N/A</v>
      </c>
      <c r="AF47">
        <f>IF(Parameters_Tetrode!AF96&lt;&gt;"",ABS(Calcs_Tetrode!AF27-Parameters_Tetrode!AF96)^Parameters_Tetrode!$B$7,NA())</f>
        <v>3.8851521528373724E-7</v>
      </c>
      <c r="AG47" t="e">
        <f>IF(Parameters_Tetrode!AG96&lt;&gt;"",ABS(Calcs_Tetrode!AG27-Parameters_Tetrode!AG96)^Parameters_Tetrode!$B$7,NA())</f>
        <v>#N/A</v>
      </c>
      <c r="AH47">
        <f>IF(Parameters_Tetrode!AH96&lt;&gt;"",ABS(Calcs_Tetrode!AH27-Parameters_Tetrode!AH96)^Parameters_Tetrode!$B$7,NA())</f>
        <v>1.423095852970408E-9</v>
      </c>
      <c r="AI47" t="e">
        <f>IF(Parameters_Tetrode!AI96&lt;&gt;"",ABS(Calcs_Tetrode!AI27-Parameters_Tetrode!AI96)^Parameters_Tetrode!$B$7,NA())</f>
        <v>#N/A</v>
      </c>
      <c r="AJ47">
        <f>IF(Parameters_Tetrode!AJ96&lt;&gt;"",ABS(Calcs_Tetrode!AJ27-Parameters_Tetrode!AJ96)^Parameters_Tetrode!$B$7,NA())</f>
        <v>2.5533558915048958E-6</v>
      </c>
      <c r="AK47" t="e">
        <f>IF(Parameters_Tetrode!AK96&lt;&gt;"",ABS(Calcs_Tetrode!AK27-Parameters_Tetrode!AK96)^Parameters_Tetrode!$B$7,NA())</f>
        <v>#N/A</v>
      </c>
      <c r="AL47">
        <f>IF(Parameters_Tetrode!AL96&lt;&gt;"",ABS(Calcs_Tetrode!AL27-Parameters_Tetrode!AL96)^Parameters_Tetrode!$B$7,NA())</f>
        <v>1.0726169098753528E-5</v>
      </c>
      <c r="AM47" t="e">
        <f>IF(Parameters_Tetrode!AM96&lt;&gt;"",ABS(Calcs_Tetrode!AM27-Parameters_Tetrode!AM96)^Parameters_Tetrode!$B$7,NA())</f>
        <v>#N/A</v>
      </c>
      <c r="AN47">
        <f>IF(Parameters_Tetrode!AN96&lt;&gt;"",ABS(Calcs_Tetrode!AN27-Parameters_Tetrode!AN96)^Parameters_Tetrode!$B$7,NA())</f>
        <v>1.5896576420562355E-5</v>
      </c>
      <c r="AO47" t="e">
        <f>IF(Parameters_Tetrode!AO96&lt;&gt;"",ABS(Calcs_Tetrode!AO27-Parameters_Tetrode!AO96)^Parameters_Tetrode!$B$7,NA())</f>
        <v>#N/A</v>
      </c>
      <c r="AP47">
        <f>IF(Parameters_Tetrode!AP96&lt;&gt;"",ABS(Calcs_Tetrode!AP27-Parameters_Tetrode!AP96)^Parameters_Tetrode!$B$7,NA())</f>
        <v>2.2358610919896111E-5</v>
      </c>
      <c r="AQ47" t="e">
        <f>IF(Parameters_Tetrode!AQ96&lt;&gt;"",ABS(Calcs_Tetrode!AQ27-Parameters_Tetrode!AQ96)^Parameters_Tetrode!$B$7,NA())</f>
        <v>#N/A</v>
      </c>
      <c r="AR47">
        <f>IF(Parameters_Tetrode!AR96&lt;&gt;"",ABS(Calcs_Tetrode!AR27-Parameters_Tetrode!AR96)^Parameters_Tetrode!$B$7,NA())</f>
        <v>4.2186296239176939E-5</v>
      </c>
      <c r="AS47" t="e">
        <f>IF(Parameters_Tetrode!AS96&lt;&gt;"",ABS(Calcs_Tetrode!AS27-Parameters_Tetrode!AS96)^Parameters_Tetrode!$B$7,NA())</f>
        <v>#N/A</v>
      </c>
      <c r="AT47">
        <f>IF(Parameters_Tetrode!AT96&lt;&gt;"",ABS(Calcs_Tetrode!AT27-Parameters_Tetrode!AT96)^Parameters_Tetrode!$B$7,NA())</f>
        <v>5.3047539906744884E-5</v>
      </c>
      <c r="AU47" t="e">
        <f>IF(Parameters_Tetrode!AU96&lt;&gt;"",ABS(Calcs_Tetrode!AU27-Parameters_Tetrode!AU96)^Parameters_Tetrode!$B$7,NA())</f>
        <v>#N/A</v>
      </c>
      <c r="AV47">
        <f>IF(Parameters_Tetrode!AV96&lt;&gt;"",ABS(Calcs_Tetrode!AV27-Parameters_Tetrode!AV96)^Parameters_Tetrode!$B$7,NA())</f>
        <v>8.2636034552979591E-5</v>
      </c>
      <c r="AW47" t="e">
        <f>IF(Parameters_Tetrode!AW96&lt;&gt;"",ABS(Calcs_Tetrode!AW27-Parameters_Tetrode!AW96)^Parameters_Tetrode!$B$7,NA())</f>
        <v>#N/A</v>
      </c>
      <c r="AX47">
        <f>IF(Parameters_Tetrode!AX96&lt;&gt;"",ABS(Calcs_Tetrode!AX27-Parameters_Tetrode!AX96)^Parameters_Tetrode!$B$7,NA())</f>
        <v>1.1911303302141105E-4</v>
      </c>
      <c r="AY47" t="e">
        <f>IF(Parameters_Tetrode!AY96&lt;&gt;"",ABS(Calcs_Tetrode!AY27-Parameters_Tetrode!AY96)^Parameters_Tetrode!$B$7,NA())</f>
        <v>#N/A</v>
      </c>
      <c r="AZ47">
        <f>IF(Parameters_Tetrode!AZ96&lt;&gt;"",ABS(Calcs_Tetrode!AZ27-Parameters_Tetrode!AZ96)^Parameters_Tetrode!$B$7,NA())</f>
        <v>1.6260679615171634E-4</v>
      </c>
      <c r="BA47" t="e">
        <f>IF(Parameters_Tetrode!BA96&lt;&gt;"",ABS(Calcs_Tetrode!BA27-Parameters_Tetrode!BA96)^Parameters_Tetrode!$B$7,NA())</f>
        <v>#N/A</v>
      </c>
    </row>
    <row r="48" spans="1:53">
      <c r="B48" s="2">
        <f>IF(OR(Calcs_Tetrode!B47="",(Calcs_Tetrode!B47+Parameters_Tetrode!$B$6)&lt;Parameters_Tetrode!$B$5),NA(),Calcs_Tetrode!B47+Parameters_Tetrode!$B$6)</f>
        <v>-25</v>
      </c>
      <c r="C48" t="e">
        <f>IF(Parameters_Tetrode!C97&lt;&gt;"",ABS(Calcs_Tetrode!C28-Parameters_Tetrode!C97)^Parameters_Tetrode!$B$7,NA())</f>
        <v>#N/A</v>
      </c>
      <c r="D48">
        <f>IF(Parameters_Tetrode!D97&lt;&gt;"",ABS(Calcs_Tetrode!D28-Parameters_Tetrode!D97)^Parameters_Tetrode!$B$7,NA())</f>
        <v>7.318204958388447E-4</v>
      </c>
      <c r="E48" t="e">
        <f>IF(Parameters_Tetrode!E97&lt;&gt;"",ABS(Calcs_Tetrode!E28-Parameters_Tetrode!E97)^Parameters_Tetrode!$B$7,NA())</f>
        <v>#N/A</v>
      </c>
      <c r="F48">
        <f>IF(Parameters_Tetrode!F97&lt;&gt;"",ABS(Calcs_Tetrode!F28-Parameters_Tetrode!F97)^Parameters_Tetrode!$B$7,NA())</f>
        <v>3.6037831982403063E-5</v>
      </c>
      <c r="G48" t="e">
        <f>IF(Parameters_Tetrode!G97&lt;&gt;"",ABS(Calcs_Tetrode!G28-Parameters_Tetrode!G97)^Parameters_Tetrode!$B$7,NA())</f>
        <v>#N/A</v>
      </c>
      <c r="H48">
        <f>IF(Parameters_Tetrode!H97&lt;&gt;"",ABS(Calcs_Tetrode!H28-Parameters_Tetrode!H97)^Parameters_Tetrode!$B$7,NA())</f>
        <v>1.4836889879974328E-7</v>
      </c>
      <c r="I48" t="e">
        <f>IF(Parameters_Tetrode!I97&lt;&gt;"",ABS(Calcs_Tetrode!I28-Parameters_Tetrode!I97)^Parameters_Tetrode!$B$7,NA())</f>
        <v>#N/A</v>
      </c>
      <c r="J48">
        <f>IF(Parameters_Tetrode!J97&lt;&gt;"",ABS(Calcs_Tetrode!J28-Parameters_Tetrode!J97)^Parameters_Tetrode!$B$7,NA())</f>
        <v>1.5089321853138741E-5</v>
      </c>
      <c r="K48" t="e">
        <f>IF(Parameters_Tetrode!K97&lt;&gt;"",ABS(Calcs_Tetrode!K28-Parameters_Tetrode!K97)^Parameters_Tetrode!$B$7,NA())</f>
        <v>#N/A</v>
      </c>
      <c r="L48">
        <f>IF(Parameters_Tetrode!L97&lt;&gt;"",ABS(Calcs_Tetrode!L28-Parameters_Tetrode!L97)^Parameters_Tetrode!$B$7,NA())</f>
        <v>2.1669067958038409E-5</v>
      </c>
      <c r="M48" t="e">
        <f>IF(Parameters_Tetrode!M97&lt;&gt;"",ABS(Calcs_Tetrode!M28-Parameters_Tetrode!M97)^Parameters_Tetrode!$B$7,NA())</f>
        <v>#N/A</v>
      </c>
      <c r="N48">
        <f>IF(Parameters_Tetrode!N97&lt;&gt;"",ABS(Calcs_Tetrode!N28-Parameters_Tetrode!N97)^Parameters_Tetrode!$B$7,NA())</f>
        <v>9.6267446804867195E-6</v>
      </c>
      <c r="O48" t="e">
        <f>IF(Parameters_Tetrode!O97&lt;&gt;"",ABS(Calcs_Tetrode!O28-Parameters_Tetrode!O97)^Parameters_Tetrode!$B$7,NA())</f>
        <v>#N/A</v>
      </c>
      <c r="P48">
        <f>IF(Parameters_Tetrode!P97&lt;&gt;"",ABS(Calcs_Tetrode!P28-Parameters_Tetrode!P97)^Parameters_Tetrode!$B$7,NA())</f>
        <v>3.2965035546613833E-6</v>
      </c>
      <c r="Q48" t="e">
        <f>IF(Parameters_Tetrode!Q97&lt;&gt;"",ABS(Calcs_Tetrode!Q28-Parameters_Tetrode!Q97)^Parameters_Tetrode!$B$7,NA())</f>
        <v>#N/A</v>
      </c>
      <c r="R48">
        <f>IF(Parameters_Tetrode!R97&lt;&gt;"",ABS(Calcs_Tetrode!R28-Parameters_Tetrode!R97)^Parameters_Tetrode!$B$7,NA())</f>
        <v>8.4649382800082164E-7</v>
      </c>
      <c r="S48" t="e">
        <f>IF(Parameters_Tetrode!S97&lt;&gt;"",ABS(Calcs_Tetrode!S28-Parameters_Tetrode!S97)^Parameters_Tetrode!$B$7,NA())</f>
        <v>#N/A</v>
      </c>
      <c r="T48">
        <f>IF(Parameters_Tetrode!T97&lt;&gt;"",ABS(Calcs_Tetrode!T28-Parameters_Tetrode!T97)^Parameters_Tetrode!$B$7,NA())</f>
        <v>8.6974527342731275E-6</v>
      </c>
      <c r="U48" t="e">
        <f>IF(Parameters_Tetrode!U97&lt;&gt;"",ABS(Calcs_Tetrode!U28-Parameters_Tetrode!U97)^Parameters_Tetrode!$B$7,NA())</f>
        <v>#N/A</v>
      </c>
      <c r="V48">
        <f>IF(Parameters_Tetrode!V97&lt;&gt;"",ABS(Calcs_Tetrode!V28-Parameters_Tetrode!V97)^Parameters_Tetrode!$B$7,NA())</f>
        <v>1.7475989964412567E-5</v>
      </c>
      <c r="W48" t="e">
        <f>IF(Parameters_Tetrode!W97&lt;&gt;"",ABS(Calcs_Tetrode!W28-Parameters_Tetrode!W97)^Parameters_Tetrode!$B$7,NA())</f>
        <v>#N/A</v>
      </c>
      <c r="X48">
        <f>IF(Parameters_Tetrode!X97&lt;&gt;"",ABS(Calcs_Tetrode!X28-Parameters_Tetrode!X97)^Parameters_Tetrode!$B$7,NA())</f>
        <v>3.0878632116979743E-5</v>
      </c>
      <c r="Y48" t="e">
        <f>IF(Parameters_Tetrode!Y97&lt;&gt;"",ABS(Calcs_Tetrode!Y28-Parameters_Tetrode!Y97)^Parameters_Tetrode!$B$7,NA())</f>
        <v>#N/A</v>
      </c>
      <c r="Z48">
        <f>IF(Parameters_Tetrode!Z97&lt;&gt;"",ABS(Calcs_Tetrode!Z28-Parameters_Tetrode!Z97)^Parameters_Tetrode!$B$7,NA())</f>
        <v>4.9574878791889102E-5</v>
      </c>
      <c r="AA48" t="e">
        <f>IF(Parameters_Tetrode!AA97&lt;&gt;"",ABS(Calcs_Tetrode!AA28-Parameters_Tetrode!AA97)^Parameters_Tetrode!$B$7,NA())</f>
        <v>#N/A</v>
      </c>
      <c r="AB48">
        <f>IF(Parameters_Tetrode!AB97&lt;&gt;"",ABS(Calcs_Tetrode!AB28-Parameters_Tetrode!AB97)^Parameters_Tetrode!$B$7,NA())</f>
        <v>9.2295905003632022E-5</v>
      </c>
      <c r="AC48" t="e">
        <f>IF(Parameters_Tetrode!AC97&lt;&gt;"",ABS(Calcs_Tetrode!AC28-Parameters_Tetrode!AC97)^Parameters_Tetrode!$B$7,NA())</f>
        <v>#N/A</v>
      </c>
      <c r="AD48">
        <f>IF(Parameters_Tetrode!AD97&lt;&gt;"",ABS(Calcs_Tetrode!AD28-Parameters_Tetrode!AD97)^Parameters_Tetrode!$B$7,NA())</f>
        <v>1.2627359367997507E-4</v>
      </c>
      <c r="AE48" t="e">
        <f>IF(Parameters_Tetrode!AE97&lt;&gt;"",ABS(Calcs_Tetrode!AE28-Parameters_Tetrode!AE97)^Parameters_Tetrode!$B$7,NA())</f>
        <v>#N/A</v>
      </c>
      <c r="AF48">
        <f>IF(Parameters_Tetrode!AF97&lt;&gt;"",ABS(Calcs_Tetrode!AF28-Parameters_Tetrode!AF97)^Parameters_Tetrode!$B$7,NA())</f>
        <v>1.4203932362848607E-4</v>
      </c>
      <c r="AG48" t="e">
        <f>IF(Parameters_Tetrode!AG97&lt;&gt;"",ABS(Calcs_Tetrode!AG28-Parameters_Tetrode!AG97)^Parameters_Tetrode!$B$7,NA())</f>
        <v>#N/A</v>
      </c>
      <c r="AH48">
        <f>IF(Parameters_Tetrode!AH97&lt;&gt;"",ABS(Calcs_Tetrode!AH28-Parameters_Tetrode!AH97)^Parameters_Tetrode!$B$7,NA())</f>
        <v>1.5976746482206113E-4</v>
      </c>
      <c r="AI48" t="e">
        <f>IF(Parameters_Tetrode!AI97&lt;&gt;"",ABS(Calcs_Tetrode!AI28-Parameters_Tetrode!AI97)^Parameters_Tetrode!$B$7,NA())</f>
        <v>#N/A</v>
      </c>
      <c r="AJ48">
        <f>IF(Parameters_Tetrode!AJ97&lt;&gt;"",ABS(Calcs_Tetrode!AJ28-Parameters_Tetrode!AJ97)^Parameters_Tetrode!$B$7,NA())</f>
        <v>2.0722756967833653E-4</v>
      </c>
      <c r="AK48" t="e">
        <f>IF(Parameters_Tetrode!AK97&lt;&gt;"",ABS(Calcs_Tetrode!AK28-Parameters_Tetrode!AK97)^Parameters_Tetrode!$B$7,NA())</f>
        <v>#N/A</v>
      </c>
      <c r="AL48">
        <f>IF(Parameters_Tetrode!AL97&lt;&gt;"",ABS(Calcs_Tetrode!AL28-Parameters_Tetrode!AL97)^Parameters_Tetrode!$B$7,NA())</f>
        <v>2.6175183455064756E-4</v>
      </c>
      <c r="AM48" t="e">
        <f>IF(Parameters_Tetrode!AM97&lt;&gt;"",ABS(Calcs_Tetrode!AM28-Parameters_Tetrode!AM97)^Parameters_Tetrode!$B$7,NA())</f>
        <v>#N/A</v>
      </c>
      <c r="AN48">
        <f>IF(Parameters_Tetrode!AN97&lt;&gt;"",ABS(Calcs_Tetrode!AN28-Parameters_Tetrode!AN97)^Parameters_Tetrode!$B$7,NA())</f>
        <v>3.2347643566689601E-4</v>
      </c>
      <c r="AO48" t="e">
        <f>IF(Parameters_Tetrode!AO97&lt;&gt;"",ABS(Calcs_Tetrode!AO28-Parameters_Tetrode!AO97)^Parameters_Tetrode!$B$7,NA())</f>
        <v>#N/A</v>
      </c>
      <c r="AP48">
        <f>IF(Parameters_Tetrode!AP97&lt;&gt;"",ABS(Calcs_Tetrode!AP28-Parameters_Tetrode!AP97)^Parameters_Tetrode!$B$7,NA())</f>
        <v>3.5388878998069778E-4</v>
      </c>
      <c r="AQ48" t="e">
        <f>IF(Parameters_Tetrode!AQ97&lt;&gt;"",ABS(Calcs_Tetrode!AQ28-Parameters_Tetrode!AQ97)^Parameters_Tetrode!$B$7,NA())</f>
        <v>#N/A</v>
      </c>
      <c r="AR48">
        <f>IF(Parameters_Tetrode!AR97&lt;&gt;"",ABS(Calcs_Tetrode!AR28-Parameters_Tetrode!AR97)^Parameters_Tetrode!$B$7,NA())</f>
        <v>4.2664163255758347E-4</v>
      </c>
      <c r="AS48" t="e">
        <f>IF(Parameters_Tetrode!AS97&lt;&gt;"",ABS(Calcs_Tetrode!AS28-Parameters_Tetrode!AS97)^Parameters_Tetrode!$B$7,NA())</f>
        <v>#N/A</v>
      </c>
      <c r="AT48">
        <f>IF(Parameters_Tetrode!AT97&lt;&gt;"",ABS(Calcs_Tetrode!AT28-Parameters_Tetrode!AT97)^Parameters_Tetrode!$B$7,NA())</f>
        <v>5.0684504401576176E-4</v>
      </c>
      <c r="AU48" t="e">
        <f>IF(Parameters_Tetrode!AU97&lt;&gt;"",ABS(Calcs_Tetrode!AU28-Parameters_Tetrode!AU97)^Parameters_Tetrode!$B$7,NA())</f>
        <v>#N/A</v>
      </c>
      <c r="AV48">
        <f>IF(Parameters_Tetrode!AV97&lt;&gt;"",ABS(Calcs_Tetrode!AV28-Parameters_Tetrode!AV97)^Parameters_Tetrode!$B$7,NA())</f>
        <v>5.9456679958968563E-4</v>
      </c>
      <c r="AW48" t="e">
        <f>IF(Parameters_Tetrode!AW97&lt;&gt;"",ABS(Calcs_Tetrode!AW28-Parameters_Tetrode!AW97)^Parameters_Tetrode!$B$7,NA())</f>
        <v>#N/A</v>
      </c>
      <c r="AX48">
        <f>IF(Parameters_Tetrode!AX97&lt;&gt;"",ABS(Calcs_Tetrode!AX28-Parameters_Tetrode!AX97)^Parameters_Tetrode!$B$7,NA())</f>
        <v>6.3833350901666296E-4</v>
      </c>
      <c r="AY48" t="e">
        <f>IF(Parameters_Tetrode!AY97&lt;&gt;"",ABS(Calcs_Tetrode!AY28-Parameters_Tetrode!AY97)^Parameters_Tetrode!$B$7,NA())</f>
        <v>#N/A</v>
      </c>
      <c r="AZ48">
        <f>IF(Parameters_Tetrode!AZ97&lt;&gt;"",ABS(Calcs_Tetrode!AZ28-Parameters_Tetrode!AZ97)^Parameters_Tetrode!$B$7,NA())</f>
        <v>7.374723564072778E-4</v>
      </c>
      <c r="BA48" t="e">
        <f>IF(Parameters_Tetrode!BA97&lt;&gt;"",ABS(Calcs_Tetrode!BA28-Parameters_Tetrode!BA97)^Parameters_Tetrode!$B$7,NA())</f>
        <v>#N/A</v>
      </c>
    </row>
    <row r="49" spans="1:53">
      <c r="B49" s="2">
        <f>IF(OR(Calcs_Tetrode!B48="",(Calcs_Tetrode!B48+Parameters_Tetrode!$B$6)&lt;Parameters_Tetrode!$B$5),NA(),Calcs_Tetrode!B48+Parameters_Tetrode!$B$6)</f>
        <v>-30</v>
      </c>
      <c r="C49" t="e">
        <f>IF(Parameters_Tetrode!C98&lt;&gt;"",ABS(Calcs_Tetrode!C29-Parameters_Tetrode!C98)^Parameters_Tetrode!$B$7,NA())</f>
        <v>#N/A</v>
      </c>
      <c r="D49">
        <f>IF(Parameters_Tetrode!D98&lt;&gt;"",ABS(Calcs_Tetrode!D29-Parameters_Tetrode!D98)^Parameters_Tetrode!$B$7,NA())</f>
        <v>5.7761090762602565E-4</v>
      </c>
      <c r="E49" t="e">
        <f>IF(Parameters_Tetrode!E98&lt;&gt;"",ABS(Calcs_Tetrode!E29-Parameters_Tetrode!E98)^Parameters_Tetrode!$B$7,NA())</f>
        <v>#N/A</v>
      </c>
      <c r="F49">
        <f>IF(Parameters_Tetrode!F98&lt;&gt;"",ABS(Calcs_Tetrode!F29-Parameters_Tetrode!F98)^Parameters_Tetrode!$B$7,NA())</f>
        <v>7.4526907975786838E-6</v>
      </c>
      <c r="G49" t="e">
        <f>IF(Parameters_Tetrode!G98&lt;&gt;"",ABS(Calcs_Tetrode!G29-Parameters_Tetrode!G98)^Parameters_Tetrode!$B$7,NA())</f>
        <v>#N/A</v>
      </c>
      <c r="H49">
        <f>IF(Parameters_Tetrode!H98&lt;&gt;"",ABS(Calcs_Tetrode!H29-Parameters_Tetrode!H98)^Parameters_Tetrode!$B$7,NA())</f>
        <v>3.35212707290407E-5</v>
      </c>
      <c r="I49" t="e">
        <f>IF(Parameters_Tetrode!I98&lt;&gt;"",ABS(Calcs_Tetrode!I29-Parameters_Tetrode!I98)^Parameters_Tetrode!$B$7,NA())</f>
        <v>#N/A</v>
      </c>
      <c r="J49">
        <f>IF(Parameters_Tetrode!J98&lt;&gt;"",ABS(Calcs_Tetrode!J29-Parameters_Tetrode!J98)^Parameters_Tetrode!$B$7,NA())</f>
        <v>6.281537973449343E-5</v>
      </c>
      <c r="K49" t="e">
        <f>IF(Parameters_Tetrode!K98&lt;&gt;"",ABS(Calcs_Tetrode!K29-Parameters_Tetrode!K98)^Parameters_Tetrode!$B$7,NA())</f>
        <v>#N/A</v>
      </c>
      <c r="L49">
        <f>IF(Parameters_Tetrode!L98&lt;&gt;"",ABS(Calcs_Tetrode!L29-Parameters_Tetrode!L98)^Parameters_Tetrode!$B$7,NA())</f>
        <v>5.3655494091541546E-5</v>
      </c>
      <c r="M49" t="e">
        <f>IF(Parameters_Tetrode!M98&lt;&gt;"",ABS(Calcs_Tetrode!M29-Parameters_Tetrode!M98)^Parameters_Tetrode!$B$7,NA())</f>
        <v>#N/A</v>
      </c>
      <c r="N49">
        <f>IF(Parameters_Tetrode!N98&lt;&gt;"",ABS(Calcs_Tetrode!N29-Parameters_Tetrode!N98)^Parameters_Tetrode!$B$7,NA())</f>
        <v>2.3839690364604134E-5</v>
      </c>
      <c r="O49" t="e">
        <f>IF(Parameters_Tetrode!O98&lt;&gt;"",ABS(Calcs_Tetrode!O29-Parameters_Tetrode!O98)^Parameters_Tetrode!$B$7,NA())</f>
        <v>#N/A</v>
      </c>
      <c r="P49">
        <f>IF(Parameters_Tetrode!P98&lt;&gt;"",ABS(Calcs_Tetrode!P29-Parameters_Tetrode!P98)^Parameters_Tetrode!$B$7,NA())</f>
        <v>8.8364603050328796E-6</v>
      </c>
      <c r="Q49" t="e">
        <f>IF(Parameters_Tetrode!Q98&lt;&gt;"",ABS(Calcs_Tetrode!Q29-Parameters_Tetrode!Q98)^Parameters_Tetrode!$B$7,NA())</f>
        <v>#N/A</v>
      </c>
      <c r="R49">
        <f>IF(Parameters_Tetrode!R98&lt;&gt;"",ABS(Calcs_Tetrode!R29-Parameters_Tetrode!R98)^Parameters_Tetrode!$B$7,NA())</f>
        <v>6.0399926323411677E-7</v>
      </c>
      <c r="S49" t="e">
        <f>IF(Parameters_Tetrode!S98&lt;&gt;"",ABS(Calcs_Tetrode!S29-Parameters_Tetrode!S98)^Parameters_Tetrode!$B$7,NA())</f>
        <v>#N/A</v>
      </c>
      <c r="T49">
        <f>IF(Parameters_Tetrode!T98&lt;&gt;"",ABS(Calcs_Tetrode!T29-Parameters_Tetrode!T98)^Parameters_Tetrode!$B$7,NA())</f>
        <v>2.5759807527956291E-6</v>
      </c>
      <c r="U49" t="e">
        <f>IF(Parameters_Tetrode!U98&lt;&gt;"",ABS(Calcs_Tetrode!U29-Parameters_Tetrode!U98)^Parameters_Tetrode!$B$7,NA())</f>
        <v>#N/A</v>
      </c>
      <c r="V49">
        <f>IF(Parameters_Tetrode!V98&lt;&gt;"",ABS(Calcs_Tetrode!V29-Parameters_Tetrode!V98)^Parameters_Tetrode!$B$7,NA())</f>
        <v>9.7082823151826781E-6</v>
      </c>
      <c r="W49" t="e">
        <f>IF(Parameters_Tetrode!W98&lt;&gt;"",ABS(Calcs_Tetrode!W29-Parameters_Tetrode!W98)^Parameters_Tetrode!$B$7,NA())</f>
        <v>#N/A</v>
      </c>
      <c r="X49">
        <f>IF(Parameters_Tetrode!X98&lt;&gt;"",ABS(Calcs_Tetrode!X29-Parameters_Tetrode!X98)^Parameters_Tetrode!$B$7,NA())</f>
        <v>3.2706932953734085E-5</v>
      </c>
      <c r="Y49" t="e">
        <f>IF(Parameters_Tetrode!Y98&lt;&gt;"",ABS(Calcs_Tetrode!Y29-Parameters_Tetrode!Y98)^Parameters_Tetrode!$B$7,NA())</f>
        <v>#N/A</v>
      </c>
      <c r="Z49">
        <f>IF(Parameters_Tetrode!Z98&lt;&gt;"",ABS(Calcs_Tetrode!Z29-Parameters_Tetrode!Z98)^Parameters_Tetrode!$B$7,NA())</f>
        <v>5.4622378853082159E-5</v>
      </c>
      <c r="AA49" t="e">
        <f>IF(Parameters_Tetrode!AA98&lt;&gt;"",ABS(Calcs_Tetrode!AA29-Parameters_Tetrode!AA98)^Parameters_Tetrode!$B$7,NA())</f>
        <v>#N/A</v>
      </c>
      <c r="AB49">
        <f>IF(Parameters_Tetrode!AB98&lt;&gt;"",ABS(Calcs_Tetrode!AB29-Parameters_Tetrode!AB98)^Parameters_Tetrode!$B$7,NA())</f>
        <v>8.3075977634333622E-5</v>
      </c>
      <c r="AC49" t="e">
        <f>IF(Parameters_Tetrode!AC98&lt;&gt;"",ABS(Calcs_Tetrode!AC29-Parameters_Tetrode!AC98)^Parameters_Tetrode!$B$7,NA())</f>
        <v>#N/A</v>
      </c>
      <c r="AD49">
        <f>IF(Parameters_Tetrode!AD98&lt;&gt;"",ABS(Calcs_Tetrode!AD29-Parameters_Tetrode!AD98)^Parameters_Tetrode!$B$7,NA())</f>
        <v>1.1835700047325831E-4</v>
      </c>
      <c r="AE49" t="e">
        <f>IF(Parameters_Tetrode!AE98&lt;&gt;"",ABS(Calcs_Tetrode!AE29-Parameters_Tetrode!AE98)^Parameters_Tetrode!$B$7,NA())</f>
        <v>#N/A</v>
      </c>
      <c r="AF49">
        <f>IF(Parameters_Tetrode!AF98&lt;&gt;"",ABS(Calcs_Tetrode!AF29-Parameters_Tetrode!AF98)^Parameters_Tetrode!$B$7,NA())</f>
        <v>1.3633183906899317E-4</v>
      </c>
      <c r="AG49" t="e">
        <f>IF(Parameters_Tetrode!AG98&lt;&gt;"",ABS(Calcs_Tetrode!AG29-Parameters_Tetrode!AG98)^Parameters_Tetrode!$B$7,NA())</f>
        <v>#N/A</v>
      </c>
      <c r="AH49">
        <f>IF(Parameters_Tetrode!AH98&lt;&gt;"",ABS(Calcs_Tetrode!AH29-Parameters_Tetrode!AH98)^Parameters_Tetrode!$B$7,NA())</f>
        <v>2.1022525070752129E-4</v>
      </c>
      <c r="AI49" t="e">
        <f>IF(Parameters_Tetrode!AI98&lt;&gt;"",ABS(Calcs_Tetrode!AI29-Parameters_Tetrode!AI98)^Parameters_Tetrode!$B$7,NA())</f>
        <v>#N/A</v>
      </c>
      <c r="AJ49">
        <f>IF(Parameters_Tetrode!AJ98&lt;&gt;"",ABS(Calcs_Tetrode!AJ29-Parameters_Tetrode!AJ98)^Parameters_Tetrode!$B$7,NA())</f>
        <v>2.6711158871801243E-4</v>
      </c>
      <c r="AK49" t="e">
        <f>IF(Parameters_Tetrode!AK98&lt;&gt;"",ABS(Calcs_Tetrode!AK29-Parameters_Tetrode!AK98)^Parameters_Tetrode!$B$7,NA())</f>
        <v>#N/A</v>
      </c>
      <c r="AL49">
        <f>IF(Parameters_Tetrode!AL98&lt;&gt;"",ABS(Calcs_Tetrode!AL29-Parameters_Tetrode!AL98)^Parameters_Tetrode!$B$7,NA())</f>
        <v>2.9603542097893855E-4</v>
      </c>
      <c r="AM49" t="e">
        <f>IF(Parameters_Tetrode!AM98&lt;&gt;"",ABS(Calcs_Tetrode!AM29-Parameters_Tetrode!AM98)^Parameters_Tetrode!$B$7,NA())</f>
        <v>#N/A</v>
      </c>
      <c r="AN49">
        <f>IF(Parameters_Tetrode!AN98&lt;&gt;"",ABS(Calcs_Tetrode!AN29-Parameters_Tetrode!AN98)^Parameters_Tetrode!$B$7,NA())</f>
        <v>3.6414850351788717E-4</v>
      </c>
      <c r="AO49" t="e">
        <f>IF(Parameters_Tetrode!AO98&lt;&gt;"",ABS(Calcs_Tetrode!AO29-Parameters_Tetrode!AO98)^Parameters_Tetrode!$B$7,NA())</f>
        <v>#N/A</v>
      </c>
      <c r="AP49">
        <f>IF(Parameters_Tetrode!AP98&lt;&gt;"",ABS(Calcs_Tetrode!AP29-Parameters_Tetrode!AP98)^Parameters_Tetrode!$B$7,NA())</f>
        <v>3.9889102290367024E-4</v>
      </c>
      <c r="AQ49" t="e">
        <f>IF(Parameters_Tetrode!AQ98&lt;&gt;"",ABS(Calcs_Tetrode!AQ29-Parameters_Tetrode!AQ98)^Parameters_Tetrode!$B$7,NA())</f>
        <v>#N/A</v>
      </c>
      <c r="AR49">
        <f>IF(Parameters_Tetrode!AR98&lt;&gt;"",ABS(Calcs_Tetrode!AR29-Parameters_Tetrode!AR98)^Parameters_Tetrode!$B$7,NA())</f>
        <v>4.3566485566619951E-4</v>
      </c>
      <c r="AS49" t="e">
        <f>IF(Parameters_Tetrode!AS98&lt;&gt;"",ABS(Calcs_Tetrode!AS29-Parameters_Tetrode!AS98)^Parameters_Tetrode!$B$7,NA())</f>
        <v>#N/A</v>
      </c>
      <c r="AT49">
        <f>IF(Parameters_Tetrode!AT98&lt;&gt;"",ABS(Calcs_Tetrode!AT29-Parameters_Tetrode!AT98)^Parameters_Tetrode!$B$7,NA())</f>
        <v>5.1902724109344819E-4</v>
      </c>
      <c r="AU49" t="e">
        <f>IF(Parameters_Tetrode!AU98&lt;&gt;"",ABS(Calcs_Tetrode!AU29-Parameters_Tetrode!AU98)^Parameters_Tetrode!$B$7,NA())</f>
        <v>#N/A</v>
      </c>
      <c r="AV49">
        <f>IF(Parameters_Tetrode!AV98&lt;&gt;"",ABS(Calcs_Tetrode!AV29-Parameters_Tetrode!AV98)^Parameters_Tetrode!$B$7,NA())</f>
        <v>6.100788871435148E-4</v>
      </c>
      <c r="AW49" t="e">
        <f>IF(Parameters_Tetrode!AW98&lt;&gt;"",ABS(Calcs_Tetrode!AW29-Parameters_Tetrode!AW98)^Parameters_Tetrode!$B$7,NA())</f>
        <v>#N/A</v>
      </c>
      <c r="AX49">
        <f>IF(Parameters_Tetrode!AX98&lt;&gt;"",ABS(Calcs_Tetrode!AX29-Parameters_Tetrode!AX98)^Parameters_Tetrode!$B$7,NA())</f>
        <v>6.5660892249129379E-4</v>
      </c>
      <c r="AY49" t="e">
        <f>IF(Parameters_Tetrode!AY98&lt;&gt;"",ABS(Calcs_Tetrode!AY29-Parameters_Tetrode!AY98)^Parameters_Tetrode!$B$7,NA())</f>
        <v>#N/A</v>
      </c>
      <c r="AZ49">
        <f>IF(Parameters_Tetrode!AZ98&lt;&gt;"",ABS(Calcs_Tetrode!AZ29-Parameters_Tetrode!AZ98)^Parameters_Tetrode!$B$7,NA())</f>
        <v>7.5928535516308943E-4</v>
      </c>
      <c r="BA49" t="e">
        <f>IF(Parameters_Tetrode!BA98&lt;&gt;"",ABS(Calcs_Tetrode!BA29-Parameters_Tetrode!BA98)^Parameters_Tetrode!$B$7,NA())</f>
        <v>#N/A</v>
      </c>
    </row>
    <row r="50" spans="1:53">
      <c r="B50" s="2">
        <f>IF(OR(Calcs_Tetrode!B49="",(Calcs_Tetrode!B49+Parameters_Tetrode!$B$6)&lt;Parameters_Tetrode!$B$5),NA(),Calcs_Tetrode!B49+Parameters_Tetrode!$B$6)</f>
        <v>-35</v>
      </c>
      <c r="C50" t="e">
        <f>IF(Parameters_Tetrode!C99&lt;&gt;"",ABS(Calcs_Tetrode!C30-Parameters_Tetrode!C99)^Parameters_Tetrode!$B$7,NA())</f>
        <v>#N/A</v>
      </c>
      <c r="D50">
        <f>IF(Parameters_Tetrode!D99&lt;&gt;"",ABS(Calcs_Tetrode!D30-Parameters_Tetrode!D99)^Parameters_Tetrode!$B$7,NA())</f>
        <v>1.5334822102893843E-4</v>
      </c>
      <c r="E50" t="e">
        <f>IF(Parameters_Tetrode!E99&lt;&gt;"",ABS(Calcs_Tetrode!E30-Parameters_Tetrode!E99)^Parameters_Tetrode!$B$7,NA())</f>
        <v>#N/A</v>
      </c>
      <c r="F50">
        <f>IF(Parameters_Tetrode!F99&lt;&gt;"",ABS(Calcs_Tetrode!F30-Parameters_Tetrode!F99)^Parameters_Tetrode!$B$7,NA())</f>
        <v>4.1527946906251606E-6</v>
      </c>
      <c r="G50" t="e">
        <f>IF(Parameters_Tetrode!G99&lt;&gt;"",ABS(Calcs_Tetrode!G30-Parameters_Tetrode!G99)^Parameters_Tetrode!$B$7,NA())</f>
        <v>#N/A</v>
      </c>
      <c r="H50">
        <f>IF(Parameters_Tetrode!H99&lt;&gt;"",ABS(Calcs_Tetrode!H30-Parameters_Tetrode!H99)^Parameters_Tetrode!$B$7,NA())</f>
        <v>8.3989881130575362E-5</v>
      </c>
      <c r="I50" t="e">
        <f>IF(Parameters_Tetrode!I99&lt;&gt;"",ABS(Calcs_Tetrode!I30-Parameters_Tetrode!I99)^Parameters_Tetrode!$B$7,NA())</f>
        <v>#N/A</v>
      </c>
      <c r="J50">
        <f>IF(Parameters_Tetrode!J99&lt;&gt;"",ABS(Calcs_Tetrode!J30-Parameters_Tetrode!J99)^Parameters_Tetrode!$B$7,NA())</f>
        <v>1.6010757089410799E-4</v>
      </c>
      <c r="K50" t="e">
        <f>IF(Parameters_Tetrode!K99&lt;&gt;"",ABS(Calcs_Tetrode!K30-Parameters_Tetrode!K99)^Parameters_Tetrode!$B$7,NA())</f>
        <v>#N/A</v>
      </c>
      <c r="L50">
        <f>IF(Parameters_Tetrode!L99&lt;&gt;"",ABS(Calcs_Tetrode!L30-Parameters_Tetrode!L99)^Parameters_Tetrode!$B$7,NA())</f>
        <v>1.7153642808175569E-4</v>
      </c>
      <c r="M50" t="e">
        <f>IF(Parameters_Tetrode!M99&lt;&gt;"",ABS(Calcs_Tetrode!M30-Parameters_Tetrode!M99)^Parameters_Tetrode!$B$7,NA())</f>
        <v>#N/A</v>
      </c>
      <c r="N50">
        <f>IF(Parameters_Tetrode!N99&lt;&gt;"",ABS(Calcs_Tetrode!N30-Parameters_Tetrode!N99)^Parameters_Tetrode!$B$7,NA())</f>
        <v>1.4482872135333295E-4</v>
      </c>
      <c r="O50" t="e">
        <f>IF(Parameters_Tetrode!O99&lt;&gt;"",ABS(Calcs_Tetrode!O30-Parameters_Tetrode!O99)^Parameters_Tetrode!$B$7,NA())</f>
        <v>#N/A</v>
      </c>
      <c r="P50">
        <f>IF(Parameters_Tetrode!P99&lt;&gt;"",ABS(Calcs_Tetrode!P30-Parameters_Tetrode!P99)^Parameters_Tetrode!$B$7,NA())</f>
        <v>1.1428480602735595E-4</v>
      </c>
      <c r="Q50" t="e">
        <f>IF(Parameters_Tetrode!Q99&lt;&gt;"",ABS(Calcs_Tetrode!Q30-Parameters_Tetrode!Q99)^Parameters_Tetrode!$B$7,NA())</f>
        <v>#N/A</v>
      </c>
      <c r="R50">
        <f>IF(Parameters_Tetrode!R99&lt;&gt;"",ABS(Calcs_Tetrode!R30-Parameters_Tetrode!R99)^Parameters_Tetrode!$B$7,NA())</f>
        <v>8.4172371723968182E-5</v>
      </c>
      <c r="S50" t="e">
        <f>IF(Parameters_Tetrode!S99&lt;&gt;"",ABS(Calcs_Tetrode!S30-Parameters_Tetrode!S99)^Parameters_Tetrode!$B$7,NA())</f>
        <v>#N/A</v>
      </c>
      <c r="T50">
        <f>IF(Parameters_Tetrode!T99&lt;&gt;"",ABS(Calcs_Tetrode!T30-Parameters_Tetrode!T99)^Parameters_Tetrode!$B$7,NA())</f>
        <v>5.6947198055759783E-5</v>
      </c>
      <c r="U50" t="e">
        <f>IF(Parameters_Tetrode!U99&lt;&gt;"",ABS(Calcs_Tetrode!U30-Parameters_Tetrode!U99)^Parameters_Tetrode!$B$7,NA())</f>
        <v>#N/A</v>
      </c>
      <c r="V50">
        <f>IF(Parameters_Tetrode!V99&lt;&gt;"",ABS(Calcs_Tetrode!V30-Parameters_Tetrode!V99)^Parameters_Tetrode!$B$7,NA())</f>
        <v>3.4113760065168718E-5</v>
      </c>
      <c r="W50" t="e">
        <f>IF(Parameters_Tetrode!W99&lt;&gt;"",ABS(Calcs_Tetrode!W30-Parameters_Tetrode!W99)^Parameters_Tetrode!$B$7,NA())</f>
        <v>#N/A</v>
      </c>
      <c r="X50">
        <f>IF(Parameters_Tetrode!X99&lt;&gt;"",ABS(Calcs_Tetrode!X30-Parameters_Tetrode!X99)^Parameters_Tetrode!$B$7,NA())</f>
        <v>1.664217632324763E-5</v>
      </c>
      <c r="Y50" t="e">
        <f>IF(Parameters_Tetrode!Y99&lt;&gt;"",ABS(Calcs_Tetrode!Y30-Parameters_Tetrode!Y99)^Parameters_Tetrode!$B$7,NA())</f>
        <v>#N/A</v>
      </c>
      <c r="Z50">
        <f>IF(Parameters_Tetrode!Z99&lt;&gt;"",ABS(Calcs_Tetrode!Z30-Parameters_Tetrode!Z99)^Parameters_Tetrode!$B$7,NA())</f>
        <v>1.5072568377241271E-4</v>
      </c>
      <c r="AA50" t="e">
        <f>IF(Parameters_Tetrode!AA99&lt;&gt;"",ABS(Calcs_Tetrode!AA30-Parameters_Tetrode!AA99)^Parameters_Tetrode!$B$7,NA())</f>
        <v>#N/A</v>
      </c>
      <c r="AB50">
        <f>IF(Parameters_Tetrode!AB99&lt;&gt;"",ABS(Calcs_Tetrode!AB30-Parameters_Tetrode!AB99)^Parameters_Tetrode!$B$7,NA())</f>
        <v>1.9640713408649541E-7</v>
      </c>
      <c r="AC50" t="e">
        <f>IF(Parameters_Tetrode!AC99&lt;&gt;"",ABS(Calcs_Tetrode!AC30-Parameters_Tetrode!AC99)^Parameters_Tetrode!$B$7,NA())</f>
        <v>#N/A</v>
      </c>
      <c r="AD50">
        <f>IF(Parameters_Tetrode!AD99&lt;&gt;"",ABS(Calcs_Tetrode!AD30-Parameters_Tetrode!AD99)^Parameters_Tetrode!$B$7,NA())</f>
        <v>2.0027000040099983E-6</v>
      </c>
      <c r="AE50" t="e">
        <f>IF(Parameters_Tetrode!AE99&lt;&gt;"",ABS(Calcs_Tetrode!AE30-Parameters_Tetrode!AE99)^Parameters_Tetrode!$B$7,NA())</f>
        <v>#N/A</v>
      </c>
      <c r="AF50">
        <f>IF(Parameters_Tetrode!AF99&lt;&gt;"",ABS(Calcs_Tetrode!AF30-Parameters_Tetrode!AF99)^Parameters_Tetrode!$B$7,NA())</f>
        <v>1.0843620795926596E-5</v>
      </c>
      <c r="AG50" t="e">
        <f>IF(Parameters_Tetrode!AG99&lt;&gt;"",ABS(Calcs_Tetrode!AG30-Parameters_Tetrode!AG99)^Parameters_Tetrode!$B$7,NA())</f>
        <v>#N/A</v>
      </c>
      <c r="AH50">
        <f>IF(Parameters_Tetrode!AH99&lt;&gt;"",ABS(Calcs_Tetrode!AH30-Parameters_Tetrode!AH99)^Parameters_Tetrode!$B$7,NA())</f>
        <v>2.6899467127513694E-5</v>
      </c>
      <c r="AI50" t="e">
        <f>IF(Parameters_Tetrode!AI99&lt;&gt;"",ABS(Calcs_Tetrode!AI30-Parameters_Tetrode!AI99)^Parameters_Tetrode!$B$7,NA())</f>
        <v>#N/A</v>
      </c>
      <c r="AJ50">
        <f>IF(Parameters_Tetrode!AJ99&lt;&gt;"",ABS(Calcs_Tetrode!AJ30-Parameters_Tetrode!AJ99)^Parameters_Tetrode!$B$7,NA())</f>
        <v>5.0308355954226232E-5</v>
      </c>
      <c r="AK50" t="e">
        <f>IF(Parameters_Tetrode!AK99&lt;&gt;"",ABS(Calcs_Tetrode!AK30-Parameters_Tetrode!AK99)^Parameters_Tetrode!$B$7,NA())</f>
        <v>#N/A</v>
      </c>
      <c r="AL50">
        <f>IF(Parameters_Tetrode!AL99&lt;&gt;"",ABS(Calcs_Tetrode!AL30-Parameters_Tetrode!AL99)^Parameters_Tetrode!$B$7,NA())</f>
        <v>8.1177855103399478E-5</v>
      </c>
      <c r="AM50" t="e">
        <f>IF(Parameters_Tetrode!AM99&lt;&gt;"",ABS(Calcs_Tetrode!AM30-Parameters_Tetrode!AM99)^Parameters_Tetrode!$B$7,NA())</f>
        <v>#N/A</v>
      </c>
      <c r="AN50">
        <f>IF(Parameters_Tetrode!AN99&lt;&gt;"",ABS(Calcs_Tetrode!AN30-Parameters_Tetrode!AN99)^Parameters_Tetrode!$B$7,NA())</f>
        <v>1.4246468802545784E-4</v>
      </c>
      <c r="AO50" t="e">
        <f>IF(Parameters_Tetrode!AO99&lt;&gt;"",ABS(Calcs_Tetrode!AO30-Parameters_Tetrode!AO99)^Parameters_Tetrode!$B$7,NA())</f>
        <v>#N/A</v>
      </c>
      <c r="AP50">
        <f>IF(Parameters_Tetrode!AP99&lt;&gt;"",ABS(Calcs_Tetrode!AP30-Parameters_Tetrode!AP99)^Parameters_Tetrode!$B$7,NA())</f>
        <v>1.9236059676350318E-4</v>
      </c>
      <c r="AQ50" t="e">
        <f>IF(Parameters_Tetrode!AQ99&lt;&gt;"",ABS(Calcs_Tetrode!AQ30-Parameters_Tetrode!AQ99)^Parameters_Tetrode!$B$7,NA())</f>
        <v>#N/A</v>
      </c>
      <c r="AR50">
        <f>IF(Parameters_Tetrode!AR99&lt;&gt;"",ABS(Calcs_Tetrode!AR30-Parameters_Tetrode!AR99)^Parameters_Tetrode!$B$7,NA())</f>
        <v>2.4993825292347812E-4</v>
      </c>
      <c r="AS50" t="e">
        <f>IF(Parameters_Tetrode!AS99&lt;&gt;"",ABS(Calcs_Tetrode!AS30-Parameters_Tetrode!AS99)^Parameters_Tetrode!$B$7,NA())</f>
        <v>#N/A</v>
      </c>
      <c r="AT50">
        <f>IF(Parameters_Tetrode!AT99&lt;&gt;"",ABS(Calcs_Tetrode!AT30-Parameters_Tetrode!AT99)^Parameters_Tetrode!$B$7,NA())</f>
        <v>3.1524098463303954E-4</v>
      </c>
      <c r="AU50" t="e">
        <f>IF(Parameters_Tetrode!AU99&lt;&gt;"",ABS(Calcs_Tetrode!AU30-Parameters_Tetrode!AU99)^Parameters_Tetrode!$B$7,NA())</f>
        <v>#N/A</v>
      </c>
      <c r="AV50">
        <f>IF(Parameters_Tetrode!AV99&lt;&gt;"",ABS(Calcs_Tetrode!AV30-Parameters_Tetrode!AV99)^Parameters_Tetrode!$B$7,NA())</f>
        <v>3.4989371222589127E-4</v>
      </c>
      <c r="AW50" t="e">
        <f>IF(Parameters_Tetrode!AW99&lt;&gt;"",ABS(Calcs_Tetrode!AW30-Parameters_Tetrode!AW99)^Parameters_Tetrode!$B$7,NA())</f>
        <v>#N/A</v>
      </c>
      <c r="AX50">
        <f>IF(Parameters_Tetrode!AX99&lt;&gt;"",ABS(Calcs_Tetrode!AX30-Parameters_Tetrode!AX99)^Parameters_Tetrode!$B$7,NA())</f>
        <v>4.2683881354816858E-4</v>
      </c>
      <c r="AY50" t="e">
        <f>IF(Parameters_Tetrode!AY99&lt;&gt;"",ABS(Calcs_Tetrode!AY30-Parameters_Tetrode!AY99)^Parameters_Tetrode!$B$7,NA())</f>
        <v>#N/A</v>
      </c>
      <c r="AZ50">
        <f>IF(Parameters_Tetrode!AZ99&lt;&gt;"",ABS(Calcs_Tetrode!AZ30-Parameters_Tetrode!AZ99)^Parameters_Tetrode!$B$7,NA())</f>
        <v>5.1159235315570764E-4</v>
      </c>
      <c r="BA50" t="e">
        <f>IF(Parameters_Tetrode!BA99&lt;&gt;"",ABS(Calcs_Tetrode!BA30-Parameters_Tetrode!BA99)^Parameters_Tetrode!$B$7,NA())</f>
        <v>#N/A</v>
      </c>
    </row>
    <row r="51" spans="1:53">
      <c r="B51" s="2">
        <f>IF(OR(Calcs_Tetrode!B50="",(Calcs_Tetrode!B50+Parameters_Tetrode!$B$6)&lt;Parameters_Tetrode!$B$5),NA(),Calcs_Tetrode!B50+Parameters_Tetrode!$B$6)</f>
        <v>-40</v>
      </c>
      <c r="C51" t="e">
        <f>IF(Parameters_Tetrode!C100&lt;&gt;"",ABS(Calcs_Tetrode!C31-Parameters_Tetrode!C100)^Parameters_Tetrode!$B$7,NA())</f>
        <v>#N/A</v>
      </c>
      <c r="D51">
        <f>IF(Parameters_Tetrode!D100&lt;&gt;"",ABS(Calcs_Tetrode!D31-Parameters_Tetrode!D100)^Parameters_Tetrode!$B$7,NA())</f>
        <v>7.9325547322600762E-6</v>
      </c>
      <c r="E51" t="e">
        <f>IF(Parameters_Tetrode!E100&lt;&gt;"",ABS(Calcs_Tetrode!E31-Parameters_Tetrode!E100)^Parameters_Tetrode!$B$7,NA())</f>
        <v>#N/A</v>
      </c>
      <c r="F51">
        <f>IF(Parameters_Tetrode!F100&lt;&gt;"",ABS(Calcs_Tetrode!F31-Parameters_Tetrode!F100)^Parameters_Tetrode!$B$7,NA())</f>
        <v>4.6582845795722158E-5</v>
      </c>
      <c r="G51" t="e">
        <f>IF(Parameters_Tetrode!G100&lt;&gt;"",ABS(Calcs_Tetrode!G31-Parameters_Tetrode!G100)^Parameters_Tetrode!$B$7,NA())</f>
        <v>#N/A</v>
      </c>
      <c r="H51">
        <f>IF(Parameters_Tetrode!H100&lt;&gt;"",ABS(Calcs_Tetrode!H31-Parameters_Tetrode!H100)^Parameters_Tetrode!$B$7,NA())</f>
        <v>1.6241424475099282E-4</v>
      </c>
      <c r="I51" t="e">
        <f>IF(Parameters_Tetrode!I100&lt;&gt;"",ABS(Calcs_Tetrode!I31-Parameters_Tetrode!I100)^Parameters_Tetrode!$B$7,NA())</f>
        <v>#N/A</v>
      </c>
      <c r="J51">
        <f>IF(Parameters_Tetrode!J100&lt;&gt;"",ABS(Calcs_Tetrode!J31-Parameters_Tetrode!J100)^Parameters_Tetrode!$B$7,NA())</f>
        <v>2.2986232820453086E-4</v>
      </c>
      <c r="K51" t="e">
        <f>IF(Parameters_Tetrode!K100&lt;&gt;"",ABS(Calcs_Tetrode!K31-Parameters_Tetrode!K100)^Parameters_Tetrode!$B$7,NA())</f>
        <v>#N/A</v>
      </c>
      <c r="L51">
        <f>IF(Parameters_Tetrode!L100&lt;&gt;"",ABS(Calcs_Tetrode!L31-Parameters_Tetrode!L100)^Parameters_Tetrode!$B$7,NA())</f>
        <v>2.8843194899183359E-4</v>
      </c>
      <c r="M51" t="e">
        <f>IF(Parameters_Tetrode!M100&lt;&gt;"",ABS(Calcs_Tetrode!M31-Parameters_Tetrode!M100)^Parameters_Tetrode!$B$7,NA())</f>
        <v>#N/A</v>
      </c>
      <c r="N51">
        <f>IF(Parameters_Tetrode!N100&lt;&gt;"",ABS(Calcs_Tetrode!N31-Parameters_Tetrode!N100)^Parameters_Tetrode!$B$7,NA())</f>
        <v>3.0684348437483132E-4</v>
      </c>
      <c r="O51" t="e">
        <f>IF(Parameters_Tetrode!O100&lt;&gt;"",ABS(Calcs_Tetrode!O31-Parameters_Tetrode!O100)^Parameters_Tetrode!$B$7,NA())</f>
        <v>#N/A</v>
      </c>
      <c r="P51">
        <f>IF(Parameters_Tetrode!P100&lt;&gt;"",ABS(Calcs_Tetrode!P31-Parameters_Tetrode!P100)^Parameters_Tetrode!$B$7,NA())</f>
        <v>2.8528606464653985E-4</v>
      </c>
      <c r="Q51" t="e">
        <f>IF(Parameters_Tetrode!Q100&lt;&gt;"",ABS(Calcs_Tetrode!Q31-Parameters_Tetrode!Q100)^Parameters_Tetrode!$B$7,NA())</f>
        <v>#N/A</v>
      </c>
      <c r="R51">
        <f>IF(Parameters_Tetrode!R100&lt;&gt;"",ABS(Calcs_Tetrode!R31-Parameters_Tetrode!R100)^Parameters_Tetrode!$B$7,NA())</f>
        <v>2.3000967494052048E-4</v>
      </c>
      <c r="S51" t="e">
        <f>IF(Parameters_Tetrode!S100&lt;&gt;"",ABS(Calcs_Tetrode!S31-Parameters_Tetrode!S100)^Parameters_Tetrode!$B$7,NA())</f>
        <v>#N/A</v>
      </c>
      <c r="T51">
        <f>IF(Parameters_Tetrode!T100&lt;&gt;"",ABS(Calcs_Tetrode!T31-Parameters_Tetrode!T100)^Parameters_Tetrode!$B$7,NA())</f>
        <v>1.7896429957641775E-4</v>
      </c>
      <c r="U51" t="e">
        <f>IF(Parameters_Tetrode!U100&lt;&gt;"",ABS(Calcs_Tetrode!U31-Parameters_Tetrode!U100)^Parameters_Tetrode!$B$7,NA())</f>
        <v>#N/A</v>
      </c>
      <c r="V51">
        <f>IF(Parameters_Tetrode!V100&lt;&gt;"",ABS(Calcs_Tetrode!V31-Parameters_Tetrode!V100)^Parameters_Tetrode!$B$7,NA())</f>
        <v>1.5738592430132378E-4</v>
      </c>
      <c r="W51" t="e">
        <f>IF(Parameters_Tetrode!W100&lt;&gt;"",ABS(Calcs_Tetrode!W31-Parameters_Tetrode!W100)^Parameters_Tetrode!$B$7,NA())</f>
        <v>#N/A</v>
      </c>
      <c r="X51">
        <f>IF(Parameters_Tetrode!X100&lt;&gt;"",ABS(Calcs_Tetrode!X31-Parameters_Tetrode!X100)^Parameters_Tetrode!$B$7,NA())</f>
        <v>1.140904042183852E-4</v>
      </c>
      <c r="Y51" t="e">
        <f>IF(Parameters_Tetrode!Y100&lt;&gt;"",ABS(Calcs_Tetrode!Y31-Parameters_Tetrode!Y100)^Parameters_Tetrode!$B$7,NA())</f>
        <v>#N/A</v>
      </c>
      <c r="Z51">
        <f>IF(Parameters_Tetrode!Z100&lt;&gt;"",ABS(Calcs_Tetrode!Z31-Parameters_Tetrode!Z100)^Parameters_Tetrode!$B$7,NA())</f>
        <v>9.5918395367072332E-5</v>
      </c>
      <c r="AA51" t="e">
        <f>IF(Parameters_Tetrode!AA100&lt;&gt;"",ABS(Calcs_Tetrode!AA31-Parameters_Tetrode!AA100)^Parameters_Tetrode!$B$7,NA())</f>
        <v>#N/A</v>
      </c>
      <c r="AB51">
        <f>IF(Parameters_Tetrode!AB100&lt;&gt;"",ABS(Calcs_Tetrode!AB31-Parameters_Tetrode!AB100)^Parameters_Tetrode!$B$7,NA())</f>
        <v>7.9003451572765213E-5</v>
      </c>
      <c r="AC51" t="e">
        <f>IF(Parameters_Tetrode!AC100&lt;&gt;"",ABS(Calcs_Tetrode!AC31-Parameters_Tetrode!AC100)^Parameters_Tetrode!$B$7,NA())</f>
        <v>#N/A</v>
      </c>
      <c r="AD51">
        <f>IF(Parameters_Tetrode!AD100&lt;&gt;"",ABS(Calcs_Tetrode!AD31-Parameters_Tetrode!AD100)^Parameters_Tetrode!$B$7,NA())</f>
        <v>6.3505629518996619E-5</v>
      </c>
      <c r="AE51" t="e">
        <f>IF(Parameters_Tetrode!AE100&lt;&gt;"",ABS(Calcs_Tetrode!AE31-Parameters_Tetrode!AE100)^Parameters_Tetrode!$B$7,NA())</f>
        <v>#N/A</v>
      </c>
      <c r="AF51">
        <f>IF(Parameters_Tetrode!AF100&lt;&gt;"",ABS(Calcs_Tetrode!AF31-Parameters_Tetrode!AF100)^Parameters_Tetrode!$B$7,NA())</f>
        <v>6.4619417321945731E-5</v>
      </c>
      <c r="AG51" t="e">
        <f>IF(Parameters_Tetrode!AG100&lt;&gt;"",ABS(Calcs_Tetrode!AG31-Parameters_Tetrode!AG100)^Parameters_Tetrode!$B$7,NA())</f>
        <v>#N/A</v>
      </c>
      <c r="AH51">
        <f>IF(Parameters_Tetrode!AH100&lt;&gt;"",ABS(Calcs_Tetrode!AH31-Parameters_Tetrode!AH100)^Parameters_Tetrode!$B$7,NA())</f>
        <v>5.0399433258341492E-5</v>
      </c>
      <c r="AI51" t="e">
        <f>IF(Parameters_Tetrode!AI100&lt;&gt;"",ABS(Calcs_Tetrode!AI31-Parameters_Tetrode!AI100)^Parameters_Tetrode!$B$7,NA())</f>
        <v>#N/A</v>
      </c>
      <c r="AJ51">
        <f>IF(Parameters_Tetrode!AJ100&lt;&gt;"",ABS(Calcs_Tetrode!AJ31-Parameters_Tetrode!AJ100)^Parameters_Tetrode!$B$7,NA())</f>
        <v>3.7854076352378291E-5</v>
      </c>
      <c r="AK51" t="e">
        <f>IF(Parameters_Tetrode!AK100&lt;&gt;"",ABS(Calcs_Tetrode!AK31-Parameters_Tetrode!AK100)^Parameters_Tetrode!$B$7,NA())</f>
        <v>#N/A</v>
      </c>
      <c r="AL51">
        <f>IF(Parameters_Tetrode!AL100&lt;&gt;"",ABS(Calcs_Tetrode!AL31-Parameters_Tetrode!AL100)^Parameters_Tetrode!$B$7,NA())</f>
        <v>2.70379537940649E-5</v>
      </c>
      <c r="AM51" t="e">
        <f>IF(Parameters_Tetrode!AM100&lt;&gt;"",ABS(Calcs_Tetrode!AM31-Parameters_Tetrode!AM100)^Parameters_Tetrode!$B$7,NA())</f>
        <v>#N/A</v>
      </c>
      <c r="AN51">
        <f>IF(Parameters_Tetrode!AN100&lt;&gt;"",ABS(Calcs_Tetrode!AN31-Parameters_Tetrode!AN100)^Parameters_Tetrode!$B$7,NA())</f>
        <v>1.7994114101171939E-5</v>
      </c>
      <c r="AO51" t="e">
        <f>IF(Parameters_Tetrode!AO100&lt;&gt;"",ABS(Calcs_Tetrode!AO31-Parameters_Tetrode!AO100)^Parameters_Tetrode!$B$7,NA())</f>
        <v>#N/A</v>
      </c>
      <c r="AP51">
        <f>IF(Parameters_Tetrode!AP100&lt;&gt;"",ABS(Calcs_Tetrode!AP31-Parameters_Tetrode!AP100)^Parameters_Tetrode!$B$7,NA())</f>
        <v>1.075694854851229E-5</v>
      </c>
      <c r="AQ51" t="e">
        <f>IF(Parameters_Tetrode!AQ100&lt;&gt;"",ABS(Calcs_Tetrode!AQ31-Parameters_Tetrode!AQ100)^Parameters_Tetrode!$B$7,NA())</f>
        <v>#N/A</v>
      </c>
      <c r="AR51">
        <f>IF(Parameters_Tetrode!AR100&lt;&gt;"",ABS(Calcs_Tetrode!AR31-Parameters_Tetrode!AR100)^Parameters_Tetrode!$B$7,NA())</f>
        <v>1.0982116571243607E-5</v>
      </c>
      <c r="AS51" t="e">
        <f>IF(Parameters_Tetrode!AS100&lt;&gt;"",ABS(Calcs_Tetrode!AS31-Parameters_Tetrode!AS100)^Parameters_Tetrode!$B$7,NA())</f>
        <v>#N/A</v>
      </c>
      <c r="AT51">
        <f>IF(Parameters_Tetrode!AT100&lt;&gt;"",ABS(Calcs_Tetrode!AT31-Parameters_Tetrode!AT100)^Parameters_Tetrode!$B$7,NA())</f>
        <v>5.4985853275710273E-6</v>
      </c>
      <c r="AU51" t="e">
        <f>IF(Parameters_Tetrode!AU100&lt;&gt;"",ABS(Calcs_Tetrode!AU31-Parameters_Tetrode!AU100)^Parameters_Tetrode!$B$7,NA())</f>
        <v>#N/A</v>
      </c>
      <c r="AV51">
        <f>IF(Parameters_Tetrode!AV100&lt;&gt;"",ABS(Calcs_Tetrode!AV31-Parameters_Tetrode!AV100)^Parameters_Tetrode!$B$7,NA())</f>
        <v>5.6317752390605845E-6</v>
      </c>
      <c r="AW51" t="e">
        <f>IF(Parameters_Tetrode!AW100&lt;&gt;"",ABS(Calcs_Tetrode!AW31-Parameters_Tetrode!AW100)^Parameters_Tetrode!$B$7,NA())</f>
        <v>#N/A</v>
      </c>
      <c r="AX51">
        <f>IF(Parameters_Tetrode!AX100&lt;&gt;"",ABS(Calcs_Tetrode!AX31-Parameters_Tetrode!AX100)^Parameters_Tetrode!$B$7,NA())</f>
        <v>5.7550450534064248E-6</v>
      </c>
      <c r="AY51" t="e">
        <f>IF(Parameters_Tetrode!AY100&lt;&gt;"",ABS(Calcs_Tetrode!AY31-Parameters_Tetrode!AY100)^Parameters_Tetrode!$B$7,NA())</f>
        <v>#N/A</v>
      </c>
      <c r="AZ51">
        <f>IF(Parameters_Tetrode!AZ100&lt;&gt;"",ABS(Calcs_Tetrode!AZ31-Parameters_Tetrode!AZ100)^Parameters_Tetrode!$B$7,NA())</f>
        <v>5.869443091506755E-6</v>
      </c>
      <c r="BA51" t="e">
        <f>IF(Parameters_Tetrode!BA100&lt;&gt;"",ABS(Calcs_Tetrode!BA31-Parameters_Tetrode!BA100)^Parameters_Tetrode!$B$7,NA())</f>
        <v>#N/A</v>
      </c>
    </row>
    <row r="52" spans="1:53">
      <c r="B52" s="2">
        <f>IF(OR(Calcs_Tetrode!B51="",(Calcs_Tetrode!B51+Parameters_Tetrode!$B$6)&lt;Parameters_Tetrode!$B$5),NA(),Calcs_Tetrode!B51+Parameters_Tetrode!$B$6)</f>
        <v>-45</v>
      </c>
      <c r="C52" t="e">
        <f>IF(Parameters_Tetrode!C101&lt;&gt;"",ABS(Calcs_Tetrode!C32-Parameters_Tetrode!C101)^Parameters_Tetrode!$B$7,NA())</f>
        <v>#N/A</v>
      </c>
      <c r="D52" t="e">
        <f>IF(Parameters_Tetrode!D101&lt;&gt;"",ABS(Calcs_Tetrode!D32-Parameters_Tetrode!D101)^Parameters_Tetrode!$B$7,NA())</f>
        <v>#N/A</v>
      </c>
      <c r="E52" t="e">
        <f>IF(Parameters_Tetrode!E101&lt;&gt;"",ABS(Calcs_Tetrode!E32-Parameters_Tetrode!E101)^Parameters_Tetrode!$B$7,NA())</f>
        <v>#N/A</v>
      </c>
      <c r="F52" t="e">
        <f>IF(Parameters_Tetrode!F101&lt;&gt;"",ABS(Calcs_Tetrode!F32-Parameters_Tetrode!F101)^Parameters_Tetrode!$B$7,NA())</f>
        <v>#N/A</v>
      </c>
      <c r="G52" t="e">
        <f>IF(Parameters_Tetrode!G101&lt;&gt;"",ABS(Calcs_Tetrode!G32-Parameters_Tetrode!G101)^Parameters_Tetrode!$B$7,NA())</f>
        <v>#N/A</v>
      </c>
      <c r="H52" t="e">
        <f>IF(Parameters_Tetrode!H101&lt;&gt;"",ABS(Calcs_Tetrode!H32-Parameters_Tetrode!H101)^Parameters_Tetrode!$B$7,NA())</f>
        <v>#N/A</v>
      </c>
      <c r="I52" t="e">
        <f>IF(Parameters_Tetrode!I101&lt;&gt;"",ABS(Calcs_Tetrode!I32-Parameters_Tetrode!I101)^Parameters_Tetrode!$B$7,NA())</f>
        <v>#N/A</v>
      </c>
      <c r="J52" t="e">
        <f>IF(Parameters_Tetrode!J101&lt;&gt;"",ABS(Calcs_Tetrode!J32-Parameters_Tetrode!J101)^Parameters_Tetrode!$B$7,NA())</f>
        <v>#N/A</v>
      </c>
      <c r="K52" t="e">
        <f>IF(Parameters_Tetrode!K101&lt;&gt;"",ABS(Calcs_Tetrode!K32-Parameters_Tetrode!K101)^Parameters_Tetrode!$B$7,NA())</f>
        <v>#N/A</v>
      </c>
      <c r="L52" t="e">
        <f>IF(Parameters_Tetrode!L101&lt;&gt;"",ABS(Calcs_Tetrode!L32-Parameters_Tetrode!L101)^Parameters_Tetrode!$B$7,NA())</f>
        <v>#N/A</v>
      </c>
      <c r="M52" t="e">
        <f>IF(Parameters_Tetrode!M101&lt;&gt;"",ABS(Calcs_Tetrode!M32-Parameters_Tetrode!M101)^Parameters_Tetrode!$B$7,NA())</f>
        <v>#N/A</v>
      </c>
      <c r="N52" t="e">
        <f>IF(Parameters_Tetrode!N101&lt;&gt;"",ABS(Calcs_Tetrode!N32-Parameters_Tetrode!N101)^Parameters_Tetrode!$B$7,NA())</f>
        <v>#N/A</v>
      </c>
      <c r="O52" t="e">
        <f>IF(Parameters_Tetrode!O101&lt;&gt;"",ABS(Calcs_Tetrode!O32-Parameters_Tetrode!O101)^Parameters_Tetrode!$B$7,NA())</f>
        <v>#N/A</v>
      </c>
      <c r="P52" t="e">
        <f>IF(Parameters_Tetrode!P101&lt;&gt;"",ABS(Calcs_Tetrode!P32-Parameters_Tetrode!P101)^Parameters_Tetrode!$B$7,NA())</f>
        <v>#N/A</v>
      </c>
      <c r="Q52" t="e">
        <f>IF(Parameters_Tetrode!Q101&lt;&gt;"",ABS(Calcs_Tetrode!Q32-Parameters_Tetrode!Q101)^Parameters_Tetrode!$B$7,NA())</f>
        <v>#N/A</v>
      </c>
      <c r="R52" t="e">
        <f>IF(Parameters_Tetrode!R101&lt;&gt;"",ABS(Calcs_Tetrode!R32-Parameters_Tetrode!R101)^Parameters_Tetrode!$B$7,NA())</f>
        <v>#N/A</v>
      </c>
      <c r="S52" t="e">
        <f>IF(Parameters_Tetrode!S101&lt;&gt;"",ABS(Calcs_Tetrode!S32-Parameters_Tetrode!S101)^Parameters_Tetrode!$B$7,NA())</f>
        <v>#N/A</v>
      </c>
      <c r="T52" t="e">
        <f>IF(Parameters_Tetrode!T101&lt;&gt;"",ABS(Calcs_Tetrode!T32-Parameters_Tetrode!T101)^Parameters_Tetrode!$B$7,NA())</f>
        <v>#N/A</v>
      </c>
      <c r="U52" t="e">
        <f>IF(Parameters_Tetrode!U101&lt;&gt;"",ABS(Calcs_Tetrode!U32-Parameters_Tetrode!U101)^Parameters_Tetrode!$B$7,NA())</f>
        <v>#N/A</v>
      </c>
      <c r="V52" t="e">
        <f>IF(Parameters_Tetrode!V101&lt;&gt;"",ABS(Calcs_Tetrode!V32-Parameters_Tetrode!V101)^Parameters_Tetrode!$B$7,NA())</f>
        <v>#N/A</v>
      </c>
      <c r="W52" t="e">
        <f>IF(Parameters_Tetrode!W101&lt;&gt;"",ABS(Calcs_Tetrode!W32-Parameters_Tetrode!W101)^Parameters_Tetrode!$B$7,NA())</f>
        <v>#N/A</v>
      </c>
      <c r="X52" t="e">
        <f>IF(Parameters_Tetrode!X101&lt;&gt;"",ABS(Calcs_Tetrode!X32-Parameters_Tetrode!X101)^Parameters_Tetrode!$B$7,NA())</f>
        <v>#N/A</v>
      </c>
      <c r="Y52" t="e">
        <f>IF(Parameters_Tetrode!Y101&lt;&gt;"",ABS(Calcs_Tetrode!Y32-Parameters_Tetrode!Y101)^Parameters_Tetrode!$B$7,NA())</f>
        <v>#N/A</v>
      </c>
      <c r="Z52" t="e">
        <f>IF(Parameters_Tetrode!Z101&lt;&gt;"",ABS(Calcs_Tetrode!Z32-Parameters_Tetrode!Z101)^Parameters_Tetrode!$B$7,NA())</f>
        <v>#N/A</v>
      </c>
      <c r="AA52" t="e">
        <f>IF(Parameters_Tetrode!AA101&lt;&gt;"",ABS(Calcs_Tetrode!AA32-Parameters_Tetrode!AA101)^Parameters_Tetrode!$B$7,NA())</f>
        <v>#N/A</v>
      </c>
      <c r="AB52" t="e">
        <f>IF(Parameters_Tetrode!AB101&lt;&gt;"",ABS(Calcs_Tetrode!AB32-Parameters_Tetrode!AB101)^Parameters_Tetrode!$B$7,NA())</f>
        <v>#N/A</v>
      </c>
      <c r="AC52" t="e">
        <f>IF(Parameters_Tetrode!AC101&lt;&gt;"",ABS(Calcs_Tetrode!AC32-Parameters_Tetrode!AC101)^Parameters_Tetrode!$B$7,NA())</f>
        <v>#N/A</v>
      </c>
      <c r="AD52" t="e">
        <f>IF(Parameters_Tetrode!AD101&lt;&gt;"",ABS(Calcs_Tetrode!AD32-Parameters_Tetrode!AD101)^Parameters_Tetrode!$B$7,NA())</f>
        <v>#N/A</v>
      </c>
      <c r="AE52" t="e">
        <f>IF(Parameters_Tetrode!AE101&lt;&gt;"",ABS(Calcs_Tetrode!AE32-Parameters_Tetrode!AE101)^Parameters_Tetrode!$B$7,NA())</f>
        <v>#N/A</v>
      </c>
      <c r="AF52" t="e">
        <f>IF(Parameters_Tetrode!AF101&lt;&gt;"",ABS(Calcs_Tetrode!AF32-Parameters_Tetrode!AF101)^Parameters_Tetrode!$B$7,NA())</f>
        <v>#N/A</v>
      </c>
      <c r="AG52" t="e">
        <f>IF(Parameters_Tetrode!AG101&lt;&gt;"",ABS(Calcs_Tetrode!AG32-Parameters_Tetrode!AG101)^Parameters_Tetrode!$B$7,NA())</f>
        <v>#N/A</v>
      </c>
      <c r="AH52" t="e">
        <f>IF(Parameters_Tetrode!AH101&lt;&gt;"",ABS(Calcs_Tetrode!AH32-Parameters_Tetrode!AH101)^Parameters_Tetrode!$B$7,NA())</f>
        <v>#N/A</v>
      </c>
      <c r="AI52" t="e">
        <f>IF(Parameters_Tetrode!AI101&lt;&gt;"",ABS(Calcs_Tetrode!AI32-Parameters_Tetrode!AI101)^Parameters_Tetrode!$B$7,NA())</f>
        <v>#N/A</v>
      </c>
      <c r="AJ52" t="e">
        <f>IF(Parameters_Tetrode!AJ101&lt;&gt;"",ABS(Calcs_Tetrode!AJ32-Parameters_Tetrode!AJ101)^Parameters_Tetrode!$B$7,NA())</f>
        <v>#N/A</v>
      </c>
      <c r="AK52" t="e">
        <f>IF(Parameters_Tetrode!AK101&lt;&gt;"",ABS(Calcs_Tetrode!AK32-Parameters_Tetrode!AK101)^Parameters_Tetrode!$B$7,NA())</f>
        <v>#N/A</v>
      </c>
      <c r="AL52" t="e">
        <f>IF(Parameters_Tetrode!AL101&lt;&gt;"",ABS(Calcs_Tetrode!AL32-Parameters_Tetrode!AL101)^Parameters_Tetrode!$B$7,NA())</f>
        <v>#N/A</v>
      </c>
      <c r="AM52" t="e">
        <f>IF(Parameters_Tetrode!AM101&lt;&gt;"",ABS(Calcs_Tetrode!AM32-Parameters_Tetrode!AM101)^Parameters_Tetrode!$B$7,NA())</f>
        <v>#N/A</v>
      </c>
      <c r="AN52" t="e">
        <f>IF(Parameters_Tetrode!AN101&lt;&gt;"",ABS(Calcs_Tetrode!AN32-Parameters_Tetrode!AN101)^Parameters_Tetrode!$B$7,NA())</f>
        <v>#N/A</v>
      </c>
      <c r="AO52" t="e">
        <f>IF(Parameters_Tetrode!AO101&lt;&gt;"",ABS(Calcs_Tetrode!AO32-Parameters_Tetrode!AO101)^Parameters_Tetrode!$B$7,NA())</f>
        <v>#N/A</v>
      </c>
      <c r="AP52" t="e">
        <f>IF(Parameters_Tetrode!AP101&lt;&gt;"",ABS(Calcs_Tetrode!AP32-Parameters_Tetrode!AP101)^Parameters_Tetrode!$B$7,NA())</f>
        <v>#N/A</v>
      </c>
      <c r="AQ52" t="e">
        <f>IF(Parameters_Tetrode!AQ101&lt;&gt;"",ABS(Calcs_Tetrode!AQ32-Parameters_Tetrode!AQ101)^Parameters_Tetrode!$B$7,NA())</f>
        <v>#N/A</v>
      </c>
      <c r="AR52" t="e">
        <f>IF(Parameters_Tetrode!AR101&lt;&gt;"",ABS(Calcs_Tetrode!AR32-Parameters_Tetrode!AR101)^Parameters_Tetrode!$B$7,NA())</f>
        <v>#N/A</v>
      </c>
      <c r="AS52" t="e">
        <f>IF(Parameters_Tetrode!AS101&lt;&gt;"",ABS(Calcs_Tetrode!AS32-Parameters_Tetrode!AS101)^Parameters_Tetrode!$B$7,NA())</f>
        <v>#N/A</v>
      </c>
      <c r="AT52" t="e">
        <f>IF(Parameters_Tetrode!AT101&lt;&gt;"",ABS(Calcs_Tetrode!AT32-Parameters_Tetrode!AT101)^Parameters_Tetrode!$B$7,NA())</f>
        <v>#N/A</v>
      </c>
      <c r="AU52" t="e">
        <f>IF(Parameters_Tetrode!AU101&lt;&gt;"",ABS(Calcs_Tetrode!AU32-Parameters_Tetrode!AU101)^Parameters_Tetrode!$B$7,NA())</f>
        <v>#N/A</v>
      </c>
      <c r="AV52" t="e">
        <f>IF(Parameters_Tetrode!AV101&lt;&gt;"",ABS(Calcs_Tetrode!AV32-Parameters_Tetrode!AV101)^Parameters_Tetrode!$B$7,NA())</f>
        <v>#N/A</v>
      </c>
      <c r="AW52" t="e">
        <f>IF(Parameters_Tetrode!AW101&lt;&gt;"",ABS(Calcs_Tetrode!AW32-Parameters_Tetrode!AW101)^Parameters_Tetrode!$B$7,NA())</f>
        <v>#N/A</v>
      </c>
      <c r="AX52" t="e">
        <f>IF(Parameters_Tetrode!AX101&lt;&gt;"",ABS(Calcs_Tetrode!AX32-Parameters_Tetrode!AX101)^Parameters_Tetrode!$B$7,NA())</f>
        <v>#N/A</v>
      </c>
      <c r="AY52" t="e">
        <f>IF(Parameters_Tetrode!AY101&lt;&gt;"",ABS(Calcs_Tetrode!AY32-Parameters_Tetrode!AY101)^Parameters_Tetrode!$B$7,NA())</f>
        <v>#N/A</v>
      </c>
      <c r="AZ52" t="e">
        <f>IF(Parameters_Tetrode!AZ101&lt;&gt;"",ABS(Calcs_Tetrode!AZ32-Parameters_Tetrode!AZ101)^Parameters_Tetrode!$B$7,NA())</f>
        <v>#N/A</v>
      </c>
      <c r="BA52" t="e">
        <f>IF(Parameters_Tetrode!BA101&lt;&gt;"",ABS(Calcs_Tetrode!BA32-Parameters_Tetrode!BA101)^Parameters_Tetrode!$B$7,NA())</f>
        <v>#N/A</v>
      </c>
    </row>
    <row r="53" spans="1:53">
      <c r="B53" s="2">
        <f>IF(OR(Calcs_Tetrode!B52="",(Calcs_Tetrode!B52+Parameters_Tetrode!$B$6)&lt;Parameters_Tetrode!$B$5),NA(),Calcs_Tetrode!B52+Parameters_Tetrode!$B$6)</f>
        <v>-50</v>
      </c>
      <c r="C53" t="e">
        <f>IF(Parameters_Tetrode!C102&lt;&gt;"",ABS(Calcs_Tetrode!C33-Parameters_Tetrode!C102)^Parameters_Tetrode!$B$7,NA())</f>
        <v>#N/A</v>
      </c>
      <c r="D53" t="e">
        <f>IF(Parameters_Tetrode!D102&lt;&gt;"",ABS(Calcs_Tetrode!D33-Parameters_Tetrode!D102)^Parameters_Tetrode!$B$7,NA())</f>
        <v>#N/A</v>
      </c>
      <c r="E53" t="e">
        <f>IF(Parameters_Tetrode!E102&lt;&gt;"",ABS(Calcs_Tetrode!E33-Parameters_Tetrode!E102)^Parameters_Tetrode!$B$7,NA())</f>
        <v>#N/A</v>
      </c>
      <c r="F53" t="e">
        <f>IF(Parameters_Tetrode!F102&lt;&gt;"",ABS(Calcs_Tetrode!F33-Parameters_Tetrode!F102)^Parameters_Tetrode!$B$7,NA())</f>
        <v>#N/A</v>
      </c>
      <c r="G53" t="e">
        <f>IF(Parameters_Tetrode!G102&lt;&gt;"",ABS(Calcs_Tetrode!G33-Parameters_Tetrode!G102)^Parameters_Tetrode!$B$7,NA())</f>
        <v>#N/A</v>
      </c>
      <c r="H53" t="e">
        <f>IF(Parameters_Tetrode!H102&lt;&gt;"",ABS(Calcs_Tetrode!H33-Parameters_Tetrode!H102)^Parameters_Tetrode!$B$7,NA())</f>
        <v>#N/A</v>
      </c>
      <c r="I53" t="e">
        <f>IF(Parameters_Tetrode!I102&lt;&gt;"",ABS(Calcs_Tetrode!I33-Parameters_Tetrode!I102)^Parameters_Tetrode!$B$7,NA())</f>
        <v>#N/A</v>
      </c>
      <c r="J53" t="e">
        <f>IF(Parameters_Tetrode!J102&lt;&gt;"",ABS(Calcs_Tetrode!J33-Parameters_Tetrode!J102)^Parameters_Tetrode!$B$7,NA())</f>
        <v>#N/A</v>
      </c>
      <c r="K53" t="e">
        <f>IF(Parameters_Tetrode!K102&lt;&gt;"",ABS(Calcs_Tetrode!K33-Parameters_Tetrode!K102)^Parameters_Tetrode!$B$7,NA())</f>
        <v>#N/A</v>
      </c>
      <c r="L53" t="e">
        <f>IF(Parameters_Tetrode!L102&lt;&gt;"",ABS(Calcs_Tetrode!L33-Parameters_Tetrode!L102)^Parameters_Tetrode!$B$7,NA())</f>
        <v>#N/A</v>
      </c>
      <c r="M53" t="e">
        <f>IF(Parameters_Tetrode!M102&lt;&gt;"",ABS(Calcs_Tetrode!M33-Parameters_Tetrode!M102)^Parameters_Tetrode!$B$7,NA())</f>
        <v>#N/A</v>
      </c>
      <c r="N53" t="e">
        <f>IF(Parameters_Tetrode!N102&lt;&gt;"",ABS(Calcs_Tetrode!N33-Parameters_Tetrode!N102)^Parameters_Tetrode!$B$7,NA())</f>
        <v>#N/A</v>
      </c>
      <c r="O53" t="e">
        <f>IF(Parameters_Tetrode!O102&lt;&gt;"",ABS(Calcs_Tetrode!O33-Parameters_Tetrode!O102)^Parameters_Tetrode!$B$7,NA())</f>
        <v>#N/A</v>
      </c>
      <c r="P53" t="e">
        <f>IF(Parameters_Tetrode!P102&lt;&gt;"",ABS(Calcs_Tetrode!P33-Parameters_Tetrode!P102)^Parameters_Tetrode!$B$7,NA())</f>
        <v>#N/A</v>
      </c>
      <c r="Q53" t="e">
        <f>IF(Parameters_Tetrode!Q102&lt;&gt;"",ABS(Calcs_Tetrode!Q33-Parameters_Tetrode!Q102)^Parameters_Tetrode!$B$7,NA())</f>
        <v>#N/A</v>
      </c>
      <c r="R53" t="e">
        <f>IF(Parameters_Tetrode!R102&lt;&gt;"",ABS(Calcs_Tetrode!R33-Parameters_Tetrode!R102)^Parameters_Tetrode!$B$7,NA())</f>
        <v>#N/A</v>
      </c>
      <c r="S53" t="e">
        <f>IF(Parameters_Tetrode!S102&lt;&gt;"",ABS(Calcs_Tetrode!S33-Parameters_Tetrode!S102)^Parameters_Tetrode!$B$7,NA())</f>
        <v>#N/A</v>
      </c>
      <c r="T53" t="e">
        <f>IF(Parameters_Tetrode!T102&lt;&gt;"",ABS(Calcs_Tetrode!T33-Parameters_Tetrode!T102)^Parameters_Tetrode!$B$7,NA())</f>
        <v>#N/A</v>
      </c>
      <c r="U53" t="e">
        <f>IF(Parameters_Tetrode!U102&lt;&gt;"",ABS(Calcs_Tetrode!U33-Parameters_Tetrode!U102)^Parameters_Tetrode!$B$7,NA())</f>
        <v>#N/A</v>
      </c>
      <c r="V53" t="e">
        <f>IF(Parameters_Tetrode!V102&lt;&gt;"",ABS(Calcs_Tetrode!V33-Parameters_Tetrode!V102)^Parameters_Tetrode!$B$7,NA())</f>
        <v>#N/A</v>
      </c>
      <c r="W53" t="e">
        <f>IF(Parameters_Tetrode!W102&lt;&gt;"",ABS(Calcs_Tetrode!W33-Parameters_Tetrode!W102)^Parameters_Tetrode!$B$7,NA())</f>
        <v>#N/A</v>
      </c>
      <c r="X53" t="e">
        <f>IF(Parameters_Tetrode!X102&lt;&gt;"",ABS(Calcs_Tetrode!X33-Parameters_Tetrode!X102)^Parameters_Tetrode!$B$7,NA())</f>
        <v>#N/A</v>
      </c>
      <c r="Y53" t="e">
        <f>IF(Parameters_Tetrode!Y102&lt;&gt;"",ABS(Calcs_Tetrode!Y33-Parameters_Tetrode!Y102)^Parameters_Tetrode!$B$7,NA())</f>
        <v>#N/A</v>
      </c>
      <c r="Z53" t="e">
        <f>IF(Parameters_Tetrode!Z102&lt;&gt;"",ABS(Calcs_Tetrode!Z33-Parameters_Tetrode!Z102)^Parameters_Tetrode!$B$7,NA())</f>
        <v>#N/A</v>
      </c>
      <c r="AA53" t="e">
        <f>IF(Parameters_Tetrode!AA102&lt;&gt;"",ABS(Calcs_Tetrode!AA33-Parameters_Tetrode!AA102)^Parameters_Tetrode!$B$7,NA())</f>
        <v>#N/A</v>
      </c>
      <c r="AB53" t="e">
        <f>IF(Parameters_Tetrode!AB102&lt;&gt;"",ABS(Calcs_Tetrode!AB33-Parameters_Tetrode!AB102)^Parameters_Tetrode!$B$7,NA())</f>
        <v>#N/A</v>
      </c>
      <c r="AC53" t="e">
        <f>IF(Parameters_Tetrode!AC102&lt;&gt;"",ABS(Calcs_Tetrode!AC33-Parameters_Tetrode!AC102)^Parameters_Tetrode!$B$7,NA())</f>
        <v>#N/A</v>
      </c>
      <c r="AD53" t="e">
        <f>IF(Parameters_Tetrode!AD102&lt;&gt;"",ABS(Calcs_Tetrode!AD33-Parameters_Tetrode!AD102)^Parameters_Tetrode!$B$7,NA())</f>
        <v>#N/A</v>
      </c>
      <c r="AE53" t="e">
        <f>IF(Parameters_Tetrode!AE102&lt;&gt;"",ABS(Calcs_Tetrode!AE33-Parameters_Tetrode!AE102)^Parameters_Tetrode!$B$7,NA())</f>
        <v>#N/A</v>
      </c>
      <c r="AF53" t="e">
        <f>IF(Parameters_Tetrode!AF102&lt;&gt;"",ABS(Calcs_Tetrode!AF33-Parameters_Tetrode!AF102)^Parameters_Tetrode!$B$7,NA())</f>
        <v>#N/A</v>
      </c>
      <c r="AG53" t="e">
        <f>IF(Parameters_Tetrode!AG102&lt;&gt;"",ABS(Calcs_Tetrode!AG33-Parameters_Tetrode!AG102)^Parameters_Tetrode!$B$7,NA())</f>
        <v>#N/A</v>
      </c>
      <c r="AH53" t="e">
        <f>IF(Parameters_Tetrode!AH102&lt;&gt;"",ABS(Calcs_Tetrode!AH33-Parameters_Tetrode!AH102)^Parameters_Tetrode!$B$7,NA())</f>
        <v>#N/A</v>
      </c>
      <c r="AI53" t="e">
        <f>IF(Parameters_Tetrode!AI102&lt;&gt;"",ABS(Calcs_Tetrode!AI33-Parameters_Tetrode!AI102)^Parameters_Tetrode!$B$7,NA())</f>
        <v>#N/A</v>
      </c>
      <c r="AJ53" t="e">
        <f>IF(Parameters_Tetrode!AJ102&lt;&gt;"",ABS(Calcs_Tetrode!AJ33-Parameters_Tetrode!AJ102)^Parameters_Tetrode!$B$7,NA())</f>
        <v>#N/A</v>
      </c>
      <c r="AK53" t="e">
        <f>IF(Parameters_Tetrode!AK102&lt;&gt;"",ABS(Calcs_Tetrode!AK33-Parameters_Tetrode!AK102)^Parameters_Tetrode!$B$7,NA())</f>
        <v>#N/A</v>
      </c>
      <c r="AL53" t="e">
        <f>IF(Parameters_Tetrode!AL102&lt;&gt;"",ABS(Calcs_Tetrode!AL33-Parameters_Tetrode!AL102)^Parameters_Tetrode!$B$7,NA())</f>
        <v>#N/A</v>
      </c>
      <c r="AM53" t="e">
        <f>IF(Parameters_Tetrode!AM102&lt;&gt;"",ABS(Calcs_Tetrode!AM33-Parameters_Tetrode!AM102)^Parameters_Tetrode!$B$7,NA())</f>
        <v>#N/A</v>
      </c>
      <c r="AN53" t="e">
        <f>IF(Parameters_Tetrode!AN102&lt;&gt;"",ABS(Calcs_Tetrode!AN33-Parameters_Tetrode!AN102)^Parameters_Tetrode!$B$7,NA())</f>
        <v>#N/A</v>
      </c>
      <c r="AO53" t="e">
        <f>IF(Parameters_Tetrode!AO102&lt;&gt;"",ABS(Calcs_Tetrode!AO33-Parameters_Tetrode!AO102)^Parameters_Tetrode!$B$7,NA())</f>
        <v>#N/A</v>
      </c>
      <c r="AP53" t="e">
        <f>IF(Parameters_Tetrode!AP102&lt;&gt;"",ABS(Calcs_Tetrode!AP33-Parameters_Tetrode!AP102)^Parameters_Tetrode!$B$7,NA())</f>
        <v>#N/A</v>
      </c>
      <c r="AQ53" t="e">
        <f>IF(Parameters_Tetrode!AQ102&lt;&gt;"",ABS(Calcs_Tetrode!AQ33-Parameters_Tetrode!AQ102)^Parameters_Tetrode!$B$7,NA())</f>
        <v>#N/A</v>
      </c>
      <c r="AR53" t="e">
        <f>IF(Parameters_Tetrode!AR102&lt;&gt;"",ABS(Calcs_Tetrode!AR33-Parameters_Tetrode!AR102)^Parameters_Tetrode!$B$7,NA())</f>
        <v>#N/A</v>
      </c>
      <c r="AS53" t="e">
        <f>IF(Parameters_Tetrode!AS102&lt;&gt;"",ABS(Calcs_Tetrode!AS33-Parameters_Tetrode!AS102)^Parameters_Tetrode!$B$7,NA())</f>
        <v>#N/A</v>
      </c>
      <c r="AT53" t="e">
        <f>IF(Parameters_Tetrode!AT102&lt;&gt;"",ABS(Calcs_Tetrode!AT33-Parameters_Tetrode!AT102)^Parameters_Tetrode!$B$7,NA())</f>
        <v>#N/A</v>
      </c>
      <c r="AU53" t="e">
        <f>IF(Parameters_Tetrode!AU102&lt;&gt;"",ABS(Calcs_Tetrode!AU33-Parameters_Tetrode!AU102)^Parameters_Tetrode!$B$7,NA())</f>
        <v>#N/A</v>
      </c>
      <c r="AV53" t="e">
        <f>IF(Parameters_Tetrode!AV102&lt;&gt;"",ABS(Calcs_Tetrode!AV33-Parameters_Tetrode!AV102)^Parameters_Tetrode!$B$7,NA())</f>
        <v>#N/A</v>
      </c>
      <c r="AW53" t="e">
        <f>IF(Parameters_Tetrode!AW102&lt;&gt;"",ABS(Calcs_Tetrode!AW33-Parameters_Tetrode!AW102)^Parameters_Tetrode!$B$7,NA())</f>
        <v>#N/A</v>
      </c>
      <c r="AX53" t="e">
        <f>IF(Parameters_Tetrode!AX102&lt;&gt;"",ABS(Calcs_Tetrode!AX33-Parameters_Tetrode!AX102)^Parameters_Tetrode!$B$7,NA())</f>
        <v>#N/A</v>
      </c>
      <c r="AY53" t="e">
        <f>IF(Parameters_Tetrode!AY102&lt;&gt;"",ABS(Calcs_Tetrode!AY33-Parameters_Tetrode!AY102)^Parameters_Tetrode!$B$7,NA())</f>
        <v>#N/A</v>
      </c>
      <c r="AZ53" t="e">
        <f>IF(Parameters_Tetrode!AZ102&lt;&gt;"",ABS(Calcs_Tetrode!AZ33-Parameters_Tetrode!AZ102)^Parameters_Tetrode!$B$7,NA())</f>
        <v>#N/A</v>
      </c>
      <c r="BA53" t="e">
        <f>IF(Parameters_Tetrode!BA102&lt;&gt;"",ABS(Calcs_Tetrode!BA33-Parameters_Tetrode!BA102)^Parameters_Tetrode!$B$7,NA())</f>
        <v>#N/A</v>
      </c>
    </row>
    <row r="54" spans="1:53">
      <c r="B54" s="2">
        <f>IF(OR(Calcs_Tetrode!B53="",(Calcs_Tetrode!B53+Parameters_Tetrode!$B$6)&lt;Parameters_Tetrode!$B$5),NA(),Calcs_Tetrode!B53+Parameters_Tetrode!$B$6)</f>
        <v>-55</v>
      </c>
      <c r="C54" t="e">
        <f>IF(Parameters_Tetrode!C103&lt;&gt;"",ABS(Calcs_Tetrode!C34-Parameters_Tetrode!C103)^Parameters_Tetrode!$B$7,NA())</f>
        <v>#N/A</v>
      </c>
      <c r="D54" t="e">
        <f>IF(Parameters_Tetrode!D103&lt;&gt;"",ABS(Calcs_Tetrode!D34-Parameters_Tetrode!D103)^Parameters_Tetrode!$B$7,NA())</f>
        <v>#N/A</v>
      </c>
      <c r="E54" t="e">
        <f>IF(Parameters_Tetrode!E103&lt;&gt;"",ABS(Calcs_Tetrode!E34-Parameters_Tetrode!E103)^Parameters_Tetrode!$B$7,NA())</f>
        <v>#N/A</v>
      </c>
      <c r="F54" t="e">
        <f>IF(Parameters_Tetrode!F103&lt;&gt;"",ABS(Calcs_Tetrode!F34-Parameters_Tetrode!F103)^Parameters_Tetrode!$B$7,NA())</f>
        <v>#N/A</v>
      </c>
      <c r="G54" t="e">
        <f>IF(Parameters_Tetrode!G103&lt;&gt;"",ABS(Calcs_Tetrode!G34-Parameters_Tetrode!G103)^Parameters_Tetrode!$B$7,NA())</f>
        <v>#N/A</v>
      </c>
      <c r="H54" t="e">
        <f>IF(Parameters_Tetrode!H103&lt;&gt;"",ABS(Calcs_Tetrode!H34-Parameters_Tetrode!H103)^Parameters_Tetrode!$B$7,NA())</f>
        <v>#N/A</v>
      </c>
      <c r="I54" t="e">
        <f>IF(Parameters_Tetrode!I103&lt;&gt;"",ABS(Calcs_Tetrode!I34-Parameters_Tetrode!I103)^Parameters_Tetrode!$B$7,NA())</f>
        <v>#N/A</v>
      </c>
      <c r="J54" t="e">
        <f>IF(Parameters_Tetrode!J103&lt;&gt;"",ABS(Calcs_Tetrode!J34-Parameters_Tetrode!J103)^Parameters_Tetrode!$B$7,NA())</f>
        <v>#N/A</v>
      </c>
      <c r="K54" t="e">
        <f>IF(Parameters_Tetrode!K103&lt;&gt;"",ABS(Calcs_Tetrode!K34-Parameters_Tetrode!K103)^Parameters_Tetrode!$B$7,NA())</f>
        <v>#N/A</v>
      </c>
      <c r="L54" t="e">
        <f>IF(Parameters_Tetrode!L103&lt;&gt;"",ABS(Calcs_Tetrode!L34-Parameters_Tetrode!L103)^Parameters_Tetrode!$B$7,NA())</f>
        <v>#N/A</v>
      </c>
      <c r="M54" t="e">
        <f>IF(Parameters_Tetrode!M103&lt;&gt;"",ABS(Calcs_Tetrode!M34-Parameters_Tetrode!M103)^Parameters_Tetrode!$B$7,NA())</f>
        <v>#N/A</v>
      </c>
      <c r="N54" t="e">
        <f>IF(Parameters_Tetrode!N103&lt;&gt;"",ABS(Calcs_Tetrode!N34-Parameters_Tetrode!N103)^Parameters_Tetrode!$B$7,NA())</f>
        <v>#N/A</v>
      </c>
      <c r="O54" t="e">
        <f>IF(Parameters_Tetrode!O103&lt;&gt;"",ABS(Calcs_Tetrode!O34-Parameters_Tetrode!O103)^Parameters_Tetrode!$B$7,NA())</f>
        <v>#N/A</v>
      </c>
      <c r="P54" t="e">
        <f>IF(Parameters_Tetrode!P103&lt;&gt;"",ABS(Calcs_Tetrode!P34-Parameters_Tetrode!P103)^Parameters_Tetrode!$B$7,NA())</f>
        <v>#N/A</v>
      </c>
      <c r="Q54" t="e">
        <f>IF(Parameters_Tetrode!Q103&lt;&gt;"",ABS(Calcs_Tetrode!Q34-Parameters_Tetrode!Q103)^Parameters_Tetrode!$B$7,NA())</f>
        <v>#N/A</v>
      </c>
      <c r="R54" t="e">
        <f>IF(Parameters_Tetrode!R103&lt;&gt;"",ABS(Calcs_Tetrode!R34-Parameters_Tetrode!R103)^Parameters_Tetrode!$B$7,NA())</f>
        <v>#N/A</v>
      </c>
      <c r="S54" t="e">
        <f>IF(Parameters_Tetrode!S103&lt;&gt;"",ABS(Calcs_Tetrode!S34-Parameters_Tetrode!S103)^Parameters_Tetrode!$B$7,NA())</f>
        <v>#N/A</v>
      </c>
      <c r="T54" t="e">
        <f>IF(Parameters_Tetrode!T103&lt;&gt;"",ABS(Calcs_Tetrode!T34-Parameters_Tetrode!T103)^Parameters_Tetrode!$B$7,NA())</f>
        <v>#N/A</v>
      </c>
      <c r="U54" t="e">
        <f>IF(Parameters_Tetrode!U103&lt;&gt;"",ABS(Calcs_Tetrode!U34-Parameters_Tetrode!U103)^Parameters_Tetrode!$B$7,NA())</f>
        <v>#N/A</v>
      </c>
      <c r="V54" t="e">
        <f>IF(Parameters_Tetrode!V103&lt;&gt;"",ABS(Calcs_Tetrode!V34-Parameters_Tetrode!V103)^Parameters_Tetrode!$B$7,NA())</f>
        <v>#N/A</v>
      </c>
      <c r="W54" t="e">
        <f>IF(Parameters_Tetrode!W103&lt;&gt;"",ABS(Calcs_Tetrode!W34-Parameters_Tetrode!W103)^Parameters_Tetrode!$B$7,NA())</f>
        <v>#N/A</v>
      </c>
      <c r="X54" t="e">
        <f>IF(Parameters_Tetrode!X103&lt;&gt;"",ABS(Calcs_Tetrode!X34-Parameters_Tetrode!X103)^Parameters_Tetrode!$B$7,NA())</f>
        <v>#N/A</v>
      </c>
      <c r="Y54" t="e">
        <f>IF(Parameters_Tetrode!Y103&lt;&gt;"",ABS(Calcs_Tetrode!Y34-Parameters_Tetrode!Y103)^Parameters_Tetrode!$B$7,NA())</f>
        <v>#N/A</v>
      </c>
      <c r="Z54" t="e">
        <f>IF(Parameters_Tetrode!Z103&lt;&gt;"",ABS(Calcs_Tetrode!Z34-Parameters_Tetrode!Z103)^Parameters_Tetrode!$B$7,NA())</f>
        <v>#N/A</v>
      </c>
      <c r="AA54" t="e">
        <f>IF(Parameters_Tetrode!AA103&lt;&gt;"",ABS(Calcs_Tetrode!AA34-Parameters_Tetrode!AA103)^Parameters_Tetrode!$B$7,NA())</f>
        <v>#N/A</v>
      </c>
      <c r="AB54" t="e">
        <f>IF(Parameters_Tetrode!AB103&lt;&gt;"",ABS(Calcs_Tetrode!AB34-Parameters_Tetrode!AB103)^Parameters_Tetrode!$B$7,NA())</f>
        <v>#N/A</v>
      </c>
      <c r="AC54" t="e">
        <f>IF(Parameters_Tetrode!AC103&lt;&gt;"",ABS(Calcs_Tetrode!AC34-Parameters_Tetrode!AC103)^Parameters_Tetrode!$B$7,NA())</f>
        <v>#N/A</v>
      </c>
      <c r="AD54" t="e">
        <f>IF(Parameters_Tetrode!AD103&lt;&gt;"",ABS(Calcs_Tetrode!AD34-Parameters_Tetrode!AD103)^Parameters_Tetrode!$B$7,NA())</f>
        <v>#N/A</v>
      </c>
      <c r="AE54" t="e">
        <f>IF(Parameters_Tetrode!AE103&lt;&gt;"",ABS(Calcs_Tetrode!AE34-Parameters_Tetrode!AE103)^Parameters_Tetrode!$B$7,NA())</f>
        <v>#N/A</v>
      </c>
      <c r="AF54" t="e">
        <f>IF(Parameters_Tetrode!AF103&lt;&gt;"",ABS(Calcs_Tetrode!AF34-Parameters_Tetrode!AF103)^Parameters_Tetrode!$B$7,NA())</f>
        <v>#N/A</v>
      </c>
      <c r="AG54" t="e">
        <f>IF(Parameters_Tetrode!AG103&lt;&gt;"",ABS(Calcs_Tetrode!AG34-Parameters_Tetrode!AG103)^Parameters_Tetrode!$B$7,NA())</f>
        <v>#N/A</v>
      </c>
      <c r="AH54" t="e">
        <f>IF(Parameters_Tetrode!AH103&lt;&gt;"",ABS(Calcs_Tetrode!AH34-Parameters_Tetrode!AH103)^Parameters_Tetrode!$B$7,NA())</f>
        <v>#N/A</v>
      </c>
      <c r="AI54" t="e">
        <f>IF(Parameters_Tetrode!AI103&lt;&gt;"",ABS(Calcs_Tetrode!AI34-Parameters_Tetrode!AI103)^Parameters_Tetrode!$B$7,NA())</f>
        <v>#N/A</v>
      </c>
      <c r="AJ54" t="e">
        <f>IF(Parameters_Tetrode!AJ103&lt;&gt;"",ABS(Calcs_Tetrode!AJ34-Parameters_Tetrode!AJ103)^Parameters_Tetrode!$B$7,NA())</f>
        <v>#N/A</v>
      </c>
      <c r="AK54" t="e">
        <f>IF(Parameters_Tetrode!AK103&lt;&gt;"",ABS(Calcs_Tetrode!AK34-Parameters_Tetrode!AK103)^Parameters_Tetrode!$B$7,NA())</f>
        <v>#N/A</v>
      </c>
      <c r="AL54" t="e">
        <f>IF(Parameters_Tetrode!AL103&lt;&gt;"",ABS(Calcs_Tetrode!AL34-Parameters_Tetrode!AL103)^Parameters_Tetrode!$B$7,NA())</f>
        <v>#N/A</v>
      </c>
      <c r="AM54" t="e">
        <f>IF(Parameters_Tetrode!AM103&lt;&gt;"",ABS(Calcs_Tetrode!AM34-Parameters_Tetrode!AM103)^Parameters_Tetrode!$B$7,NA())</f>
        <v>#N/A</v>
      </c>
      <c r="AN54" t="e">
        <f>IF(Parameters_Tetrode!AN103&lt;&gt;"",ABS(Calcs_Tetrode!AN34-Parameters_Tetrode!AN103)^Parameters_Tetrode!$B$7,NA())</f>
        <v>#N/A</v>
      </c>
      <c r="AO54" t="e">
        <f>IF(Parameters_Tetrode!AO103&lt;&gt;"",ABS(Calcs_Tetrode!AO34-Parameters_Tetrode!AO103)^Parameters_Tetrode!$B$7,NA())</f>
        <v>#N/A</v>
      </c>
      <c r="AP54" t="e">
        <f>IF(Parameters_Tetrode!AP103&lt;&gt;"",ABS(Calcs_Tetrode!AP34-Parameters_Tetrode!AP103)^Parameters_Tetrode!$B$7,NA())</f>
        <v>#N/A</v>
      </c>
      <c r="AQ54" t="e">
        <f>IF(Parameters_Tetrode!AQ103&lt;&gt;"",ABS(Calcs_Tetrode!AQ34-Parameters_Tetrode!AQ103)^Parameters_Tetrode!$B$7,NA())</f>
        <v>#N/A</v>
      </c>
      <c r="AR54" t="e">
        <f>IF(Parameters_Tetrode!AR103&lt;&gt;"",ABS(Calcs_Tetrode!AR34-Parameters_Tetrode!AR103)^Parameters_Tetrode!$B$7,NA())</f>
        <v>#N/A</v>
      </c>
      <c r="AS54" t="e">
        <f>IF(Parameters_Tetrode!AS103&lt;&gt;"",ABS(Calcs_Tetrode!AS34-Parameters_Tetrode!AS103)^Parameters_Tetrode!$B$7,NA())</f>
        <v>#N/A</v>
      </c>
      <c r="AT54" t="e">
        <f>IF(Parameters_Tetrode!AT103&lt;&gt;"",ABS(Calcs_Tetrode!AT34-Parameters_Tetrode!AT103)^Parameters_Tetrode!$B$7,NA())</f>
        <v>#N/A</v>
      </c>
      <c r="AU54" t="e">
        <f>IF(Parameters_Tetrode!AU103&lt;&gt;"",ABS(Calcs_Tetrode!AU34-Parameters_Tetrode!AU103)^Parameters_Tetrode!$B$7,NA())</f>
        <v>#N/A</v>
      </c>
      <c r="AV54" t="e">
        <f>IF(Parameters_Tetrode!AV103&lt;&gt;"",ABS(Calcs_Tetrode!AV34-Parameters_Tetrode!AV103)^Parameters_Tetrode!$B$7,NA())</f>
        <v>#N/A</v>
      </c>
      <c r="AW54" t="e">
        <f>IF(Parameters_Tetrode!AW103&lt;&gt;"",ABS(Calcs_Tetrode!AW34-Parameters_Tetrode!AW103)^Parameters_Tetrode!$B$7,NA())</f>
        <v>#N/A</v>
      </c>
      <c r="AX54" t="e">
        <f>IF(Parameters_Tetrode!AX103&lt;&gt;"",ABS(Calcs_Tetrode!AX34-Parameters_Tetrode!AX103)^Parameters_Tetrode!$B$7,NA())</f>
        <v>#N/A</v>
      </c>
      <c r="AY54" t="e">
        <f>IF(Parameters_Tetrode!AY103&lt;&gt;"",ABS(Calcs_Tetrode!AY34-Parameters_Tetrode!AY103)^Parameters_Tetrode!$B$7,NA())</f>
        <v>#N/A</v>
      </c>
      <c r="AZ54" t="e">
        <f>IF(Parameters_Tetrode!AZ103&lt;&gt;"",ABS(Calcs_Tetrode!AZ34-Parameters_Tetrode!AZ103)^Parameters_Tetrode!$B$7,NA())</f>
        <v>#N/A</v>
      </c>
      <c r="BA54" t="e">
        <f>IF(Parameters_Tetrode!BA103&lt;&gt;"",ABS(Calcs_Tetrode!BA34-Parameters_Tetrode!BA103)^Parameters_Tetrode!$B$7,NA())</f>
        <v>#N/A</v>
      </c>
    </row>
    <row r="55" spans="1:53">
      <c r="B55" s="2">
        <f>IF(OR(Calcs_Tetrode!B54="",(Calcs_Tetrode!B54+Parameters_Tetrode!$B$6)&lt;Parameters_Tetrode!$B$5),NA(),Calcs_Tetrode!B54+Parameters_Tetrode!$B$6)</f>
        <v>-60</v>
      </c>
      <c r="C55" t="e">
        <f>IF(Parameters_Tetrode!C104&lt;&gt;"",ABS(Calcs_Tetrode!C35-Parameters_Tetrode!C104)^Parameters_Tetrode!$B$7,NA())</f>
        <v>#N/A</v>
      </c>
      <c r="D55" t="e">
        <f>IF(Parameters_Tetrode!D104&lt;&gt;"",ABS(Calcs_Tetrode!D35-Parameters_Tetrode!D104)^Parameters_Tetrode!$B$7,NA())</f>
        <v>#N/A</v>
      </c>
      <c r="E55" t="e">
        <f>IF(Parameters_Tetrode!E104&lt;&gt;"",ABS(Calcs_Tetrode!E35-Parameters_Tetrode!E104)^Parameters_Tetrode!$B$7,NA())</f>
        <v>#N/A</v>
      </c>
      <c r="F55" t="e">
        <f>IF(Parameters_Tetrode!F104&lt;&gt;"",ABS(Calcs_Tetrode!F35-Parameters_Tetrode!F104)^Parameters_Tetrode!$B$7,NA())</f>
        <v>#N/A</v>
      </c>
      <c r="G55" t="e">
        <f>IF(Parameters_Tetrode!G104&lt;&gt;"",ABS(Calcs_Tetrode!G35-Parameters_Tetrode!G104)^Parameters_Tetrode!$B$7,NA())</f>
        <v>#N/A</v>
      </c>
      <c r="H55" t="e">
        <f>IF(Parameters_Tetrode!H104&lt;&gt;"",ABS(Calcs_Tetrode!H35-Parameters_Tetrode!H104)^Parameters_Tetrode!$B$7,NA())</f>
        <v>#N/A</v>
      </c>
      <c r="I55" t="e">
        <f>IF(Parameters_Tetrode!I104&lt;&gt;"",ABS(Calcs_Tetrode!I35-Parameters_Tetrode!I104)^Parameters_Tetrode!$B$7,NA())</f>
        <v>#N/A</v>
      </c>
      <c r="J55" t="e">
        <f>IF(Parameters_Tetrode!J104&lt;&gt;"",ABS(Calcs_Tetrode!J35-Parameters_Tetrode!J104)^Parameters_Tetrode!$B$7,NA())</f>
        <v>#N/A</v>
      </c>
      <c r="K55" t="e">
        <f>IF(Parameters_Tetrode!K104&lt;&gt;"",ABS(Calcs_Tetrode!K35-Parameters_Tetrode!K104)^Parameters_Tetrode!$B$7,NA())</f>
        <v>#N/A</v>
      </c>
      <c r="L55" t="e">
        <f>IF(Parameters_Tetrode!L104&lt;&gt;"",ABS(Calcs_Tetrode!L35-Parameters_Tetrode!L104)^Parameters_Tetrode!$B$7,NA())</f>
        <v>#N/A</v>
      </c>
      <c r="M55" t="e">
        <f>IF(Parameters_Tetrode!M104&lt;&gt;"",ABS(Calcs_Tetrode!M35-Parameters_Tetrode!M104)^Parameters_Tetrode!$B$7,NA())</f>
        <v>#N/A</v>
      </c>
      <c r="N55" t="e">
        <f>IF(Parameters_Tetrode!N104&lt;&gt;"",ABS(Calcs_Tetrode!N35-Parameters_Tetrode!N104)^Parameters_Tetrode!$B$7,NA())</f>
        <v>#N/A</v>
      </c>
      <c r="O55" t="e">
        <f>IF(Parameters_Tetrode!O104&lt;&gt;"",ABS(Calcs_Tetrode!O35-Parameters_Tetrode!O104)^Parameters_Tetrode!$B$7,NA())</f>
        <v>#N/A</v>
      </c>
      <c r="P55" t="e">
        <f>IF(Parameters_Tetrode!P104&lt;&gt;"",ABS(Calcs_Tetrode!P35-Parameters_Tetrode!P104)^Parameters_Tetrode!$B$7,NA())</f>
        <v>#N/A</v>
      </c>
      <c r="Q55" t="e">
        <f>IF(Parameters_Tetrode!Q104&lt;&gt;"",ABS(Calcs_Tetrode!Q35-Parameters_Tetrode!Q104)^Parameters_Tetrode!$B$7,NA())</f>
        <v>#N/A</v>
      </c>
      <c r="R55" t="e">
        <f>IF(Parameters_Tetrode!R104&lt;&gt;"",ABS(Calcs_Tetrode!R35-Parameters_Tetrode!R104)^Parameters_Tetrode!$B$7,NA())</f>
        <v>#N/A</v>
      </c>
      <c r="S55" t="e">
        <f>IF(Parameters_Tetrode!S104&lt;&gt;"",ABS(Calcs_Tetrode!S35-Parameters_Tetrode!S104)^Parameters_Tetrode!$B$7,NA())</f>
        <v>#N/A</v>
      </c>
      <c r="T55" t="e">
        <f>IF(Parameters_Tetrode!T104&lt;&gt;"",ABS(Calcs_Tetrode!T35-Parameters_Tetrode!T104)^Parameters_Tetrode!$B$7,NA())</f>
        <v>#N/A</v>
      </c>
      <c r="U55" t="e">
        <f>IF(Parameters_Tetrode!U104&lt;&gt;"",ABS(Calcs_Tetrode!U35-Parameters_Tetrode!U104)^Parameters_Tetrode!$B$7,NA())</f>
        <v>#N/A</v>
      </c>
      <c r="V55" t="e">
        <f>IF(Parameters_Tetrode!V104&lt;&gt;"",ABS(Calcs_Tetrode!V35-Parameters_Tetrode!V104)^Parameters_Tetrode!$B$7,NA())</f>
        <v>#N/A</v>
      </c>
      <c r="W55" t="e">
        <f>IF(Parameters_Tetrode!W104&lt;&gt;"",ABS(Calcs_Tetrode!W35-Parameters_Tetrode!W104)^Parameters_Tetrode!$B$7,NA())</f>
        <v>#N/A</v>
      </c>
      <c r="X55" t="e">
        <f>IF(Parameters_Tetrode!X104&lt;&gt;"",ABS(Calcs_Tetrode!X35-Parameters_Tetrode!X104)^Parameters_Tetrode!$B$7,NA())</f>
        <v>#N/A</v>
      </c>
      <c r="Y55" t="e">
        <f>IF(Parameters_Tetrode!Y104&lt;&gt;"",ABS(Calcs_Tetrode!Y35-Parameters_Tetrode!Y104)^Parameters_Tetrode!$B$7,NA())</f>
        <v>#N/A</v>
      </c>
      <c r="Z55" t="e">
        <f>IF(Parameters_Tetrode!Z104&lt;&gt;"",ABS(Calcs_Tetrode!Z35-Parameters_Tetrode!Z104)^Parameters_Tetrode!$B$7,NA())</f>
        <v>#N/A</v>
      </c>
      <c r="AA55" t="e">
        <f>IF(Parameters_Tetrode!AA104&lt;&gt;"",ABS(Calcs_Tetrode!AA35-Parameters_Tetrode!AA104)^Parameters_Tetrode!$B$7,NA())</f>
        <v>#N/A</v>
      </c>
      <c r="AB55" t="e">
        <f>IF(Parameters_Tetrode!AB104&lt;&gt;"",ABS(Calcs_Tetrode!AB35-Parameters_Tetrode!AB104)^Parameters_Tetrode!$B$7,NA())</f>
        <v>#N/A</v>
      </c>
      <c r="AC55" t="e">
        <f>IF(Parameters_Tetrode!AC104&lt;&gt;"",ABS(Calcs_Tetrode!AC35-Parameters_Tetrode!AC104)^Parameters_Tetrode!$B$7,NA())</f>
        <v>#N/A</v>
      </c>
      <c r="AD55" t="e">
        <f>IF(Parameters_Tetrode!AD104&lt;&gt;"",ABS(Calcs_Tetrode!AD35-Parameters_Tetrode!AD104)^Parameters_Tetrode!$B$7,NA())</f>
        <v>#N/A</v>
      </c>
      <c r="AE55" t="e">
        <f>IF(Parameters_Tetrode!AE104&lt;&gt;"",ABS(Calcs_Tetrode!AE35-Parameters_Tetrode!AE104)^Parameters_Tetrode!$B$7,NA())</f>
        <v>#N/A</v>
      </c>
      <c r="AF55" t="e">
        <f>IF(Parameters_Tetrode!AF104&lt;&gt;"",ABS(Calcs_Tetrode!AF35-Parameters_Tetrode!AF104)^Parameters_Tetrode!$B$7,NA())</f>
        <v>#N/A</v>
      </c>
      <c r="AG55" t="e">
        <f>IF(Parameters_Tetrode!AG104&lt;&gt;"",ABS(Calcs_Tetrode!AG35-Parameters_Tetrode!AG104)^Parameters_Tetrode!$B$7,NA())</f>
        <v>#N/A</v>
      </c>
      <c r="AH55" t="e">
        <f>IF(Parameters_Tetrode!AH104&lt;&gt;"",ABS(Calcs_Tetrode!AH35-Parameters_Tetrode!AH104)^Parameters_Tetrode!$B$7,NA())</f>
        <v>#N/A</v>
      </c>
      <c r="AI55" t="e">
        <f>IF(Parameters_Tetrode!AI104&lt;&gt;"",ABS(Calcs_Tetrode!AI35-Parameters_Tetrode!AI104)^Parameters_Tetrode!$B$7,NA())</f>
        <v>#N/A</v>
      </c>
      <c r="AJ55" t="e">
        <f>IF(Parameters_Tetrode!AJ104&lt;&gt;"",ABS(Calcs_Tetrode!AJ35-Parameters_Tetrode!AJ104)^Parameters_Tetrode!$B$7,NA())</f>
        <v>#N/A</v>
      </c>
      <c r="AK55" t="e">
        <f>IF(Parameters_Tetrode!AK104&lt;&gt;"",ABS(Calcs_Tetrode!AK35-Parameters_Tetrode!AK104)^Parameters_Tetrode!$B$7,NA())</f>
        <v>#N/A</v>
      </c>
      <c r="AL55" t="e">
        <f>IF(Parameters_Tetrode!AL104&lt;&gt;"",ABS(Calcs_Tetrode!AL35-Parameters_Tetrode!AL104)^Parameters_Tetrode!$B$7,NA())</f>
        <v>#N/A</v>
      </c>
      <c r="AM55" t="e">
        <f>IF(Parameters_Tetrode!AM104&lt;&gt;"",ABS(Calcs_Tetrode!AM35-Parameters_Tetrode!AM104)^Parameters_Tetrode!$B$7,NA())</f>
        <v>#N/A</v>
      </c>
      <c r="AN55" t="e">
        <f>IF(Parameters_Tetrode!AN104&lt;&gt;"",ABS(Calcs_Tetrode!AN35-Parameters_Tetrode!AN104)^Parameters_Tetrode!$B$7,NA())</f>
        <v>#N/A</v>
      </c>
      <c r="AO55" t="e">
        <f>IF(Parameters_Tetrode!AO104&lt;&gt;"",ABS(Calcs_Tetrode!AO35-Parameters_Tetrode!AO104)^Parameters_Tetrode!$B$7,NA())</f>
        <v>#N/A</v>
      </c>
      <c r="AP55" t="e">
        <f>IF(Parameters_Tetrode!AP104&lt;&gt;"",ABS(Calcs_Tetrode!AP35-Parameters_Tetrode!AP104)^Parameters_Tetrode!$B$7,NA())</f>
        <v>#N/A</v>
      </c>
      <c r="AQ55" t="e">
        <f>IF(Parameters_Tetrode!AQ104&lt;&gt;"",ABS(Calcs_Tetrode!AQ35-Parameters_Tetrode!AQ104)^Parameters_Tetrode!$B$7,NA())</f>
        <v>#N/A</v>
      </c>
      <c r="AR55" t="e">
        <f>IF(Parameters_Tetrode!AR104&lt;&gt;"",ABS(Calcs_Tetrode!AR35-Parameters_Tetrode!AR104)^Parameters_Tetrode!$B$7,NA())</f>
        <v>#N/A</v>
      </c>
      <c r="AS55" t="e">
        <f>IF(Parameters_Tetrode!AS104&lt;&gt;"",ABS(Calcs_Tetrode!AS35-Parameters_Tetrode!AS104)^Parameters_Tetrode!$B$7,NA())</f>
        <v>#N/A</v>
      </c>
      <c r="AT55" t="e">
        <f>IF(Parameters_Tetrode!AT104&lt;&gt;"",ABS(Calcs_Tetrode!AT35-Parameters_Tetrode!AT104)^Parameters_Tetrode!$B$7,NA())</f>
        <v>#N/A</v>
      </c>
      <c r="AU55" t="e">
        <f>IF(Parameters_Tetrode!AU104&lt;&gt;"",ABS(Calcs_Tetrode!AU35-Parameters_Tetrode!AU104)^Parameters_Tetrode!$B$7,NA())</f>
        <v>#N/A</v>
      </c>
      <c r="AV55" t="e">
        <f>IF(Parameters_Tetrode!AV104&lt;&gt;"",ABS(Calcs_Tetrode!AV35-Parameters_Tetrode!AV104)^Parameters_Tetrode!$B$7,NA())</f>
        <v>#N/A</v>
      </c>
      <c r="AW55" t="e">
        <f>IF(Parameters_Tetrode!AW104&lt;&gt;"",ABS(Calcs_Tetrode!AW35-Parameters_Tetrode!AW104)^Parameters_Tetrode!$B$7,NA())</f>
        <v>#N/A</v>
      </c>
      <c r="AX55" t="e">
        <f>IF(Parameters_Tetrode!AX104&lt;&gt;"",ABS(Calcs_Tetrode!AX35-Parameters_Tetrode!AX104)^Parameters_Tetrode!$B$7,NA())</f>
        <v>#N/A</v>
      </c>
      <c r="AY55" t="e">
        <f>IF(Parameters_Tetrode!AY104&lt;&gt;"",ABS(Calcs_Tetrode!AY35-Parameters_Tetrode!AY104)^Parameters_Tetrode!$B$7,NA())</f>
        <v>#N/A</v>
      </c>
      <c r="AZ55" t="e">
        <f>IF(Parameters_Tetrode!AZ104&lt;&gt;"",ABS(Calcs_Tetrode!AZ35-Parameters_Tetrode!AZ104)^Parameters_Tetrode!$B$7,NA())</f>
        <v>#N/A</v>
      </c>
      <c r="BA55" t="e">
        <f>IF(Parameters_Tetrode!BA104&lt;&gt;"",ABS(Calcs_Tetrode!BA35-Parameters_Tetrode!BA104)^Parameters_Tetrode!$B$7,NA())</f>
        <v>#N/A</v>
      </c>
    </row>
    <row r="56" spans="1:53">
      <c r="B56" s="2" t="e">
        <f>IF(OR(Calcs_Tetrode!B55="",(Calcs_Tetrode!B55+Parameters_Tetrode!$B$6)&lt;Parameters_Tetrode!$B$5),NA(),Calcs_Tetrode!B55+Parameters_Tetrode!$B$6)</f>
        <v>#N/A</v>
      </c>
      <c r="C56" t="e">
        <f>IF(Parameters_Tetrode!C105&lt;&gt;"",ABS(Calcs_Tetrode!C36-Parameters_Tetrode!C105)^Parameters_Tetrode!$B$7,NA())</f>
        <v>#N/A</v>
      </c>
      <c r="D56" t="e">
        <f>IF(Parameters_Tetrode!D105&lt;&gt;"",ABS(Calcs_Tetrode!D36-Parameters_Tetrode!D105)^Parameters_Tetrode!$B$7,NA())</f>
        <v>#N/A</v>
      </c>
      <c r="E56" t="e">
        <f>IF(Parameters_Tetrode!E105&lt;&gt;"",ABS(Calcs_Tetrode!E36-Parameters_Tetrode!E105)^Parameters_Tetrode!$B$7,NA())</f>
        <v>#N/A</v>
      </c>
      <c r="F56" t="e">
        <f>IF(Parameters_Tetrode!F105&lt;&gt;"",ABS(Calcs_Tetrode!F36-Parameters_Tetrode!F105)^Parameters_Tetrode!$B$7,NA())</f>
        <v>#N/A</v>
      </c>
      <c r="G56" t="e">
        <f>IF(Parameters_Tetrode!G105&lt;&gt;"",ABS(Calcs_Tetrode!G36-Parameters_Tetrode!G105)^Parameters_Tetrode!$B$7,NA())</f>
        <v>#N/A</v>
      </c>
      <c r="H56" t="e">
        <f>IF(Parameters_Tetrode!H105&lt;&gt;"",ABS(Calcs_Tetrode!H36-Parameters_Tetrode!H105)^Parameters_Tetrode!$B$7,NA())</f>
        <v>#N/A</v>
      </c>
      <c r="I56" t="e">
        <f>IF(Parameters_Tetrode!I105&lt;&gt;"",ABS(Calcs_Tetrode!I36-Parameters_Tetrode!I105)^Parameters_Tetrode!$B$7,NA())</f>
        <v>#N/A</v>
      </c>
      <c r="J56" t="e">
        <f>IF(Parameters_Tetrode!J105&lt;&gt;"",ABS(Calcs_Tetrode!J36-Parameters_Tetrode!J105)^Parameters_Tetrode!$B$7,NA())</f>
        <v>#N/A</v>
      </c>
      <c r="K56" t="e">
        <f>IF(Parameters_Tetrode!K105&lt;&gt;"",ABS(Calcs_Tetrode!K36-Parameters_Tetrode!K105)^Parameters_Tetrode!$B$7,NA())</f>
        <v>#N/A</v>
      </c>
      <c r="L56" t="e">
        <f>IF(Parameters_Tetrode!L105&lt;&gt;"",ABS(Calcs_Tetrode!L36-Parameters_Tetrode!L105)^Parameters_Tetrode!$B$7,NA())</f>
        <v>#N/A</v>
      </c>
      <c r="M56" t="e">
        <f>IF(Parameters_Tetrode!M105&lt;&gt;"",ABS(Calcs_Tetrode!M36-Parameters_Tetrode!M105)^Parameters_Tetrode!$B$7,NA())</f>
        <v>#N/A</v>
      </c>
      <c r="N56" t="e">
        <f>IF(Parameters_Tetrode!N105&lt;&gt;"",ABS(Calcs_Tetrode!N36-Parameters_Tetrode!N105)^Parameters_Tetrode!$B$7,NA())</f>
        <v>#N/A</v>
      </c>
      <c r="O56" t="e">
        <f>IF(Parameters_Tetrode!O105&lt;&gt;"",ABS(Calcs_Tetrode!O36-Parameters_Tetrode!O105)^Parameters_Tetrode!$B$7,NA())</f>
        <v>#N/A</v>
      </c>
      <c r="P56" t="e">
        <f>IF(Parameters_Tetrode!P105&lt;&gt;"",ABS(Calcs_Tetrode!P36-Parameters_Tetrode!P105)^Parameters_Tetrode!$B$7,NA())</f>
        <v>#N/A</v>
      </c>
      <c r="Q56" t="e">
        <f>IF(Parameters_Tetrode!Q105&lt;&gt;"",ABS(Calcs_Tetrode!Q36-Parameters_Tetrode!Q105)^Parameters_Tetrode!$B$7,NA())</f>
        <v>#N/A</v>
      </c>
      <c r="R56" t="e">
        <f>IF(Parameters_Tetrode!R105&lt;&gt;"",ABS(Calcs_Tetrode!R36-Parameters_Tetrode!R105)^Parameters_Tetrode!$B$7,NA())</f>
        <v>#N/A</v>
      </c>
      <c r="S56" t="e">
        <f>IF(Parameters_Tetrode!S105&lt;&gt;"",ABS(Calcs_Tetrode!S36-Parameters_Tetrode!S105)^Parameters_Tetrode!$B$7,NA())</f>
        <v>#N/A</v>
      </c>
      <c r="T56" t="e">
        <f>IF(Parameters_Tetrode!T105&lt;&gt;"",ABS(Calcs_Tetrode!T36-Parameters_Tetrode!T105)^Parameters_Tetrode!$B$7,NA())</f>
        <v>#N/A</v>
      </c>
      <c r="U56" t="e">
        <f>IF(Parameters_Tetrode!U105&lt;&gt;"",ABS(Calcs_Tetrode!U36-Parameters_Tetrode!U105)^Parameters_Tetrode!$B$7,NA())</f>
        <v>#N/A</v>
      </c>
      <c r="V56" t="e">
        <f>IF(Parameters_Tetrode!V105&lt;&gt;"",ABS(Calcs_Tetrode!V36-Parameters_Tetrode!V105)^Parameters_Tetrode!$B$7,NA())</f>
        <v>#N/A</v>
      </c>
      <c r="W56" t="e">
        <f>IF(Parameters_Tetrode!W105&lt;&gt;"",ABS(Calcs_Tetrode!W36-Parameters_Tetrode!W105)^Parameters_Tetrode!$B$7,NA())</f>
        <v>#N/A</v>
      </c>
      <c r="X56" t="e">
        <f>IF(Parameters_Tetrode!X105&lt;&gt;"",ABS(Calcs_Tetrode!X36-Parameters_Tetrode!X105)^Parameters_Tetrode!$B$7,NA())</f>
        <v>#N/A</v>
      </c>
      <c r="Y56" t="e">
        <f>IF(Parameters_Tetrode!Y105&lt;&gt;"",ABS(Calcs_Tetrode!Y36-Parameters_Tetrode!Y105)^Parameters_Tetrode!$B$7,NA())</f>
        <v>#N/A</v>
      </c>
      <c r="Z56" t="e">
        <f>IF(Parameters_Tetrode!Z105&lt;&gt;"",ABS(Calcs_Tetrode!Z36-Parameters_Tetrode!Z105)^Parameters_Tetrode!$B$7,NA())</f>
        <v>#N/A</v>
      </c>
      <c r="AA56" t="e">
        <f>IF(Parameters_Tetrode!AA105&lt;&gt;"",ABS(Calcs_Tetrode!AA36-Parameters_Tetrode!AA105)^Parameters_Tetrode!$B$7,NA())</f>
        <v>#N/A</v>
      </c>
      <c r="AB56" t="e">
        <f>IF(Parameters_Tetrode!AB105&lt;&gt;"",ABS(Calcs_Tetrode!AB36-Parameters_Tetrode!AB105)^Parameters_Tetrode!$B$7,NA())</f>
        <v>#N/A</v>
      </c>
      <c r="AC56" t="e">
        <f>IF(Parameters_Tetrode!AC105&lt;&gt;"",ABS(Calcs_Tetrode!AC36-Parameters_Tetrode!AC105)^Parameters_Tetrode!$B$7,NA())</f>
        <v>#N/A</v>
      </c>
      <c r="AD56" t="e">
        <f>IF(Parameters_Tetrode!AD105&lt;&gt;"",ABS(Calcs_Tetrode!AD36-Parameters_Tetrode!AD105)^Parameters_Tetrode!$B$7,NA())</f>
        <v>#N/A</v>
      </c>
      <c r="AE56" t="e">
        <f>IF(Parameters_Tetrode!AE105&lt;&gt;"",ABS(Calcs_Tetrode!AE36-Parameters_Tetrode!AE105)^Parameters_Tetrode!$B$7,NA())</f>
        <v>#N/A</v>
      </c>
      <c r="AF56" t="e">
        <f>IF(Parameters_Tetrode!AF105&lt;&gt;"",ABS(Calcs_Tetrode!AF36-Parameters_Tetrode!AF105)^Parameters_Tetrode!$B$7,NA())</f>
        <v>#N/A</v>
      </c>
      <c r="AG56" t="e">
        <f>IF(Parameters_Tetrode!AG105&lt;&gt;"",ABS(Calcs_Tetrode!AG36-Parameters_Tetrode!AG105)^Parameters_Tetrode!$B$7,NA())</f>
        <v>#N/A</v>
      </c>
      <c r="AH56" t="e">
        <f>IF(Parameters_Tetrode!AH105&lt;&gt;"",ABS(Calcs_Tetrode!AH36-Parameters_Tetrode!AH105)^Parameters_Tetrode!$B$7,NA())</f>
        <v>#N/A</v>
      </c>
      <c r="AI56" t="e">
        <f>IF(Parameters_Tetrode!AI105&lt;&gt;"",ABS(Calcs_Tetrode!AI36-Parameters_Tetrode!AI105)^Parameters_Tetrode!$B$7,NA())</f>
        <v>#N/A</v>
      </c>
      <c r="AJ56" t="e">
        <f>IF(Parameters_Tetrode!AJ105&lt;&gt;"",ABS(Calcs_Tetrode!AJ36-Parameters_Tetrode!AJ105)^Parameters_Tetrode!$B$7,NA())</f>
        <v>#N/A</v>
      </c>
      <c r="AK56" t="e">
        <f>IF(Parameters_Tetrode!AK105&lt;&gt;"",ABS(Calcs_Tetrode!AK36-Parameters_Tetrode!AK105)^Parameters_Tetrode!$B$7,NA())</f>
        <v>#N/A</v>
      </c>
      <c r="AL56" t="e">
        <f>IF(Parameters_Tetrode!AL105&lt;&gt;"",ABS(Calcs_Tetrode!AL36-Parameters_Tetrode!AL105)^Parameters_Tetrode!$B$7,NA())</f>
        <v>#N/A</v>
      </c>
      <c r="AM56" t="e">
        <f>IF(Parameters_Tetrode!AM105&lt;&gt;"",ABS(Calcs_Tetrode!AM36-Parameters_Tetrode!AM105)^Parameters_Tetrode!$B$7,NA())</f>
        <v>#N/A</v>
      </c>
      <c r="AN56" t="e">
        <f>IF(Parameters_Tetrode!AN105&lt;&gt;"",ABS(Calcs_Tetrode!AN36-Parameters_Tetrode!AN105)^Parameters_Tetrode!$B$7,NA())</f>
        <v>#N/A</v>
      </c>
      <c r="AO56" t="e">
        <f>IF(Parameters_Tetrode!AO105&lt;&gt;"",ABS(Calcs_Tetrode!AO36-Parameters_Tetrode!AO105)^Parameters_Tetrode!$B$7,NA())</f>
        <v>#N/A</v>
      </c>
      <c r="AP56" t="e">
        <f>IF(Parameters_Tetrode!AP105&lt;&gt;"",ABS(Calcs_Tetrode!AP36-Parameters_Tetrode!AP105)^Parameters_Tetrode!$B$7,NA())</f>
        <v>#N/A</v>
      </c>
      <c r="AQ56" t="e">
        <f>IF(Parameters_Tetrode!AQ105&lt;&gt;"",ABS(Calcs_Tetrode!AQ36-Parameters_Tetrode!AQ105)^Parameters_Tetrode!$B$7,NA())</f>
        <v>#N/A</v>
      </c>
      <c r="AR56" t="e">
        <f>IF(Parameters_Tetrode!AR105&lt;&gt;"",ABS(Calcs_Tetrode!AR36-Parameters_Tetrode!AR105)^Parameters_Tetrode!$B$7,NA())</f>
        <v>#N/A</v>
      </c>
      <c r="AS56" t="e">
        <f>IF(Parameters_Tetrode!AS105&lt;&gt;"",ABS(Calcs_Tetrode!AS36-Parameters_Tetrode!AS105)^Parameters_Tetrode!$B$7,NA())</f>
        <v>#N/A</v>
      </c>
      <c r="AT56" t="e">
        <f>IF(Parameters_Tetrode!AT105&lt;&gt;"",ABS(Calcs_Tetrode!AT36-Parameters_Tetrode!AT105)^Parameters_Tetrode!$B$7,NA())</f>
        <v>#N/A</v>
      </c>
      <c r="AU56" t="e">
        <f>IF(Parameters_Tetrode!AU105&lt;&gt;"",ABS(Calcs_Tetrode!AU36-Parameters_Tetrode!AU105)^Parameters_Tetrode!$B$7,NA())</f>
        <v>#N/A</v>
      </c>
      <c r="AV56" t="e">
        <f>IF(Parameters_Tetrode!AV105&lt;&gt;"",ABS(Calcs_Tetrode!AV36-Parameters_Tetrode!AV105)^Parameters_Tetrode!$B$7,NA())</f>
        <v>#N/A</v>
      </c>
      <c r="AW56" t="e">
        <f>IF(Parameters_Tetrode!AW105&lt;&gt;"",ABS(Calcs_Tetrode!AW36-Parameters_Tetrode!AW105)^Parameters_Tetrode!$B$7,NA())</f>
        <v>#N/A</v>
      </c>
      <c r="AX56" t="e">
        <f>IF(Parameters_Tetrode!AX105&lt;&gt;"",ABS(Calcs_Tetrode!AX36-Parameters_Tetrode!AX105)^Parameters_Tetrode!$B$7,NA())</f>
        <v>#N/A</v>
      </c>
      <c r="AY56" t="e">
        <f>IF(Parameters_Tetrode!AY105&lt;&gt;"",ABS(Calcs_Tetrode!AY36-Parameters_Tetrode!AY105)^Parameters_Tetrode!$B$7,NA())</f>
        <v>#N/A</v>
      </c>
      <c r="AZ56" t="e">
        <f>IF(Parameters_Tetrode!AZ105&lt;&gt;"",ABS(Calcs_Tetrode!AZ36-Parameters_Tetrode!AZ105)^Parameters_Tetrode!$B$7,NA())</f>
        <v>#N/A</v>
      </c>
      <c r="BA56" t="e">
        <f>IF(Parameters_Tetrode!BA105&lt;&gt;"",ABS(Calcs_Tetrode!BA36-Parameters_Tetrode!BA105)^Parameters_Tetrode!$B$7,NA())</f>
        <v>#N/A</v>
      </c>
    </row>
    <row r="57" spans="1:53">
      <c r="B57" s="2" t="e">
        <f>IF(OR(Calcs_Tetrode!B56="",(Calcs_Tetrode!B56+Parameters_Tetrode!$B$6)&lt;Parameters_Tetrode!$B$5),NA(),Calcs_Tetrode!B56+Parameters_Tetrode!$B$6)</f>
        <v>#N/A</v>
      </c>
      <c r="C57" t="e">
        <f>IF(Parameters_Tetrode!C106&lt;&gt;"",ABS(Calcs_Tetrode!C37-Parameters_Tetrode!C106)^Parameters_Tetrode!$B$7,NA())</f>
        <v>#N/A</v>
      </c>
      <c r="D57" t="e">
        <f>IF(Parameters_Tetrode!D106&lt;&gt;"",ABS(Calcs_Tetrode!D37-Parameters_Tetrode!D106)^Parameters_Tetrode!$B$7,NA())</f>
        <v>#N/A</v>
      </c>
      <c r="E57" t="e">
        <f>IF(Parameters_Tetrode!E106&lt;&gt;"",ABS(Calcs_Tetrode!E37-Parameters_Tetrode!E106)^Parameters_Tetrode!$B$7,NA())</f>
        <v>#N/A</v>
      </c>
      <c r="F57" t="e">
        <f>IF(Parameters_Tetrode!F106&lt;&gt;"",ABS(Calcs_Tetrode!F37-Parameters_Tetrode!F106)^Parameters_Tetrode!$B$7,NA())</f>
        <v>#N/A</v>
      </c>
      <c r="G57" t="e">
        <f>IF(Parameters_Tetrode!G106&lt;&gt;"",ABS(Calcs_Tetrode!G37-Parameters_Tetrode!G106)^Parameters_Tetrode!$B$7,NA())</f>
        <v>#N/A</v>
      </c>
      <c r="H57" t="e">
        <f>IF(Parameters_Tetrode!H106&lt;&gt;"",ABS(Calcs_Tetrode!H37-Parameters_Tetrode!H106)^Parameters_Tetrode!$B$7,NA())</f>
        <v>#N/A</v>
      </c>
      <c r="I57" t="e">
        <f>IF(Parameters_Tetrode!I106&lt;&gt;"",ABS(Calcs_Tetrode!I37-Parameters_Tetrode!I106)^Parameters_Tetrode!$B$7,NA())</f>
        <v>#N/A</v>
      </c>
      <c r="J57" t="e">
        <f>IF(Parameters_Tetrode!J106&lt;&gt;"",ABS(Calcs_Tetrode!J37-Parameters_Tetrode!J106)^Parameters_Tetrode!$B$7,NA())</f>
        <v>#N/A</v>
      </c>
      <c r="K57" t="e">
        <f>IF(Parameters_Tetrode!K106&lt;&gt;"",ABS(Calcs_Tetrode!K37-Parameters_Tetrode!K106)^Parameters_Tetrode!$B$7,NA())</f>
        <v>#N/A</v>
      </c>
      <c r="L57" t="e">
        <f>IF(Parameters_Tetrode!L106&lt;&gt;"",ABS(Calcs_Tetrode!L37-Parameters_Tetrode!L106)^Parameters_Tetrode!$B$7,NA())</f>
        <v>#N/A</v>
      </c>
      <c r="M57" t="e">
        <f>IF(Parameters_Tetrode!M106&lt;&gt;"",ABS(Calcs_Tetrode!M37-Parameters_Tetrode!M106)^Parameters_Tetrode!$B$7,NA())</f>
        <v>#N/A</v>
      </c>
      <c r="N57" t="e">
        <f>IF(Parameters_Tetrode!N106&lt;&gt;"",ABS(Calcs_Tetrode!N37-Parameters_Tetrode!N106)^Parameters_Tetrode!$B$7,NA())</f>
        <v>#N/A</v>
      </c>
      <c r="O57" t="e">
        <f>IF(Parameters_Tetrode!O106&lt;&gt;"",ABS(Calcs_Tetrode!O37-Parameters_Tetrode!O106)^Parameters_Tetrode!$B$7,NA())</f>
        <v>#N/A</v>
      </c>
      <c r="P57" t="e">
        <f>IF(Parameters_Tetrode!P106&lt;&gt;"",ABS(Calcs_Tetrode!P37-Parameters_Tetrode!P106)^Parameters_Tetrode!$B$7,NA())</f>
        <v>#N/A</v>
      </c>
      <c r="Q57" t="e">
        <f>IF(Parameters_Tetrode!Q106&lt;&gt;"",ABS(Calcs_Tetrode!Q37-Parameters_Tetrode!Q106)^Parameters_Tetrode!$B$7,NA())</f>
        <v>#N/A</v>
      </c>
      <c r="R57" t="e">
        <f>IF(Parameters_Tetrode!R106&lt;&gt;"",ABS(Calcs_Tetrode!R37-Parameters_Tetrode!R106)^Parameters_Tetrode!$B$7,NA())</f>
        <v>#N/A</v>
      </c>
      <c r="S57" t="e">
        <f>IF(Parameters_Tetrode!S106&lt;&gt;"",ABS(Calcs_Tetrode!S37-Parameters_Tetrode!S106)^Parameters_Tetrode!$B$7,NA())</f>
        <v>#N/A</v>
      </c>
      <c r="T57" t="e">
        <f>IF(Parameters_Tetrode!T106&lt;&gt;"",ABS(Calcs_Tetrode!T37-Parameters_Tetrode!T106)^Parameters_Tetrode!$B$7,NA())</f>
        <v>#N/A</v>
      </c>
      <c r="U57" t="e">
        <f>IF(Parameters_Tetrode!U106&lt;&gt;"",ABS(Calcs_Tetrode!U37-Parameters_Tetrode!U106)^Parameters_Tetrode!$B$7,NA())</f>
        <v>#N/A</v>
      </c>
      <c r="V57" t="e">
        <f>IF(Parameters_Tetrode!V106&lt;&gt;"",ABS(Calcs_Tetrode!V37-Parameters_Tetrode!V106)^Parameters_Tetrode!$B$7,NA())</f>
        <v>#N/A</v>
      </c>
      <c r="W57" t="e">
        <f>IF(Parameters_Tetrode!W106&lt;&gt;"",ABS(Calcs_Tetrode!W37-Parameters_Tetrode!W106)^Parameters_Tetrode!$B$7,NA())</f>
        <v>#N/A</v>
      </c>
      <c r="X57" t="e">
        <f>IF(Parameters_Tetrode!X106&lt;&gt;"",ABS(Calcs_Tetrode!X37-Parameters_Tetrode!X106)^Parameters_Tetrode!$B$7,NA())</f>
        <v>#N/A</v>
      </c>
      <c r="Y57" t="e">
        <f>IF(Parameters_Tetrode!Y106&lt;&gt;"",ABS(Calcs_Tetrode!Y37-Parameters_Tetrode!Y106)^Parameters_Tetrode!$B$7,NA())</f>
        <v>#N/A</v>
      </c>
      <c r="Z57" t="e">
        <f>IF(Parameters_Tetrode!Z106&lt;&gt;"",ABS(Calcs_Tetrode!Z37-Parameters_Tetrode!Z106)^Parameters_Tetrode!$B$7,NA())</f>
        <v>#N/A</v>
      </c>
      <c r="AA57" t="e">
        <f>IF(Parameters_Tetrode!AA106&lt;&gt;"",ABS(Calcs_Tetrode!AA37-Parameters_Tetrode!AA106)^Parameters_Tetrode!$B$7,NA())</f>
        <v>#N/A</v>
      </c>
      <c r="AB57" t="e">
        <f>IF(Parameters_Tetrode!AB106&lt;&gt;"",ABS(Calcs_Tetrode!AB37-Parameters_Tetrode!AB106)^Parameters_Tetrode!$B$7,NA())</f>
        <v>#N/A</v>
      </c>
      <c r="AC57" t="e">
        <f>IF(Parameters_Tetrode!AC106&lt;&gt;"",ABS(Calcs_Tetrode!AC37-Parameters_Tetrode!AC106)^Parameters_Tetrode!$B$7,NA())</f>
        <v>#N/A</v>
      </c>
      <c r="AD57" t="e">
        <f>IF(Parameters_Tetrode!AD106&lt;&gt;"",ABS(Calcs_Tetrode!AD37-Parameters_Tetrode!AD106)^Parameters_Tetrode!$B$7,NA())</f>
        <v>#N/A</v>
      </c>
      <c r="AE57" t="e">
        <f>IF(Parameters_Tetrode!AE106&lt;&gt;"",ABS(Calcs_Tetrode!AE37-Parameters_Tetrode!AE106)^Parameters_Tetrode!$B$7,NA())</f>
        <v>#N/A</v>
      </c>
      <c r="AF57" t="e">
        <f>IF(Parameters_Tetrode!AF106&lt;&gt;"",ABS(Calcs_Tetrode!AF37-Parameters_Tetrode!AF106)^Parameters_Tetrode!$B$7,NA())</f>
        <v>#N/A</v>
      </c>
      <c r="AG57" t="e">
        <f>IF(Parameters_Tetrode!AG106&lt;&gt;"",ABS(Calcs_Tetrode!AG37-Parameters_Tetrode!AG106)^Parameters_Tetrode!$B$7,NA())</f>
        <v>#N/A</v>
      </c>
      <c r="AH57" t="e">
        <f>IF(Parameters_Tetrode!AH106&lt;&gt;"",ABS(Calcs_Tetrode!AH37-Parameters_Tetrode!AH106)^Parameters_Tetrode!$B$7,NA())</f>
        <v>#N/A</v>
      </c>
      <c r="AI57" t="e">
        <f>IF(Parameters_Tetrode!AI106&lt;&gt;"",ABS(Calcs_Tetrode!AI37-Parameters_Tetrode!AI106)^Parameters_Tetrode!$B$7,NA())</f>
        <v>#N/A</v>
      </c>
      <c r="AJ57" t="e">
        <f>IF(Parameters_Tetrode!AJ106&lt;&gt;"",ABS(Calcs_Tetrode!AJ37-Parameters_Tetrode!AJ106)^Parameters_Tetrode!$B$7,NA())</f>
        <v>#N/A</v>
      </c>
      <c r="AK57" t="e">
        <f>IF(Parameters_Tetrode!AK106&lt;&gt;"",ABS(Calcs_Tetrode!AK37-Parameters_Tetrode!AK106)^Parameters_Tetrode!$B$7,NA())</f>
        <v>#N/A</v>
      </c>
      <c r="AL57" t="e">
        <f>IF(Parameters_Tetrode!AL106&lt;&gt;"",ABS(Calcs_Tetrode!AL37-Parameters_Tetrode!AL106)^Parameters_Tetrode!$B$7,NA())</f>
        <v>#N/A</v>
      </c>
      <c r="AM57" t="e">
        <f>IF(Parameters_Tetrode!AM106&lt;&gt;"",ABS(Calcs_Tetrode!AM37-Parameters_Tetrode!AM106)^Parameters_Tetrode!$B$7,NA())</f>
        <v>#N/A</v>
      </c>
      <c r="AN57" t="e">
        <f>IF(Parameters_Tetrode!AN106&lt;&gt;"",ABS(Calcs_Tetrode!AN37-Parameters_Tetrode!AN106)^Parameters_Tetrode!$B$7,NA())</f>
        <v>#N/A</v>
      </c>
      <c r="AO57" t="e">
        <f>IF(Parameters_Tetrode!AO106&lt;&gt;"",ABS(Calcs_Tetrode!AO37-Parameters_Tetrode!AO106)^Parameters_Tetrode!$B$7,NA())</f>
        <v>#N/A</v>
      </c>
      <c r="AP57" t="e">
        <f>IF(Parameters_Tetrode!AP106&lt;&gt;"",ABS(Calcs_Tetrode!AP37-Parameters_Tetrode!AP106)^Parameters_Tetrode!$B$7,NA())</f>
        <v>#N/A</v>
      </c>
      <c r="AQ57" t="e">
        <f>IF(Parameters_Tetrode!AQ106&lt;&gt;"",ABS(Calcs_Tetrode!AQ37-Parameters_Tetrode!AQ106)^Parameters_Tetrode!$B$7,NA())</f>
        <v>#N/A</v>
      </c>
      <c r="AR57" t="e">
        <f>IF(Parameters_Tetrode!AR106&lt;&gt;"",ABS(Calcs_Tetrode!AR37-Parameters_Tetrode!AR106)^Parameters_Tetrode!$B$7,NA())</f>
        <v>#N/A</v>
      </c>
      <c r="AS57" t="e">
        <f>IF(Parameters_Tetrode!AS106&lt;&gt;"",ABS(Calcs_Tetrode!AS37-Parameters_Tetrode!AS106)^Parameters_Tetrode!$B$7,NA())</f>
        <v>#N/A</v>
      </c>
      <c r="AT57" t="e">
        <f>IF(Parameters_Tetrode!AT106&lt;&gt;"",ABS(Calcs_Tetrode!AT37-Parameters_Tetrode!AT106)^Parameters_Tetrode!$B$7,NA())</f>
        <v>#N/A</v>
      </c>
      <c r="AU57" t="e">
        <f>IF(Parameters_Tetrode!AU106&lt;&gt;"",ABS(Calcs_Tetrode!AU37-Parameters_Tetrode!AU106)^Parameters_Tetrode!$B$7,NA())</f>
        <v>#N/A</v>
      </c>
      <c r="AV57" t="e">
        <f>IF(Parameters_Tetrode!AV106&lt;&gt;"",ABS(Calcs_Tetrode!AV37-Parameters_Tetrode!AV106)^Parameters_Tetrode!$B$7,NA())</f>
        <v>#N/A</v>
      </c>
      <c r="AW57" t="e">
        <f>IF(Parameters_Tetrode!AW106&lt;&gt;"",ABS(Calcs_Tetrode!AW37-Parameters_Tetrode!AW106)^Parameters_Tetrode!$B$7,NA())</f>
        <v>#N/A</v>
      </c>
      <c r="AX57" t="e">
        <f>IF(Parameters_Tetrode!AX106&lt;&gt;"",ABS(Calcs_Tetrode!AX37-Parameters_Tetrode!AX106)^Parameters_Tetrode!$B$7,NA())</f>
        <v>#N/A</v>
      </c>
      <c r="AY57" t="e">
        <f>IF(Parameters_Tetrode!AY106&lt;&gt;"",ABS(Calcs_Tetrode!AY37-Parameters_Tetrode!AY106)^Parameters_Tetrode!$B$7,NA())</f>
        <v>#N/A</v>
      </c>
      <c r="AZ57" t="e">
        <f>IF(Parameters_Tetrode!AZ106&lt;&gt;"",ABS(Calcs_Tetrode!AZ37-Parameters_Tetrode!AZ106)^Parameters_Tetrode!$B$7,NA())</f>
        <v>#N/A</v>
      </c>
      <c r="BA57" t="e">
        <f>IF(Parameters_Tetrode!BA106&lt;&gt;"",ABS(Calcs_Tetrode!BA37-Parameters_Tetrode!BA106)^Parameters_Tetrode!$B$7,NA())</f>
        <v>#N/A</v>
      </c>
    </row>
    <row r="62" spans="1:53">
      <c r="A62" s="2" t="s">
        <v>27</v>
      </c>
      <c r="B62" s="2" t="s">
        <v>38</v>
      </c>
      <c r="C62" s="2">
        <f>Parameters_Tetrode!$C$4</f>
        <v>0</v>
      </c>
      <c r="D62" s="2">
        <f>IF(OR(Calcs_Tetrode!C62="",(Calcs_Tetrode!C62+Parameters_Tetrode!$C$6)&gt;Parameters_Tetrode!$C$5),NA(),Calcs_Tetrode!C62+Parameters_Tetrode!$C$6)</f>
        <v>10</v>
      </c>
      <c r="E62" s="2">
        <f>IF(OR(Calcs_Tetrode!D62="",(Calcs_Tetrode!D62+Parameters_Tetrode!$C$6)&gt;Parameters_Tetrode!$C$5),NA(),Calcs_Tetrode!D62+Parameters_Tetrode!$C$6)</f>
        <v>20</v>
      </c>
      <c r="F62" s="2">
        <f>IF(OR(Calcs_Tetrode!E62="",(Calcs_Tetrode!E62+Parameters_Tetrode!$C$6)&gt;Parameters_Tetrode!$C$5),NA(),Calcs_Tetrode!E62+Parameters_Tetrode!$C$6)</f>
        <v>30</v>
      </c>
      <c r="G62" s="2">
        <f>IF(OR(Calcs_Tetrode!F62="",(Calcs_Tetrode!F62+Parameters_Tetrode!$C$6)&gt;Parameters_Tetrode!$C$5),NA(),Calcs_Tetrode!F62+Parameters_Tetrode!$C$6)</f>
        <v>40</v>
      </c>
      <c r="H62" s="2">
        <f>IF(OR(Calcs_Tetrode!G62="",(Calcs_Tetrode!G62+Parameters_Tetrode!$C$6)&gt;Parameters_Tetrode!$C$5),NA(),Calcs_Tetrode!G62+Parameters_Tetrode!$C$6)</f>
        <v>50</v>
      </c>
      <c r="I62" s="2">
        <f>IF(OR(Calcs_Tetrode!H62="",(Calcs_Tetrode!H62+Parameters_Tetrode!$C$6)&gt;Parameters_Tetrode!$C$5),NA(),Calcs_Tetrode!H62+Parameters_Tetrode!$C$6)</f>
        <v>60</v>
      </c>
      <c r="J62" s="2">
        <f>IF(OR(Calcs_Tetrode!I62="",(Calcs_Tetrode!I62+Parameters_Tetrode!$C$6)&gt;Parameters_Tetrode!$C$5),NA(),Calcs_Tetrode!I62+Parameters_Tetrode!$C$6)</f>
        <v>70</v>
      </c>
      <c r="K62" s="2">
        <f>IF(OR(Calcs_Tetrode!J62="",(Calcs_Tetrode!J62+Parameters_Tetrode!$C$6)&gt;Parameters_Tetrode!$C$5),NA(),Calcs_Tetrode!J62+Parameters_Tetrode!$C$6)</f>
        <v>80</v>
      </c>
      <c r="L62" s="2">
        <f>IF(OR(Calcs_Tetrode!K62="",(Calcs_Tetrode!K62+Parameters_Tetrode!$C$6)&gt;Parameters_Tetrode!$C$5),NA(),Calcs_Tetrode!K62+Parameters_Tetrode!$C$6)</f>
        <v>90</v>
      </c>
      <c r="M62" s="2">
        <f>IF(OR(Calcs_Tetrode!L62="",(Calcs_Tetrode!L62+Parameters_Tetrode!$C$6)&gt;Parameters_Tetrode!$C$5),NA(),Calcs_Tetrode!L62+Parameters_Tetrode!$C$6)</f>
        <v>100</v>
      </c>
      <c r="N62" s="2">
        <f>IF(OR(Calcs_Tetrode!M62="",(Calcs_Tetrode!M62+Parameters_Tetrode!$C$6)&gt;Parameters_Tetrode!$C$5),NA(),Calcs_Tetrode!M62+Parameters_Tetrode!$C$6)</f>
        <v>110</v>
      </c>
      <c r="O62" s="2">
        <f>IF(OR(Calcs_Tetrode!N62="",(Calcs_Tetrode!N62+Parameters_Tetrode!$C$6)&gt;Parameters_Tetrode!$C$5),NA(),Calcs_Tetrode!N62+Parameters_Tetrode!$C$6)</f>
        <v>120</v>
      </c>
      <c r="P62" s="2">
        <f>IF(OR(Calcs_Tetrode!O62="",(Calcs_Tetrode!O62+Parameters_Tetrode!$C$6)&gt;Parameters_Tetrode!$C$5),NA(),Calcs_Tetrode!O62+Parameters_Tetrode!$C$6)</f>
        <v>130</v>
      </c>
      <c r="Q62" s="2">
        <f>IF(OR(Calcs_Tetrode!P62="",(Calcs_Tetrode!P62+Parameters_Tetrode!$C$6)&gt;Parameters_Tetrode!$C$5),NA(),Calcs_Tetrode!P62+Parameters_Tetrode!$C$6)</f>
        <v>140</v>
      </c>
      <c r="R62" s="2">
        <f>IF(OR(Calcs_Tetrode!Q62="",(Calcs_Tetrode!Q62+Parameters_Tetrode!$C$6)&gt;Parameters_Tetrode!$C$5),NA(),Calcs_Tetrode!Q62+Parameters_Tetrode!$C$6)</f>
        <v>150</v>
      </c>
      <c r="S62" s="2">
        <f>IF(OR(Calcs_Tetrode!R62="",(Calcs_Tetrode!R62+Parameters_Tetrode!$C$6)&gt;Parameters_Tetrode!$C$5),NA(),Calcs_Tetrode!R62+Parameters_Tetrode!$C$6)</f>
        <v>160</v>
      </c>
      <c r="T62" s="2">
        <f>IF(OR(Calcs_Tetrode!S62="",(Calcs_Tetrode!S62+Parameters_Tetrode!$C$6)&gt;Parameters_Tetrode!$C$5),NA(),Calcs_Tetrode!S62+Parameters_Tetrode!$C$6)</f>
        <v>170</v>
      </c>
      <c r="U62" s="2">
        <f>IF(OR(Calcs_Tetrode!T62="",(Calcs_Tetrode!T62+Parameters_Tetrode!$C$6)&gt;Parameters_Tetrode!$C$5),NA(),Calcs_Tetrode!T62+Parameters_Tetrode!$C$6)</f>
        <v>180</v>
      </c>
      <c r="V62" s="2">
        <f>IF(OR(Calcs_Tetrode!U62="",(Calcs_Tetrode!U62+Parameters_Tetrode!$C$6)&gt;Parameters_Tetrode!$C$5),NA(),Calcs_Tetrode!U62+Parameters_Tetrode!$C$6)</f>
        <v>190</v>
      </c>
      <c r="W62" s="2">
        <f>IF(OR(Calcs_Tetrode!V62="",(Calcs_Tetrode!V62+Parameters_Tetrode!$C$6)&gt;Parameters_Tetrode!$C$5),NA(),Calcs_Tetrode!V62+Parameters_Tetrode!$C$6)</f>
        <v>200</v>
      </c>
      <c r="X62" s="2">
        <f>IF(OR(Calcs_Tetrode!W62="",(Calcs_Tetrode!W62+Parameters_Tetrode!$C$6)&gt;Parameters_Tetrode!$C$5),NA(),Calcs_Tetrode!W62+Parameters_Tetrode!$C$6)</f>
        <v>210</v>
      </c>
      <c r="Y62" s="2">
        <f>IF(OR(Calcs_Tetrode!X62="",(Calcs_Tetrode!X62+Parameters_Tetrode!$C$6)&gt;Parameters_Tetrode!$C$5),NA(),Calcs_Tetrode!X62+Parameters_Tetrode!$C$6)</f>
        <v>220</v>
      </c>
      <c r="Z62" s="2">
        <f>IF(OR(Calcs_Tetrode!Y62="",(Calcs_Tetrode!Y62+Parameters_Tetrode!$C$6)&gt;Parameters_Tetrode!$C$5),NA(),Calcs_Tetrode!Y62+Parameters_Tetrode!$C$6)</f>
        <v>230</v>
      </c>
      <c r="AA62" s="2">
        <f>IF(OR(Calcs_Tetrode!Z62="",(Calcs_Tetrode!Z62+Parameters_Tetrode!$C$6)&gt;Parameters_Tetrode!$C$5),NA(),Calcs_Tetrode!Z62+Parameters_Tetrode!$C$6)</f>
        <v>240</v>
      </c>
      <c r="AB62" s="2">
        <f>IF(OR(Calcs_Tetrode!AA62="",(Calcs_Tetrode!AA62+Parameters_Tetrode!$C$6)&gt;Parameters_Tetrode!$C$5),NA(),Calcs_Tetrode!AA62+Parameters_Tetrode!$C$6)</f>
        <v>250</v>
      </c>
      <c r="AC62" s="2">
        <f>IF(OR(Calcs_Tetrode!AB62="",(Calcs_Tetrode!AB62+Parameters_Tetrode!$C$6)&gt;Parameters_Tetrode!$C$5),NA(),Calcs_Tetrode!AB62+Parameters_Tetrode!$C$6)</f>
        <v>260</v>
      </c>
      <c r="AD62" s="2">
        <f>IF(OR(Calcs_Tetrode!AC62="",(Calcs_Tetrode!AC62+Parameters_Tetrode!$C$6)&gt;Parameters_Tetrode!$C$5),NA(),Calcs_Tetrode!AC62+Parameters_Tetrode!$C$6)</f>
        <v>270</v>
      </c>
      <c r="AE62" s="2">
        <f>IF(OR(Calcs_Tetrode!AD62="",(Calcs_Tetrode!AD62+Parameters_Tetrode!$C$6)&gt;Parameters_Tetrode!$C$5),NA(),Calcs_Tetrode!AD62+Parameters_Tetrode!$C$6)</f>
        <v>280</v>
      </c>
      <c r="AF62" s="2">
        <f>IF(OR(Calcs_Tetrode!AE62="",(Calcs_Tetrode!AE62+Parameters_Tetrode!$C$6)&gt;Parameters_Tetrode!$C$5),NA(),Calcs_Tetrode!AE62+Parameters_Tetrode!$C$6)</f>
        <v>290</v>
      </c>
      <c r="AG62" s="2">
        <f>IF(OR(Calcs_Tetrode!AF62="",(Calcs_Tetrode!AF62+Parameters_Tetrode!$C$6)&gt;Parameters_Tetrode!$C$5),NA(),Calcs_Tetrode!AF62+Parameters_Tetrode!$C$6)</f>
        <v>300</v>
      </c>
      <c r="AH62" s="2">
        <f>IF(OR(Calcs_Tetrode!AG62="",(Calcs_Tetrode!AG62+Parameters_Tetrode!$C$6)&gt;Parameters_Tetrode!$C$5),NA(),Calcs_Tetrode!AG62+Parameters_Tetrode!$C$6)</f>
        <v>310</v>
      </c>
      <c r="AI62" s="2">
        <f>IF(OR(Calcs_Tetrode!AH62="",(Calcs_Tetrode!AH62+Parameters_Tetrode!$C$6)&gt;Parameters_Tetrode!$C$5),NA(),Calcs_Tetrode!AH62+Parameters_Tetrode!$C$6)</f>
        <v>320</v>
      </c>
      <c r="AJ62" s="2">
        <f>IF(OR(Calcs_Tetrode!AI62="",(Calcs_Tetrode!AI62+Parameters_Tetrode!$C$6)&gt;Parameters_Tetrode!$C$5),NA(),Calcs_Tetrode!AI62+Parameters_Tetrode!$C$6)</f>
        <v>330</v>
      </c>
      <c r="AK62" s="2">
        <f>IF(OR(Calcs_Tetrode!AJ62="",(Calcs_Tetrode!AJ62+Parameters_Tetrode!$C$6)&gt;Parameters_Tetrode!$C$5),NA(),Calcs_Tetrode!AJ62+Parameters_Tetrode!$C$6)</f>
        <v>340</v>
      </c>
      <c r="AL62" s="2">
        <f>IF(OR(Calcs_Tetrode!AK62="",(Calcs_Tetrode!AK62+Parameters_Tetrode!$C$6)&gt;Parameters_Tetrode!$C$5),NA(),Calcs_Tetrode!AK62+Parameters_Tetrode!$C$6)</f>
        <v>350</v>
      </c>
      <c r="AM62" s="2">
        <f>IF(OR(Calcs_Tetrode!AL62="",(Calcs_Tetrode!AL62+Parameters_Tetrode!$C$6)&gt;Parameters_Tetrode!$C$5),NA(),Calcs_Tetrode!AL62+Parameters_Tetrode!$C$6)</f>
        <v>360</v>
      </c>
      <c r="AN62" s="2">
        <f>IF(OR(Calcs_Tetrode!AM62="",(Calcs_Tetrode!AM62+Parameters_Tetrode!$C$6)&gt;Parameters_Tetrode!$C$5),NA(),Calcs_Tetrode!AM62+Parameters_Tetrode!$C$6)</f>
        <v>370</v>
      </c>
      <c r="AO62" s="2">
        <f>IF(OR(Calcs_Tetrode!AN62="",(Calcs_Tetrode!AN62+Parameters_Tetrode!$C$6)&gt;Parameters_Tetrode!$C$5),NA(),Calcs_Tetrode!AN62+Parameters_Tetrode!$C$6)</f>
        <v>380</v>
      </c>
      <c r="AP62" s="2">
        <f>IF(OR(Calcs_Tetrode!AO62="",(Calcs_Tetrode!AO62+Parameters_Tetrode!$C$6)&gt;Parameters_Tetrode!$C$5),NA(),Calcs_Tetrode!AO62+Parameters_Tetrode!$C$6)</f>
        <v>390</v>
      </c>
      <c r="AQ62" s="2">
        <f>IF(OR(Calcs_Tetrode!AP62="",(Calcs_Tetrode!AP62+Parameters_Tetrode!$C$6)&gt;Parameters_Tetrode!$C$5),NA(),Calcs_Tetrode!AP62+Parameters_Tetrode!$C$6)</f>
        <v>400</v>
      </c>
      <c r="AR62" s="2">
        <f>IF(OR(Calcs_Tetrode!AQ62="",(Calcs_Tetrode!AQ62+Parameters_Tetrode!$C$6)&gt;Parameters_Tetrode!$C$5),NA(),Calcs_Tetrode!AQ62+Parameters_Tetrode!$C$6)</f>
        <v>410</v>
      </c>
      <c r="AS62" s="2">
        <f>IF(OR(Calcs_Tetrode!AR62="",(Calcs_Tetrode!AR62+Parameters_Tetrode!$C$6)&gt;Parameters_Tetrode!$C$5),NA(),Calcs_Tetrode!AR62+Parameters_Tetrode!$C$6)</f>
        <v>420</v>
      </c>
      <c r="AT62" s="2">
        <f>IF(OR(Calcs_Tetrode!AS62="",(Calcs_Tetrode!AS62+Parameters_Tetrode!$C$6)&gt;Parameters_Tetrode!$C$5),NA(),Calcs_Tetrode!AS62+Parameters_Tetrode!$C$6)</f>
        <v>430</v>
      </c>
      <c r="AU62" s="2">
        <f>IF(OR(Calcs_Tetrode!AT62="",(Calcs_Tetrode!AT62+Parameters_Tetrode!$C$6)&gt;Parameters_Tetrode!$C$5),NA(),Calcs_Tetrode!AT62+Parameters_Tetrode!$C$6)</f>
        <v>440</v>
      </c>
      <c r="AV62" s="2">
        <f>IF(OR(Calcs_Tetrode!AU62="",(Calcs_Tetrode!AU62+Parameters_Tetrode!$C$6)&gt;Parameters_Tetrode!$C$5),NA(),Calcs_Tetrode!AU62+Parameters_Tetrode!$C$6)</f>
        <v>450</v>
      </c>
      <c r="AW62" s="2">
        <f>IF(OR(Calcs_Tetrode!AV62="",(Calcs_Tetrode!AV62+Parameters_Tetrode!$C$6)&gt;Parameters_Tetrode!$C$5),NA(),Calcs_Tetrode!AV62+Parameters_Tetrode!$C$6)</f>
        <v>460</v>
      </c>
      <c r="AX62" s="2">
        <f>IF(OR(Calcs_Tetrode!AW62="",(Calcs_Tetrode!AW62+Parameters_Tetrode!$C$6)&gt;Parameters_Tetrode!$C$5),NA(),Calcs_Tetrode!AW62+Parameters_Tetrode!$C$6)</f>
        <v>470</v>
      </c>
      <c r="AY62" s="2">
        <f>IF(OR(Calcs_Tetrode!AX62="",(Calcs_Tetrode!AX62+Parameters_Tetrode!$C$6)&gt;Parameters_Tetrode!$C$5),NA(),Calcs_Tetrode!AX62+Parameters_Tetrode!$C$6)</f>
        <v>480</v>
      </c>
      <c r="AZ62" s="2">
        <f>IF(OR(Calcs_Tetrode!AY62="",(Calcs_Tetrode!AY62+Parameters_Tetrode!$C$6)&gt;Parameters_Tetrode!$C$5),NA(),Calcs_Tetrode!AY62+Parameters_Tetrode!$C$6)</f>
        <v>490</v>
      </c>
      <c r="BA62" s="2">
        <f>IF(OR(Calcs_Tetrode!AZ62="",(Calcs_Tetrode!AZ62+Parameters_Tetrode!$C$6)&gt;Parameters_Tetrode!$C$5),NA(),Calcs_Tetrode!AZ62+Parameters_Tetrode!$C$6)</f>
        <v>500</v>
      </c>
    </row>
    <row r="63" spans="1:53">
      <c r="A63" s="2" t="s">
        <v>30</v>
      </c>
      <c r="B63" s="2" t="s">
        <v>32</v>
      </c>
      <c r="C63" s="2">
        <f>Parameters_Tetrode!$F$4+(Calcs_Tetrode!C62-Parameters_Tetrode!$F$4)*Parameters_Tetrode!$E$4</f>
        <v>255</v>
      </c>
      <c r="D63" s="2">
        <f>Parameters_Tetrode!$F$4+(Calcs_Tetrode!D62-Parameters_Tetrode!$F$4)*Parameters_Tetrode!$E$4</f>
        <v>259</v>
      </c>
      <c r="E63" s="2">
        <f>Parameters_Tetrode!$F$4+(Calcs_Tetrode!E62-Parameters_Tetrode!$F$4)*Parameters_Tetrode!$E$4</f>
        <v>263</v>
      </c>
      <c r="F63" s="2">
        <f>Parameters_Tetrode!$F$4+(Calcs_Tetrode!F62-Parameters_Tetrode!$F$4)*Parameters_Tetrode!$E$4</f>
        <v>267</v>
      </c>
      <c r="G63" s="2">
        <f>Parameters_Tetrode!$F$4+(Calcs_Tetrode!G62-Parameters_Tetrode!$F$4)*Parameters_Tetrode!$E$4</f>
        <v>271</v>
      </c>
      <c r="H63" s="2">
        <f>Parameters_Tetrode!$F$4+(Calcs_Tetrode!H62-Parameters_Tetrode!$F$4)*Parameters_Tetrode!$E$4</f>
        <v>275</v>
      </c>
      <c r="I63" s="2">
        <f>Parameters_Tetrode!$F$4+(Calcs_Tetrode!I62-Parameters_Tetrode!$F$4)*Parameters_Tetrode!$E$4</f>
        <v>279</v>
      </c>
      <c r="J63" s="2">
        <f>Parameters_Tetrode!$F$4+(Calcs_Tetrode!J62-Parameters_Tetrode!$F$4)*Parameters_Tetrode!$E$4</f>
        <v>283</v>
      </c>
      <c r="K63" s="2">
        <f>Parameters_Tetrode!$F$4+(Calcs_Tetrode!K62-Parameters_Tetrode!$F$4)*Parameters_Tetrode!$E$4</f>
        <v>287</v>
      </c>
      <c r="L63" s="2">
        <f>Parameters_Tetrode!$F$4+(Calcs_Tetrode!L62-Parameters_Tetrode!$F$4)*Parameters_Tetrode!$E$4</f>
        <v>291</v>
      </c>
      <c r="M63" s="2">
        <f>Parameters_Tetrode!$F$4+(Calcs_Tetrode!M62-Parameters_Tetrode!$F$4)*Parameters_Tetrode!$E$4</f>
        <v>295</v>
      </c>
      <c r="N63" s="2">
        <f>Parameters_Tetrode!$F$4+(Calcs_Tetrode!N62-Parameters_Tetrode!$F$4)*Parameters_Tetrode!$E$4</f>
        <v>299</v>
      </c>
      <c r="O63" s="2">
        <f>Parameters_Tetrode!$F$4+(Calcs_Tetrode!O62-Parameters_Tetrode!$F$4)*Parameters_Tetrode!$E$4</f>
        <v>303</v>
      </c>
      <c r="P63" s="2">
        <f>Parameters_Tetrode!$F$4+(Calcs_Tetrode!P62-Parameters_Tetrode!$F$4)*Parameters_Tetrode!$E$4</f>
        <v>307</v>
      </c>
      <c r="Q63" s="2">
        <f>Parameters_Tetrode!$F$4+(Calcs_Tetrode!Q62-Parameters_Tetrode!$F$4)*Parameters_Tetrode!$E$4</f>
        <v>311</v>
      </c>
      <c r="R63" s="2">
        <f>Parameters_Tetrode!$F$4+(Calcs_Tetrode!R62-Parameters_Tetrode!$F$4)*Parameters_Tetrode!$E$4</f>
        <v>315</v>
      </c>
      <c r="S63" s="2">
        <f>Parameters_Tetrode!$F$4+(Calcs_Tetrode!S62-Parameters_Tetrode!$F$4)*Parameters_Tetrode!$E$4</f>
        <v>319</v>
      </c>
      <c r="T63" s="2">
        <f>Parameters_Tetrode!$F$4+(Calcs_Tetrode!T62-Parameters_Tetrode!$F$4)*Parameters_Tetrode!$E$4</f>
        <v>323</v>
      </c>
      <c r="U63" s="2">
        <f>Parameters_Tetrode!$F$4+(Calcs_Tetrode!U62-Parameters_Tetrode!$F$4)*Parameters_Tetrode!$E$4</f>
        <v>327</v>
      </c>
      <c r="V63" s="2">
        <f>Parameters_Tetrode!$F$4+(Calcs_Tetrode!V62-Parameters_Tetrode!$F$4)*Parameters_Tetrode!$E$4</f>
        <v>331</v>
      </c>
      <c r="W63" s="2">
        <f>Parameters_Tetrode!$F$4+(Calcs_Tetrode!W62-Parameters_Tetrode!$F$4)*Parameters_Tetrode!$E$4</f>
        <v>335</v>
      </c>
      <c r="X63" s="2">
        <f>Parameters_Tetrode!$F$4+(Calcs_Tetrode!X62-Parameters_Tetrode!$F$4)*Parameters_Tetrode!$E$4</f>
        <v>339</v>
      </c>
      <c r="Y63" s="2">
        <f>Parameters_Tetrode!$F$4+(Calcs_Tetrode!Y62-Parameters_Tetrode!$F$4)*Parameters_Tetrode!$E$4</f>
        <v>343</v>
      </c>
      <c r="Z63" s="2">
        <f>Parameters_Tetrode!$F$4+(Calcs_Tetrode!Z62-Parameters_Tetrode!$F$4)*Parameters_Tetrode!$E$4</f>
        <v>347</v>
      </c>
      <c r="AA63" s="2">
        <f>Parameters_Tetrode!$F$4+(Calcs_Tetrode!AA62-Parameters_Tetrode!$F$4)*Parameters_Tetrode!$E$4</f>
        <v>351</v>
      </c>
      <c r="AB63" s="2">
        <f>Parameters_Tetrode!$F$4+(Calcs_Tetrode!AB62-Parameters_Tetrode!$F$4)*Parameters_Tetrode!$E$4</f>
        <v>355</v>
      </c>
      <c r="AC63" s="2">
        <f>Parameters_Tetrode!$F$4+(Calcs_Tetrode!AC62-Parameters_Tetrode!$F$4)*Parameters_Tetrode!$E$4</f>
        <v>359</v>
      </c>
      <c r="AD63" s="2">
        <f>Parameters_Tetrode!$F$4+(Calcs_Tetrode!AD62-Parameters_Tetrode!$F$4)*Parameters_Tetrode!$E$4</f>
        <v>363</v>
      </c>
      <c r="AE63" s="2">
        <f>Parameters_Tetrode!$F$4+(Calcs_Tetrode!AE62-Parameters_Tetrode!$F$4)*Parameters_Tetrode!$E$4</f>
        <v>367</v>
      </c>
      <c r="AF63" s="2">
        <f>Parameters_Tetrode!$F$4+(Calcs_Tetrode!AF62-Parameters_Tetrode!$F$4)*Parameters_Tetrode!$E$4</f>
        <v>371</v>
      </c>
      <c r="AG63" s="2">
        <f>Parameters_Tetrode!$F$4+(Calcs_Tetrode!AG62-Parameters_Tetrode!$F$4)*Parameters_Tetrode!$E$4</f>
        <v>375</v>
      </c>
      <c r="AH63" s="2">
        <f>Parameters_Tetrode!$F$4+(Calcs_Tetrode!AH62-Parameters_Tetrode!$F$4)*Parameters_Tetrode!$E$4</f>
        <v>379</v>
      </c>
      <c r="AI63" s="2">
        <f>Parameters_Tetrode!$F$4+(Calcs_Tetrode!AI62-Parameters_Tetrode!$F$4)*Parameters_Tetrode!$E$4</f>
        <v>383</v>
      </c>
      <c r="AJ63" s="2">
        <f>Parameters_Tetrode!$F$4+(Calcs_Tetrode!AJ62-Parameters_Tetrode!$F$4)*Parameters_Tetrode!$E$4</f>
        <v>387</v>
      </c>
      <c r="AK63" s="2">
        <f>Parameters_Tetrode!$F$4+(Calcs_Tetrode!AK62-Parameters_Tetrode!$F$4)*Parameters_Tetrode!$E$4</f>
        <v>391</v>
      </c>
      <c r="AL63" s="2">
        <f>Parameters_Tetrode!$F$4+(Calcs_Tetrode!AL62-Parameters_Tetrode!$F$4)*Parameters_Tetrode!$E$4</f>
        <v>395</v>
      </c>
      <c r="AM63" s="2">
        <f>Parameters_Tetrode!$F$4+(Calcs_Tetrode!AM62-Parameters_Tetrode!$F$4)*Parameters_Tetrode!$E$4</f>
        <v>399</v>
      </c>
      <c r="AN63" s="2">
        <f>Parameters_Tetrode!$F$4+(Calcs_Tetrode!AN62-Parameters_Tetrode!$F$4)*Parameters_Tetrode!$E$4</f>
        <v>403</v>
      </c>
      <c r="AO63" s="2">
        <f>Parameters_Tetrode!$F$4+(Calcs_Tetrode!AO62-Parameters_Tetrode!$F$4)*Parameters_Tetrode!$E$4</f>
        <v>407</v>
      </c>
      <c r="AP63" s="2">
        <f>Parameters_Tetrode!$F$4+(Calcs_Tetrode!AP62-Parameters_Tetrode!$F$4)*Parameters_Tetrode!$E$4</f>
        <v>411</v>
      </c>
      <c r="AQ63" s="2">
        <f>Parameters_Tetrode!$F$4+(Calcs_Tetrode!AQ62-Parameters_Tetrode!$F$4)*Parameters_Tetrode!$E$4</f>
        <v>415</v>
      </c>
      <c r="AR63" s="2">
        <f>Parameters_Tetrode!$F$4+(Calcs_Tetrode!AR62-Parameters_Tetrode!$F$4)*Parameters_Tetrode!$E$4</f>
        <v>419</v>
      </c>
      <c r="AS63" s="2">
        <f>Parameters_Tetrode!$F$4+(Calcs_Tetrode!AS62-Parameters_Tetrode!$F$4)*Parameters_Tetrode!$E$4</f>
        <v>423</v>
      </c>
      <c r="AT63" s="2">
        <f>Parameters_Tetrode!$F$4+(Calcs_Tetrode!AT62-Parameters_Tetrode!$F$4)*Parameters_Tetrode!$E$4</f>
        <v>427</v>
      </c>
      <c r="AU63" s="2">
        <f>Parameters_Tetrode!$F$4+(Calcs_Tetrode!AU62-Parameters_Tetrode!$F$4)*Parameters_Tetrode!$E$4</f>
        <v>431</v>
      </c>
      <c r="AV63" s="2">
        <f>Parameters_Tetrode!$F$4+(Calcs_Tetrode!AV62-Parameters_Tetrode!$F$4)*Parameters_Tetrode!$E$4</f>
        <v>435</v>
      </c>
      <c r="AW63" s="2">
        <f>Parameters_Tetrode!$F$4+(Calcs_Tetrode!AW62-Parameters_Tetrode!$F$4)*Parameters_Tetrode!$E$4</f>
        <v>439</v>
      </c>
      <c r="AX63" s="2">
        <f>Parameters_Tetrode!$F$4+(Calcs_Tetrode!AX62-Parameters_Tetrode!$F$4)*Parameters_Tetrode!$E$4</f>
        <v>443</v>
      </c>
      <c r="AY63" s="2">
        <f>Parameters_Tetrode!$F$4+(Calcs_Tetrode!AY62-Parameters_Tetrode!$F$4)*Parameters_Tetrode!$E$4</f>
        <v>447</v>
      </c>
      <c r="AZ63" s="2">
        <f>Parameters_Tetrode!$F$4+(Calcs_Tetrode!AZ62-Parameters_Tetrode!$F$4)*Parameters_Tetrode!$E$4</f>
        <v>451</v>
      </c>
      <c r="BA63" s="2">
        <f>Parameters_Tetrode!$F$4+(Calcs_Tetrode!BA62-Parameters_Tetrode!$F$4)*Parameters_Tetrode!$E$4</f>
        <v>455</v>
      </c>
    </row>
    <row r="64" spans="1:53">
      <c r="B64" s="2">
        <f>Parameters_Tetrode!$B$4</f>
        <v>0</v>
      </c>
      <c r="C64">
        <f>(Calcs_Tetrode!C$63/Parameters_Tetrode!$L$4)*LN(1+EXP(Parameters_Tetrode!$L$4*(1/Parameters_Tetrode!$H$4+Calcs_Tetrode!$B64/(Calcs_Tetrode!C$63+1E-99))))</f>
        <v>32.251561551649331</v>
      </c>
      <c r="D64">
        <f>(Calcs_Tetrode!D$63/Parameters_Tetrode!$L$4)*LN(1+EXP(Parameters_Tetrode!$L$4*(1/Parameters_Tetrode!$H$4+Calcs_Tetrode!$B64/(Calcs_Tetrode!D$63+1E-99))))</f>
        <v>32.757468399518345</v>
      </c>
      <c r="E64">
        <f>(Calcs_Tetrode!E$63/Parameters_Tetrode!$L$4)*LN(1+EXP(Parameters_Tetrode!$L$4*(1/Parameters_Tetrode!$H$4+Calcs_Tetrode!$B64/(Calcs_Tetrode!E$63+1E-99))))</f>
        <v>33.263375247387351</v>
      </c>
      <c r="F64">
        <f>(Calcs_Tetrode!F$63/Parameters_Tetrode!$L$4)*LN(1+EXP(Parameters_Tetrode!$L$4*(1/Parameters_Tetrode!$H$4+Calcs_Tetrode!$B64/(Calcs_Tetrode!F$63+1E-99))))</f>
        <v>33.769282095256358</v>
      </c>
      <c r="G64">
        <f>(Calcs_Tetrode!G$63/Parameters_Tetrode!$L$4)*LN(1+EXP(Parameters_Tetrode!$L$4*(1/Parameters_Tetrode!$H$4+Calcs_Tetrode!$B64/(Calcs_Tetrode!G$63+1E-99))))</f>
        <v>34.275188943125372</v>
      </c>
      <c r="H64">
        <f>(Calcs_Tetrode!H$63/Parameters_Tetrode!$L$4)*LN(1+EXP(Parameters_Tetrode!$L$4*(1/Parameters_Tetrode!$H$4+Calcs_Tetrode!$B64/(Calcs_Tetrode!H$63+1E-99))))</f>
        <v>34.781095790994378</v>
      </c>
      <c r="I64">
        <f>(Calcs_Tetrode!I$63/Parameters_Tetrode!$L$4)*LN(1+EXP(Parameters_Tetrode!$L$4*(1/Parameters_Tetrode!$H$4+Calcs_Tetrode!$B64/(Calcs_Tetrode!I$63+1E-99))))</f>
        <v>35.287002638863385</v>
      </c>
      <c r="J64">
        <f>(Calcs_Tetrode!J$63/Parameters_Tetrode!$L$4)*LN(1+EXP(Parameters_Tetrode!$L$4*(1/Parameters_Tetrode!$H$4+Calcs_Tetrode!$B64/(Calcs_Tetrode!J$63+1E-99))))</f>
        <v>35.792909486732398</v>
      </c>
      <c r="K64">
        <f>(Calcs_Tetrode!K$63/Parameters_Tetrode!$L$4)*LN(1+EXP(Parameters_Tetrode!$L$4*(1/Parameters_Tetrode!$H$4+Calcs_Tetrode!$B64/(Calcs_Tetrode!K$63+1E-99))))</f>
        <v>36.298816334601405</v>
      </c>
      <c r="L64">
        <f>(Calcs_Tetrode!L$63/Parameters_Tetrode!$L$4)*LN(1+EXP(Parameters_Tetrode!$L$4*(1/Parameters_Tetrode!$H$4+Calcs_Tetrode!$B64/(Calcs_Tetrode!L$63+1E-99))))</f>
        <v>36.804723182470418</v>
      </c>
      <c r="M64">
        <f>(Calcs_Tetrode!M$63/Parameters_Tetrode!$L$4)*LN(1+EXP(Parameters_Tetrode!$L$4*(1/Parameters_Tetrode!$H$4+Calcs_Tetrode!$B64/(Calcs_Tetrode!M$63+1E-99))))</f>
        <v>37.310630030339425</v>
      </c>
      <c r="N64">
        <f>(Calcs_Tetrode!N$63/Parameters_Tetrode!$L$4)*LN(1+EXP(Parameters_Tetrode!$L$4*(1/Parameters_Tetrode!$H$4+Calcs_Tetrode!$B64/(Calcs_Tetrode!N$63+1E-99))))</f>
        <v>37.816536878208439</v>
      </c>
      <c r="O64">
        <f>(Calcs_Tetrode!O$63/Parameters_Tetrode!$L$4)*LN(1+EXP(Parameters_Tetrode!$L$4*(1/Parameters_Tetrode!$H$4+Calcs_Tetrode!$B64/(Calcs_Tetrode!O$63+1E-99))))</f>
        <v>38.322443726077445</v>
      </c>
      <c r="P64">
        <f>(Calcs_Tetrode!P$63/Parameters_Tetrode!$L$4)*LN(1+EXP(Parameters_Tetrode!$L$4*(1/Parameters_Tetrode!$H$4+Calcs_Tetrode!$B64/(Calcs_Tetrode!P$63+1E-99))))</f>
        <v>38.828350573946452</v>
      </c>
      <c r="Q64">
        <f>(Calcs_Tetrode!Q$63/Parameters_Tetrode!$L$4)*LN(1+EXP(Parameters_Tetrode!$L$4*(1/Parameters_Tetrode!$H$4+Calcs_Tetrode!$B64/(Calcs_Tetrode!Q$63+1E-99))))</f>
        <v>39.334257421815465</v>
      </c>
      <c r="R64">
        <f>(Calcs_Tetrode!R$63/Parameters_Tetrode!$L$4)*LN(1+EXP(Parameters_Tetrode!$L$4*(1/Parameters_Tetrode!$H$4+Calcs_Tetrode!$B64/(Calcs_Tetrode!R$63+1E-99))))</f>
        <v>39.840164269684472</v>
      </c>
      <c r="S64">
        <f>(Calcs_Tetrode!S$63/Parameters_Tetrode!$L$4)*LN(1+EXP(Parameters_Tetrode!$L$4*(1/Parameters_Tetrode!$H$4+Calcs_Tetrode!$B64/(Calcs_Tetrode!S$63+1E-99))))</f>
        <v>40.346071117553485</v>
      </c>
      <c r="T64">
        <f>(Calcs_Tetrode!T$63/Parameters_Tetrode!$L$4)*LN(1+EXP(Parameters_Tetrode!$L$4*(1/Parameters_Tetrode!$H$4+Calcs_Tetrode!$B64/(Calcs_Tetrode!T$63+1E-99))))</f>
        <v>40.851977965422492</v>
      </c>
      <c r="U64">
        <f>(Calcs_Tetrode!U$63/Parameters_Tetrode!$L$4)*LN(1+EXP(Parameters_Tetrode!$L$4*(1/Parameters_Tetrode!$H$4+Calcs_Tetrode!$B64/(Calcs_Tetrode!U$63+1E-99))))</f>
        <v>41.357884813291506</v>
      </c>
      <c r="V64">
        <f>(Calcs_Tetrode!V$63/Parameters_Tetrode!$L$4)*LN(1+EXP(Parameters_Tetrode!$L$4*(1/Parameters_Tetrode!$H$4+Calcs_Tetrode!$B64/(Calcs_Tetrode!V$63+1E-99))))</f>
        <v>41.863791661160512</v>
      </c>
      <c r="W64">
        <f>(Calcs_Tetrode!W$63/Parameters_Tetrode!$L$4)*LN(1+EXP(Parameters_Tetrode!$L$4*(1/Parameters_Tetrode!$H$4+Calcs_Tetrode!$B64/(Calcs_Tetrode!W$63+1E-99))))</f>
        <v>42.369698509029519</v>
      </c>
      <c r="X64">
        <f>(Calcs_Tetrode!X$63/Parameters_Tetrode!$L$4)*LN(1+EXP(Parameters_Tetrode!$L$4*(1/Parameters_Tetrode!$H$4+Calcs_Tetrode!$B64/(Calcs_Tetrode!X$63+1E-99))))</f>
        <v>42.875605356898532</v>
      </c>
      <c r="Y64">
        <f>(Calcs_Tetrode!Y$63/Parameters_Tetrode!$L$4)*LN(1+EXP(Parameters_Tetrode!$L$4*(1/Parameters_Tetrode!$H$4+Calcs_Tetrode!$B64/(Calcs_Tetrode!Y$63+1E-99))))</f>
        <v>43.381512204767539</v>
      </c>
      <c r="Z64">
        <f>(Calcs_Tetrode!Z$63/Parameters_Tetrode!$L$4)*LN(1+EXP(Parameters_Tetrode!$L$4*(1/Parameters_Tetrode!$H$4+Calcs_Tetrode!$B64/(Calcs_Tetrode!Z$63+1E-99))))</f>
        <v>43.887419052636552</v>
      </c>
      <c r="AA64">
        <f>(Calcs_Tetrode!AA$63/Parameters_Tetrode!$L$4)*LN(1+EXP(Parameters_Tetrode!$L$4*(1/Parameters_Tetrode!$H$4+Calcs_Tetrode!$B64/(Calcs_Tetrode!AA$63+1E-99))))</f>
        <v>44.393325900505559</v>
      </c>
      <c r="AB64">
        <f>(Calcs_Tetrode!AB$63/Parameters_Tetrode!$L$4)*LN(1+EXP(Parameters_Tetrode!$L$4*(1/Parameters_Tetrode!$H$4+Calcs_Tetrode!$B64/(Calcs_Tetrode!AB$63+1E-99))))</f>
        <v>44.899232748374565</v>
      </c>
      <c r="AC64">
        <f>(Calcs_Tetrode!AC$63/Parameters_Tetrode!$L$4)*LN(1+EXP(Parameters_Tetrode!$L$4*(1/Parameters_Tetrode!$H$4+Calcs_Tetrode!$B64/(Calcs_Tetrode!AC$63+1E-99))))</f>
        <v>45.405139596243579</v>
      </c>
      <c r="AD64">
        <f>(Calcs_Tetrode!AD$63/Parameters_Tetrode!$L$4)*LN(1+EXP(Parameters_Tetrode!$L$4*(1/Parameters_Tetrode!$H$4+Calcs_Tetrode!$B64/(Calcs_Tetrode!AD$63+1E-99))))</f>
        <v>45.911046444112586</v>
      </c>
      <c r="AE64">
        <f>(Calcs_Tetrode!AE$63/Parameters_Tetrode!$L$4)*LN(1+EXP(Parameters_Tetrode!$L$4*(1/Parameters_Tetrode!$H$4+Calcs_Tetrode!$B64/(Calcs_Tetrode!AE$63+1E-99))))</f>
        <v>46.416953291981592</v>
      </c>
      <c r="AF64">
        <f>(Calcs_Tetrode!AF$63/Parameters_Tetrode!$L$4)*LN(1+EXP(Parameters_Tetrode!$L$4*(1/Parameters_Tetrode!$H$4+Calcs_Tetrode!$B64/(Calcs_Tetrode!AF$63+1E-99))))</f>
        <v>46.922860139850606</v>
      </c>
      <c r="AG64">
        <f>(Calcs_Tetrode!AG$63/Parameters_Tetrode!$L$4)*LN(1+EXP(Parameters_Tetrode!$L$4*(1/Parameters_Tetrode!$H$4+Calcs_Tetrode!$B64/(Calcs_Tetrode!AG$63+1E-99))))</f>
        <v>47.428766987719612</v>
      </c>
      <c r="AH64">
        <f>(Calcs_Tetrode!AH$63/Parameters_Tetrode!$L$4)*LN(1+EXP(Parameters_Tetrode!$L$4*(1/Parameters_Tetrode!$H$4+Calcs_Tetrode!$B64/(Calcs_Tetrode!AH$63+1E-99))))</f>
        <v>47.934673835588619</v>
      </c>
      <c r="AI64">
        <f>(Calcs_Tetrode!AI$63/Parameters_Tetrode!$L$4)*LN(1+EXP(Parameters_Tetrode!$L$4*(1/Parameters_Tetrode!$H$4+Calcs_Tetrode!$B64/(Calcs_Tetrode!AI$63+1E-99))))</f>
        <v>48.440580683457632</v>
      </c>
      <c r="AJ64">
        <f>(Calcs_Tetrode!AJ$63/Parameters_Tetrode!$L$4)*LN(1+EXP(Parameters_Tetrode!$L$4*(1/Parameters_Tetrode!$H$4+Calcs_Tetrode!$B64/(Calcs_Tetrode!AJ$63+1E-99))))</f>
        <v>48.946487531326639</v>
      </c>
      <c r="AK64">
        <f>(Calcs_Tetrode!AK$63/Parameters_Tetrode!$L$4)*LN(1+EXP(Parameters_Tetrode!$L$4*(1/Parameters_Tetrode!$H$4+Calcs_Tetrode!$B64/(Calcs_Tetrode!AK$63+1E-99))))</f>
        <v>49.452394379195646</v>
      </c>
      <c r="AL64">
        <f>(Calcs_Tetrode!AL$63/Parameters_Tetrode!$L$4)*LN(1+EXP(Parameters_Tetrode!$L$4*(1/Parameters_Tetrode!$H$4+Calcs_Tetrode!$B64/(Calcs_Tetrode!AL$63+1E-99))))</f>
        <v>49.958301227064659</v>
      </c>
      <c r="AM64">
        <f>(Calcs_Tetrode!AM$63/Parameters_Tetrode!$L$4)*LN(1+EXP(Parameters_Tetrode!$L$4*(1/Parameters_Tetrode!$H$4+Calcs_Tetrode!$B64/(Calcs_Tetrode!AM$63+1E-99))))</f>
        <v>50.464208074933666</v>
      </c>
      <c r="AN64">
        <f>(Calcs_Tetrode!AN$63/Parameters_Tetrode!$L$4)*LN(1+EXP(Parameters_Tetrode!$L$4*(1/Parameters_Tetrode!$H$4+Calcs_Tetrode!$B64/(Calcs_Tetrode!AN$63+1E-99))))</f>
        <v>50.970114922802679</v>
      </c>
      <c r="AO64">
        <f>(Calcs_Tetrode!AO$63/Parameters_Tetrode!$L$4)*LN(1+EXP(Parameters_Tetrode!$L$4*(1/Parameters_Tetrode!$H$4+Calcs_Tetrode!$B64/(Calcs_Tetrode!AO$63+1E-99))))</f>
        <v>51.476021770671686</v>
      </c>
      <c r="AP64">
        <f>(Calcs_Tetrode!AP$63/Parameters_Tetrode!$L$4)*LN(1+EXP(Parameters_Tetrode!$L$4*(1/Parameters_Tetrode!$H$4+Calcs_Tetrode!$B64/(Calcs_Tetrode!AP$63+1E-99))))</f>
        <v>51.981928618540692</v>
      </c>
      <c r="AQ64">
        <f>(Calcs_Tetrode!AQ$63/Parameters_Tetrode!$L$4)*LN(1+EXP(Parameters_Tetrode!$L$4*(1/Parameters_Tetrode!$H$4+Calcs_Tetrode!$B64/(Calcs_Tetrode!AQ$63+1E-99))))</f>
        <v>52.487835466409706</v>
      </c>
      <c r="AR64">
        <f>(Calcs_Tetrode!AR$63/Parameters_Tetrode!$L$4)*LN(1+EXP(Parameters_Tetrode!$L$4*(1/Parameters_Tetrode!$H$4+Calcs_Tetrode!$B64/(Calcs_Tetrode!AR$63+1E-99))))</f>
        <v>52.993742314278705</v>
      </c>
      <c r="AS64">
        <f>(Calcs_Tetrode!AS$63/Parameters_Tetrode!$L$4)*LN(1+EXP(Parameters_Tetrode!$L$4*(1/Parameters_Tetrode!$H$4+Calcs_Tetrode!$B64/(Calcs_Tetrode!AS$63+1E-99))))</f>
        <v>53.499649162147726</v>
      </c>
      <c r="AT64">
        <f>(Calcs_Tetrode!AT$63/Parameters_Tetrode!$L$4)*LN(1+EXP(Parameters_Tetrode!$L$4*(1/Parameters_Tetrode!$H$4+Calcs_Tetrode!$B64/(Calcs_Tetrode!AT$63+1E-99))))</f>
        <v>54.005556010016733</v>
      </c>
      <c r="AU64">
        <f>(Calcs_Tetrode!AU$63/Parameters_Tetrode!$L$4)*LN(1+EXP(Parameters_Tetrode!$L$4*(1/Parameters_Tetrode!$H$4+Calcs_Tetrode!$B64/(Calcs_Tetrode!AU$63+1E-99))))</f>
        <v>54.511462857885739</v>
      </c>
      <c r="AV64">
        <f>(Calcs_Tetrode!AV$63/Parameters_Tetrode!$L$4)*LN(1+EXP(Parameters_Tetrode!$L$4*(1/Parameters_Tetrode!$H$4+Calcs_Tetrode!$B64/(Calcs_Tetrode!AV$63+1E-99))))</f>
        <v>55.017369705754746</v>
      </c>
      <c r="AW64">
        <f>(Calcs_Tetrode!AW$63/Parameters_Tetrode!$L$4)*LN(1+EXP(Parameters_Tetrode!$L$4*(1/Parameters_Tetrode!$H$4+Calcs_Tetrode!$B64/(Calcs_Tetrode!AW$63+1E-99))))</f>
        <v>55.523276553623752</v>
      </c>
      <c r="AX64">
        <f>(Calcs_Tetrode!AX$63/Parameters_Tetrode!$L$4)*LN(1+EXP(Parameters_Tetrode!$L$4*(1/Parameters_Tetrode!$H$4+Calcs_Tetrode!$B64/(Calcs_Tetrode!AX$63+1E-99))))</f>
        <v>56.029183401492773</v>
      </c>
      <c r="AY64">
        <f>(Calcs_Tetrode!AY$63/Parameters_Tetrode!$L$4)*LN(1+EXP(Parameters_Tetrode!$L$4*(1/Parameters_Tetrode!$H$4+Calcs_Tetrode!$B64/(Calcs_Tetrode!AY$63+1E-99))))</f>
        <v>56.53509024936178</v>
      </c>
      <c r="AZ64">
        <f>(Calcs_Tetrode!AZ$63/Parameters_Tetrode!$L$4)*LN(1+EXP(Parameters_Tetrode!$L$4*(1/Parameters_Tetrode!$H$4+Calcs_Tetrode!$B64/(Calcs_Tetrode!AZ$63+1E-99))))</f>
        <v>57.040997097230786</v>
      </c>
      <c r="BA64">
        <f>(Calcs_Tetrode!BA$63/Parameters_Tetrode!$L$4)*LN(1+EXP(Parameters_Tetrode!$L$4*(1/Parameters_Tetrode!$H$4+Calcs_Tetrode!$B64/(Calcs_Tetrode!BA$63+1E-99))))</f>
        <v>57.546903945099793</v>
      </c>
    </row>
    <row r="65" spans="2:53">
      <c r="B65" s="2">
        <f>IF(OR(Calcs_Tetrode!B64="",(Calcs_Tetrode!B64+Parameters_Tetrode!$B$6)&lt;Parameters_Tetrode!$B$5),NA(),Calcs_Tetrode!B64+Parameters_Tetrode!$B$6)</f>
        <v>-5</v>
      </c>
      <c r="C65">
        <f>(Calcs_Tetrode!C$63/Parameters_Tetrode!$L$4)*LN(1+EXP(Parameters_Tetrode!$L$4*(1/Parameters_Tetrode!$H$4+Calcs_Tetrode!$B65/(Calcs_Tetrode!C$63+1E-99))))</f>
        <v>27.493544637501486</v>
      </c>
      <c r="D65">
        <f>(Calcs_Tetrode!D$63/Parameters_Tetrode!$L$4)*LN(1+EXP(Parameters_Tetrode!$L$4*(1/Parameters_Tetrode!$H$4+Calcs_Tetrode!$B65/(Calcs_Tetrode!D$63+1E-99))))</f>
        <v>27.998481306920418</v>
      </c>
      <c r="E65">
        <f>(Calcs_Tetrode!E$63/Parameters_Tetrode!$L$4)*LN(1+EXP(Parameters_Tetrode!$L$4*(1/Parameters_Tetrode!$H$4+Calcs_Tetrode!$B65/(Calcs_Tetrode!E$63+1E-99))))</f>
        <v>28.503451957657909</v>
      </c>
      <c r="F65">
        <f>(Calcs_Tetrode!F$63/Parameters_Tetrode!$L$4)*LN(1+EXP(Parameters_Tetrode!$L$4*(1/Parameters_Tetrode!$H$4+Calcs_Tetrode!$B65/(Calcs_Tetrode!F$63+1E-99))))</f>
        <v>29.008454845709107</v>
      </c>
      <c r="G65">
        <f>(Calcs_Tetrode!G$63/Parameters_Tetrode!$L$4)*LN(1+EXP(Parameters_Tetrode!$L$4*(1/Parameters_Tetrode!$H$4+Calcs_Tetrode!$B65/(Calcs_Tetrode!G$63+1E-99))))</f>
        <v>29.51348834377503</v>
      </c>
      <c r="H65">
        <f>(Calcs_Tetrode!H$63/Parameters_Tetrode!$L$4)*LN(1+EXP(Parameters_Tetrode!$L$4*(1/Parameters_Tetrode!$H$4+Calcs_Tetrode!$B65/(Calcs_Tetrode!H$63+1E-99))))</f>
        <v>30.018550931707075</v>
      </c>
      <c r="I65">
        <f>(Calcs_Tetrode!I$63/Parameters_Tetrode!$L$4)*LN(1+EXP(Parameters_Tetrode!$L$4*(1/Parameters_Tetrode!$H$4+Calcs_Tetrode!$B65/(Calcs_Tetrode!I$63+1E-99))))</f>
        <v>30.523641187871355</v>
      </c>
      <c r="J65">
        <f>(Calcs_Tetrode!J$63/Parameters_Tetrode!$L$4)*LN(1+EXP(Parameters_Tetrode!$L$4*(1/Parameters_Tetrode!$H$4+Calcs_Tetrode!$B65/(Calcs_Tetrode!J$63+1E-99))))</f>
        <v>31.028757781331386</v>
      </c>
      <c r="K65">
        <f>(Calcs_Tetrode!K$63/Parameters_Tetrode!$L$4)*LN(1+EXP(Parameters_Tetrode!$L$4*(1/Parameters_Tetrode!$H$4+Calcs_Tetrode!$B65/(Calcs_Tetrode!K$63+1E-99))))</f>
        <v>31.533899464760527</v>
      </c>
      <c r="L65">
        <f>(Calcs_Tetrode!L$63/Parameters_Tetrode!$L$4)*LN(1+EXP(Parameters_Tetrode!$L$4*(1/Parameters_Tetrode!$H$4+Calcs_Tetrode!$B65/(Calcs_Tetrode!L$63+1E-99))))</f>
        <v>32.039065068006146</v>
      </c>
      <c r="M65">
        <f>(Calcs_Tetrode!M$63/Parameters_Tetrode!$L$4)*LN(1+EXP(Parameters_Tetrode!$L$4*(1/Parameters_Tetrode!$H$4+Calcs_Tetrode!$B65/(Calcs_Tetrode!M$63+1E-99))))</f>
        <v>32.544253492237004</v>
      </c>
      <c r="N65">
        <f>(Calcs_Tetrode!N$63/Parameters_Tetrode!$L$4)*LN(1+EXP(Parameters_Tetrode!$L$4*(1/Parameters_Tetrode!$H$4+Calcs_Tetrode!$B65/(Calcs_Tetrode!N$63+1E-99))))</f>
        <v>33.049463704613117</v>
      </c>
      <c r="O65">
        <f>(Calcs_Tetrode!O$63/Parameters_Tetrode!$L$4)*LN(1+EXP(Parameters_Tetrode!$L$4*(1/Parameters_Tetrode!$H$4+Calcs_Tetrode!$B65/(Calcs_Tetrode!O$63+1E-99))))</f>
        <v>33.554694733425016</v>
      </c>
      <c r="P65">
        <f>(Calcs_Tetrode!P$63/Parameters_Tetrode!$L$4)*LN(1+EXP(Parameters_Tetrode!$L$4*(1/Parameters_Tetrode!$H$4+Calcs_Tetrode!$B65/(Calcs_Tetrode!P$63+1E-99))))</f>
        <v>34.059945663654595</v>
      </c>
      <c r="Q65">
        <f>(Calcs_Tetrode!Q$63/Parameters_Tetrode!$L$4)*LN(1+EXP(Parameters_Tetrode!$L$4*(1/Parameters_Tetrode!$H$4+Calcs_Tetrode!$B65/(Calcs_Tetrode!Q$63+1E-99))))</f>
        <v>34.565215632916129</v>
      </c>
      <c r="R65">
        <f>(Calcs_Tetrode!R$63/Parameters_Tetrode!$L$4)*LN(1+EXP(Parameters_Tetrode!$L$4*(1/Parameters_Tetrode!$H$4+Calcs_Tetrode!$B65/(Calcs_Tetrode!R$63+1E-99))))</f>
        <v>35.070503827739664</v>
      </c>
      <c r="S65">
        <f>(Calcs_Tetrode!S$63/Parameters_Tetrode!$L$4)*LN(1+EXP(Parameters_Tetrode!$L$4*(1/Parameters_Tetrode!$H$4+Calcs_Tetrode!$B65/(Calcs_Tetrode!S$63+1E-99))))</f>
        <v>35.57580948016404</v>
      </c>
      <c r="T65">
        <f>(Calcs_Tetrode!T$63/Parameters_Tetrode!$L$4)*LN(1+EXP(Parameters_Tetrode!$L$4*(1/Parameters_Tetrode!$H$4+Calcs_Tetrode!$B65/(Calcs_Tetrode!T$63+1E-99))))</f>
        <v>36.081131864609731</v>
      </c>
      <c r="U65">
        <f>(Calcs_Tetrode!U$63/Parameters_Tetrode!$L$4)*LN(1+EXP(Parameters_Tetrode!$L$4*(1/Parameters_Tetrode!$H$4+Calcs_Tetrode!$B65/(Calcs_Tetrode!U$63+1E-99))))</f>
        <v>36.586470295005235</v>
      </c>
      <c r="V65">
        <f>(Calcs_Tetrode!V$63/Parameters_Tetrode!$L$4)*LN(1+EXP(Parameters_Tetrode!$L$4*(1/Parameters_Tetrode!$H$4+Calcs_Tetrode!$B65/(Calcs_Tetrode!V$63+1E-99))))</f>
        <v>37.091824122143343</v>
      </c>
      <c r="W65">
        <f>(Calcs_Tetrode!W$63/Parameters_Tetrode!$L$4)*LN(1+EXP(Parameters_Tetrode!$L$4*(1/Parameters_Tetrode!$H$4+Calcs_Tetrode!$B65/(Calcs_Tetrode!W$63+1E-99))))</f>
        <v>37.597192731246317</v>
      </c>
      <c r="X65">
        <f>(Calcs_Tetrode!X$63/Parameters_Tetrode!$L$4)*LN(1+EXP(Parameters_Tetrode!$L$4*(1/Parameters_Tetrode!$H$4+Calcs_Tetrode!$B65/(Calcs_Tetrode!X$63+1E-99))))</f>
        <v>38.102575539720839</v>
      </c>
      <c r="Y65">
        <f>(Calcs_Tetrode!Y$63/Parameters_Tetrode!$L$4)*LN(1+EXP(Parameters_Tetrode!$L$4*(1/Parameters_Tetrode!$H$4+Calcs_Tetrode!$B65/(Calcs_Tetrode!Y$63+1E-99))))</f>
        <v>38.607971995085926</v>
      </c>
      <c r="Z65">
        <f>(Calcs_Tetrode!Z$63/Parameters_Tetrode!$L$4)*LN(1+EXP(Parameters_Tetrode!$L$4*(1/Parameters_Tetrode!$H$4+Calcs_Tetrode!$B65/(Calcs_Tetrode!Z$63+1E-99))))</f>
        <v>39.113381573058369</v>
      </c>
      <c r="AA65">
        <f>(Calcs_Tetrode!AA$63/Parameters_Tetrode!$L$4)*LN(1+EXP(Parameters_Tetrode!$L$4*(1/Parameters_Tetrode!$H$4+Calcs_Tetrode!$B65/(Calcs_Tetrode!AA$63+1E-99))))</f>
        <v>39.618803775781977</v>
      </c>
      <c r="AB65">
        <f>(Calcs_Tetrode!AB$63/Parameters_Tetrode!$L$4)*LN(1+EXP(Parameters_Tetrode!$L$4*(1/Parameters_Tetrode!$H$4+Calcs_Tetrode!$B65/(Calcs_Tetrode!AB$63+1E-99))))</f>
        <v>40.124238130188303</v>
      </c>
      <c r="AC65">
        <f>(Calcs_Tetrode!AC$63/Parameters_Tetrode!$L$4)*LN(1+EXP(Parameters_Tetrode!$L$4*(1/Parameters_Tetrode!$H$4+Calcs_Tetrode!$B65/(Calcs_Tetrode!AC$63+1E-99))))</f>
        <v>40.629684186477455</v>
      </c>
      <c r="AD65">
        <f>(Calcs_Tetrode!AD$63/Parameters_Tetrode!$L$4)*LN(1+EXP(Parameters_Tetrode!$L$4*(1/Parameters_Tetrode!$H$4+Calcs_Tetrode!$B65/(Calcs_Tetrode!AD$63+1E-99))))</f>
        <v>41.135141516709055</v>
      </c>
      <c r="AE65">
        <f>(Calcs_Tetrode!AE$63/Parameters_Tetrode!$L$4)*LN(1+EXP(Parameters_Tetrode!$L$4*(1/Parameters_Tetrode!$H$4+Calcs_Tetrode!$B65/(Calcs_Tetrode!AE$63+1E-99))))</f>
        <v>41.640609713494058</v>
      </c>
      <c r="AF65">
        <f>(Calcs_Tetrode!AF$63/Parameters_Tetrode!$L$4)*LN(1+EXP(Parameters_Tetrode!$L$4*(1/Parameters_Tetrode!$H$4+Calcs_Tetrode!$B65/(Calcs_Tetrode!AF$63+1E-99))))</f>
        <v>42.146088388779148</v>
      </c>
      <c r="AG65">
        <f>(Calcs_Tetrode!AG$63/Parameters_Tetrode!$L$4)*LN(1+EXP(Parameters_Tetrode!$L$4*(1/Parameters_Tetrode!$H$4+Calcs_Tetrode!$B65/(Calcs_Tetrode!AG$63+1E-99))))</f>
        <v>42.651577172716181</v>
      </c>
      <c r="AH65">
        <f>(Calcs_Tetrode!AH$63/Parameters_Tetrode!$L$4)*LN(1+EXP(Parameters_Tetrode!$L$4*(1/Parameters_Tetrode!$H$4+Calcs_Tetrode!$B65/(Calcs_Tetrode!AH$63+1E-99))))</f>
        <v>43.157075712609902</v>
      </c>
      <c r="AI65">
        <f>(Calcs_Tetrode!AI$63/Parameters_Tetrode!$L$4)*LN(1+EXP(Parameters_Tetrode!$L$4*(1/Parameters_Tetrode!$H$4+Calcs_Tetrode!$B65/(Calcs_Tetrode!AI$63+1E-99))))</f>
        <v>43.662583671937526</v>
      </c>
      <c r="AJ65">
        <f>(Calcs_Tetrode!AJ$63/Parameters_Tetrode!$L$4)*LN(1+EXP(Parameters_Tetrode!$L$4*(1/Parameters_Tetrode!$H$4+Calcs_Tetrode!$B65/(Calcs_Tetrode!AJ$63+1E-99))))</f>
        <v>44.168100729434713</v>
      </c>
      <c r="AK65">
        <f>(Calcs_Tetrode!AK$63/Parameters_Tetrode!$L$4)*LN(1+EXP(Parameters_Tetrode!$L$4*(1/Parameters_Tetrode!$H$4+Calcs_Tetrode!$B65/(Calcs_Tetrode!AK$63+1E-99))))</f>
        <v>44.673626578242697</v>
      </c>
      <c r="AL65">
        <f>(Calcs_Tetrode!AL$63/Parameters_Tetrode!$L$4)*LN(1+EXP(Parameters_Tetrode!$L$4*(1/Parameters_Tetrode!$H$4+Calcs_Tetrode!$B65/(Calcs_Tetrode!AL$63+1E-99))))</f>
        <v>45.179160925111781</v>
      </c>
      <c r="AM65">
        <f>(Calcs_Tetrode!AM$63/Parameters_Tetrode!$L$4)*LN(1+EXP(Parameters_Tetrode!$L$4*(1/Parameters_Tetrode!$H$4+Calcs_Tetrode!$B65/(Calcs_Tetrode!AM$63+1E-99))))</f>
        <v>45.684703489657053</v>
      </c>
      <c r="AN65">
        <f>(Calcs_Tetrode!AN$63/Parameters_Tetrode!$L$4)*LN(1+EXP(Parameters_Tetrode!$L$4*(1/Parameters_Tetrode!$H$4+Calcs_Tetrode!$B65/(Calcs_Tetrode!AN$63+1E-99))))</f>
        <v>46.190254003662297</v>
      </c>
      <c r="AO65">
        <f>(Calcs_Tetrode!AO$63/Parameters_Tetrode!$L$4)*LN(1+EXP(Parameters_Tetrode!$L$4*(1/Parameters_Tetrode!$H$4+Calcs_Tetrode!$B65/(Calcs_Tetrode!AO$63+1E-99))))</f>
        <v>46.695812210428464</v>
      </c>
      <c r="AP65">
        <f>(Calcs_Tetrode!AP$63/Parameters_Tetrode!$L$4)*LN(1+EXP(Parameters_Tetrode!$L$4*(1/Parameters_Tetrode!$H$4+Calcs_Tetrode!$B65/(Calcs_Tetrode!AP$63+1E-99))))</f>
        <v>47.201377864163518</v>
      </c>
      <c r="AQ65">
        <f>(Calcs_Tetrode!AQ$63/Parameters_Tetrode!$L$4)*LN(1+EXP(Parameters_Tetrode!$L$4*(1/Parameters_Tetrode!$H$4+Calcs_Tetrode!$B65/(Calcs_Tetrode!AQ$63+1E-99))))</f>
        <v>47.7069507294106</v>
      </c>
      <c r="AR65">
        <f>(Calcs_Tetrode!AR$63/Parameters_Tetrode!$L$4)*LN(1+EXP(Parameters_Tetrode!$L$4*(1/Parameters_Tetrode!$H$4+Calcs_Tetrode!$B65/(Calcs_Tetrode!AR$63+1E-99))))</f>
        <v>48.212530580511597</v>
      </c>
      <c r="AS65">
        <f>(Calcs_Tetrode!AS$63/Parameters_Tetrode!$L$4)*LN(1+EXP(Parameters_Tetrode!$L$4*(1/Parameters_Tetrode!$H$4+Calcs_Tetrode!$B65/(Calcs_Tetrode!AS$63+1E-99))))</f>
        <v>48.718117201103915</v>
      </c>
      <c r="AT65">
        <f>(Calcs_Tetrode!AT$63/Parameters_Tetrode!$L$4)*LN(1+EXP(Parameters_Tetrode!$L$4*(1/Parameters_Tetrode!$H$4+Calcs_Tetrode!$B65/(Calcs_Tetrode!AT$63+1E-99))))</f>
        <v>49.223710383647635</v>
      </c>
      <c r="AU65">
        <f>(Calcs_Tetrode!AU$63/Parameters_Tetrode!$L$4)*LN(1+EXP(Parameters_Tetrode!$L$4*(1/Parameters_Tetrode!$H$4+Calcs_Tetrode!$B65/(Calcs_Tetrode!AU$63+1E-99))))</f>
        <v>49.729309928981408</v>
      </c>
      <c r="AV65">
        <f>(Calcs_Tetrode!AV$63/Parameters_Tetrode!$L$4)*LN(1+EXP(Parameters_Tetrode!$L$4*(1/Parameters_Tetrode!$H$4+Calcs_Tetrode!$B65/(Calcs_Tetrode!AV$63+1E-99))))</f>
        <v>50.234915645904756</v>
      </c>
      <c r="AW65">
        <f>(Calcs_Tetrode!AW$63/Parameters_Tetrode!$L$4)*LN(1+EXP(Parameters_Tetrode!$L$4*(1/Parameters_Tetrode!$H$4+Calcs_Tetrode!$B65/(Calcs_Tetrode!AW$63+1E-99))))</f>
        <v>50.740527350785008</v>
      </c>
      <c r="AX65">
        <f>(Calcs_Tetrode!AX$63/Parameters_Tetrode!$L$4)*LN(1+EXP(Parameters_Tetrode!$L$4*(1/Parameters_Tetrode!$H$4+Calcs_Tetrode!$B65/(Calcs_Tetrode!AX$63+1E-99))))</f>
        <v>51.246144867187382</v>
      </c>
      <c r="AY65">
        <f>(Calcs_Tetrode!AY$63/Parameters_Tetrode!$L$4)*LN(1+EXP(Parameters_Tetrode!$L$4*(1/Parameters_Tetrode!$H$4+Calcs_Tetrode!$B65/(Calcs_Tetrode!AY$63+1E-99))))</f>
        <v>51.751768025526395</v>
      </c>
      <c r="AZ65">
        <f>(Calcs_Tetrode!AZ$63/Parameters_Tetrode!$L$4)*LN(1+EXP(Parameters_Tetrode!$L$4*(1/Parameters_Tetrode!$H$4+Calcs_Tetrode!$B65/(Calcs_Tetrode!AZ$63+1E-99))))</f>
        <v>52.257396662737364</v>
      </c>
      <c r="BA65">
        <f>(Calcs_Tetrode!BA$63/Parameters_Tetrode!$L$4)*LN(1+EXP(Parameters_Tetrode!$L$4*(1/Parameters_Tetrode!$H$4+Calcs_Tetrode!$B65/(Calcs_Tetrode!BA$63+1E-99))))</f>
        <v>52.763030621966607</v>
      </c>
    </row>
    <row r="66" spans="2:53">
      <c r="B66" s="2">
        <f>IF(OR(Calcs_Tetrode!B65="",(Calcs_Tetrode!B65+Parameters_Tetrode!$B$6)&lt;Parameters_Tetrode!$B$5),NA(),Calcs_Tetrode!B65+Parameters_Tetrode!$B$6)</f>
        <v>-10</v>
      </c>
      <c r="C66">
        <f>(Calcs_Tetrode!C$63/Parameters_Tetrode!$L$4)*LN(1+EXP(Parameters_Tetrode!$L$4*(1/Parameters_Tetrode!$H$4+Calcs_Tetrode!$B66/(Calcs_Tetrode!C$63+1E-99))))</f>
        <v>22.883240487700721</v>
      </c>
      <c r="D66">
        <f>(Calcs_Tetrode!D$63/Parameters_Tetrode!$L$4)*LN(1+EXP(Parameters_Tetrode!$L$4*(1/Parameters_Tetrode!$H$4+Calcs_Tetrode!$B66/(Calcs_Tetrode!D$63+1E-99))))</f>
        <v>23.383871459158701</v>
      </c>
      <c r="E66">
        <f>(Calcs_Tetrode!E$63/Parameters_Tetrode!$L$4)*LN(1+EXP(Parameters_Tetrode!$L$4*(1/Parameters_Tetrode!$H$4+Calcs_Tetrode!$B66/(Calcs_Tetrode!E$63+1E-99))))</f>
        <v>23.884710065527539</v>
      </c>
      <c r="F66">
        <f>(Calcs_Tetrode!F$63/Parameters_Tetrode!$L$4)*LN(1+EXP(Parameters_Tetrode!$L$4*(1/Parameters_Tetrode!$H$4+Calcs_Tetrode!$B66/(Calcs_Tetrode!F$63+1E-99))))</f>
        <v>24.38574454456943</v>
      </c>
      <c r="G66">
        <f>(Calcs_Tetrode!G$63/Parameters_Tetrode!$L$4)*LN(1+EXP(Parameters_Tetrode!$L$4*(1/Parameters_Tetrode!$H$4+Calcs_Tetrode!$B66/(Calcs_Tetrode!G$63+1E-99))))</f>
        <v>24.886963990022863</v>
      </c>
      <c r="H66">
        <f>(Calcs_Tetrode!H$63/Parameters_Tetrode!$L$4)*LN(1+EXP(Parameters_Tetrode!$L$4*(1/Parameters_Tetrode!$H$4+Calcs_Tetrode!$B66/(Calcs_Tetrode!H$63+1E-99))))</f>
        <v>25.388358276360524</v>
      </c>
      <c r="I66">
        <f>(Calcs_Tetrode!I$63/Parameters_Tetrode!$L$4)*LN(1+EXP(Parameters_Tetrode!$L$4*(1/Parameters_Tetrode!$H$4+Calcs_Tetrode!$B66/(Calcs_Tetrode!I$63+1E-99))))</f>
        <v>25.889917991233332</v>
      </c>
      <c r="J66">
        <f>(Calcs_Tetrode!J$63/Parameters_Tetrode!$L$4)*LN(1+EXP(Parameters_Tetrode!$L$4*(1/Parameters_Tetrode!$H$4+Calcs_Tetrode!$B66/(Calcs_Tetrode!J$63+1E-99))))</f>
        <v>26.391634374712073</v>
      </c>
      <c r="K66">
        <f>(Calcs_Tetrode!K$63/Parameters_Tetrode!$L$4)*LN(1+EXP(Parameters_Tetrode!$L$4*(1/Parameters_Tetrode!$H$4+Calcs_Tetrode!$B66/(Calcs_Tetrode!K$63+1E-99))))</f>
        <v>26.893499264552158</v>
      </c>
      <c r="L66">
        <f>(Calcs_Tetrode!L$63/Parameters_Tetrode!$L$4)*LN(1+EXP(Parameters_Tetrode!$L$4*(1/Parameters_Tetrode!$H$4+Calcs_Tetrode!$B66/(Calcs_Tetrode!L$63+1E-99))))</f>
        <v>27.39550504680485</v>
      </c>
      <c r="M66">
        <f>(Calcs_Tetrode!M$63/Parameters_Tetrode!$L$4)*LN(1+EXP(Parameters_Tetrode!$L$4*(1/Parameters_Tetrode!$H$4+Calcs_Tetrode!$B66/(Calcs_Tetrode!M$63+1E-99))))</f>
        <v>27.897644611182905</v>
      </c>
      <c r="N66">
        <f>(Calcs_Tetrode!N$63/Parameters_Tetrode!$L$4)*LN(1+EXP(Parameters_Tetrode!$L$4*(1/Parameters_Tetrode!$H$4+Calcs_Tetrode!$B66/(Calcs_Tetrode!N$63+1E-99))))</f>
        <v>28.399911310661562</v>
      </c>
      <c r="O66">
        <f>(Calcs_Tetrode!O$63/Parameters_Tetrode!$L$4)*LN(1+EXP(Parameters_Tetrode!$L$4*(1/Parameters_Tetrode!$H$4+Calcs_Tetrode!$B66/(Calcs_Tetrode!O$63+1E-99))))</f>
        <v>28.902298924858624</v>
      </c>
      <c r="P66">
        <f>(Calcs_Tetrode!P$63/Parameters_Tetrode!$L$4)*LN(1+EXP(Parameters_Tetrode!$L$4*(1/Parameters_Tetrode!$H$4+Calcs_Tetrode!$B66/(Calcs_Tetrode!P$63+1E-99))))</f>
        <v>29.404801626792274</v>
      </c>
      <c r="Q66">
        <f>(Calcs_Tetrode!Q$63/Parameters_Tetrode!$L$4)*LN(1+EXP(Parameters_Tetrode!$L$4*(1/Parameters_Tetrode!$H$4+Calcs_Tetrode!$B66/(Calcs_Tetrode!Q$63+1E-99))))</f>
        <v>29.907413952662726</v>
      </c>
      <c r="R66">
        <f>(Calcs_Tetrode!R$63/Parameters_Tetrode!$L$4)*LN(1+EXP(Parameters_Tetrode!$L$4*(1/Parameters_Tetrode!$H$4+Calcs_Tetrode!$B66/(Calcs_Tetrode!R$63+1E-99))))</f>
        <v>30.41013077434496</v>
      </c>
      <c r="S66">
        <f>(Calcs_Tetrode!S$63/Parameters_Tetrode!$L$4)*LN(1+EXP(Parameters_Tetrode!$L$4*(1/Parameters_Tetrode!$H$4+Calcs_Tetrode!$B66/(Calcs_Tetrode!S$63+1E-99))))</f>
        <v>30.912947274316068</v>
      </c>
      <c r="T66">
        <f>(Calcs_Tetrode!T$63/Parameters_Tetrode!$L$4)*LN(1+EXP(Parameters_Tetrode!$L$4*(1/Parameters_Tetrode!$H$4+Calcs_Tetrode!$B66/(Calcs_Tetrode!T$63+1E-99))))</f>
        <v>31.415858922772024</v>
      </c>
      <c r="U66">
        <f>(Calcs_Tetrode!U$63/Parameters_Tetrode!$L$4)*LN(1+EXP(Parameters_Tetrode!$L$4*(1/Parameters_Tetrode!$H$4+Calcs_Tetrode!$B66/(Calcs_Tetrode!U$63+1E-99))))</f>
        <v>31.918861456716318</v>
      </c>
      <c r="V66">
        <f>(Calcs_Tetrode!V$63/Parameters_Tetrode!$L$4)*LN(1+EXP(Parameters_Tetrode!$L$4*(1/Parameters_Tetrode!$H$4+Calcs_Tetrode!$B66/(Calcs_Tetrode!V$63+1E-99))))</f>
        <v>32.421950860826904</v>
      </c>
      <c r="W66">
        <f>(Calcs_Tetrode!W$63/Parameters_Tetrode!$L$4)*LN(1+EXP(Parameters_Tetrode!$L$4*(1/Parameters_Tetrode!$H$4+Calcs_Tetrode!$B66/(Calcs_Tetrode!W$63+1E-99))))</f>
        <v>32.925123349929308</v>
      </c>
      <c r="X66">
        <f>(Calcs_Tetrode!X$63/Parameters_Tetrode!$L$4)*LN(1+EXP(Parameters_Tetrode!$L$4*(1/Parameters_Tetrode!$H$4+Calcs_Tetrode!$B66/(Calcs_Tetrode!X$63+1E-99))))</f>
        <v>33.428375352922288</v>
      </c>
      <c r="Y66">
        <f>(Calcs_Tetrode!Y$63/Parameters_Tetrode!$L$4)*LN(1+EXP(Parameters_Tetrode!$L$4*(1/Parameters_Tetrode!$H$4+Calcs_Tetrode!$B66/(Calcs_Tetrode!Y$63+1E-99))))</f>
        <v>33.931703498018564</v>
      </c>
      <c r="Z66">
        <f>(Calcs_Tetrode!Z$63/Parameters_Tetrode!$L$4)*LN(1+EXP(Parameters_Tetrode!$L$4*(1/Parameters_Tetrode!$H$4+Calcs_Tetrode!$B66/(Calcs_Tetrode!Z$63+1E-99))))</f>
        <v>34.435104599178331</v>
      </c>
      <c r="AA66">
        <f>(Calcs_Tetrode!AA$63/Parameters_Tetrode!$L$4)*LN(1+EXP(Parameters_Tetrode!$L$4*(1/Parameters_Tetrode!$H$4+Calcs_Tetrode!$B66/(Calcs_Tetrode!AA$63+1E-99))))</f>
        <v>34.938575643625256</v>
      </c>
      <c r="AB66">
        <f>(Calcs_Tetrode!AB$63/Parameters_Tetrode!$L$4)*LN(1+EXP(Parameters_Tetrode!$L$4*(1/Parameters_Tetrode!$H$4+Calcs_Tetrode!$B66/(Calcs_Tetrode!AB$63+1E-99))))</f>
        <v>35.442113780346595</v>
      </c>
      <c r="AC66">
        <f>(Calcs_Tetrode!AC$63/Parameters_Tetrode!$L$4)*LN(1+EXP(Parameters_Tetrode!$L$4*(1/Parameters_Tetrode!$H$4+Calcs_Tetrode!$B66/(Calcs_Tetrode!AC$63+1E-99))))</f>
        <v>35.945716309488731</v>
      </c>
      <c r="AD66">
        <f>(Calcs_Tetrode!AD$63/Parameters_Tetrode!$L$4)*LN(1+EXP(Parameters_Tetrode!$L$4*(1/Parameters_Tetrode!$H$4+Calcs_Tetrode!$B66/(Calcs_Tetrode!AD$63+1E-99))))</f>
        <v>36.449380672568616</v>
      </c>
      <c r="AE66">
        <f>(Calcs_Tetrode!AE$63/Parameters_Tetrode!$L$4)*LN(1+EXP(Parameters_Tetrode!$L$4*(1/Parameters_Tetrode!$H$4+Calcs_Tetrode!$B66/(Calcs_Tetrode!AE$63+1E-99))))</f>
        <v>36.953104443429503</v>
      </c>
      <c r="AF66">
        <f>(Calcs_Tetrode!AF$63/Parameters_Tetrode!$L$4)*LN(1+EXP(Parameters_Tetrode!$L$4*(1/Parameters_Tetrode!$H$4+Calcs_Tetrode!$B66/(Calcs_Tetrode!AF$63+1E-99))))</f>
        <v>37.456885319876015</v>
      </c>
      <c r="AG66">
        <f>(Calcs_Tetrode!AG$63/Parameters_Tetrode!$L$4)*LN(1+EXP(Parameters_Tetrode!$L$4*(1/Parameters_Tetrode!$H$4+Calcs_Tetrode!$B66/(Calcs_Tetrode!AG$63+1E-99))))</f>
        <v>37.960721115930532</v>
      </c>
      <c r="AH66">
        <f>(Calcs_Tetrode!AH$63/Parameters_Tetrode!$L$4)*LN(1+EXP(Parameters_Tetrode!$L$4*(1/Parameters_Tetrode!$H$4+Calcs_Tetrode!$B66/(Calcs_Tetrode!AH$63+1E-99))))</f>
        <v>38.464609754657971</v>
      </c>
      <c r="AI66">
        <f>(Calcs_Tetrode!AI$63/Parameters_Tetrode!$L$4)*LN(1+EXP(Parameters_Tetrode!$L$4*(1/Parameters_Tetrode!$H$4+Calcs_Tetrode!$B66/(Calcs_Tetrode!AI$63+1E-99))))</f>
        <v>38.968549261511299</v>
      </c>
      <c r="AJ66">
        <f>(Calcs_Tetrode!AJ$63/Parameters_Tetrode!$L$4)*LN(1+EXP(Parameters_Tetrode!$L$4*(1/Parameters_Tetrode!$H$4+Calcs_Tetrode!$B66/(Calcs_Tetrode!AJ$63+1E-99))))</f>
        <v>39.472537758154516</v>
      </c>
      <c r="AK66">
        <f>(Calcs_Tetrode!AK$63/Parameters_Tetrode!$L$4)*LN(1+EXP(Parameters_Tetrode!$L$4*(1/Parameters_Tetrode!$H$4+Calcs_Tetrode!$B66/(Calcs_Tetrode!AK$63+1E-99))))</f>
        <v>39.976573456723997</v>
      </c>
      <c r="AL66">
        <f>(Calcs_Tetrode!AL$63/Parameters_Tetrode!$L$4)*LN(1+EXP(Parameters_Tetrode!$L$4*(1/Parameters_Tetrode!$H$4+Calcs_Tetrode!$B66/(Calcs_Tetrode!AL$63+1E-99))))</f>
        <v>40.480654654492447</v>
      </c>
      <c r="AM66">
        <f>(Calcs_Tetrode!AM$63/Parameters_Tetrode!$L$4)*LN(1+EXP(Parameters_Tetrode!$L$4*(1/Parameters_Tetrode!$H$4+Calcs_Tetrode!$B66/(Calcs_Tetrode!AM$63+1E-99))))</f>
        <v>40.984779728903227</v>
      </c>
      <c r="AN66">
        <f>(Calcs_Tetrode!AN$63/Parameters_Tetrode!$L$4)*LN(1+EXP(Parameters_Tetrode!$L$4*(1/Parameters_Tetrode!$H$4+Calcs_Tetrode!$B66/(Calcs_Tetrode!AN$63+1E-99))))</f>
        <v>41.488947132945661</v>
      </c>
      <c r="AO66">
        <f>(Calcs_Tetrode!AO$63/Parameters_Tetrode!$L$4)*LN(1+EXP(Parameters_Tetrode!$L$4*(1/Parameters_Tetrode!$H$4+Calcs_Tetrode!$B66/(Calcs_Tetrode!AO$63+1E-99))))</f>
        <v>41.993155390844336</v>
      </c>
      <c r="AP66">
        <f>(Calcs_Tetrode!AP$63/Parameters_Tetrode!$L$4)*LN(1+EXP(Parameters_Tetrode!$L$4*(1/Parameters_Tetrode!$H$4+Calcs_Tetrode!$B66/(Calcs_Tetrode!AP$63+1E-99))))</f>
        <v>42.497403094038184</v>
      </c>
      <c r="AQ66">
        <f>(Calcs_Tetrode!AQ$63/Parameters_Tetrode!$L$4)*LN(1+EXP(Parameters_Tetrode!$L$4*(1/Parameters_Tetrode!$H$4+Calcs_Tetrode!$B66/(Calcs_Tetrode!AQ$63+1E-99))))</f>
        <v>43.001688897426853</v>
      </c>
      <c r="AR66">
        <f>(Calcs_Tetrode!AR$63/Parameters_Tetrode!$L$4)*LN(1+EXP(Parameters_Tetrode!$L$4*(1/Parameters_Tetrode!$H$4+Calcs_Tetrode!$B66/(Calcs_Tetrode!AR$63+1E-99))))</f>
        <v>43.506011515864024</v>
      </c>
      <c r="AS66">
        <f>(Calcs_Tetrode!AS$63/Parameters_Tetrode!$L$4)*LN(1+EXP(Parameters_Tetrode!$L$4*(1/Parameters_Tetrode!$H$4+Calcs_Tetrode!$B66/(Calcs_Tetrode!AS$63+1E-99))))</f>
        <v>44.010369720879225</v>
      </c>
      <c r="AT66">
        <f>(Calcs_Tetrode!AT$63/Parameters_Tetrode!$L$4)*LN(1+EXP(Parameters_Tetrode!$L$4*(1/Parameters_Tetrode!$H$4+Calcs_Tetrode!$B66/(Calcs_Tetrode!AT$63+1E-99))))</f>
        <v>44.514762337610776</v>
      </c>
      <c r="AU66">
        <f>(Calcs_Tetrode!AU$63/Parameters_Tetrode!$L$4)*LN(1+EXP(Parameters_Tetrode!$L$4*(1/Parameters_Tetrode!$H$4+Calcs_Tetrode!$B66/(Calcs_Tetrode!AU$63+1E-99))))</f>
        <v>45.019188241934586</v>
      </c>
      <c r="AV66">
        <f>(Calcs_Tetrode!AV$63/Parameters_Tetrode!$L$4)*LN(1+EXP(Parameters_Tetrode!$L$4*(1/Parameters_Tetrode!$H$4+Calcs_Tetrode!$B66/(Calcs_Tetrode!AV$63+1E-99))))</f>
        <v>45.52364635777414</v>
      </c>
      <c r="AW66">
        <f>(Calcs_Tetrode!AW$63/Parameters_Tetrode!$L$4)*LN(1+EXP(Parameters_Tetrode!$L$4*(1/Parameters_Tetrode!$H$4+Calcs_Tetrode!$B66/(Calcs_Tetrode!AW$63+1E-99))))</f>
        <v>46.028135654578847</v>
      </c>
      <c r="AX66">
        <f>(Calcs_Tetrode!AX$63/Parameters_Tetrode!$L$4)*LN(1+EXP(Parameters_Tetrode!$L$4*(1/Parameters_Tetrode!$H$4+Calcs_Tetrode!$B66/(Calcs_Tetrode!AX$63+1E-99))))</f>
        <v>46.532655144958447</v>
      </c>
      <c r="AY66">
        <f>(Calcs_Tetrode!AY$63/Parameters_Tetrode!$L$4)*LN(1+EXP(Parameters_Tetrode!$L$4*(1/Parameters_Tetrode!$H$4+Calcs_Tetrode!$B66/(Calcs_Tetrode!AY$63+1E-99))))</f>
        <v>47.037203882462435</v>
      </c>
      <c r="AZ66">
        <f>(Calcs_Tetrode!AZ$63/Parameters_Tetrode!$L$4)*LN(1+EXP(Parameters_Tetrode!$L$4*(1/Parameters_Tetrode!$H$4+Calcs_Tetrode!$B66/(Calcs_Tetrode!AZ$63+1E-99))))</f>
        <v>47.541780959494496</v>
      </c>
      <c r="BA66">
        <f>(Calcs_Tetrode!BA$63/Parameters_Tetrode!$L$4)*LN(1+EXP(Parameters_Tetrode!$L$4*(1/Parameters_Tetrode!$H$4+Calcs_Tetrode!$B66/(Calcs_Tetrode!BA$63+1E-99))))</f>
        <v>48.046385505352134</v>
      </c>
    </row>
    <row r="67" spans="2:53">
      <c r="B67" s="2">
        <f>IF(OR(Calcs_Tetrode!B66="",(Calcs_Tetrode!B66+Parameters_Tetrode!$B$6)&lt;Parameters_Tetrode!$B$5),NA(),Calcs_Tetrode!B66+Parameters_Tetrode!$B$6)</f>
        <v>-15</v>
      </c>
      <c r="C67">
        <f>(Calcs_Tetrode!C$63/Parameters_Tetrode!$L$4)*LN(1+EXP(Parameters_Tetrode!$L$4*(1/Parameters_Tetrode!$H$4+Calcs_Tetrode!$B67/(Calcs_Tetrode!C$63+1E-99))))</f>
        <v>18.498963069341325</v>
      </c>
      <c r="D67">
        <f>(Calcs_Tetrode!D$63/Parameters_Tetrode!$L$4)*LN(1+EXP(Parameters_Tetrode!$L$4*(1/Parameters_Tetrode!$H$4+Calcs_Tetrode!$B67/(Calcs_Tetrode!D$63+1E-99))))</f>
        <v>18.988960306605563</v>
      </c>
      <c r="E67">
        <f>(Calcs_Tetrode!E$63/Parameters_Tetrode!$L$4)*LN(1+EXP(Parameters_Tetrode!$L$4*(1/Parameters_Tetrode!$H$4+Calcs_Tetrode!$B67/(Calcs_Tetrode!E$63+1E-99))))</f>
        <v>19.479640445844957</v>
      </c>
      <c r="F67">
        <f>(Calcs_Tetrode!F$63/Parameters_Tetrode!$L$4)*LN(1+EXP(Parameters_Tetrode!$L$4*(1/Parameters_Tetrode!$H$4+Calcs_Tetrode!$B67/(Calcs_Tetrode!F$63+1E-99))))</f>
        <v>19.970962377564597</v>
      </c>
      <c r="G67">
        <f>(Calcs_Tetrode!G$63/Parameters_Tetrode!$L$4)*LN(1+EXP(Parameters_Tetrode!$L$4*(1/Parameters_Tetrode!$H$4+Calcs_Tetrode!$B67/(Calcs_Tetrode!G$63+1E-99))))</f>
        <v>20.46288810191767</v>
      </c>
      <c r="H67">
        <f>(Calcs_Tetrode!H$63/Parameters_Tetrode!$L$4)*LN(1+EXP(Parameters_Tetrode!$L$4*(1/Parameters_Tetrode!$H$4+Calcs_Tetrode!$B67/(Calcs_Tetrode!H$63+1E-99))))</f>
        <v>20.955382450335716</v>
      </c>
      <c r="I67">
        <f>(Calcs_Tetrode!I$63/Parameters_Tetrode!$L$4)*LN(1+EXP(Parameters_Tetrode!$L$4*(1/Parameters_Tetrode!$H$4+Calcs_Tetrode!$B67/(Calcs_Tetrode!I$63+1E-99))))</f>
        <v>21.448412835532597</v>
      </c>
      <c r="J67">
        <f>(Calcs_Tetrode!J$63/Parameters_Tetrode!$L$4)*LN(1+EXP(Parameters_Tetrode!$L$4*(1/Parameters_Tetrode!$H$4+Calcs_Tetrode!$B67/(Calcs_Tetrode!J$63+1E-99))))</f>
        <v>21.941949026679843</v>
      </c>
      <c r="K67">
        <f>(Calcs_Tetrode!K$63/Parameters_Tetrode!$L$4)*LN(1+EXP(Parameters_Tetrode!$L$4*(1/Parameters_Tetrode!$H$4+Calcs_Tetrode!$B67/(Calcs_Tetrode!K$63+1E-99))))</f>
        <v>22.435962946942311</v>
      </c>
      <c r="L67">
        <f>(Calcs_Tetrode!L$63/Parameters_Tetrode!$L$4)*LN(1+EXP(Parameters_Tetrode!$L$4*(1/Parameters_Tetrode!$H$4+Calcs_Tetrode!$B67/(Calcs_Tetrode!L$63+1E-99))))</f>
        <v>22.930428490903747</v>
      </c>
      <c r="M67">
        <f>(Calcs_Tetrode!M$63/Parameters_Tetrode!$L$4)*LN(1+EXP(Parameters_Tetrode!$L$4*(1/Parameters_Tetrode!$H$4+Calcs_Tetrode!$B67/(Calcs_Tetrode!M$63+1E-99))))</f>
        <v>23.425321359708331</v>
      </c>
      <c r="N67">
        <f>(Calcs_Tetrode!N$63/Parameters_Tetrode!$L$4)*LN(1+EXP(Parameters_Tetrode!$L$4*(1/Parameters_Tetrode!$H$4+Calcs_Tetrode!$B67/(Calcs_Tetrode!N$63+1E-99))))</f>
        <v>23.920618912003338</v>
      </c>
      <c r="O67">
        <f>(Calcs_Tetrode!O$63/Parameters_Tetrode!$L$4)*LN(1+EXP(Parameters_Tetrode!$L$4*(1/Parameters_Tetrode!$H$4+Calcs_Tetrode!$B67/(Calcs_Tetrode!O$63+1E-99))))</f>
        <v>24.416300028993447</v>
      </c>
      <c r="P67">
        <f>(Calcs_Tetrode!P$63/Parameters_Tetrode!$L$4)*LN(1+EXP(Parameters_Tetrode!$L$4*(1/Parameters_Tetrode!$H$4+Calcs_Tetrode!$B67/(Calcs_Tetrode!P$63+1E-99))))</f>
        <v>24.912344992114676</v>
      </c>
      <c r="Q67">
        <f>(Calcs_Tetrode!Q$63/Parameters_Tetrode!$L$4)*LN(1+EXP(Parameters_Tetrode!$L$4*(1/Parameters_Tetrode!$H$4+Calcs_Tetrode!$B67/(Calcs_Tetrode!Q$63+1E-99))))</f>
        <v>25.408735372008657</v>
      </c>
      <c r="R67">
        <f>(Calcs_Tetrode!R$63/Parameters_Tetrode!$L$4)*LN(1+EXP(Parameters_Tetrode!$L$4*(1/Parameters_Tetrode!$H$4+Calcs_Tetrode!$B67/(Calcs_Tetrode!R$63+1E-99))))</f>
        <v>25.905453927628603</v>
      </c>
      <c r="S67">
        <f>(Calcs_Tetrode!S$63/Parameters_Tetrode!$L$4)*LN(1+EXP(Parameters_Tetrode!$L$4*(1/Parameters_Tetrode!$H$4+Calcs_Tetrode!$B67/(Calcs_Tetrode!S$63+1E-99))))</f>
        <v>26.402484514441291</v>
      </c>
      <c r="T67">
        <f>(Calcs_Tetrode!T$63/Parameters_Tetrode!$L$4)*LN(1+EXP(Parameters_Tetrode!$L$4*(1/Parameters_Tetrode!$H$4+Calcs_Tetrode!$B67/(Calcs_Tetrode!T$63+1E-99))))</f>
        <v>26.899812000805277</v>
      </c>
      <c r="U67">
        <f>(Calcs_Tetrode!U$63/Parameters_Tetrode!$L$4)*LN(1+EXP(Parameters_Tetrode!$L$4*(1/Parameters_Tetrode!$H$4+Calcs_Tetrode!$B67/(Calcs_Tetrode!U$63+1E-99))))</f>
        <v>27.39742219170795</v>
      </c>
      <c r="V67">
        <f>(Calcs_Tetrode!V$63/Parameters_Tetrode!$L$4)*LN(1+EXP(Parameters_Tetrode!$L$4*(1/Parameters_Tetrode!$H$4+Calcs_Tetrode!$B67/(Calcs_Tetrode!V$63+1E-99))))</f>
        <v>27.89530175913394</v>
      </c>
      <c r="W67">
        <f>(Calcs_Tetrode!W$63/Parameters_Tetrode!$L$4)*LN(1+EXP(Parameters_Tetrode!$L$4*(1/Parameters_Tetrode!$H$4+Calcs_Tetrode!$B67/(Calcs_Tetrode!W$63+1E-99))))</f>
        <v>28.393438178416332</v>
      </c>
      <c r="X67">
        <f>(Calcs_Tetrode!X$63/Parameters_Tetrode!$L$4)*LN(1+EXP(Parameters_Tetrode!$L$4*(1/Parameters_Tetrode!$H$4+Calcs_Tetrode!$B67/(Calcs_Tetrode!X$63+1E-99))))</f>
        <v>28.891819669992529</v>
      </c>
      <c r="Y67">
        <f>(Calcs_Tetrode!Y$63/Parameters_Tetrode!$L$4)*LN(1+EXP(Parameters_Tetrode!$L$4*(1/Parameters_Tetrode!$H$4+Calcs_Tetrode!$B67/(Calcs_Tetrode!Y$63+1E-99))))</f>
        <v>29.390435146047597</v>
      </c>
      <c r="Z67">
        <f>(Calcs_Tetrode!Z$63/Parameters_Tetrode!$L$4)*LN(1+EXP(Parameters_Tetrode!$L$4*(1/Parameters_Tetrode!$H$4+Calcs_Tetrode!$B67/(Calcs_Tetrode!Z$63+1E-99))))</f>
        <v>29.889274161583234</v>
      </c>
      <c r="AA67">
        <f>(Calcs_Tetrode!AA$63/Parameters_Tetrode!$L$4)*LN(1+EXP(Parameters_Tetrode!$L$4*(1/Parameters_Tetrode!$H$4+Calcs_Tetrode!$B67/(Calcs_Tetrode!AA$63+1E-99))))</f>
        <v>30.388326869498158</v>
      </c>
      <c r="AB67">
        <f>(Calcs_Tetrode!AB$63/Parameters_Tetrode!$L$4)*LN(1+EXP(Parameters_Tetrode!$L$4*(1/Parameters_Tetrode!$H$4+Calcs_Tetrode!$B67/(Calcs_Tetrode!AB$63+1E-99))))</f>
        <v>30.887583979308886</v>
      </c>
      <c r="AC67">
        <f>(Calcs_Tetrode!AC$63/Parameters_Tetrode!$L$4)*LN(1+EXP(Parameters_Tetrode!$L$4*(1/Parameters_Tetrode!$H$4+Calcs_Tetrode!$B67/(Calcs_Tetrode!AC$63+1E-99))))</f>
        <v>31.387036719177789</v>
      </c>
      <c r="AD67">
        <f>(Calcs_Tetrode!AD$63/Parameters_Tetrode!$L$4)*LN(1+EXP(Parameters_Tetrode!$L$4*(1/Parameters_Tetrode!$H$4+Calcs_Tetrode!$B67/(Calcs_Tetrode!AD$63+1E-99))))</f>
        <v>31.886676800948916</v>
      </c>
      <c r="AE67">
        <f>(Calcs_Tetrode!AE$63/Parameters_Tetrode!$L$4)*LN(1+EXP(Parameters_Tetrode!$L$4*(1/Parameters_Tetrode!$H$4+Calcs_Tetrode!$B67/(Calcs_Tetrode!AE$63+1E-99))))</f>
        <v>32.386496387922413</v>
      </c>
      <c r="AF67">
        <f>(Calcs_Tetrode!AF$63/Parameters_Tetrode!$L$4)*LN(1+EXP(Parameters_Tetrode!$L$4*(1/Parameters_Tetrode!$H$4+Calcs_Tetrode!$B67/(Calcs_Tetrode!AF$63+1E-99))))</f>
        <v>32.886488065124759</v>
      </c>
      <c r="AG67">
        <f>(Calcs_Tetrode!AG$63/Parameters_Tetrode!$L$4)*LN(1+EXP(Parameters_Tetrode!$L$4*(1/Parameters_Tetrode!$H$4+Calcs_Tetrode!$B67/(Calcs_Tetrode!AG$63+1E-99))))</f>
        <v>33.386644811855916</v>
      </c>
      <c r="AH67">
        <f>(Calcs_Tetrode!AH$63/Parameters_Tetrode!$L$4)*LN(1+EXP(Parameters_Tetrode!$L$4*(1/Parameters_Tetrode!$H$4+Calcs_Tetrode!$B67/(Calcs_Tetrode!AH$63+1E-99))))</f>
        <v>33.886959976316362</v>
      </c>
      <c r="AI67">
        <f>(Calcs_Tetrode!AI$63/Parameters_Tetrode!$L$4)*LN(1+EXP(Parameters_Tetrode!$L$4*(1/Parameters_Tetrode!$H$4+Calcs_Tetrode!$B67/(Calcs_Tetrode!AI$63+1E-99))))</f>
        <v>34.38742725213492</v>
      </c>
      <c r="AJ67">
        <f>(Calcs_Tetrode!AJ$63/Parameters_Tetrode!$L$4)*LN(1+EXP(Parameters_Tetrode!$L$4*(1/Parameters_Tetrode!$H$4+Calcs_Tetrode!$B67/(Calcs_Tetrode!AJ$63+1E-99))))</f>
        <v>34.888040656636399</v>
      </c>
      <c r="AK67">
        <f>(Calcs_Tetrode!AK$63/Parameters_Tetrode!$L$4)*LN(1+EXP(Parameters_Tetrode!$L$4*(1/Parameters_Tetrode!$H$4+Calcs_Tetrode!$B67/(Calcs_Tetrode!AK$63+1E-99))))</f>
        <v>35.388794510702517</v>
      </c>
      <c r="AL67">
        <f>(Calcs_Tetrode!AL$63/Parameters_Tetrode!$L$4)*LN(1+EXP(Parameters_Tetrode!$L$4*(1/Parameters_Tetrode!$H$4+Calcs_Tetrode!$B67/(Calcs_Tetrode!AL$63+1E-99))))</f>
        <v>35.889683420093824</v>
      </c>
      <c r="AM67">
        <f>(Calcs_Tetrode!AM$63/Parameters_Tetrode!$L$4)*LN(1+EXP(Parameters_Tetrode!$L$4*(1/Parameters_Tetrode!$H$4+Calcs_Tetrode!$B67/(Calcs_Tetrode!AM$63+1E-99))))</f>
        <v>36.390702258111972</v>
      </c>
      <c r="AN67">
        <f>(Calcs_Tetrode!AN$63/Parameters_Tetrode!$L$4)*LN(1+EXP(Parameters_Tetrode!$L$4*(1/Parameters_Tetrode!$H$4+Calcs_Tetrode!$B67/(Calcs_Tetrode!AN$63+1E-99))))</f>
        <v>36.891846149493588</v>
      </c>
      <c r="AO67">
        <f>(Calcs_Tetrode!AO$63/Parameters_Tetrode!$L$4)*LN(1+EXP(Parameters_Tetrode!$L$4*(1/Parameters_Tetrode!$H$4+Calcs_Tetrode!$B67/(Calcs_Tetrode!AO$63+1E-99))))</f>
        <v>37.393110455435796</v>
      </c>
      <c r="AP67">
        <f>(Calcs_Tetrode!AP$63/Parameters_Tetrode!$L$4)*LN(1+EXP(Parameters_Tetrode!$L$4*(1/Parameters_Tetrode!$H$4+Calcs_Tetrode!$B67/(Calcs_Tetrode!AP$63+1E-99))))</f>
        <v>37.894490759663476</v>
      </c>
      <c r="AQ67">
        <f>(Calcs_Tetrode!AQ$63/Parameters_Tetrode!$L$4)*LN(1+EXP(Parameters_Tetrode!$L$4*(1/Parameters_Tetrode!$H$4+Calcs_Tetrode!$B67/(Calcs_Tetrode!AQ$63+1E-99))))</f>
        <v>38.395982855455685</v>
      </c>
      <c r="AR67">
        <f>(Calcs_Tetrode!AR$63/Parameters_Tetrode!$L$4)*LN(1+EXP(Parameters_Tetrode!$L$4*(1/Parameters_Tetrode!$H$4+Calcs_Tetrode!$B67/(Calcs_Tetrode!AR$63+1E-99))))</f>
        <v>38.897582733556021</v>
      </c>
      <c r="AS67">
        <f>(Calcs_Tetrode!AS$63/Parameters_Tetrode!$L$4)*LN(1+EXP(Parameters_Tetrode!$L$4*(1/Parameters_Tetrode!$H$4+Calcs_Tetrode!$B67/(Calcs_Tetrode!AS$63+1E-99))))</f>
        <v>39.399286570898667</v>
      </c>
      <c r="AT67">
        <f>(Calcs_Tetrode!AT$63/Parameters_Tetrode!$L$4)*LN(1+EXP(Parameters_Tetrode!$L$4*(1/Parameters_Tetrode!$H$4+Calcs_Tetrode!$B67/(Calcs_Tetrode!AT$63+1E-99))))</f>
        <v>39.901090720087169</v>
      </c>
      <c r="AU67">
        <f>(Calcs_Tetrode!AU$63/Parameters_Tetrode!$L$4)*LN(1+EXP(Parameters_Tetrode!$L$4*(1/Parameters_Tetrode!$H$4+Calcs_Tetrode!$B67/(Calcs_Tetrode!AU$63+1E-99))))</f>
        <v>40.402991699569</v>
      </c>
      <c r="AV67">
        <f>(Calcs_Tetrode!AV$63/Parameters_Tetrode!$L$4)*LN(1+EXP(Parameters_Tetrode!$L$4*(1/Parameters_Tetrode!$H$4+Calcs_Tetrode!$B67/(Calcs_Tetrode!AV$63+1E-99))))</f>
        <v>40.904986184453364</v>
      </c>
      <c r="AW67">
        <f>(Calcs_Tetrode!AW$63/Parameters_Tetrode!$L$4)*LN(1+EXP(Parameters_Tetrode!$L$4*(1/Parameters_Tetrode!$H$4+Calcs_Tetrode!$B67/(Calcs_Tetrode!AW$63+1E-99))))</f>
        <v>41.407070997924173</v>
      </c>
      <c r="AX67">
        <f>(Calcs_Tetrode!AX$63/Parameters_Tetrode!$L$4)*LN(1+EXP(Parameters_Tetrode!$L$4*(1/Parameters_Tetrode!$H$4+Calcs_Tetrode!$B67/(Calcs_Tetrode!AX$63+1E-99))))</f>
        <v>41.909243103204425</v>
      </c>
      <c r="AY67">
        <f>(Calcs_Tetrode!AY$63/Parameters_Tetrode!$L$4)*LN(1+EXP(Parameters_Tetrode!$L$4*(1/Parameters_Tetrode!$H$4+Calcs_Tetrode!$B67/(Calcs_Tetrode!AY$63+1E-99))))</f>
        <v>42.411499596031447</v>
      </c>
      <c r="AZ67">
        <f>(Calcs_Tetrode!AZ$63/Parameters_Tetrode!$L$4)*LN(1+EXP(Parameters_Tetrode!$L$4*(1/Parameters_Tetrode!$H$4+Calcs_Tetrode!$B67/(Calcs_Tetrode!AZ$63+1E-99))))</f>
        <v>42.91383769760607</v>
      </c>
      <c r="BA67">
        <f>(Calcs_Tetrode!BA$63/Parameters_Tetrode!$L$4)*LN(1+EXP(Parameters_Tetrode!$L$4*(1/Parameters_Tetrode!$H$4+Calcs_Tetrode!$B67/(Calcs_Tetrode!BA$63+1E-99))))</f>
        <v>43.416254747981604</v>
      </c>
    </row>
    <row r="68" spans="2:53">
      <c r="B68" s="2">
        <f>IF(OR(Calcs_Tetrode!B67="",(Calcs_Tetrode!B67+Parameters_Tetrode!$B$6)&lt;Parameters_Tetrode!$B$5),NA(),Calcs_Tetrode!B67+Parameters_Tetrode!$B$6)</f>
        <v>-20</v>
      </c>
      <c r="C68">
        <f>(Calcs_Tetrode!C$63/Parameters_Tetrode!$L$4)*LN(1+EXP(Parameters_Tetrode!$L$4*(1/Parameters_Tetrode!$H$4+Calcs_Tetrode!$B68/(Calcs_Tetrode!C$63+1E-99))))</f>
        <v>14.444568032282568</v>
      </c>
      <c r="D68">
        <f>(Calcs_Tetrode!D$63/Parameters_Tetrode!$L$4)*LN(1+EXP(Parameters_Tetrode!$L$4*(1/Parameters_Tetrode!$H$4+Calcs_Tetrode!$B68/(Calcs_Tetrode!D$63+1E-99))))</f>
        <v>14.913573940461266</v>
      </c>
      <c r="E68">
        <f>(Calcs_Tetrode!E$63/Parameters_Tetrode!$L$4)*LN(1+EXP(Parameters_Tetrode!$L$4*(1/Parameters_Tetrode!$H$4+Calcs_Tetrode!$B68/(Calcs_Tetrode!E$63+1E-99))))</f>
        <v>15.384244381476803</v>
      </c>
      <c r="F68">
        <f>(Calcs_Tetrode!F$63/Parameters_Tetrode!$L$4)*LN(1+EXP(Parameters_Tetrode!$L$4*(1/Parameters_Tetrode!$H$4+Calcs_Tetrode!$B68/(Calcs_Tetrode!F$63+1E-99))))</f>
        <v>15.85647782555645</v>
      </c>
      <c r="G68">
        <f>(Calcs_Tetrode!G$63/Parameters_Tetrode!$L$4)*LN(1+EXP(Parameters_Tetrode!$L$4*(1/Parameters_Tetrode!$H$4+Calcs_Tetrode!$B68/(Calcs_Tetrode!G$63+1E-99))))</f>
        <v>16.330180254746157</v>
      </c>
      <c r="H68">
        <f>(Calcs_Tetrode!H$63/Parameters_Tetrode!$L$4)*LN(1+EXP(Parameters_Tetrode!$L$4*(1/Parameters_Tetrode!$H$4+Calcs_Tetrode!$B68/(Calcs_Tetrode!H$63+1E-99))))</f>
        <v>16.8052645310594</v>
      </c>
      <c r="I68">
        <f>(Calcs_Tetrode!I$63/Parameters_Tetrode!$L$4)*LN(1+EXP(Parameters_Tetrode!$L$4*(1/Parameters_Tetrode!$H$4+Calcs_Tetrode!$B68/(Calcs_Tetrode!I$63+1E-99))))</f>
        <v>17.281649822017791</v>
      </c>
      <c r="J68">
        <f>(Calcs_Tetrode!J$63/Parameters_Tetrode!$L$4)*LN(1+EXP(Parameters_Tetrode!$L$4*(1/Parameters_Tetrode!$H$4+Calcs_Tetrode!$B68/(Calcs_Tetrode!J$63+1E-99))))</f>
        <v>17.759261078270328</v>
      </c>
      <c r="K68">
        <f>(Calcs_Tetrode!K$63/Parameters_Tetrode!$L$4)*LN(1+EXP(Parameters_Tetrode!$L$4*(1/Parameters_Tetrode!$H$4+Calcs_Tetrode!$B68/(Calcs_Tetrode!K$63+1E-99))))</f>
        <v>18.238028558429907</v>
      </c>
      <c r="L68">
        <f>(Calcs_Tetrode!L$63/Parameters_Tetrode!$L$4)*LN(1+EXP(Parameters_Tetrode!$L$4*(1/Parameters_Tetrode!$H$4+Calcs_Tetrode!$B68/(Calcs_Tetrode!L$63+1E-99))))</f>
        <v>18.717887396693904</v>
      </c>
      <c r="M68">
        <f>(Calcs_Tetrode!M$63/Parameters_Tetrode!$L$4)*LN(1+EXP(Parameters_Tetrode!$L$4*(1/Parameters_Tetrode!$H$4+Calcs_Tetrode!$B68/(Calcs_Tetrode!M$63+1E-99))))</f>
        <v>19.1987772092168</v>
      </c>
      <c r="N68">
        <f>(Calcs_Tetrode!N$63/Parameters_Tetrode!$L$4)*LN(1+EXP(Parameters_Tetrode!$L$4*(1/Parameters_Tetrode!$H$4+Calcs_Tetrode!$B68/(Calcs_Tetrode!N$63+1E-99))))</f>
        <v>19.680641735575332</v>
      </c>
      <c r="O68">
        <f>(Calcs_Tetrode!O$63/Parameters_Tetrode!$L$4)*LN(1+EXP(Parameters_Tetrode!$L$4*(1/Parameters_Tetrode!$H$4+Calcs_Tetrode!$B68/(Calcs_Tetrode!O$63+1E-99))))</f>
        <v>20.163428512010476</v>
      </c>
      <c r="P68">
        <f>(Calcs_Tetrode!P$63/Parameters_Tetrode!$L$4)*LN(1+EXP(Parameters_Tetrode!$L$4*(1/Parameters_Tetrode!$H$4+Calcs_Tetrode!$B68/(Calcs_Tetrode!P$63+1E-99))))</f>
        <v>20.647088573445735</v>
      </c>
      <c r="Q68">
        <f>(Calcs_Tetrode!Q$63/Parameters_Tetrode!$L$4)*LN(1+EXP(Parameters_Tetrode!$L$4*(1/Parameters_Tetrode!$H$4+Calcs_Tetrode!$B68/(Calcs_Tetrode!Q$63+1E-99))))</f>
        <v>21.131576181569422</v>
      </c>
      <c r="R68">
        <f>(Calcs_Tetrode!R$63/Parameters_Tetrode!$L$4)*LN(1+EXP(Parameters_Tetrode!$L$4*(1/Parameters_Tetrode!$H$4+Calcs_Tetrode!$B68/(Calcs_Tetrode!R$63+1E-99))))</f>
        <v>21.616848576530462</v>
      </c>
      <c r="S68">
        <f>(Calcs_Tetrode!S$63/Parameters_Tetrode!$L$4)*LN(1+EXP(Parameters_Tetrode!$L$4*(1/Parameters_Tetrode!$H$4+Calcs_Tetrode!$B68/(Calcs_Tetrode!S$63+1E-99))))</f>
        <v>22.102865750035637</v>
      </c>
      <c r="T68">
        <f>(Calcs_Tetrode!T$63/Parameters_Tetrode!$L$4)*LN(1+EXP(Parameters_Tetrode!$L$4*(1/Parameters_Tetrode!$H$4+Calcs_Tetrode!$B68/(Calcs_Tetrode!T$63+1E-99))))</f>
        <v>22.589590237851269</v>
      </c>
      <c r="U68">
        <f>(Calcs_Tetrode!U$63/Parameters_Tetrode!$L$4)*LN(1+EXP(Parameters_Tetrode!$L$4*(1/Parameters_Tetrode!$H$4+Calcs_Tetrode!$B68/(Calcs_Tetrode!U$63+1E-99))))</f>
        <v>23.076986929907395</v>
      </c>
      <c r="V68">
        <f>(Calcs_Tetrode!V$63/Parameters_Tetrode!$L$4)*LN(1+EXP(Parameters_Tetrode!$L$4*(1/Parameters_Tetrode!$H$4+Calcs_Tetrode!$B68/(Calcs_Tetrode!V$63+1E-99))))</f>
        <v>23.565022896378245</v>
      </c>
      <c r="W68">
        <f>(Calcs_Tetrode!W$63/Parameters_Tetrode!$L$4)*LN(1+EXP(Parameters_Tetrode!$L$4*(1/Parameters_Tetrode!$H$4+Calcs_Tetrode!$B68/(Calcs_Tetrode!W$63+1E-99))))</f>
        <v>24.053667228271564</v>
      </c>
      <c r="X68">
        <f>(Calcs_Tetrode!X$63/Parameters_Tetrode!$L$4)*LN(1+EXP(Parameters_Tetrode!$L$4*(1/Parameters_Tetrode!$H$4+Calcs_Tetrode!$B68/(Calcs_Tetrode!X$63+1E-99))))</f>
        <v>24.54289089120185</v>
      </c>
      <c r="Y68">
        <f>(Calcs_Tetrode!Y$63/Parameters_Tetrode!$L$4)*LN(1+EXP(Parameters_Tetrode!$L$4*(1/Parameters_Tetrode!$H$4+Calcs_Tetrode!$B68/(Calcs_Tetrode!Y$63+1E-99))))</f>
        <v>25.032666591151688</v>
      </c>
      <c r="Z68">
        <f>(Calcs_Tetrode!Z$63/Parameters_Tetrode!$L$4)*LN(1+EXP(Parameters_Tetrode!$L$4*(1/Parameters_Tetrode!$H$4+Calcs_Tetrode!$B68/(Calcs_Tetrode!Z$63+1E-99))))</f>
        <v>25.522968651140722</v>
      </c>
      <c r="AA68">
        <f>(Calcs_Tetrode!AA$63/Parameters_Tetrode!$L$4)*LN(1+EXP(Parameters_Tetrode!$L$4*(1/Parameters_Tetrode!$H$4+Calcs_Tetrode!$B68/(Calcs_Tetrode!AA$63+1E-99))))</f>
        <v>26.013772897826222</v>
      </c>
      <c r="AB68">
        <f>(Calcs_Tetrode!AB$63/Parameters_Tetrode!$L$4)*LN(1+EXP(Parameters_Tetrode!$L$4*(1/Parameters_Tetrode!$H$4+Calcs_Tetrode!$B68/(Calcs_Tetrode!AB$63+1E-99))))</f>
        <v>26.505056557152979</v>
      </c>
      <c r="AC68">
        <f>(Calcs_Tetrode!AC$63/Parameters_Tetrode!$L$4)*LN(1+EXP(Parameters_Tetrode!$L$4*(1/Parameters_Tetrode!$H$4+Calcs_Tetrode!$B68/(Calcs_Tetrode!AC$63+1E-99))))</f>
        <v>26.996798158254311</v>
      </c>
      <c r="AD68">
        <f>(Calcs_Tetrode!AD$63/Parameters_Tetrode!$L$4)*LN(1+EXP(Parameters_Tetrode!$L$4*(1/Parameters_Tetrode!$H$4+Calcs_Tetrode!$B68/(Calcs_Tetrode!AD$63+1E-99))))</f>
        <v>27.488977444882174</v>
      </c>
      <c r="AE68">
        <f>(Calcs_Tetrode!AE$63/Parameters_Tetrode!$L$4)*LN(1+EXP(Parameters_Tetrode!$L$4*(1/Parameters_Tetrode!$H$4+Calcs_Tetrode!$B68/(Calcs_Tetrode!AE$63+1E-99))))</f>
        <v>27.98157529371246</v>
      </c>
      <c r="AF68">
        <f>(Calcs_Tetrode!AF$63/Parameters_Tetrode!$L$4)*LN(1+EXP(Parameters_Tetrode!$L$4*(1/Parameters_Tetrode!$H$4+Calcs_Tetrode!$B68/(Calcs_Tetrode!AF$63+1E-99))))</f>
        <v>28.474573638933105</v>
      </c>
      <c r="AG68">
        <f>(Calcs_Tetrode!AG$63/Parameters_Tetrode!$L$4)*LN(1+EXP(Parameters_Tetrode!$L$4*(1/Parameters_Tetrode!$H$4+Calcs_Tetrode!$B68/(Calcs_Tetrode!AG$63+1E-99))))</f>
        <v>28.967955402577893</v>
      </c>
      <c r="AH68">
        <f>(Calcs_Tetrode!AH$63/Parameters_Tetrode!$L$4)*LN(1+EXP(Parameters_Tetrode!$L$4*(1/Parameters_Tetrode!$H$4+Calcs_Tetrode!$B68/(Calcs_Tetrode!AH$63+1E-99))))</f>
        <v>29.461704430118907</v>
      </c>
      <c r="AI68">
        <f>(Calcs_Tetrode!AI$63/Parameters_Tetrode!$L$4)*LN(1+EXP(Parameters_Tetrode!$L$4*(1/Parameters_Tetrode!$H$4+Calcs_Tetrode!$B68/(Calcs_Tetrode!AI$63+1E-99))))</f>
        <v>29.955805430875294</v>
      </c>
      <c r="AJ68">
        <f>(Calcs_Tetrode!AJ$63/Parameters_Tetrode!$L$4)*LN(1+EXP(Parameters_Tetrode!$L$4*(1/Parameters_Tetrode!$H$4+Calcs_Tetrode!$B68/(Calcs_Tetrode!AJ$63+1E-99))))</f>
        <v>30.450243922836631</v>
      </c>
      <c r="AK68">
        <f>(Calcs_Tetrode!AK$63/Parameters_Tetrode!$L$4)*LN(1+EXP(Parameters_Tetrode!$L$4*(1/Parameters_Tetrode!$H$4+Calcs_Tetrode!$B68/(Calcs_Tetrode!AK$63+1E-99))))</f>
        <v>30.94500618153582</v>
      </c>
      <c r="AL68">
        <f>(Calcs_Tetrode!AL$63/Parameters_Tetrode!$L$4)*LN(1+EXP(Parameters_Tetrode!$L$4*(1/Parameters_Tetrode!$H$4+Calcs_Tetrode!$B68/(Calcs_Tetrode!AL$63+1E-99))))</f>
        <v>31.440079192639249</v>
      </c>
      <c r="AM68">
        <f>(Calcs_Tetrode!AM$63/Parameters_Tetrode!$L$4)*LN(1+EXP(Parameters_Tetrode!$L$4*(1/Parameters_Tetrode!$H$4+Calcs_Tetrode!$B68/(Calcs_Tetrode!AM$63+1E-99))))</f>
        <v>31.935450607951914</v>
      </c>
      <c r="AN68">
        <f>(Calcs_Tetrode!AN$63/Parameters_Tetrode!$L$4)*LN(1+EXP(Parameters_Tetrode!$L$4*(1/Parameters_Tetrode!$H$4+Calcs_Tetrode!$B68/(Calcs_Tetrode!AN$63+1E-99))))</f>
        <v>32.431108704562028</v>
      </c>
      <c r="AO68">
        <f>(Calcs_Tetrode!AO$63/Parameters_Tetrode!$L$4)*LN(1+EXP(Parameters_Tetrode!$L$4*(1/Parameters_Tetrode!$H$4+Calcs_Tetrode!$B68/(Calcs_Tetrode!AO$63+1E-99))))</f>
        <v>32.927042346874124</v>
      </c>
      <c r="AP68">
        <f>(Calcs_Tetrode!AP$63/Parameters_Tetrode!$L$4)*LN(1+EXP(Parameters_Tetrode!$L$4*(1/Parameters_Tetrode!$H$4+Calcs_Tetrode!$B68/(Calcs_Tetrode!AP$63+1E-99))))</f>
        <v>33.423240951301487</v>
      </c>
      <c r="AQ68">
        <f>(Calcs_Tetrode!AQ$63/Parameters_Tetrode!$L$4)*LN(1+EXP(Parameters_Tetrode!$L$4*(1/Parameters_Tetrode!$H$4+Calcs_Tetrode!$B68/(Calcs_Tetrode!AQ$63+1E-99))))</f>
        <v>33.919694453408844</v>
      </c>
      <c r="AR68">
        <f>(Calcs_Tetrode!AR$63/Parameters_Tetrode!$L$4)*LN(1+EXP(Parameters_Tetrode!$L$4*(1/Parameters_Tetrode!$H$4+Calcs_Tetrode!$B68/(Calcs_Tetrode!AR$63+1E-99))))</f>
        <v>34.416393277314398</v>
      </c>
      <c r="AS68">
        <f>(Calcs_Tetrode!AS$63/Parameters_Tetrode!$L$4)*LN(1+EXP(Parameters_Tetrode!$L$4*(1/Parameters_Tetrode!$H$4+Calcs_Tetrode!$B68/(Calcs_Tetrode!AS$63+1E-99))))</f>
        <v>34.913328307176442</v>
      </c>
      <c r="AT68">
        <f>(Calcs_Tetrode!AT$63/Parameters_Tetrode!$L$4)*LN(1+EXP(Parameters_Tetrode!$L$4*(1/Parameters_Tetrode!$H$4+Calcs_Tetrode!$B68/(Calcs_Tetrode!AT$63+1E-99))))</f>
        <v>35.410490860604753</v>
      </c>
      <c r="AU68">
        <f>(Calcs_Tetrode!AU$63/Parameters_Tetrode!$L$4)*LN(1+EXP(Parameters_Tetrode!$L$4*(1/Parameters_Tetrode!$H$4+Calcs_Tetrode!$B68/(Calcs_Tetrode!AU$63+1E-99))))</f>
        <v>35.907872663850654</v>
      </c>
      <c r="AV68">
        <f>(Calcs_Tetrode!AV$63/Parameters_Tetrode!$L$4)*LN(1+EXP(Parameters_Tetrode!$L$4*(1/Parameters_Tetrode!$H$4+Calcs_Tetrode!$B68/(Calcs_Tetrode!AV$63+1E-99))))</f>
        <v>36.40546582864156</v>
      </c>
      <c r="AW68">
        <f>(Calcs_Tetrode!AW$63/Parameters_Tetrode!$L$4)*LN(1+EXP(Parameters_Tetrode!$L$4*(1/Parameters_Tetrode!$H$4+Calcs_Tetrode!$B68/(Calcs_Tetrode!AW$63+1E-99))))</f>
        <v>36.903262830537265</v>
      </c>
      <c r="AX68">
        <f>(Calcs_Tetrode!AX$63/Parameters_Tetrode!$L$4)*LN(1+EXP(Parameters_Tetrode!$L$4*(1/Parameters_Tetrode!$H$4+Calcs_Tetrode!$B68/(Calcs_Tetrode!AX$63+1E-99))))</f>
        <v>37.401256488695068</v>
      </c>
      <c r="AY68">
        <f>(Calcs_Tetrode!AY$63/Parameters_Tetrode!$L$4)*LN(1+EXP(Parameters_Tetrode!$L$4*(1/Parameters_Tetrode!$H$4+Calcs_Tetrode!$B68/(Calcs_Tetrode!AY$63+1E-99))))</f>
        <v>37.89943994694039</v>
      </c>
      <c r="AZ68">
        <f>(Calcs_Tetrode!AZ$63/Parameters_Tetrode!$L$4)*LN(1+EXP(Parameters_Tetrode!$L$4*(1/Parameters_Tetrode!$H$4+Calcs_Tetrode!$B68/(Calcs_Tetrode!AZ$63+1E-99))))</f>
        <v>38.397806656047791</v>
      </c>
      <c r="BA68">
        <f>(Calcs_Tetrode!BA$63/Parameters_Tetrode!$L$4)*LN(1+EXP(Parameters_Tetrode!$L$4*(1/Parameters_Tetrode!$H$4+Calcs_Tetrode!$B68/(Calcs_Tetrode!BA$63+1E-99))))</f>
        <v>38.896350357144868</v>
      </c>
    </row>
    <row r="69" spans="2:53">
      <c r="B69" s="2">
        <f>IF(OR(Calcs_Tetrode!B68="",(Calcs_Tetrode!B68+Parameters_Tetrode!$B$6)&lt;Parameters_Tetrode!$B$5),NA(),Calcs_Tetrode!B68+Parameters_Tetrode!$B$6)</f>
        <v>-25</v>
      </c>
      <c r="C69">
        <f>(Calcs_Tetrode!C$63/Parameters_Tetrode!$L$4)*LN(1+EXP(Parameters_Tetrode!$L$4*(1/Parameters_Tetrode!$H$4+Calcs_Tetrode!$B69/(Calcs_Tetrode!C$63+1E-99))))</f>
        <v>10.840000690993042</v>
      </c>
      <c r="D69">
        <f>(Calcs_Tetrode!D$63/Parameters_Tetrode!$L$4)*LN(1+EXP(Parameters_Tetrode!$L$4*(1/Parameters_Tetrode!$H$4+Calcs_Tetrode!$B69/(Calcs_Tetrode!D$63+1E-99))))</f>
        <v>11.273724182883551</v>
      </c>
      <c r="E69">
        <f>(Calcs_Tetrode!E$63/Parameters_Tetrode!$L$4)*LN(1+EXP(Parameters_Tetrode!$L$4*(1/Parameters_Tetrode!$H$4+Calcs_Tetrode!$B69/(Calcs_Tetrode!E$63+1E-99))))</f>
        <v>11.710715428390065</v>
      </c>
      <c r="F69">
        <f>(Calcs_Tetrode!F$63/Parameters_Tetrode!$L$4)*LN(1+EXP(Parameters_Tetrode!$L$4*(1/Parameters_Tetrode!$H$4+Calcs_Tetrode!$B69/(Calcs_Tetrode!F$63+1E-99))))</f>
        <v>12.150784877466096</v>
      </c>
      <c r="G69">
        <f>(Calcs_Tetrode!G$63/Parameters_Tetrode!$L$4)*LN(1+EXP(Parameters_Tetrode!$L$4*(1/Parameters_Tetrode!$H$4+Calcs_Tetrode!$B69/(Calcs_Tetrode!G$63+1E-99))))</f>
        <v>12.593755448788556</v>
      </c>
      <c r="H69">
        <f>(Calcs_Tetrode!H$63/Parameters_Tetrode!$L$4)*LN(1+EXP(Parameters_Tetrode!$L$4*(1/Parameters_Tetrode!$H$4+Calcs_Tetrode!$B69/(Calcs_Tetrode!H$63+1E-99))))</f>
        <v>13.039461696620119</v>
      </c>
      <c r="I69">
        <f>(Calcs_Tetrode!I$63/Parameters_Tetrode!$L$4)*LN(1+EXP(Parameters_Tetrode!$L$4*(1/Parameters_Tetrode!$H$4+Calcs_Tetrode!$B69/(Calcs_Tetrode!I$63+1E-99))))</f>
        <v>13.487749022915475</v>
      </c>
      <c r="J69">
        <f>(Calcs_Tetrode!J$63/Parameters_Tetrode!$L$4)*LN(1+EXP(Parameters_Tetrode!$L$4*(1/Parameters_Tetrode!$H$4+Calcs_Tetrode!$B69/(Calcs_Tetrode!J$63+1E-99))))</f>
        <v>13.938472935069337</v>
      </c>
      <c r="K69">
        <f>(Calcs_Tetrode!K$63/Parameters_Tetrode!$L$4)*LN(1+EXP(Parameters_Tetrode!$L$4*(1/Parameters_Tetrode!$H$4+Calcs_Tetrode!$B69/(Calcs_Tetrode!K$63+1E-99))))</f>
        <v>14.391498348893734</v>
      </c>
      <c r="L69">
        <f>(Calcs_Tetrode!L$63/Parameters_Tetrode!$L$4)*LN(1+EXP(Parameters_Tetrode!$L$4*(1/Parameters_Tetrode!$H$4+Calcs_Tetrode!$B69/(Calcs_Tetrode!L$63+1E-99))))</f>
        <v>14.846698935810132</v>
      </c>
      <c r="M69">
        <f>(Calcs_Tetrode!M$63/Parameters_Tetrode!$L$4)*LN(1+EXP(Parameters_Tetrode!$L$4*(1/Parameters_Tetrode!$H$4+Calcs_Tetrode!$B69/(Calcs_Tetrode!M$63+1E-99))))</f>
        <v>15.303956512807536</v>
      </c>
      <c r="N69">
        <f>(Calcs_Tetrode!N$63/Parameters_Tetrode!$L$4)*LN(1+EXP(Parameters_Tetrode!$L$4*(1/Parameters_Tetrode!$H$4+Calcs_Tetrode!$B69/(Calcs_Tetrode!N$63+1E-99))))</f>
        <v>15.763160473416534</v>
      </c>
      <c r="O69">
        <f>(Calcs_Tetrode!O$63/Parameters_Tetrode!$L$4)*LN(1+EXP(Parameters_Tetrode!$L$4*(1/Parameters_Tetrode!$H$4+Calcs_Tetrode!$B69/(Calcs_Tetrode!O$63+1E-99))))</f>
        <v>16.224207257752266</v>
      </c>
      <c r="P69">
        <f>(Calcs_Tetrode!P$63/Parameters_Tetrode!$L$4)*LN(1+EXP(Parameters_Tetrode!$L$4*(1/Parameters_Tetrode!$H$4+Calcs_Tetrode!$B69/(Calcs_Tetrode!P$63+1E-99))))</f>
        <v>16.686999859564423</v>
      </c>
      <c r="Q69">
        <f>(Calcs_Tetrode!Q$63/Parameters_Tetrode!$L$4)*LN(1+EXP(Parameters_Tetrode!$L$4*(1/Parameters_Tetrode!$H$4+Calcs_Tetrode!$B69/(Calcs_Tetrode!Q$63+1E-99))))</f>
        <v>17.151447368180033</v>
      </c>
      <c r="R69">
        <f>(Calcs_Tetrode!R$63/Parameters_Tetrode!$L$4)*LN(1+EXP(Parameters_Tetrode!$L$4*(1/Parameters_Tetrode!$H$4+Calcs_Tetrode!$B69/(Calcs_Tetrode!R$63+1E-99))))</f>
        <v>17.617464543220212</v>
      </c>
      <c r="S69">
        <f>(Calcs_Tetrode!S$63/Parameters_Tetrode!$L$4)*LN(1+EXP(Parameters_Tetrode!$L$4*(1/Parameters_Tetrode!$H$4+Calcs_Tetrode!$B69/(Calcs_Tetrode!S$63+1E-99))))</f>
        <v>18.084971420003185</v>
      </c>
      <c r="T69">
        <f>(Calcs_Tetrode!T$63/Parameters_Tetrode!$L$4)*LN(1+EXP(Parameters_Tetrode!$L$4*(1/Parameters_Tetrode!$H$4+Calcs_Tetrode!$B69/(Calcs_Tetrode!T$63+1E-99))))</f>
        <v>18.553892943602925</v>
      </c>
      <c r="U69">
        <f>(Calcs_Tetrode!U$63/Parameters_Tetrode!$L$4)*LN(1+EXP(Parameters_Tetrode!$L$4*(1/Parameters_Tetrode!$H$4+Calcs_Tetrode!$B69/(Calcs_Tetrode!U$63+1E-99))))</f>
        <v>19.024158629607879</v>
      </c>
      <c r="V69">
        <f>(Calcs_Tetrode!V$63/Parameters_Tetrode!$L$4)*LN(1+EXP(Parameters_Tetrode!$L$4*(1/Parameters_Tetrode!$H$4+Calcs_Tetrode!$B69/(Calcs_Tetrode!V$63+1E-99))))</f>
        <v>19.495702249712263</v>
      </c>
      <c r="W69">
        <f>(Calcs_Tetrode!W$63/Parameters_Tetrode!$L$4)*LN(1+EXP(Parameters_Tetrode!$L$4*(1/Parameters_Tetrode!$H$4+Calcs_Tetrode!$B69/(Calcs_Tetrode!W$63+1E-99))))</f>
        <v>19.968461540367372</v>
      </c>
      <c r="X69">
        <f>(Calcs_Tetrode!X$63/Parameters_Tetrode!$L$4)*LN(1+EXP(Parameters_Tetrode!$L$4*(1/Parameters_Tetrode!$H$4+Calcs_Tetrode!$B69/(Calcs_Tetrode!X$63+1E-99))))</f>
        <v>20.442377932820062</v>
      </c>
      <c r="Y69">
        <f>(Calcs_Tetrode!Y$63/Parameters_Tetrode!$L$4)*LN(1+EXP(Parameters_Tetrode!$L$4*(1/Parameters_Tetrode!$H$4+Calcs_Tetrode!$B69/(Calcs_Tetrode!Y$63+1E-99))))</f>
        <v>20.917396302966161</v>
      </c>
      <c r="Z69">
        <f>(Calcs_Tetrode!Z$63/Parameters_Tetrode!$L$4)*LN(1+EXP(Parameters_Tetrode!$L$4*(1/Parameters_Tetrode!$H$4+Calcs_Tetrode!$B69/(Calcs_Tetrode!Z$63+1E-99))))</f>
        <v>21.393464739546754</v>
      </c>
      <c r="AA69">
        <f>(Calcs_Tetrode!AA$63/Parameters_Tetrode!$L$4)*LN(1+EXP(Parameters_Tetrode!$L$4*(1/Parameters_Tetrode!$H$4+Calcs_Tetrode!$B69/(Calcs_Tetrode!AA$63+1E-99))))</f>
        <v>21.870534329313138</v>
      </c>
      <c r="AB69">
        <f>(Calcs_Tetrode!AB$63/Parameters_Tetrode!$L$4)*LN(1+EXP(Parameters_Tetrode!$L$4*(1/Parameters_Tetrode!$H$4+Calcs_Tetrode!$B69/(Calcs_Tetrode!AB$63+1E-99))))</f>
        <v>22.348558957881046</v>
      </c>
      <c r="AC69">
        <f>(Calcs_Tetrode!AC$63/Parameters_Tetrode!$L$4)*LN(1+EXP(Parameters_Tetrode!$L$4*(1/Parameters_Tetrode!$H$4+Calcs_Tetrode!$B69/(Calcs_Tetrode!AC$63+1E-99))))</f>
        <v>22.827495125085189</v>
      </c>
      <c r="AD69">
        <f>(Calcs_Tetrode!AD$63/Parameters_Tetrode!$L$4)*LN(1+EXP(Parameters_Tetrode!$L$4*(1/Parameters_Tetrode!$H$4+Calcs_Tetrode!$B69/(Calcs_Tetrode!AD$63+1E-99))))</f>
        <v>23.307301773731567</v>
      </c>
      <c r="AE69">
        <f>(Calcs_Tetrode!AE$63/Parameters_Tetrode!$L$4)*LN(1+EXP(Parameters_Tetrode!$L$4*(1/Parameters_Tetrode!$H$4+Calcs_Tetrode!$B69/(Calcs_Tetrode!AE$63+1E-99))))</f>
        <v>23.787940130726422</v>
      </c>
      <c r="AF69">
        <f>(Calcs_Tetrode!AF$63/Parameters_Tetrode!$L$4)*LN(1+EXP(Parameters_Tetrode!$L$4*(1/Parameters_Tetrode!$H$4+Calcs_Tetrode!$B69/(Calcs_Tetrode!AF$63+1E-99))))</f>
        <v>24.269373559637323</v>
      </c>
      <c r="AG69">
        <f>(Calcs_Tetrode!AG$63/Parameters_Tetrode!$L$4)*LN(1+EXP(Parameters_Tetrode!$L$4*(1/Parameters_Tetrode!$H$4+Calcs_Tetrode!$B69/(Calcs_Tetrode!AG$63+1E-99))))</f>
        <v>24.751567423813547</v>
      </c>
      <c r="AH69">
        <f>(Calcs_Tetrode!AH$63/Parameters_Tetrode!$L$4)*LN(1+EXP(Parameters_Tetrode!$L$4*(1/Parameters_Tetrode!$H$4+Calcs_Tetrode!$B69/(Calcs_Tetrode!AH$63+1E-99))))</f>
        <v>25.234488959260183</v>
      </c>
      <c r="AI69">
        <f>(Calcs_Tetrode!AI$63/Parameters_Tetrode!$L$4)*LN(1+EXP(Parameters_Tetrode!$L$4*(1/Parameters_Tetrode!$H$4+Calcs_Tetrode!$B69/(Calcs_Tetrode!AI$63+1E-99))))</f>
        <v>25.718107156522279</v>
      </c>
      <c r="AJ69">
        <f>(Calcs_Tetrode!AJ$63/Parameters_Tetrode!$L$4)*LN(1+EXP(Parameters_Tetrode!$L$4*(1/Parameters_Tetrode!$H$4+Calcs_Tetrode!$B69/(Calcs_Tetrode!AJ$63+1E-99))))</f>
        <v>26.202392650893692</v>
      </c>
      <c r="AK69">
        <f>(Calcs_Tetrode!AK$63/Parameters_Tetrode!$L$4)*LN(1+EXP(Parameters_Tetrode!$L$4*(1/Parameters_Tetrode!$H$4+Calcs_Tetrode!$B69/(Calcs_Tetrode!AK$63+1E-99))))</f>
        <v>26.687317620318609</v>
      </c>
      <c r="AL69">
        <f>(Calcs_Tetrode!AL$63/Parameters_Tetrode!$L$4)*LN(1+EXP(Parameters_Tetrode!$L$4*(1/Parameters_Tetrode!$H$4+Calcs_Tetrode!$B69/(Calcs_Tetrode!AL$63+1E-99))))</f>
        <v>27.172855690403516</v>
      </c>
      <c r="AM69">
        <f>(Calcs_Tetrode!AM$63/Parameters_Tetrode!$L$4)*LN(1+EXP(Parameters_Tetrode!$L$4*(1/Parameters_Tetrode!$H$4+Calcs_Tetrode!$B69/(Calcs_Tetrode!AM$63+1E-99))))</f>
        <v>27.65898184600303</v>
      </c>
      <c r="AN69">
        <f>(Calcs_Tetrode!AN$63/Parameters_Tetrode!$L$4)*LN(1+EXP(Parameters_Tetrode!$L$4*(1/Parameters_Tetrode!$H$4+Calcs_Tetrode!$B69/(Calcs_Tetrode!AN$63+1E-99))))</f>
        <v>28.145672348885547</v>
      </c>
      <c r="AO69">
        <f>(Calcs_Tetrode!AO$63/Parameters_Tetrode!$L$4)*LN(1+EXP(Parameters_Tetrode!$L$4*(1/Parameters_Tetrode!$H$4+Calcs_Tetrode!$B69/(Calcs_Tetrode!AO$63+1E-99))))</f>
        <v>28.632904661023446</v>
      </c>
      <c r="AP69">
        <f>(Calcs_Tetrode!AP$63/Parameters_Tetrode!$L$4)*LN(1+EXP(Parameters_Tetrode!$L$4*(1/Parameters_Tetrode!$H$4+Calcs_Tetrode!$B69/(Calcs_Tetrode!AP$63+1E-99))))</f>
        <v>29.120657373088459</v>
      </c>
      <c r="AQ69">
        <f>(Calcs_Tetrode!AQ$63/Parameters_Tetrode!$L$4)*LN(1+EXP(Parameters_Tetrode!$L$4*(1/Parameters_Tetrode!$H$4+Calcs_Tetrode!$B69/(Calcs_Tetrode!AQ$63+1E-99))))</f>
        <v>29.608910137766106</v>
      </c>
      <c r="AR69">
        <f>(Calcs_Tetrode!AR$63/Parameters_Tetrode!$L$4)*LN(1+EXP(Parameters_Tetrode!$L$4*(1/Parameters_Tetrode!$H$4+Calcs_Tetrode!$B69/(Calcs_Tetrode!AR$63+1E-99))))</f>
        <v>30.097643607533229</v>
      </c>
      <c r="AS69">
        <f>(Calcs_Tetrode!AS$63/Parameters_Tetrode!$L$4)*LN(1+EXP(Parameters_Tetrode!$L$4*(1/Parameters_Tetrode!$H$4+Calcs_Tetrode!$B69/(Calcs_Tetrode!AS$63+1E-99))))</f>
        <v>30.586839376570712</v>
      </c>
      <c r="AT69">
        <f>(Calcs_Tetrode!AT$63/Parameters_Tetrode!$L$4)*LN(1+EXP(Parameters_Tetrode!$L$4*(1/Parameters_Tetrode!$H$4+Calcs_Tetrode!$B69/(Calcs_Tetrode!AT$63+1E-99))))</f>
        <v>31.076479926509219</v>
      </c>
      <c r="AU69">
        <f>(Calcs_Tetrode!AU$63/Parameters_Tetrode!$L$4)*LN(1+EXP(Parameters_Tetrode!$L$4*(1/Parameters_Tetrode!$H$4+Calcs_Tetrode!$B69/(Calcs_Tetrode!AU$63+1E-99))))</f>
        <v>31.566548575729382</v>
      </c>
      <c r="AV69">
        <f>(Calcs_Tetrode!AV$63/Parameters_Tetrode!$L$4)*LN(1+EXP(Parameters_Tetrode!$L$4*(1/Parameters_Tetrode!$H$4+Calcs_Tetrode!$B69/(Calcs_Tetrode!AV$63+1E-99))))</f>
        <v>32.057029431959435</v>
      </c>
      <c r="AW69">
        <f>(Calcs_Tetrode!AW$63/Parameters_Tetrode!$L$4)*LN(1+EXP(Parameters_Tetrode!$L$4*(1/Parameters_Tetrode!$H$4+Calcs_Tetrode!$B69/(Calcs_Tetrode!AW$63+1E-99))))</f>
        <v>32.547907347933524</v>
      </c>
      <c r="AX69">
        <f>(Calcs_Tetrode!AX$63/Parameters_Tetrode!$L$4)*LN(1+EXP(Parameters_Tetrode!$L$4*(1/Parameters_Tetrode!$H$4+Calcs_Tetrode!$B69/(Calcs_Tetrode!AX$63+1E-99))))</f>
        <v>33.039167879891878</v>
      </c>
      <c r="AY69">
        <f>(Calcs_Tetrode!AY$63/Parameters_Tetrode!$L$4)*LN(1+EXP(Parameters_Tetrode!$L$4*(1/Parameters_Tetrode!$H$4+Calcs_Tetrode!$B69/(Calcs_Tetrode!AY$63+1E-99))))</f>
        <v>33.530797248721292</v>
      </c>
      <c r="AZ69">
        <f>(Calcs_Tetrode!AZ$63/Parameters_Tetrode!$L$4)*LN(1+EXP(Parameters_Tetrode!$L$4*(1/Parameters_Tetrode!$H$4+Calcs_Tetrode!$B69/(Calcs_Tetrode!AZ$63+1E-99))))</f>
        <v>34.02278230354937</v>
      </c>
      <c r="BA69">
        <f>(Calcs_Tetrode!BA$63/Parameters_Tetrode!$L$4)*LN(1+EXP(Parameters_Tetrode!$L$4*(1/Parameters_Tetrode!$H$4+Calcs_Tetrode!$B69/(Calcs_Tetrode!BA$63+1E-99))))</f>
        <v>34.515110487620731</v>
      </c>
    </row>
    <row r="70" spans="2:53">
      <c r="B70" s="2">
        <f>IF(OR(Calcs_Tetrode!B69="",(Calcs_Tetrode!B69+Parameters_Tetrode!$B$6)&lt;Parameters_Tetrode!$B$5),NA(),Calcs_Tetrode!B69+Parameters_Tetrode!$B$6)</f>
        <v>-30</v>
      </c>
      <c r="C70">
        <f>(Calcs_Tetrode!C$63/Parameters_Tetrode!$L$4)*LN(1+EXP(Parameters_Tetrode!$L$4*(1/Parameters_Tetrode!$H$4+Calcs_Tetrode!$B70/(Calcs_Tetrode!C$63+1E-99))))</f>
        <v>7.7954442872472782</v>
      </c>
      <c r="D70">
        <f>(Calcs_Tetrode!D$63/Parameters_Tetrode!$L$4)*LN(1+EXP(Parameters_Tetrode!$L$4*(1/Parameters_Tetrode!$H$4+Calcs_Tetrode!$B70/(Calcs_Tetrode!D$63+1E-99))))</f>
        <v>8.1781363489045535</v>
      </c>
      <c r="E70">
        <f>(Calcs_Tetrode!E$63/Parameters_Tetrode!$L$4)*LN(1+EXP(Parameters_Tetrode!$L$4*(1/Parameters_Tetrode!$H$4+Calcs_Tetrode!$B70/(Calcs_Tetrode!E$63+1E-99))))</f>
        <v>8.566129574171212</v>
      </c>
      <c r="F70">
        <f>(Calcs_Tetrode!F$63/Parameters_Tetrode!$L$4)*LN(1+EXP(Parameters_Tetrode!$L$4*(1/Parameters_Tetrode!$H$4+Calcs_Tetrode!$B70/(Calcs_Tetrode!F$63+1E-99))))</f>
        <v>8.9591558752956182</v>
      </c>
      <c r="G70">
        <f>(Calcs_Tetrode!G$63/Parameters_Tetrode!$L$4)*LN(1+EXP(Parameters_Tetrode!$L$4*(1/Parameters_Tetrode!$H$4+Calcs_Tetrode!$B70/(Calcs_Tetrode!G$63+1E-99))))</f>
        <v>9.3569602076570568</v>
      </c>
      <c r="H70">
        <f>(Calcs_Tetrode!H$63/Parameters_Tetrode!$L$4)*LN(1+EXP(Parameters_Tetrode!$L$4*(1/Parameters_Tetrode!$H$4+Calcs_Tetrode!$B70/(Calcs_Tetrode!H$63+1E-99))))</f>
        <v>9.7593002514460014</v>
      </c>
      <c r="I70">
        <f>(Calcs_Tetrode!I$63/Parameters_Tetrode!$L$4)*LN(1+EXP(Parameters_Tetrode!$L$4*(1/Parameters_Tetrode!$H$4+Calcs_Tetrode!$B70/(Calcs_Tetrode!I$63+1E-99))))</f>
        <v>10.165946033941044</v>
      </c>
      <c r="J70">
        <f>(Calcs_Tetrode!J$63/Parameters_Tetrode!$L$4)*LN(1+EXP(Parameters_Tetrode!$L$4*(1/Parameters_Tetrode!$H$4+Calcs_Tetrode!$B70/(Calcs_Tetrode!J$63+1E-99))))</f>
        <v>10.576679507877735</v>
      </c>
      <c r="K70">
        <f>(Calcs_Tetrode!K$63/Parameters_Tetrode!$L$4)*LN(1+EXP(Parameters_Tetrode!$L$4*(1/Parameters_Tetrode!$H$4+Calcs_Tetrode!$B70/(Calcs_Tetrode!K$63+1E-99))))</f>
        <v>10.991294098929901</v>
      </c>
      <c r="L70">
        <f>(Calcs_Tetrode!L$63/Parameters_Tetrode!$L$4)*LN(1+EXP(Parameters_Tetrode!$L$4*(1/Parameters_Tetrode!$H$4+Calcs_Tetrode!$B70/(Calcs_Tetrode!L$63+1E-99))))</f>
        <v>11.409594233140801</v>
      </c>
      <c r="M70">
        <f>(Calcs_Tetrode!M$63/Parameters_Tetrode!$L$4)*LN(1+EXP(Parameters_Tetrode!$L$4*(1/Parameters_Tetrode!$H$4+Calcs_Tetrode!$B70/(Calcs_Tetrode!M$63+1E-99))))</f>
        <v>11.831394853233711</v>
      </c>
      <c r="N70">
        <f>(Calcs_Tetrode!N$63/Parameters_Tetrode!$L$4)*LN(1+EXP(Parameters_Tetrode!$L$4*(1/Parameters_Tetrode!$H$4+Calcs_Tetrode!$B70/(Calcs_Tetrode!N$63+1E-99))))</f>
        <v>12.256520931079724</v>
      </c>
      <c r="O70">
        <f>(Calcs_Tetrode!O$63/Parameters_Tetrode!$L$4)*LN(1+EXP(Parameters_Tetrode!$L$4*(1/Parameters_Tetrode!$H$4+Calcs_Tetrode!$B70/(Calcs_Tetrode!O$63+1E-99))))</f>
        <v>12.684806982181536</v>
      </c>
      <c r="P70">
        <f>(Calcs_Tetrode!P$63/Parameters_Tetrode!$L$4)*LN(1+EXP(Parameters_Tetrode!$L$4*(1/Parameters_Tetrode!$H$4+Calcs_Tetrode!$B70/(Calcs_Tetrode!P$63+1E-99))))</f>
        <v>13.116096586822565</v>
      </c>
      <c r="Q70">
        <f>(Calcs_Tetrode!Q$63/Parameters_Tetrode!$L$4)*LN(1+EXP(Parameters_Tetrode!$L$4*(1/Parameters_Tetrode!$H$4+Calcs_Tetrode!$B70/(Calcs_Tetrode!Q$63+1E-99))))</f>
        <v>13.550241921507208</v>
      </c>
      <c r="R70">
        <f>(Calcs_Tetrode!R$63/Parameters_Tetrode!$L$4)*LN(1+EXP(Parameters_Tetrode!$L$4*(1/Parameters_Tetrode!$H$4+Calcs_Tetrode!$B70/(Calcs_Tetrode!R$63+1E-99))))</f>
        <v>13.987103303458005</v>
      </c>
      <c r="S70">
        <f>(Calcs_Tetrode!S$63/Parameters_Tetrode!$L$4)*LN(1+EXP(Parameters_Tetrode!$L$4*(1/Parameters_Tetrode!$H$4+Calcs_Tetrode!$B70/(Calcs_Tetrode!S$63+1E-99))))</f>
        <v>14.42654875021827</v>
      </c>
      <c r="T70">
        <f>(Calcs_Tetrode!T$63/Parameters_Tetrode!$L$4)*LN(1+EXP(Parameters_Tetrode!$L$4*(1/Parameters_Tetrode!$H$4+Calcs_Tetrode!$B70/(Calcs_Tetrode!T$63+1E-99))))</f>
        <v>14.868453555814577</v>
      </c>
      <c r="U70">
        <f>(Calcs_Tetrode!U$63/Parameters_Tetrode!$L$4)*LN(1+EXP(Parameters_Tetrode!$L$4*(1/Parameters_Tetrode!$H$4+Calcs_Tetrode!$B70/(Calcs_Tetrode!U$63+1E-99))))</f>
        <v>15.312699884445559</v>
      </c>
      <c r="V70">
        <f>(Calcs_Tetrode!V$63/Parameters_Tetrode!$L$4)*LN(1+EXP(Parameters_Tetrode!$L$4*(1/Parameters_Tetrode!$H$4+Calcs_Tetrode!$B70/(Calcs_Tetrode!V$63+1E-99))))</f>
        <v>15.759176382265979</v>
      </c>
      <c r="W70">
        <f>(Calcs_Tetrode!W$63/Parameters_Tetrode!$L$4)*LN(1+EXP(Parameters_Tetrode!$L$4*(1/Parameters_Tetrode!$H$4+Calcs_Tetrode!$B70/(Calcs_Tetrode!W$63+1E-99))))</f>
        <v>16.207777807514233</v>
      </c>
      <c r="X70">
        <f>(Calcs_Tetrode!X$63/Parameters_Tetrode!$L$4)*LN(1+EXP(Parameters_Tetrode!$L$4*(1/Parameters_Tetrode!$H$4+Calcs_Tetrode!$B70/(Calcs_Tetrode!X$63+1E-99))))</f>
        <v>16.658404678975479</v>
      </c>
      <c r="Y70">
        <f>(Calcs_Tetrode!Y$63/Parameters_Tetrode!$L$4)*LN(1+EXP(Parameters_Tetrode!$L$4*(1/Parameters_Tetrode!$H$4+Calcs_Tetrode!$B70/(Calcs_Tetrode!Y$63+1E-99))))</f>
        <v>17.110962942571071</v>
      </c>
      <c r="Z70">
        <f>(Calcs_Tetrode!Z$63/Parameters_Tetrode!$L$4)*LN(1+EXP(Parameters_Tetrode!$L$4*(1/Parameters_Tetrode!$H$4+Calcs_Tetrode!$B70/(Calcs_Tetrode!Z$63+1E-99))))</f>
        <v>17.565363655708772</v>
      </c>
      <c r="AA70">
        <f>(Calcs_Tetrode!AA$63/Parameters_Tetrode!$L$4)*LN(1+EXP(Parameters_Tetrode!$L$4*(1/Parameters_Tetrode!$H$4+Calcs_Tetrode!$B70/(Calcs_Tetrode!AA$63+1E-99))))</f>
        <v>18.021522688909648</v>
      </c>
      <c r="AB70">
        <f>(Calcs_Tetrode!AB$63/Parameters_Tetrode!$L$4)*LN(1+EXP(Parameters_Tetrode!$L$4*(1/Parameters_Tetrode!$H$4+Calcs_Tetrode!$B70/(Calcs_Tetrode!AB$63+1E-99))))</f>
        <v>18.479360444140067</v>
      </c>
      <c r="AC70">
        <f>(Calcs_Tetrode!AC$63/Parameters_Tetrode!$L$4)*LN(1+EXP(Parameters_Tetrode!$L$4*(1/Parameters_Tetrode!$H$4+Calcs_Tetrode!$B70/(Calcs_Tetrode!AC$63+1E-99))))</f>
        <v>18.938801589215352</v>
      </c>
      <c r="AD70">
        <f>(Calcs_Tetrode!AD$63/Parameters_Tetrode!$L$4)*LN(1+EXP(Parameters_Tetrode!$L$4*(1/Parameters_Tetrode!$H$4+Calcs_Tetrode!$B70/(Calcs_Tetrode!AD$63+1E-99))))</f>
        <v>19.399774807600178</v>
      </c>
      <c r="AE70">
        <f>(Calcs_Tetrode!AE$63/Parameters_Tetrode!$L$4)*LN(1+EXP(Parameters_Tetrode!$L$4*(1/Parameters_Tetrode!$H$4+Calcs_Tetrode!$B70/(Calcs_Tetrode!AE$63+1E-99))))</f>
        <v>19.862212562906485</v>
      </c>
      <c r="AF70">
        <f>(Calcs_Tetrode!AF$63/Parameters_Tetrode!$L$4)*LN(1+EXP(Parameters_Tetrode!$L$4*(1/Parameters_Tetrode!$H$4+Calcs_Tetrode!$B70/(Calcs_Tetrode!AF$63+1E-99))))</f>
        <v>20.32605087737851</v>
      </c>
      <c r="AG70">
        <f>(Calcs_Tetrode!AG$63/Parameters_Tetrode!$L$4)*LN(1+EXP(Parameters_Tetrode!$L$4*(1/Parameters_Tetrode!$H$4+Calcs_Tetrode!$B70/(Calcs_Tetrode!AG$63+1E-99))))</f>
        <v>20.791229123654006</v>
      </c>
      <c r="AH70">
        <f>(Calcs_Tetrode!AH$63/Parameters_Tetrode!$L$4)*LN(1+EXP(Parameters_Tetrode!$L$4*(1/Parameters_Tetrode!$H$4+Calcs_Tetrode!$B70/(Calcs_Tetrode!AH$63+1E-99))))</f>
        <v>21.257689829098879</v>
      </c>
      <c r="AI70">
        <f>(Calcs_Tetrode!AI$63/Parameters_Tetrode!$L$4)*LN(1+EXP(Parameters_Tetrode!$L$4*(1/Parameters_Tetrode!$H$4+Calcs_Tetrode!$B70/(Calcs_Tetrode!AI$63+1E-99))))</f>
        <v>21.72537849202628</v>
      </c>
      <c r="AJ70">
        <f>(Calcs_Tetrode!AJ$63/Parameters_Tetrode!$L$4)*LN(1+EXP(Parameters_Tetrode!$L$4*(1/Parameters_Tetrode!$H$4+Calcs_Tetrode!$B70/(Calcs_Tetrode!AJ$63+1E-99))))</f>
        <v>22.19424340913077</v>
      </c>
      <c r="AK70">
        <f>(Calcs_Tetrode!AK$63/Parameters_Tetrode!$L$4)*LN(1+EXP(Parameters_Tetrode!$L$4*(1/Parameters_Tetrode!$H$4+Calcs_Tetrode!$B70/(Calcs_Tetrode!AK$63+1E-99))))</f>
        <v>22.664235513490468</v>
      </c>
      <c r="AL70">
        <f>(Calcs_Tetrode!AL$63/Parameters_Tetrode!$L$4)*LN(1+EXP(Parameters_Tetrode!$L$4*(1/Parameters_Tetrode!$H$4+Calcs_Tetrode!$B70/(Calcs_Tetrode!AL$63+1E-99))))</f>
        <v>23.135308222515462</v>
      </c>
      <c r="AM70">
        <f>(Calcs_Tetrode!AM$63/Parameters_Tetrode!$L$4)*LN(1+EXP(Parameters_Tetrode!$L$4*(1/Parameters_Tetrode!$H$4+Calcs_Tetrode!$B70/(Calcs_Tetrode!AM$63+1E-99))))</f>
        <v>23.607417295247291</v>
      </c>
      <c r="AN70">
        <f>(Calcs_Tetrode!AN$63/Parameters_Tetrode!$L$4)*LN(1+EXP(Parameters_Tetrode!$L$4*(1/Parameters_Tetrode!$H$4+Calcs_Tetrode!$B70/(Calcs_Tetrode!AN$63+1E-99))))</f>
        <v>24.080520698442324</v>
      </c>
      <c r="AO70">
        <f>(Calcs_Tetrode!AO$63/Parameters_Tetrode!$L$4)*LN(1+EXP(Parameters_Tetrode!$L$4*(1/Parameters_Tetrode!$H$4+Calcs_Tetrode!$B70/(Calcs_Tetrode!AO$63+1E-99))))</f>
        <v>24.55457848089975</v>
      </c>
      <c r="AP70">
        <f>(Calcs_Tetrode!AP$63/Parameters_Tetrode!$L$4)*LN(1+EXP(Parameters_Tetrode!$L$4*(1/Parameters_Tetrode!$H$4+Calcs_Tetrode!$B70/(Calcs_Tetrode!AP$63+1E-99))))</f>
        <v>25.029552655523172</v>
      </c>
      <c r="AQ70">
        <f>(Calcs_Tetrode!AQ$63/Parameters_Tetrode!$L$4)*LN(1+EXP(Parameters_Tetrode!$L$4*(1/Parameters_Tetrode!$H$4+Calcs_Tetrode!$B70/(Calcs_Tetrode!AQ$63+1E-99))))</f>
        <v>25.505407088632534</v>
      </c>
      <c r="AR70">
        <f>(Calcs_Tetrode!AR$63/Parameters_Tetrode!$L$4)*LN(1+EXP(Parameters_Tetrode!$L$4*(1/Parameters_Tetrode!$H$4+Calcs_Tetrode!$B70/(Calcs_Tetrode!AR$63+1E-99))))</f>
        <v>25.982107396070319</v>
      </c>
      <c r="AS70">
        <f>(Calcs_Tetrode!AS$63/Parameters_Tetrode!$L$4)*LN(1+EXP(Parameters_Tetrode!$L$4*(1/Parameters_Tetrode!$H$4+Calcs_Tetrode!$B70/(Calcs_Tetrode!AS$63+1E-99))))</f>
        <v>26.459620845672362</v>
      </c>
      <c r="AT70">
        <f>(Calcs_Tetrode!AT$63/Parameters_Tetrode!$L$4)*LN(1+EXP(Parameters_Tetrode!$L$4*(1/Parameters_Tetrode!$H$4+Calcs_Tetrode!$B70/(Calcs_Tetrode!AT$63+1E-99))))</f>
        <v>26.937916265698931</v>
      </c>
      <c r="AU70">
        <f>(Calcs_Tetrode!AU$63/Parameters_Tetrode!$L$4)*LN(1+EXP(Parameters_Tetrode!$L$4*(1/Parameters_Tetrode!$H$4+Calcs_Tetrode!$B70/(Calcs_Tetrode!AU$63+1E-99))))</f>
        <v>27.416963958846541</v>
      </c>
      <c r="AV70">
        <f>(Calcs_Tetrode!AV$63/Parameters_Tetrode!$L$4)*LN(1+EXP(Parameters_Tetrode!$L$4*(1/Parameters_Tetrode!$H$4+Calcs_Tetrode!$B70/(Calcs_Tetrode!AV$63+1E-99))))</f>
        <v>27.89673562148387</v>
      </c>
      <c r="AW70">
        <f>(Calcs_Tetrode!AW$63/Parameters_Tetrode!$L$4)*LN(1+EXP(Parameters_Tetrode!$L$4*(1/Parameters_Tetrode!$H$4+Calcs_Tetrode!$B70/(Calcs_Tetrode!AW$63+1E-99))))</f>
        <v>28.377204267777746</v>
      </c>
      <c r="AX70">
        <f>(Calcs_Tetrode!AX$63/Parameters_Tetrode!$L$4)*LN(1+EXP(Parameters_Tetrode!$L$4*(1/Parameters_Tetrode!$H$4+Calcs_Tetrode!$B70/(Calcs_Tetrode!AX$63+1E-99))))</f>
        <v>28.858344158396022</v>
      </c>
      <c r="AY70">
        <f>(Calcs_Tetrode!AY$63/Parameters_Tetrode!$L$4)*LN(1+EXP(Parameters_Tetrode!$L$4*(1/Parameters_Tetrode!$H$4+Calcs_Tetrode!$B70/(Calcs_Tetrode!AY$63+1E-99))))</f>
        <v>29.340130733494313</v>
      </c>
      <c r="AZ70">
        <f>(Calcs_Tetrode!AZ$63/Parameters_Tetrode!$L$4)*LN(1+EXP(Parameters_Tetrode!$L$4*(1/Parameters_Tetrode!$H$4+Calcs_Tetrode!$B70/(Calcs_Tetrode!AZ$63+1E-99))))</f>
        <v>29.822540549712315</v>
      </c>
      <c r="BA70">
        <f>(Calcs_Tetrode!BA$63/Parameters_Tetrode!$L$4)*LN(1+EXP(Parameters_Tetrode!$L$4*(1/Parameters_Tetrode!$H$4+Calcs_Tetrode!$B70/(Calcs_Tetrode!BA$63+1E-99))))</f>
        <v>30.305551220923185</v>
      </c>
    </row>
    <row r="71" spans="2:53">
      <c r="B71" s="2">
        <f>IF(OR(Calcs_Tetrode!B70="",(Calcs_Tetrode!B70+Parameters_Tetrode!$B$6)&lt;Parameters_Tetrode!$B$5),NA(),Calcs_Tetrode!B70+Parameters_Tetrode!$B$6)</f>
        <v>-35</v>
      </c>
      <c r="C71">
        <f>(Calcs_Tetrode!C$63/Parameters_Tetrode!$L$4)*LN(1+EXP(Parameters_Tetrode!$L$4*(1/Parameters_Tetrode!$H$4+Calcs_Tetrode!$B71/(Calcs_Tetrode!C$63+1E-99))))</f>
        <v>5.3744758420986214</v>
      </c>
      <c r="D71">
        <f>(Calcs_Tetrode!D$63/Parameters_Tetrode!$L$4)*LN(1+EXP(Parameters_Tetrode!$L$4*(1/Parameters_Tetrode!$H$4+Calcs_Tetrode!$B71/(Calcs_Tetrode!D$63+1E-99))))</f>
        <v>5.6937089962717371</v>
      </c>
      <c r="E71">
        <f>(Calcs_Tetrode!E$63/Parameters_Tetrode!$L$4)*LN(1+EXP(Parameters_Tetrode!$L$4*(1/Parameters_Tetrode!$H$4+Calcs_Tetrode!$B71/(Calcs_Tetrode!E$63+1E-99))))</f>
        <v>6.0201340026244008</v>
      </c>
      <c r="F71">
        <f>(Calcs_Tetrode!F$63/Parameters_Tetrode!$L$4)*LN(1+EXP(Parameters_Tetrode!$L$4*(1/Parameters_Tetrode!$H$4+Calcs_Tetrode!$B71/(Calcs_Tetrode!F$63+1E-99))))</f>
        <v>6.3534709810944534</v>
      </c>
      <c r="G71">
        <f>(Calcs_Tetrode!G$63/Parameters_Tetrode!$L$4)*LN(1+EXP(Parameters_Tetrode!$L$4*(1/Parameters_Tetrode!$H$4+Calcs_Tetrode!$B71/(Calcs_Tetrode!G$63+1E-99))))</f>
        <v>6.6934453777864489</v>
      </c>
      <c r="H71">
        <f>(Calcs_Tetrode!H$63/Parameters_Tetrode!$L$4)*LN(1+EXP(Parameters_Tetrode!$L$4*(1/Parameters_Tetrode!$H$4+Calcs_Tetrode!$B71/(Calcs_Tetrode!H$63+1E-99))))</f>
        <v>7.0397888396901553</v>
      </c>
      <c r="I71">
        <f>(Calcs_Tetrode!I$63/Parameters_Tetrode!$L$4)*LN(1+EXP(Parameters_Tetrode!$L$4*(1/Parameters_Tetrode!$H$4+Calcs_Tetrode!$B71/(Calcs_Tetrode!I$63+1E-99))))</f>
        <v>7.3922399170770552</v>
      </c>
      <c r="J71">
        <f>(Calcs_Tetrode!J$63/Parameters_Tetrode!$L$4)*LN(1+EXP(Parameters_Tetrode!$L$4*(1/Parameters_Tetrode!$H$4+Calcs_Tetrode!$B71/(Calcs_Tetrode!J$63+1E-99))))</f>
        <v>7.7505446121337203</v>
      </c>
      <c r="K71">
        <f>(Calcs_Tetrode!K$63/Parameters_Tetrode!$L$4)*LN(1+EXP(Parameters_Tetrode!$L$4*(1/Parameters_Tetrode!$H$4+Calcs_Tetrode!$B71/(Calcs_Tetrode!K$63+1E-99))))</f>
        <v>8.1144567916588084</v>
      </c>
      <c r="L71">
        <f>(Calcs_Tetrode!L$63/Parameters_Tetrode!$L$4)*LN(1+EXP(Parameters_Tetrode!$L$4*(1/Parameters_Tetrode!$H$4+Calcs_Tetrode!$B71/(Calcs_Tetrode!L$63+1E-99))))</f>
        <v>8.483738480667256</v>
      </c>
      <c r="M71">
        <f>(Calcs_Tetrode!M$63/Parameters_Tetrode!$L$4)*LN(1+EXP(Parameters_Tetrode!$L$4*(1/Parameters_Tetrode!$H$4+Calcs_Tetrode!$B71/(Calcs_Tetrode!M$63+1E-99))))</f>
        <v>8.8581600525963786</v>
      </c>
      <c r="N71">
        <f>(Calcs_Tetrode!N$63/Parameters_Tetrode!$L$4)*LN(1+EXP(Parameters_Tetrode!$L$4*(1/Parameters_Tetrode!$H$4+Calcs_Tetrode!$B71/(Calcs_Tetrode!N$63+1E-99))))</f>
        <v>9.2375003305637851</v>
      </c>
      <c r="O71">
        <f>(Calcs_Tetrode!O$63/Parameters_Tetrode!$L$4)*LN(1+EXP(Parameters_Tetrode!$L$4*(1/Parameters_Tetrode!$H$4+Calcs_Tetrode!$B71/(Calcs_Tetrode!O$63+1E-99))))</f>
        <v>9.6215466128415397</v>
      </c>
      <c r="P71">
        <f>(Calcs_Tetrode!P$63/Parameters_Tetrode!$L$4)*LN(1+EXP(Parameters_Tetrode!$L$4*(1/Parameters_Tetrode!$H$4+Calcs_Tetrode!$B71/(Calcs_Tetrode!P$63+1E-99))))</f>
        <v>10.01009463442756</v>
      </c>
      <c r="Q71">
        <f>(Calcs_Tetrode!Q$63/Parameters_Tetrode!$L$4)*LN(1+EXP(Parameters_Tetrode!$L$4*(1/Parameters_Tetrode!$H$4+Calcs_Tetrode!$B71/(Calcs_Tetrode!Q$63+1E-99))))</f>
        <v>10.402948475345548</v>
      </c>
      <c r="R71">
        <f>(Calcs_Tetrode!R$63/Parameters_Tetrode!$L$4)*LN(1+EXP(Parameters_Tetrode!$L$4*(1/Parameters_Tetrode!$H$4+Calcs_Tetrode!$B71/(Calcs_Tetrode!R$63+1E-99))))</f>
        <v>10.79992042511152</v>
      </c>
      <c r="S71">
        <f>(Calcs_Tetrode!S$63/Parameters_Tetrode!$L$4)*LN(1+EXP(Parameters_Tetrode!$L$4*(1/Parameters_Tetrode!$H$4+Calcs_Tetrode!$B71/(Calcs_Tetrode!S$63+1E-99))))</f>
        <v>11.200830811683833</v>
      </c>
      <c r="T71">
        <f>(Calcs_Tetrode!T$63/Parameters_Tetrode!$L$4)*LN(1+EXP(Parameters_Tetrode!$L$4*(1/Parameters_Tetrode!$H$4+Calcs_Tetrode!$B71/(Calcs_Tetrode!T$63+1E-99))))</f>
        <v>11.605507802173788</v>
      </c>
      <c r="U71">
        <f>(Calcs_Tetrode!U$63/Parameters_Tetrode!$L$4)*LN(1+EXP(Parameters_Tetrode!$L$4*(1/Parameters_Tetrode!$H$4+Calcs_Tetrode!$B71/(Calcs_Tetrode!U$63+1E-99))))</f>
        <v>12.013787181640087</v>
      </c>
      <c r="V71">
        <f>(Calcs_Tetrode!V$63/Parameters_Tetrode!$L$4)*LN(1+EXP(Parameters_Tetrode!$L$4*(1/Parameters_Tetrode!$H$4+Calcs_Tetrode!$B71/(Calcs_Tetrode!V$63+1E-99))))</f>
        <v>12.425512115424354</v>
      </c>
      <c r="W71">
        <f>(Calcs_Tetrode!W$63/Parameters_Tetrode!$L$4)*LN(1+EXP(Parameters_Tetrode!$L$4*(1/Parameters_Tetrode!$H$4+Calcs_Tetrode!$B71/(Calcs_Tetrode!W$63+1E-99))))</f>
        <v>12.840532899704682</v>
      </c>
      <c r="X71">
        <f>(Calcs_Tetrode!X$63/Parameters_Tetrode!$L$4)*LN(1+EXP(Parameters_Tetrode!$L$4*(1/Parameters_Tetrode!$H$4+Calcs_Tetrode!$B71/(Calcs_Tetrode!X$63+1E-99))))</f>
        <v>13.258706704246855</v>
      </c>
      <c r="Y71">
        <f>(Calcs_Tetrode!Y$63/Parameters_Tetrode!$L$4)*LN(1+EXP(Parameters_Tetrode!$L$4*(1/Parameters_Tetrode!$H$4+Calcs_Tetrode!$B71/(Calcs_Tetrode!Y$63+1E-99))))</f>
        <v>13.679897310713793</v>
      </c>
      <c r="Z71">
        <f>(Calcs_Tetrode!Z$63/Parameters_Tetrode!$L$4)*LN(1+EXP(Parameters_Tetrode!$L$4*(1/Parameters_Tetrode!$H$4+Calcs_Tetrode!$B71/(Calcs_Tetrode!Z$63+1E-99))))</f>
        <v>14.103974849347868</v>
      </c>
      <c r="AA71">
        <f>(Calcs_Tetrode!AA$63/Parameters_Tetrode!$L$4)*LN(1+EXP(Parameters_Tetrode!$L$4*(1/Parameters_Tetrode!$H$4+Calcs_Tetrode!$B71/(Calcs_Tetrode!AA$63+1E-99))))</f>
        <v>14.530815536361471</v>
      </c>
      <c r="AB71">
        <f>(Calcs_Tetrode!AB$63/Parameters_Tetrode!$L$4)*LN(1+EXP(Parameters_Tetrode!$L$4*(1/Parameters_Tetrode!$H$4+Calcs_Tetrode!$B71/(Calcs_Tetrode!AB$63+1E-99))))</f>
        <v>14.96030141395399</v>
      </c>
      <c r="AC71">
        <f>(Calcs_Tetrode!AC$63/Parameters_Tetrode!$L$4)*LN(1+EXP(Parameters_Tetrode!$L$4*(1/Parameters_Tetrode!$H$4+Calcs_Tetrode!$B71/(Calcs_Tetrode!AC$63+1E-99))))</f>
        <v>15.392320094510614</v>
      </c>
      <c r="AD71">
        <f>(Calcs_Tetrode!AD$63/Parameters_Tetrode!$L$4)*LN(1+EXP(Parameters_Tetrode!$L$4*(1/Parameters_Tetrode!$H$4+Calcs_Tetrode!$B71/(Calcs_Tetrode!AD$63+1E-99))))</f>
        <v>15.826764510226115</v>
      </c>
      <c r="AE71">
        <f>(Calcs_Tetrode!AE$63/Parameters_Tetrode!$L$4)*LN(1+EXP(Parameters_Tetrode!$L$4*(1/Parameters_Tetrode!$H$4+Calcs_Tetrode!$B71/(Calcs_Tetrode!AE$63+1E-99))))</f>
        <v>16.263532669128143</v>
      </c>
      <c r="AF71">
        <f>(Calcs_Tetrode!AF$63/Parameters_Tetrode!$L$4)*LN(1+EXP(Parameters_Tetrode!$L$4*(1/Parameters_Tetrode!$H$4+Calcs_Tetrode!$B71/(Calcs_Tetrode!AF$63+1E-99))))</f>
        <v>16.702527418245658</v>
      </c>
      <c r="AG71">
        <f>(Calcs_Tetrode!AG$63/Parameters_Tetrode!$L$4)*LN(1+EXP(Parameters_Tetrode!$L$4*(1/Parameters_Tetrode!$H$4+Calcs_Tetrode!$B71/(Calcs_Tetrode!AG$63+1E-99))))</f>
        <v>17.143656214473374</v>
      </c>
      <c r="AH71">
        <f>(Calcs_Tetrode!AH$63/Parameters_Tetrode!$L$4)*LN(1+EXP(Parameters_Tetrode!$L$4*(1/Parameters_Tetrode!$H$4+Calcs_Tetrode!$B71/(Calcs_Tetrode!AH$63+1E-99))))</f>
        <v>17.586830903519054</v>
      </c>
      <c r="AI71">
        <f>(Calcs_Tetrode!AI$63/Parameters_Tetrode!$L$4)*LN(1+EXP(Parameters_Tetrode!$L$4*(1/Parameters_Tetrode!$H$4+Calcs_Tetrode!$B71/(Calcs_Tetrode!AI$63+1E-99))))</f>
        <v>18.031967507182525</v>
      </c>
      <c r="AJ71">
        <f>(Calcs_Tetrode!AJ$63/Parameters_Tetrode!$L$4)*LN(1+EXP(Parameters_Tetrode!$L$4*(1/Parameters_Tetrode!$H$4+Calcs_Tetrode!$B71/(Calcs_Tetrode!AJ$63+1E-99))))</f>
        <v>18.478986019100674</v>
      </c>
      <c r="AK71">
        <f>(Calcs_Tetrode!AK$63/Parameters_Tetrode!$L$4)*LN(1+EXP(Parameters_Tetrode!$L$4*(1/Parameters_Tetrode!$H$4+Calcs_Tetrode!$B71/(Calcs_Tetrode!AK$63+1E-99))))</f>
        <v>18.927810208997741</v>
      </c>
      <c r="AL71">
        <f>(Calcs_Tetrode!AL$63/Parameters_Tetrode!$L$4)*LN(1+EXP(Parameters_Tetrode!$L$4*(1/Parameters_Tetrode!$H$4+Calcs_Tetrode!$B71/(Calcs_Tetrode!AL$63+1E-99))))</f>
        <v>19.378367435402446</v>
      </c>
      <c r="AM71">
        <f>(Calcs_Tetrode!AM$63/Parameters_Tetrode!$L$4)*LN(1+EXP(Parameters_Tetrode!$L$4*(1/Parameters_Tetrode!$H$4+Calcs_Tetrode!$B71/(Calcs_Tetrode!AM$63+1E-99))))</f>
        <v>19.830588466730635</v>
      </c>
      <c r="AN71">
        <f>(Calcs_Tetrode!AN$63/Parameters_Tetrode!$L$4)*LN(1+EXP(Parameters_Tetrode!$L$4*(1/Parameters_Tetrode!$H$4+Calcs_Tetrode!$B71/(Calcs_Tetrode!AN$63+1E-99))))</f>
        <v>20.284407310581621</v>
      </c>
      <c r="AO71">
        <f>(Calcs_Tetrode!AO$63/Parameters_Tetrode!$L$4)*LN(1+EXP(Parameters_Tetrode!$L$4*(1/Parameters_Tetrode!$H$4+Calcs_Tetrode!$B71/(Calcs_Tetrode!AO$63+1E-99))))</f>
        <v>20.739761051056735</v>
      </c>
      <c r="AP71">
        <f>(Calcs_Tetrode!AP$63/Parameters_Tetrode!$L$4)*LN(1+EXP(Parameters_Tetrode!$L$4*(1/Parameters_Tetrode!$H$4+Calcs_Tetrode!$B71/(Calcs_Tetrode!AP$63+1E-99))))</f>
        <v>21.196589693878057</v>
      </c>
      <c r="AQ71">
        <f>(Calcs_Tetrode!AQ$63/Parameters_Tetrode!$L$4)*LN(1+EXP(Parameters_Tetrode!$L$4*(1/Parameters_Tetrode!$H$4+Calcs_Tetrode!$B71/(Calcs_Tetrode!AQ$63+1E-99))))</f>
        <v>21.654836019062248</v>
      </c>
      <c r="AR71">
        <f>(Calcs_Tetrode!AR$63/Parameters_Tetrode!$L$4)*LN(1+EXP(Parameters_Tetrode!$L$4*(1/Parameters_Tetrode!$H$4+Calcs_Tetrode!$B71/(Calcs_Tetrode!AR$63+1E-99))))</f>
        <v>22.114445440888115</v>
      </c>
      <c r="AS71">
        <f>(Calcs_Tetrode!AS$63/Parameters_Tetrode!$L$4)*LN(1+EXP(Parameters_Tetrode!$L$4*(1/Parameters_Tetrode!$H$4+Calcs_Tetrode!$B71/(Calcs_Tetrode!AS$63+1E-99))))</f>
        <v>22.575365874885215</v>
      </c>
      <c r="AT71">
        <f>(Calcs_Tetrode!AT$63/Parameters_Tetrode!$L$4)*LN(1+EXP(Parameters_Tetrode!$L$4*(1/Parameters_Tetrode!$H$4+Calcs_Tetrode!$B71/(Calcs_Tetrode!AT$63+1E-99))))</f>
        <v>23.037547611564186</v>
      </c>
      <c r="AU71">
        <f>(Calcs_Tetrode!AU$63/Parameters_Tetrode!$L$4)*LN(1+EXP(Parameters_Tetrode!$L$4*(1/Parameters_Tetrode!$H$4+Calcs_Tetrode!$B71/(Calcs_Tetrode!AU$63+1E-99))))</f>
        <v>23.500943196606759</v>
      </c>
      <c r="AV71">
        <f>(Calcs_Tetrode!AV$63/Parameters_Tetrode!$L$4)*LN(1+EXP(Parameters_Tetrode!$L$4*(1/Parameters_Tetrode!$H$4+Calcs_Tetrode!$B71/(Calcs_Tetrode!AV$63+1E-99))))</f>
        <v>23.965507317233019</v>
      </c>
      <c r="AW71">
        <f>(Calcs_Tetrode!AW$63/Parameters_Tetrode!$L$4)*LN(1+EXP(Parameters_Tetrode!$L$4*(1/Parameters_Tetrode!$H$4+Calcs_Tetrode!$B71/(Calcs_Tetrode!AW$63+1E-99))))</f>
        <v>24.431196694466355</v>
      </c>
      <c r="AX71">
        <f>(Calcs_Tetrode!AX$63/Parameters_Tetrode!$L$4)*LN(1+EXP(Parameters_Tetrode!$L$4*(1/Parameters_Tetrode!$H$4+Calcs_Tetrode!$B71/(Calcs_Tetrode!AX$63+1E-99))))</f>
        <v>24.89796998102058</v>
      </c>
      <c r="AY71">
        <f>(Calcs_Tetrode!AY$63/Parameters_Tetrode!$L$4)*LN(1+EXP(Parameters_Tetrode!$L$4*(1/Parameters_Tetrode!$H$4+Calcs_Tetrode!$B71/(Calcs_Tetrode!AY$63+1E-99))))</f>
        <v>25.365787664540036</v>
      </c>
      <c r="AZ71">
        <f>(Calcs_Tetrode!AZ$63/Parameters_Tetrode!$L$4)*LN(1+EXP(Parameters_Tetrode!$L$4*(1/Parameters_Tetrode!$H$4+Calcs_Tetrode!$B71/(Calcs_Tetrode!AZ$63+1E-99))))</f>
        <v>25.834611975930276</v>
      </c>
      <c r="BA71">
        <f>(Calcs_Tetrode!BA$63/Parameters_Tetrode!$L$4)*LN(1+EXP(Parameters_Tetrode!$L$4*(1/Parameters_Tetrode!$H$4+Calcs_Tetrode!$B71/(Calcs_Tetrode!BA$63+1E-99))))</f>
        <v>26.304406802525161</v>
      </c>
    </row>
    <row r="72" spans="2:53">
      <c r="B72" s="2">
        <f>IF(OR(Calcs_Tetrode!B71="",(Calcs_Tetrode!B71+Parameters_Tetrode!$B$6)&lt;Parameters_Tetrode!$B$5),NA(),Calcs_Tetrode!B71+Parameters_Tetrode!$B$6)</f>
        <v>-40</v>
      </c>
      <c r="C72">
        <f>(Calcs_Tetrode!C$63/Parameters_Tetrode!$L$4)*LN(1+EXP(Parameters_Tetrode!$L$4*(1/Parameters_Tetrode!$H$4+Calcs_Tetrode!$B72/(Calcs_Tetrode!C$63+1E-99))))</f>
        <v>3.5674522319159414</v>
      </c>
      <c r="D72">
        <f>(Calcs_Tetrode!D$63/Parameters_Tetrode!$L$4)*LN(1+EXP(Parameters_Tetrode!$L$4*(1/Parameters_Tetrode!$H$4+Calcs_Tetrode!$B72/(Calcs_Tetrode!D$63+1E-99))))</f>
        <v>3.8185954404681821</v>
      </c>
      <c r="E72">
        <f>(Calcs_Tetrode!E$63/Parameters_Tetrode!$L$4)*LN(1+EXP(Parameters_Tetrode!$L$4*(1/Parameters_Tetrode!$H$4+Calcs_Tetrode!$B72/(Calcs_Tetrode!E$63+1E-99))))</f>
        <v>4.0780256759217117</v>
      </c>
      <c r="F72">
        <f>(Calcs_Tetrode!F$63/Parameters_Tetrode!$L$4)*LN(1+EXP(Parameters_Tetrode!$L$4*(1/Parameters_Tetrode!$H$4+Calcs_Tetrode!$B72/(Calcs_Tetrode!F$63+1E-99))))</f>
        <v>4.3455417967675878</v>
      </c>
      <c r="G72">
        <f>(Calcs_Tetrode!G$63/Parameters_Tetrode!$L$4)*LN(1+EXP(Parameters_Tetrode!$L$4*(1/Parameters_Tetrode!$H$4+Calcs_Tetrode!$B72/(Calcs_Tetrode!G$63+1E-99))))</f>
        <v>4.6209355700295811</v>
      </c>
      <c r="H72">
        <f>(Calcs_Tetrode!H$63/Parameters_Tetrode!$L$4)*LN(1+EXP(Parameters_Tetrode!$L$4*(1/Parameters_Tetrode!$H$4+Calcs_Tetrode!$B72/(Calcs_Tetrode!H$63+1E-99))))</f>
        <v>4.9039933754668557</v>
      </c>
      <c r="I72">
        <f>(Calcs_Tetrode!I$63/Parameters_Tetrode!$L$4)*LN(1+EXP(Parameters_Tetrode!$L$4*(1/Parameters_Tetrode!$H$4+Calcs_Tetrode!$B72/(Calcs_Tetrode!I$63+1E-99))))</f>
        <v>5.1944977688880334</v>
      </c>
      <c r="J72">
        <f>(Calcs_Tetrode!J$63/Parameters_Tetrode!$L$4)*LN(1+EXP(Parameters_Tetrode!$L$4*(1/Parameters_Tetrode!$H$4+Calcs_Tetrode!$B72/(Calcs_Tetrode!J$63+1E-99))))</f>
        <v>5.4922289032819744</v>
      </c>
      <c r="K72">
        <f>(Calcs_Tetrode!K$63/Parameters_Tetrode!$L$4)*LN(1+EXP(Parameters_Tetrode!$L$4*(1/Parameters_Tetrode!$H$4+Calcs_Tetrode!$B72/(Calcs_Tetrode!K$63+1E-99))))</f>
        <v>5.7969658091450809</v>
      </c>
      <c r="L72">
        <f>(Calcs_Tetrode!L$63/Parameters_Tetrode!$L$4)*LN(1+EXP(Parameters_Tetrode!$L$4*(1/Parameters_Tetrode!$H$4+Calcs_Tetrode!$B72/(Calcs_Tetrode!L$63+1E-99))))</f>
        <v>6.1084875375588172</v>
      </c>
      <c r="M72">
        <f>(Calcs_Tetrode!M$63/Parameters_Tetrode!$L$4)*LN(1+EXP(Parameters_Tetrode!$L$4*(1/Parameters_Tetrode!$H$4+Calcs_Tetrode!$B72/(Calcs_Tetrode!M$63+1E-99))))</f>
        <v>6.4265741712820246</v>
      </c>
      <c r="N72">
        <f>(Calcs_Tetrode!N$63/Parameters_Tetrode!$L$4)*LN(1+EXP(Parameters_Tetrode!$L$4*(1/Parameters_Tetrode!$H$4+Calcs_Tetrode!$B72/(Calcs_Tetrode!N$63+1E-99))))</f>
        <v>6.7510077104148234</v>
      </c>
      <c r="O72">
        <f>(Calcs_Tetrode!O$63/Parameters_Tetrode!$L$4)*LN(1+EXP(Parameters_Tetrode!$L$4*(1/Parameters_Tetrode!$H$4+Calcs_Tetrode!$B72/(Calcs_Tetrode!O$63+1E-99))))</f>
        <v>7.081572840114112</v>
      </c>
      <c r="P72">
        <f>(Calcs_Tetrode!P$63/Parameters_Tetrode!$L$4)*LN(1+EXP(Parameters_Tetrode!$L$4*(1/Parameters_Tetrode!$H$4+Calcs_Tetrode!$B72/(Calcs_Tetrode!P$63+1E-99))))</f>
        <v>7.4180575884440563</v>
      </c>
      <c r="Q72">
        <f>(Calcs_Tetrode!Q$63/Parameters_Tetrode!$L$4)*LN(1+EXP(Parameters_Tetrode!$L$4*(1/Parameters_Tetrode!$H$4+Calcs_Tetrode!$B72/(Calcs_Tetrode!Q$63+1E-99))))</f>
        <v>7.7602538827784233</v>
      </c>
      <c r="R72">
        <f>(Calcs_Tetrode!R$63/Parameters_Tetrode!$L$4)*LN(1+EXP(Parameters_Tetrode!$L$4*(1/Parameters_Tetrode!$H$4+Calcs_Tetrode!$B72/(Calcs_Tetrode!R$63+1E-99))))</f>
        <v>8.1079580132810154</v>
      </c>
      <c r="S72">
        <f>(Calcs_Tetrode!S$63/Parameters_Tetrode!$L$4)*LN(1+EXP(Parameters_Tetrode!$L$4*(1/Parameters_Tetrode!$H$4+Calcs_Tetrode!$B72/(Calcs_Tetrode!S$63+1E-99))))</f>
        <v>8.460971011919197</v>
      </c>
      <c r="T72">
        <f>(Calcs_Tetrode!T$63/Parameters_Tetrode!$L$4)*LN(1+EXP(Parameters_Tetrode!$L$4*(1/Parameters_Tetrode!$H$4+Calcs_Tetrode!$B72/(Calcs_Tetrode!T$63+1E-99))))</f>
        <v>8.8190989552517287</v>
      </c>
      <c r="U72">
        <f>(Calcs_Tetrode!U$63/Parameters_Tetrode!$L$4)*LN(1+EXP(Parameters_Tetrode!$L$4*(1/Parameters_Tetrode!$H$4+Calcs_Tetrode!$B72/(Calcs_Tetrode!U$63+1E-99))))</f>
        <v>9.1821531989101857</v>
      </c>
      <c r="V72">
        <f>(Calcs_Tetrode!V$63/Parameters_Tetrode!$L$4)*LN(1+EXP(Parameters_Tetrode!$L$4*(1/Parameters_Tetrode!$H$4+Calcs_Tetrode!$B72/(Calcs_Tetrode!V$63+1E-99))))</f>
        <v>9.5499505512923228</v>
      </c>
      <c r="W72">
        <f>(Calcs_Tetrode!W$63/Parameters_Tetrode!$L$4)*LN(1+EXP(Parameters_Tetrode!$L$4*(1/Parameters_Tetrode!$H$4+Calcs_Tetrode!$B72/(Calcs_Tetrode!W$63+1E-99))))</f>
        <v>9.9223133935310113</v>
      </c>
      <c r="X72">
        <f>(Calcs_Tetrode!X$63/Parameters_Tetrode!$L$4)*LN(1+EXP(Parameters_Tetrode!$L$4*(1/Parameters_Tetrode!$H$4+Calcs_Tetrode!$B72/(Calcs_Tetrode!X$63+1E-99))))</f>
        <v>10.299069752314194</v>
      </c>
      <c r="Y72">
        <f>(Calcs_Tetrode!Y$63/Parameters_Tetrode!$L$4)*LN(1+EXP(Parameters_Tetrode!$L$4*(1/Parameters_Tetrode!$H$4+Calcs_Tetrode!$B72/(Calcs_Tetrode!Y$63+1E-99))))</f>
        <v>10.680053331627208</v>
      </c>
      <c r="Z72">
        <f>(Calcs_Tetrode!Z$63/Parameters_Tetrode!$L$4)*LN(1+EXP(Parameters_Tetrode!$L$4*(1/Parameters_Tetrode!$H$4+Calcs_Tetrode!$B72/(Calcs_Tetrode!Z$63+1E-99))))</f>
        <v>11.065103508981718</v>
      </c>
      <c r="AA72">
        <f>(Calcs_Tetrode!AA$63/Parameters_Tetrode!$L$4)*LN(1+EXP(Parameters_Tetrode!$L$4*(1/Parameters_Tetrode!$H$4+Calcs_Tetrode!$B72/(Calcs_Tetrode!AA$63+1E-99))))</f>
        <v>11.454065301196501</v>
      </c>
      <c r="AB72">
        <f>(Calcs_Tetrode!AB$63/Parameters_Tetrode!$L$4)*LN(1+EXP(Parameters_Tetrode!$L$4*(1/Parameters_Tetrode!$H$4+Calcs_Tetrode!$B72/(Calcs_Tetrode!AB$63+1E-99))))</f>
        <v>11.846789304311978</v>
      </c>
      <c r="AC72">
        <f>(Calcs_Tetrode!AC$63/Parameters_Tetrode!$L$4)*LN(1+EXP(Parameters_Tetrode!$L$4*(1/Parameters_Tetrode!$H$4+Calcs_Tetrode!$B72/(Calcs_Tetrode!AC$63+1E-99))))</f>
        <v>12.243131611759079</v>
      </c>
      <c r="AD72">
        <f>(Calcs_Tetrode!AD$63/Parameters_Tetrode!$L$4)*LN(1+EXP(Parameters_Tetrode!$L$4*(1/Parameters_Tetrode!$H$4+Calcs_Tetrode!$B72/(Calcs_Tetrode!AD$63+1E-99))))</f>
        <v>12.642953714466962</v>
      </c>
      <c r="AE72">
        <f>(Calcs_Tetrode!AE$63/Parameters_Tetrode!$L$4)*LN(1+EXP(Parameters_Tetrode!$L$4*(1/Parameters_Tetrode!$H$4+Calcs_Tetrode!$B72/(Calcs_Tetrode!AE$63+1E-99))))</f>
        <v>13.046122386187003</v>
      </c>
      <c r="AF72">
        <f>(Calcs_Tetrode!AF$63/Parameters_Tetrode!$L$4)*LN(1+EXP(Parameters_Tetrode!$L$4*(1/Parameters_Tetrode!$H$4+Calcs_Tetrode!$B72/(Calcs_Tetrode!AF$63+1E-99))))</f>
        <v>13.452509556932423</v>
      </c>
      <c r="AG72">
        <f>(Calcs_Tetrode!AG$63/Parameters_Tetrode!$L$4)*LN(1+EXP(Parameters_Tetrode!$L$4*(1/Parameters_Tetrode!$H$4+Calcs_Tetrode!$B72/(Calcs_Tetrode!AG$63+1E-99))))</f>
        <v>13.861992177085495</v>
      </c>
      <c r="AH72">
        <f>(Calcs_Tetrode!AH$63/Parameters_Tetrode!$L$4)*LN(1+EXP(Parameters_Tetrode!$L$4*(1/Parameters_Tetrode!$H$4+Calcs_Tetrode!$B72/(Calcs_Tetrode!AH$63+1E-99))))</f>
        <v>14.274452074406337</v>
      </c>
      <c r="AI72">
        <f>(Calcs_Tetrode!AI$63/Parameters_Tetrode!$L$4)*LN(1+EXP(Parameters_Tetrode!$L$4*(1/Parameters_Tetrode!$H$4+Calcs_Tetrode!$B72/(Calcs_Tetrode!AI$63+1E-99))))</f>
        <v>14.68977580588866</v>
      </c>
      <c r="AJ72">
        <f>(Calcs_Tetrode!AJ$63/Parameters_Tetrode!$L$4)*LN(1+EXP(Parameters_Tetrode!$L$4*(1/Parameters_Tetrode!$H$4+Calcs_Tetrode!$B72/(Calcs_Tetrode!AJ$63+1E-99))))</f>
        <v>15.107854506146758</v>
      </c>
      <c r="AK72">
        <f>(Calcs_Tetrode!AK$63/Parameters_Tetrode!$L$4)*LN(1+EXP(Parameters_Tetrode!$L$4*(1/Parameters_Tetrode!$H$4+Calcs_Tetrode!$B72/(Calcs_Tetrode!AK$63+1E-99))))</f>
        <v>15.528583733783519</v>
      </c>
      <c r="AL72">
        <f>(Calcs_Tetrode!AL$63/Parameters_Tetrode!$L$4)*LN(1+EXP(Parameters_Tetrode!$L$4*(1/Parameters_Tetrode!$H$4+Calcs_Tetrode!$B72/(Calcs_Tetrode!AL$63+1E-99))))</f>
        <v>15.95186331697907</v>
      </c>
      <c r="AM72">
        <f>(Calcs_Tetrode!AM$63/Parameters_Tetrode!$L$4)*LN(1+EXP(Parameters_Tetrode!$L$4*(1/Parameters_Tetrode!$H$4+Calcs_Tetrode!$B72/(Calcs_Tetrode!AM$63+1E-99))))</f>
        <v>16.377597199352703</v>
      </c>
      <c r="AN72">
        <f>(Calcs_Tetrode!AN$63/Parameters_Tetrode!$L$4)*LN(1+EXP(Parameters_Tetrode!$L$4*(1/Parameters_Tetrode!$H$4+Calcs_Tetrode!$B72/(Calcs_Tetrode!AN$63+1E-99))))</f>
        <v>16.805693286984734</v>
      </c>
      <c r="AO72">
        <f>(Calcs_Tetrode!AO$63/Parameters_Tetrode!$L$4)*LN(1+EXP(Parameters_Tetrode!$L$4*(1/Parameters_Tetrode!$H$4+Calcs_Tetrode!$B72/(Calcs_Tetrode!AO$63+1E-99))))</f>
        <v>17.236063297338188</v>
      </c>
      <c r="AP72">
        <f>(Calcs_Tetrode!AP$63/Parameters_Tetrode!$L$4)*LN(1+EXP(Parameters_Tetrode!$L$4*(1/Parameters_Tetrode!$H$4+Calcs_Tetrode!$B72/(Calcs_Tetrode!AP$63+1E-99))))</f>
        <v>17.668622610691195</v>
      </c>
      <c r="AQ72">
        <f>(Calcs_Tetrode!AQ$63/Parameters_Tetrode!$L$4)*LN(1+EXP(Parameters_Tetrode!$L$4*(1/Parameters_Tetrode!$H$4+Calcs_Tetrode!$B72/(Calcs_Tetrode!AQ$63+1E-99))))</f>
        <v>18.103290124577995</v>
      </c>
      <c r="AR72">
        <f>(Calcs_Tetrode!AR$63/Parameters_Tetrode!$L$4)*LN(1+EXP(Parameters_Tetrode!$L$4*(1/Parameters_Tetrode!$H$4+Calcs_Tetrode!$B72/(Calcs_Tetrode!AR$63+1E-99))))</f>
        <v>18.539988111637445</v>
      </c>
      <c r="AS72">
        <f>(Calcs_Tetrode!AS$63/Parameters_Tetrode!$L$4)*LN(1+EXP(Parameters_Tetrode!$L$4*(1/Parameters_Tetrode!$H$4+Calcs_Tetrode!$B72/(Calcs_Tetrode!AS$63+1E-99))))</f>
        <v>18.978642081182333</v>
      </c>
      <c r="AT72">
        <f>(Calcs_Tetrode!AT$63/Parameters_Tetrode!$L$4)*LN(1+EXP(Parameters_Tetrode!$L$4*(1/Parameters_Tetrode!$H$4+Calcs_Tetrode!$B72/(Calcs_Tetrode!AT$63+1E-99))))</f>
        <v>19.419180644728343</v>
      </c>
      <c r="AU72">
        <f>(Calcs_Tetrode!AU$63/Parameters_Tetrode!$L$4)*LN(1+EXP(Parameters_Tetrode!$L$4*(1/Parameters_Tetrode!$H$4+Calcs_Tetrode!$B72/(Calcs_Tetrode!AU$63+1E-99))))</f>
        <v>19.861535385657604</v>
      </c>
      <c r="AV72">
        <f>(Calcs_Tetrode!AV$63/Parameters_Tetrode!$L$4)*LN(1+EXP(Parameters_Tetrode!$L$4*(1/Parameters_Tetrode!$H$4+Calcs_Tetrode!$B72/(Calcs_Tetrode!AV$63+1E-99))))</f>
        <v>20.305640733136677</v>
      </c>
      <c r="AW72">
        <f>(Calcs_Tetrode!AW$63/Parameters_Tetrode!$L$4)*LN(1+EXP(Parameters_Tetrode!$L$4*(1/Parameters_Tetrode!$H$4+Calcs_Tetrode!$B72/(Calcs_Tetrode!AW$63+1E-99))))</f>
        <v>20.751433840362214</v>
      </c>
      <c r="AX72">
        <f>(Calcs_Tetrode!AX$63/Parameters_Tetrode!$L$4)*LN(1+EXP(Parameters_Tetrode!$L$4*(1/Parameters_Tetrode!$H$4+Calcs_Tetrode!$B72/(Calcs_Tetrode!AX$63+1E-99))))</f>
        <v>21.198854467167568</v>
      </c>
      <c r="AY72">
        <f>(Calcs_Tetrode!AY$63/Parameters_Tetrode!$L$4)*LN(1+EXP(Parameters_Tetrode!$L$4*(1/Parameters_Tetrode!$H$4+Calcs_Tetrode!$B72/(Calcs_Tetrode!AY$63+1E-99))))</f>
        <v>21.647844866990361</v>
      </c>
      <c r="AZ72">
        <f>(Calcs_Tetrode!AZ$63/Parameters_Tetrode!$L$4)*LN(1+EXP(Parameters_Tetrode!$L$4*(1/Parameters_Tetrode!$H$4+Calcs_Tetrode!$B72/(Calcs_Tetrode!AZ$63+1E-99))))</f>
        <v>22.098349678172927</v>
      </c>
      <c r="BA72">
        <f>(Calcs_Tetrode!BA$63/Parameters_Tetrode!$L$4)*LN(1+EXP(Parameters_Tetrode!$L$4*(1/Parameters_Tetrode!$H$4+Calcs_Tetrode!$B72/(Calcs_Tetrode!BA$63+1E-99))))</f>
        <v>22.550315819544263</v>
      </c>
    </row>
    <row r="73" spans="2:53">
      <c r="B73" s="2">
        <f>IF(OR(Calcs_Tetrode!B72="",(Calcs_Tetrode!B72+Parameters_Tetrode!$B$6)&lt;Parameters_Tetrode!$B$5),NA(),Calcs_Tetrode!B72+Parameters_Tetrode!$B$6)</f>
        <v>-45</v>
      </c>
      <c r="C73">
        <f>(Calcs_Tetrode!C$63/Parameters_Tetrode!$L$4)*LN(1+EXP(Parameters_Tetrode!$L$4*(1/Parameters_Tetrode!$H$4+Calcs_Tetrode!$B73/(Calcs_Tetrode!C$63+1E-99))))</f>
        <v>2.2957903385200487</v>
      </c>
      <c r="D73">
        <f>(Calcs_Tetrode!D$63/Parameters_Tetrode!$L$4)*LN(1+EXP(Parameters_Tetrode!$L$4*(1/Parameters_Tetrode!$H$4+Calcs_Tetrode!$B73/(Calcs_Tetrode!D$63+1E-99))))</f>
        <v>2.4830026773421663</v>
      </c>
      <c r="E73">
        <f>(Calcs_Tetrode!E$63/Parameters_Tetrode!$L$4)*LN(1+EXP(Parameters_Tetrode!$L$4*(1/Parameters_Tetrode!$H$4+Calcs_Tetrode!$B73/(Calcs_Tetrode!E$63+1E-99))))</f>
        <v>2.6785204608953137</v>
      </c>
      <c r="F73">
        <f>(Calcs_Tetrode!F$63/Parameters_Tetrode!$L$4)*LN(1+EXP(Parameters_Tetrode!$L$4*(1/Parameters_Tetrode!$H$4+Calcs_Tetrode!$B73/(Calcs_Tetrode!F$63+1E-99))))</f>
        <v>2.8822740613253734</v>
      </c>
      <c r="G73">
        <f>(Calcs_Tetrode!G$63/Parameters_Tetrode!$L$4)*LN(1+EXP(Parameters_Tetrode!$L$4*(1/Parameters_Tetrode!$H$4+Calcs_Tetrode!$B73/(Calcs_Tetrode!G$63+1E-99))))</f>
        <v>3.0941778627933219</v>
      </c>
      <c r="H73">
        <f>(Calcs_Tetrode!H$63/Parameters_Tetrode!$L$4)*LN(1+EXP(Parameters_Tetrode!$L$4*(1/Parameters_Tetrode!$H$4+Calcs_Tetrode!$B73/(Calcs_Tetrode!H$63+1E-99))))</f>
        <v>3.3141317097311465</v>
      </c>
      <c r="I73">
        <f>(Calcs_Tetrode!I$63/Parameters_Tetrode!$L$4)*LN(1+EXP(Parameters_Tetrode!$L$4*(1/Parameters_Tetrode!$H$4+Calcs_Tetrode!$B73/(Calcs_Tetrode!I$63+1E-99))))</f>
        <v>3.5420223553693049</v>
      </c>
      <c r="J73">
        <f>(Calcs_Tetrode!J$63/Parameters_Tetrode!$L$4)*LN(1+EXP(Parameters_Tetrode!$L$4*(1/Parameters_Tetrode!$H$4+Calcs_Tetrode!$B73/(Calcs_Tetrode!J$63+1E-99))))</f>
        <v>3.7777248927351277</v>
      </c>
      <c r="K73">
        <f>(Calcs_Tetrode!K$63/Parameters_Tetrode!$L$4)*LN(1+EXP(Parameters_Tetrode!$L$4*(1/Parameters_Tetrode!$H$4+Calcs_Tetrode!$B73/(Calcs_Tetrode!K$63+1E-99))))</f>
        <v>4.0211041527873421</v>
      </c>
      <c r="L73">
        <f>(Calcs_Tetrode!L$63/Parameters_Tetrode!$L$4)*LN(1+EXP(Parameters_Tetrode!$L$4*(1/Parameters_Tetrode!$H$4+Calcs_Tetrode!$B73/(Calcs_Tetrode!L$63+1E-99))))</f>
        <v>4.2720160567986101</v>
      </c>
      <c r="M73">
        <f>(Calcs_Tetrode!M$63/Parameters_Tetrode!$L$4)*LN(1+EXP(Parameters_Tetrode!$L$4*(1/Parameters_Tetrode!$H$4+Calcs_Tetrode!$B73/(Calcs_Tetrode!M$63+1E-99))))</f>
        <v>4.5303089124647915</v>
      </c>
      <c r="N73">
        <f>(Calcs_Tetrode!N$63/Parameters_Tetrode!$L$4)*LN(1+EXP(Parameters_Tetrode!$L$4*(1/Parameters_Tetrode!$H$4+Calcs_Tetrode!$B73/(Calcs_Tetrode!N$63+1E-99))))</f>
        <v>4.7958246454584481</v>
      </c>
      <c r="O73">
        <f>(Calcs_Tetrode!O$63/Parameters_Tetrode!$L$4)*LN(1+EXP(Parameters_Tetrode!$L$4*(1/Parameters_Tetrode!$H$4+Calcs_Tetrode!$B73/(Calcs_Tetrode!O$63+1E-99))))</f>
        <v>5.0683999602191729</v>
      </c>
      <c r="P73">
        <f>(Calcs_Tetrode!P$63/Parameters_Tetrode!$L$4)*LN(1+EXP(Parameters_Tetrode!$L$4*(1/Parameters_Tetrode!$H$4+Calcs_Tetrode!$B73/(Calcs_Tetrode!P$63+1E-99))))</f>
        <v>5.3478674256599072</v>
      </c>
      <c r="Q73">
        <f>(Calcs_Tetrode!Q$63/Parameters_Tetrode!$L$4)*LN(1+EXP(Parameters_Tetrode!$L$4*(1/Parameters_Tetrode!$H$4+Calcs_Tetrode!$B73/(Calcs_Tetrode!Q$63+1E-99))))</f>
        <v>5.634056483152273</v>
      </c>
      <c r="R73">
        <f>(Calcs_Tetrode!R$63/Parameters_Tetrode!$L$4)*LN(1+EXP(Parameters_Tetrode!$L$4*(1/Parameters_Tetrode!$H$4+Calcs_Tetrode!$B73/(Calcs_Tetrode!R$63+1E-99))))</f>
        <v>5.9267943756285826</v>
      </c>
      <c r="S73">
        <f>(Calcs_Tetrode!S$63/Parameters_Tetrode!$L$4)*LN(1+EXP(Parameters_Tetrode!$L$4*(1/Parameters_Tetrode!$H$4+Calcs_Tetrode!$B73/(Calcs_Tetrode!S$63+1E-99))))</f>
        <v>6.2259069979055406</v>
      </c>
      <c r="T73">
        <f>(Calcs_Tetrode!T$63/Parameters_Tetrode!$L$4)*LN(1+EXP(Parameters_Tetrode!$L$4*(1/Parameters_Tetrode!$H$4+Calcs_Tetrode!$B73/(Calcs_Tetrode!T$63+1E-99))))</f>
        <v>6.5312196694007989</v>
      </c>
      <c r="U73">
        <f>(Calcs_Tetrode!U$63/Parameters_Tetrode!$L$4)*LN(1+EXP(Parameters_Tetrode!$L$4*(1/Parameters_Tetrode!$H$4+Calcs_Tetrode!$B73/(Calcs_Tetrode!U$63+1E-99))))</f>
        <v>6.8425578312900415</v>
      </c>
      <c r="V73">
        <f>(Calcs_Tetrode!V$63/Parameters_Tetrode!$L$4)*LN(1+EXP(Parameters_Tetrode!$L$4*(1/Parameters_Tetrode!$H$4+Calcs_Tetrode!$B73/(Calcs_Tetrode!V$63+1E-99))))</f>
        <v>7.1597476708531733</v>
      </c>
      <c r="W73">
        <f>(Calcs_Tetrode!W$63/Parameters_Tetrode!$L$4)*LN(1+EXP(Parameters_Tetrode!$L$4*(1/Parameters_Tetrode!$H$4+Calcs_Tetrode!$B73/(Calcs_Tetrode!W$63+1E-99))))</f>
        <v>7.4826166762995534</v>
      </c>
      <c r="X73">
        <f>(Calcs_Tetrode!X$63/Parameters_Tetrode!$L$4)*LN(1+EXP(Parameters_Tetrode!$L$4*(1/Parameters_Tetrode!$H$4+Calcs_Tetrode!$B73/(Calcs_Tetrode!X$63+1E-99))))</f>
        <v>7.8109941257611366</v>
      </c>
      <c r="Y73">
        <f>(Calcs_Tetrode!Y$63/Parameters_Tetrode!$L$4)*LN(1+EXP(Parameters_Tetrode!$L$4*(1/Parameters_Tetrode!$H$4+Calcs_Tetrode!$B73/(Calcs_Tetrode!Y$63+1E-99))))</f>
        <v>8.1447115144163913</v>
      </c>
      <c r="Z73">
        <f>(Calcs_Tetrode!Z$63/Parameters_Tetrode!$L$4)*LN(1+EXP(Parameters_Tetrode!$L$4*(1/Parameters_Tetrode!$H$4+Calcs_Tetrode!$B73/(Calcs_Tetrode!Z$63+1E-99))))</f>
        <v>8.4836029238739155</v>
      </c>
      <c r="AA73">
        <f>(Calcs_Tetrode!AA$63/Parameters_Tetrode!$L$4)*LN(1+EXP(Parameters_Tetrode!$L$4*(1/Parameters_Tetrode!$H$4+Calcs_Tetrode!$B73/(Calcs_Tetrode!AA$63+1E-99))))</f>
        <v>8.8275053380193604</v>
      </c>
      <c r="AB73">
        <f>(Calcs_Tetrode!AB$63/Parameters_Tetrode!$L$4)*LN(1+EXP(Parameters_Tetrode!$L$4*(1/Parameters_Tetrode!$H$4+Calcs_Tetrode!$B73/(Calcs_Tetrode!AB$63+1E-99))))</f>
        <v>9.1762589095273714</v>
      </c>
      <c r="AC73">
        <f>(Calcs_Tetrode!AC$63/Parameters_Tetrode!$L$4)*LN(1+EXP(Parameters_Tetrode!$L$4*(1/Parameters_Tetrode!$H$4+Calcs_Tetrode!$B73/(Calcs_Tetrode!AC$63+1E-99))))</f>
        <v>9.529707181176752</v>
      </c>
      <c r="AD73">
        <f>(Calcs_Tetrode!AD$63/Parameters_Tetrode!$L$4)*LN(1+EXP(Parameters_Tetrode!$L$4*(1/Parameters_Tetrode!$H$4+Calcs_Tetrode!$B73/(Calcs_Tetrode!AD$63+1E-99))))</f>
        <v>9.8876972659931965</v>
      </c>
      <c r="AE73">
        <f>(Calcs_Tetrode!AE$63/Parameters_Tetrode!$L$4)*LN(1+EXP(Parameters_Tetrode!$L$4*(1/Parameters_Tetrode!$H$4+Calcs_Tetrode!$B73/(Calcs_Tetrode!AE$63+1E-99))))</f>
        <v>10.250079990092491</v>
      </c>
      <c r="AF73">
        <f>(Calcs_Tetrode!AF$63/Parameters_Tetrode!$L$4)*LN(1+EXP(Parameters_Tetrode!$L$4*(1/Parameters_Tetrode!$H$4+Calcs_Tetrode!$B73/(Calcs_Tetrode!AF$63+1E-99))))</f>
        <v>10.616710001916383</v>
      </c>
      <c r="AG73">
        <f>(Calcs_Tetrode!AG$63/Parameters_Tetrode!$L$4)*LN(1+EXP(Parameters_Tetrode!$L$4*(1/Parameters_Tetrode!$H$4+Calcs_Tetrode!$B73/(Calcs_Tetrode!AG$63+1E-99))))</f>
        <v>10.987445851352907</v>
      </c>
      <c r="AH73">
        <f>(Calcs_Tetrode!AH$63/Parameters_Tetrode!$L$4)*LN(1+EXP(Parameters_Tetrode!$L$4*(1/Parameters_Tetrode!$H$4+Calcs_Tetrode!$B73/(Calcs_Tetrode!AH$63+1E-99))))</f>
        <v>11.36215004201935</v>
      </c>
      <c r="AI73">
        <f>(Calcs_Tetrode!AI$63/Parameters_Tetrode!$L$4)*LN(1+EXP(Parameters_Tetrode!$L$4*(1/Parameters_Tetrode!$H$4+Calcs_Tetrode!$B73/(Calcs_Tetrode!AI$63+1E-99))))</f>
        <v>11.740689059765254</v>
      </c>
      <c r="AJ73">
        <f>(Calcs_Tetrode!AJ$63/Parameters_Tetrode!$L$4)*LN(1+EXP(Parameters_Tetrode!$L$4*(1/Parameters_Tetrode!$H$4+Calcs_Tetrode!$B73/(Calcs_Tetrode!AJ$63+1E-99))))</f>
        <v>12.122933380230194</v>
      </c>
      <c r="AK73">
        <f>(Calcs_Tetrode!AK$63/Parameters_Tetrode!$L$4)*LN(1+EXP(Parameters_Tetrode!$L$4*(1/Parameters_Tetrode!$H$4+Calcs_Tetrode!$B73/(Calcs_Tetrode!AK$63+1E-99))))</f>
        <v>12.508757458069883</v>
      </c>
      <c r="AL73">
        <f>(Calcs_Tetrode!AL$63/Parameters_Tetrode!$L$4)*LN(1+EXP(Parameters_Tetrode!$L$4*(1/Parameters_Tetrode!$H$4+Calcs_Tetrode!$B73/(Calcs_Tetrode!AL$63+1E-99))))</f>
        <v>12.898039700248162</v>
      </c>
      <c r="AM73">
        <f>(Calcs_Tetrode!AM$63/Parameters_Tetrode!$L$4)*LN(1+EXP(Parameters_Tetrode!$L$4*(1/Parameters_Tetrode!$H$4+Calcs_Tetrode!$B73/(Calcs_Tetrode!AM$63+1E-99))))</f>
        <v>13.290662425583465</v>
      </c>
      <c r="AN73">
        <f>(Calcs_Tetrode!AN$63/Parameters_Tetrode!$L$4)*LN(1+EXP(Parameters_Tetrode!$L$4*(1/Parameters_Tetrode!$H$4+Calcs_Tetrode!$B73/(Calcs_Tetrode!AN$63+1E-99))))</f>
        <v>13.68651181253864</v>
      </c>
      <c r="AO73">
        <f>(Calcs_Tetrode!AO$63/Parameters_Tetrode!$L$4)*LN(1+EXP(Parameters_Tetrode!$L$4*(1/Parameters_Tetrode!$H$4+Calcs_Tetrode!$B73/(Calcs_Tetrode!AO$63+1E-99))))</f>
        <v>14.085477837053492</v>
      </c>
      <c r="AP73">
        <f>(Calcs_Tetrode!AP$63/Parameters_Tetrode!$L$4)*LN(1+EXP(Parameters_Tetrode!$L$4*(1/Parameters_Tetrode!$H$4+Calcs_Tetrode!$B73/(Calcs_Tetrode!AP$63+1E-99))))</f>
        <v>14.487454202041135</v>
      </c>
      <c r="AQ73">
        <f>(Calcs_Tetrode!AQ$63/Parameters_Tetrode!$L$4)*LN(1+EXP(Parameters_Tetrode!$L$4*(1/Parameters_Tetrode!$H$4+Calcs_Tetrode!$B73/(Calcs_Tetrode!AQ$63+1E-99))))</f>
        <v>14.892338260002484</v>
      </c>
      <c r="AR73">
        <f>(Calcs_Tetrode!AR$63/Parameters_Tetrode!$L$4)*LN(1+EXP(Parameters_Tetrode!$L$4*(1/Parameters_Tetrode!$H$4+Calcs_Tetrode!$B73/(Calcs_Tetrode!AR$63+1E-99))))</f>
        <v>15.30003093005808</v>
      </c>
      <c r="AS73">
        <f>(Calcs_Tetrode!AS$63/Parameters_Tetrode!$L$4)*LN(1+EXP(Parameters_Tetrode!$L$4*(1/Parameters_Tetrode!$H$4+Calcs_Tetrode!$B73/(Calcs_Tetrode!AS$63+1E-99))))</f>
        <v>15.710436610553518</v>
      </c>
      <c r="AT73">
        <f>(Calcs_Tetrode!AT$63/Parameters_Tetrode!$L$4)*LN(1+EXP(Parameters_Tetrode!$L$4*(1/Parameters_Tetrode!$H$4+Calcs_Tetrode!$B73/(Calcs_Tetrode!AT$63+1E-99))))</f>
        <v>16.123463088262497</v>
      </c>
      <c r="AU73">
        <f>(Calcs_Tetrode!AU$63/Parameters_Tetrode!$L$4)*LN(1+EXP(Parameters_Tetrode!$L$4*(1/Parameters_Tetrode!$H$4+Calcs_Tetrode!$B73/(Calcs_Tetrode!AU$63+1E-99))))</f>
        <v>16.539021445091031</v>
      </c>
      <c r="AV73">
        <f>(Calcs_Tetrode!AV$63/Parameters_Tetrode!$L$4)*LN(1+EXP(Parameters_Tetrode!$L$4*(1/Parameters_Tetrode!$H$4+Calcs_Tetrode!$B73/(Calcs_Tetrode!AV$63+1E-99))))</f>
        <v>16.957025963076219</v>
      </c>
      <c r="AW73">
        <f>(Calcs_Tetrode!AW$63/Parameters_Tetrode!$L$4)*LN(1+EXP(Parameters_Tetrode!$L$4*(1/Parameters_Tetrode!$H$4+Calcs_Tetrode!$B73/(Calcs_Tetrode!AW$63+1E-99))))</f>
        <v>17.377394028372841</v>
      </c>
      <c r="AX73">
        <f>(Calcs_Tetrode!AX$63/Parameters_Tetrode!$L$4)*LN(1+EXP(Parameters_Tetrode!$L$4*(1/Parameters_Tetrode!$H$4+Calcs_Tetrode!$B73/(Calcs_Tetrode!AX$63+1E-99))))</f>
        <v>17.800046034830395</v>
      </c>
      <c r="AY73">
        <f>(Calcs_Tetrode!AY$63/Parameters_Tetrode!$L$4)*LN(1+EXP(Parameters_Tetrode!$L$4*(1/Parameters_Tetrode!$H$4+Calcs_Tetrode!$B73/(Calcs_Tetrode!AY$63+1E-99))))</f>
        <v>18.224905287681775</v>
      </c>
      <c r="AZ73">
        <f>(Calcs_Tetrode!AZ$63/Parameters_Tetrode!$L$4)*LN(1+EXP(Parameters_Tetrode!$L$4*(1/Parameters_Tetrode!$H$4+Calcs_Tetrode!$B73/(Calcs_Tetrode!AZ$63+1E-99))))</f>
        <v>18.651897907790897</v>
      </c>
      <c r="BA73">
        <f>(Calcs_Tetrode!BA$63/Parameters_Tetrode!$L$4)*LN(1+EXP(Parameters_Tetrode!$L$4*(1/Parameters_Tetrode!$H$4+Calcs_Tetrode!$B73/(Calcs_Tetrode!BA$63+1E-99))))</f>
        <v>19.080952736841166</v>
      </c>
    </row>
    <row r="74" spans="2:53">
      <c r="B74" s="2">
        <f>IF(OR(Calcs_Tetrode!B73="",(Calcs_Tetrode!B73+Parameters_Tetrode!$B$6)&lt;Parameters_Tetrode!$B$5),NA(),Calcs_Tetrode!B73+Parameters_Tetrode!$B$6)</f>
        <v>-50</v>
      </c>
      <c r="C74">
        <f>(Calcs_Tetrode!C$63/Parameters_Tetrode!$L$4)*LN(1+EXP(Parameters_Tetrode!$L$4*(1/Parameters_Tetrode!$H$4+Calcs_Tetrode!$B74/(Calcs_Tetrode!C$63+1E-99))))</f>
        <v>1.4435843194692566</v>
      </c>
      <c r="D74">
        <f>(Calcs_Tetrode!D$63/Parameters_Tetrode!$L$4)*LN(1+EXP(Parameters_Tetrode!$L$4*(1/Parameters_Tetrode!$H$4+Calcs_Tetrode!$B74/(Calcs_Tetrode!D$63+1E-99))))</f>
        <v>1.5770584406620252</v>
      </c>
      <c r="E74">
        <f>(Calcs_Tetrode!E$63/Parameters_Tetrode!$L$4)*LN(1+EXP(Parameters_Tetrode!$L$4*(1/Parameters_Tetrode!$H$4+Calcs_Tetrode!$B74/(Calcs_Tetrode!E$63+1E-99))))</f>
        <v>1.7179830289155442</v>
      </c>
      <c r="F74">
        <f>(Calcs_Tetrode!F$63/Parameters_Tetrode!$L$4)*LN(1+EXP(Parameters_Tetrode!$L$4*(1/Parameters_Tetrode!$H$4+Calcs_Tetrode!$B74/(Calcs_Tetrode!F$63+1E-99))))</f>
        <v>1.8664119320732502</v>
      </c>
      <c r="G74">
        <f>(Calcs_Tetrode!G$63/Parameters_Tetrode!$L$4)*LN(1+EXP(Parameters_Tetrode!$L$4*(1/Parameters_Tetrode!$H$4+Calcs_Tetrode!$B74/(Calcs_Tetrode!G$63+1E-99))))</f>
        <v>2.0223815949724107</v>
      </c>
      <c r="H74">
        <f>(Calcs_Tetrode!H$63/Parameters_Tetrode!$L$4)*LN(1+EXP(Parameters_Tetrode!$L$4*(1/Parameters_Tetrode!$H$4+Calcs_Tetrode!$B74/(Calcs_Tetrode!H$63+1E-99))))</f>
        <v>2.1859116147834547</v>
      </c>
      <c r="I74">
        <f>(Calcs_Tetrode!I$63/Parameters_Tetrode!$L$4)*LN(1+EXP(Parameters_Tetrode!$L$4*(1/Parameters_Tetrode!$H$4+Calcs_Tetrode!$B74/(Calcs_Tetrode!I$63+1E-99))))</f>
        <v>2.357005395842716</v>
      </c>
      <c r="J74">
        <f>(Calcs_Tetrode!J$63/Parameters_Tetrode!$L$4)*LN(1+EXP(Parameters_Tetrode!$L$4*(1/Parameters_Tetrode!$H$4+Calcs_Tetrode!$B74/(Calcs_Tetrode!J$63+1E-99))))</f>
        <v>2.5356508889199931</v>
      </c>
      <c r="K74">
        <f>(Calcs_Tetrode!K$63/Parameters_Tetrode!$L$4)*LN(1+EXP(Parameters_Tetrode!$L$4*(1/Parameters_Tetrode!$H$4+Calcs_Tetrode!$B74/(Calcs_Tetrode!K$63+1E-99))))</f>
        <v>2.7218213999664429</v>
      </c>
      <c r="L74">
        <f>(Calcs_Tetrode!L$63/Parameters_Tetrode!$L$4)*LN(1+EXP(Parameters_Tetrode!$L$4*(1/Parameters_Tetrode!$H$4+Calcs_Tetrode!$B74/(Calcs_Tetrode!L$63+1E-99))))</f>
        <v>2.9154764537646618</v>
      </c>
      <c r="M74">
        <f>(Calcs_Tetrode!M$63/Parameters_Tetrode!$L$4)*LN(1+EXP(Parameters_Tetrode!$L$4*(1/Parameters_Tetrode!$H$4+Calcs_Tetrode!$B74/(Calcs_Tetrode!M$63+1E-99))))</f>
        <v>3.1165626985128241</v>
      </c>
      <c r="N74">
        <f>(Calcs_Tetrode!N$63/Parameters_Tetrode!$L$4)*LN(1+EXP(Parameters_Tetrode!$L$4*(1/Parameters_Tetrode!$H$4+Calcs_Tetrode!$B74/(Calcs_Tetrode!N$63+1E-99))))</f>
        <v>3.3250148381768785</v>
      </c>
      <c r="O74">
        <f>(Calcs_Tetrode!O$63/Parameters_Tetrode!$L$4)*LN(1+EXP(Parameters_Tetrode!$L$4*(1/Parameters_Tetrode!$H$4+Calcs_Tetrode!$B74/(Calcs_Tetrode!O$63+1E-99))))</f>
        <v>3.5407565803978196</v>
      </c>
      <c r="P74">
        <f>(Calcs_Tetrode!P$63/Parameters_Tetrode!$L$4)*LN(1+EXP(Parameters_Tetrode!$L$4*(1/Parameters_Tetrode!$H$4+Calcs_Tetrode!$B74/(Calcs_Tetrode!P$63+1E-99))))</f>
        <v>3.763701588804548</v>
      </c>
      <c r="Q74">
        <f>(Calcs_Tetrode!Q$63/Parameters_Tetrode!$L$4)*LN(1+EXP(Parameters_Tetrode!$L$4*(1/Parameters_Tetrode!$H$4+Calcs_Tetrode!$B74/(Calcs_Tetrode!Q$63+1E-99))))</f>
        <v>3.9937544297191208</v>
      </c>
      <c r="R74">
        <f>(Calcs_Tetrode!R$63/Parameters_Tetrode!$L$4)*LN(1+EXP(Parameters_Tetrode!$L$4*(1/Parameters_Tetrode!$H$4+Calcs_Tetrode!$B74/(Calcs_Tetrode!R$63+1E-99))))</f>
        <v>4.2308115044152821</v>
      </c>
      <c r="S74">
        <f>(Calcs_Tetrode!S$63/Parameters_Tetrode!$L$4)*LN(1+EXP(Parameters_Tetrode!$L$4*(1/Parameters_Tetrode!$H$4+Calcs_Tetrode!$B74/(Calcs_Tetrode!S$63+1E-99))))</f>
        <v>4.4747619592727537</v>
      </c>
      <c r="T74">
        <f>(Calcs_Tetrode!T$63/Parameters_Tetrode!$L$4)*LN(1+EXP(Parameters_Tetrode!$L$4*(1/Parameters_Tetrode!$H$4+Calcs_Tetrode!$B74/(Calcs_Tetrode!T$63+1E-99))))</f>
        <v>4.7254885673322056</v>
      </c>
      <c r="U74">
        <f>(Calcs_Tetrode!U$63/Parameters_Tetrode!$L$4)*LN(1+EXP(Parameters_Tetrode!$L$4*(1/Parameters_Tetrode!$H$4+Calcs_Tetrode!$B74/(Calcs_Tetrode!U$63+1E-99))))</f>
        <v>4.9828685758771671</v>
      </c>
      <c r="V74">
        <f>(Calcs_Tetrode!V$63/Parameters_Tetrode!$L$4)*LN(1+EXP(Parameters_Tetrode!$L$4*(1/Parameters_Tetrode!$H$4+Calcs_Tetrode!$B74/(Calcs_Tetrode!V$63+1E-99))))</f>
        <v>5.246774515732139</v>
      </c>
      <c r="W74">
        <f>(Calcs_Tetrode!W$63/Parameters_Tetrode!$L$4)*LN(1+EXP(Parameters_Tetrode!$L$4*(1/Parameters_Tetrode!$H$4+Calcs_Tetrode!$B74/(Calcs_Tetrode!W$63+1E-99))))</f>
        <v>5.5170749689572025</v>
      </c>
      <c r="X74">
        <f>(Calcs_Tetrode!X$63/Parameters_Tetrode!$L$4)*LN(1+EXP(Parameters_Tetrode!$L$4*(1/Parameters_Tetrode!$H$4+Calcs_Tetrode!$B74/(Calcs_Tetrode!X$63+1E-99))))</f>
        <v>5.7936352925292489</v>
      </c>
      <c r="Y74">
        <f>(Calcs_Tetrode!Y$63/Parameters_Tetrode!$L$4)*LN(1+EXP(Parameters_Tetrode!$L$4*(1/Parameters_Tetrode!$H$4+Calcs_Tetrode!$B74/(Calcs_Tetrode!Y$63+1E-99))))</f>
        <v>6.0763182964229232</v>
      </c>
      <c r="Z74">
        <f>(Calcs_Tetrode!Z$63/Parameters_Tetrode!$L$4)*LN(1+EXP(Parameters_Tetrode!$L$4*(1/Parameters_Tetrode!$H$4+Calcs_Tetrode!$B74/(Calcs_Tetrode!Z$63+1E-99))))</f>
        <v>6.3649848752372122</v>
      </c>
      <c r="AA74">
        <f>(Calcs_Tetrode!AA$63/Parameters_Tetrode!$L$4)*LN(1+EXP(Parameters_Tetrode!$L$4*(1/Parameters_Tetrode!$H$4+Calcs_Tetrode!$B74/(Calcs_Tetrode!AA$63+1E-99))))</f>
        <v>6.6594945931566221</v>
      </c>
      <c r="AB74">
        <f>(Calcs_Tetrode!AB$63/Parameters_Tetrode!$L$4)*LN(1+EXP(Parameters_Tetrode!$L$4*(1/Parameters_Tetrode!$H$4+Calcs_Tetrode!$B74/(Calcs_Tetrode!AB$63+1E-99))))</f>
        <v>6.9597062225906434</v>
      </c>
      <c r="AC74">
        <f>(Calcs_Tetrode!AC$63/Parameters_Tetrode!$L$4)*LN(1+EXP(Parameters_Tetrode!$L$4*(1/Parameters_Tetrode!$H$4+Calcs_Tetrode!$B74/(Calcs_Tetrode!AC$63+1E-99))))</f>
        <v>7.2654782373054951</v>
      </c>
      <c r="AD74">
        <f>(Calcs_Tetrode!AD$63/Parameters_Tetrode!$L$4)*LN(1+EXP(Parameters_Tetrode!$L$4*(1/Parameters_Tetrode!$H$4+Calcs_Tetrode!$B74/(Calcs_Tetrode!AD$63+1E-99))))</f>
        <v>7.5766692612527997</v>
      </c>
      <c r="AE74">
        <f>(Calcs_Tetrode!AE$63/Parameters_Tetrode!$L$4)*LN(1+EXP(Parameters_Tetrode!$L$4*(1/Parameters_Tetrode!$H$4+Calcs_Tetrode!$B74/(Calcs_Tetrode!AE$63+1E-99))))</f>
        <v>7.8931384746167321</v>
      </c>
      <c r="AF74">
        <f>(Calcs_Tetrode!AF$63/Parameters_Tetrode!$L$4)*LN(1+EXP(Parameters_Tetrode!$L$4*(1/Parameters_Tetrode!$H$4+Calcs_Tetrode!$B74/(Calcs_Tetrode!AF$63+1E-99))))</f>
        <v>8.2147459788506385</v>
      </c>
      <c r="AG74">
        <f>(Calcs_Tetrode!AG$63/Parameters_Tetrode!$L$4)*LN(1+EXP(Parameters_Tetrode!$L$4*(1/Parameters_Tetrode!$H$4+Calcs_Tetrode!$B74/(Calcs_Tetrode!AG$63+1E-99))))</f>
        <v>8.5413531226626933</v>
      </c>
      <c r="AH74">
        <f>(Calcs_Tetrode!AH$63/Parameters_Tetrode!$L$4)*LN(1+EXP(Parameters_Tetrode!$L$4*(1/Parameters_Tetrode!$H$4+Calcs_Tetrode!$B74/(Calcs_Tetrode!AH$63+1E-99))))</f>
        <v>8.8728227910451292</v>
      </c>
      <c r="AI74">
        <f>(Calcs_Tetrode!AI$63/Parameters_Tetrode!$L$4)*LN(1+EXP(Parameters_Tetrode!$L$4*(1/Parameters_Tetrode!$H$4+Calcs_Tetrode!$B74/(Calcs_Tetrode!AI$63+1E-99))))</f>
        <v>9.2090196595286358</v>
      </c>
      <c r="AJ74">
        <f>(Calcs_Tetrode!AJ$63/Parameters_Tetrode!$L$4)*LN(1+EXP(Parameters_Tetrode!$L$4*(1/Parameters_Tetrode!$H$4+Calcs_Tetrode!$B74/(Calcs_Tetrode!AJ$63+1E-99))))</f>
        <v>9.549810415890331</v>
      </c>
      <c r="AK74">
        <f>(Calcs_Tetrode!AK$63/Parameters_Tetrode!$L$4)*LN(1+EXP(Parameters_Tetrode!$L$4*(1/Parameters_Tetrode!$H$4+Calcs_Tetrode!$B74/(Calcs_Tetrode!AK$63+1E-99))))</f>
        <v>9.8950639515550662</v>
      </c>
      <c r="AL74">
        <f>(Calcs_Tetrode!AL$63/Parameters_Tetrode!$L$4)*LN(1+EXP(Parameters_Tetrode!$L$4*(1/Parameters_Tetrode!$H$4+Calcs_Tetrode!$B74/(Calcs_Tetrode!AL$63+1E-99))))</f>
        <v>10.244651524912424</v>
      </c>
      <c r="AM74">
        <f>(Calcs_Tetrode!AM$63/Parameters_Tetrode!$L$4)*LN(1+EXP(Parameters_Tetrode!$L$4*(1/Parameters_Tetrode!$H$4+Calcs_Tetrode!$B74/(Calcs_Tetrode!AM$63+1E-99))))</f>
        <v>10.598446898729884</v>
      </c>
      <c r="AN74">
        <f>(Calcs_Tetrode!AN$63/Parameters_Tetrode!$L$4)*LN(1+EXP(Parameters_Tetrode!$L$4*(1/Parameters_Tetrode!$H$4+Calcs_Tetrode!$B74/(Calcs_Tetrode!AN$63+1E-99))))</f>
        <v>10.956326453781658</v>
      </c>
      <c r="AO74">
        <f>(Calcs_Tetrode!AO$63/Parameters_Tetrode!$L$4)*LN(1+EXP(Parameters_Tetrode!$L$4*(1/Parameters_Tetrode!$H$4+Calcs_Tetrode!$B74/(Calcs_Tetrode!AO$63+1E-99))))</f>
        <v>11.318169280736376</v>
      </c>
      <c r="AP74">
        <f>(Calcs_Tetrode!AP$63/Parameters_Tetrode!$L$4)*LN(1+EXP(Parameters_Tetrode!$L$4*(1/Parameters_Tetrode!$H$4+Calcs_Tetrode!$B74/(Calcs_Tetrode!AP$63+1E-99))))</f>
        <v>11.6838572522586</v>
      </c>
      <c r="AQ74">
        <f>(Calcs_Tetrode!AQ$63/Parameters_Tetrode!$L$4)*LN(1+EXP(Parameters_Tetrode!$L$4*(1/Parameters_Tetrode!$H$4+Calcs_Tetrode!$B74/(Calcs_Tetrode!AQ$63+1E-99))))</f>
        <v>12.053275077183137</v>
      </c>
      <c r="AR74">
        <f>(Calcs_Tetrode!AR$63/Parameters_Tetrode!$L$4)*LN(1+EXP(Parameters_Tetrode!$L$4*(1/Parameters_Tetrode!$H$4+Calcs_Tetrode!$B74/(Calcs_Tetrode!AR$63+1E-99))))</f>
        <v>12.426310338518844</v>
      </c>
      <c r="AS74">
        <f>(Calcs_Tetrode!AS$63/Parameters_Tetrode!$L$4)*LN(1+EXP(Parameters_Tetrode!$L$4*(1/Parameters_Tetrode!$H$4+Calcs_Tetrode!$B74/(Calcs_Tetrode!AS$63+1E-99))))</f>
        <v>12.802853516933574</v>
      </c>
      <c r="AT74">
        <f>(Calcs_Tetrode!AT$63/Parameters_Tetrode!$L$4)*LN(1+EXP(Parameters_Tetrode!$L$4*(1/Parameters_Tetrode!$H$4+Calcs_Tetrode!$B74/(Calcs_Tetrode!AT$63+1E-99))))</f>
        <v>13.182798001265025</v>
      </c>
      <c r="AU74">
        <f>(Calcs_Tetrode!AU$63/Parameters_Tetrode!$L$4)*LN(1+EXP(Parameters_Tetrode!$L$4*(1/Parameters_Tetrode!$H$4+Calcs_Tetrode!$B74/(Calcs_Tetrode!AU$63+1E-99))))</f>
        <v>13.566040087496221</v>
      </c>
      <c r="AV74">
        <f>(Calcs_Tetrode!AV$63/Parameters_Tetrode!$L$4)*LN(1+EXP(Parameters_Tetrode!$L$4*(1/Parameters_Tetrode!$H$4+Calcs_Tetrode!$B74/(Calcs_Tetrode!AV$63+1E-99))))</f>
        <v>13.9524789675293</v>
      </c>
      <c r="AW74">
        <f>(Calcs_Tetrode!AW$63/Parameters_Tetrode!$L$4)*LN(1+EXP(Parameters_Tetrode!$L$4*(1/Parameters_Tetrode!$H$4+Calcs_Tetrode!$B74/(Calcs_Tetrode!AW$63+1E-99))))</f>
        <v>14.342016708989501</v>
      </c>
      <c r="AX74">
        <f>(Calcs_Tetrode!AX$63/Parameters_Tetrode!$L$4)*LN(1+EXP(Parameters_Tetrode!$L$4*(1/Parameters_Tetrode!$H$4+Calcs_Tetrode!$B74/(Calcs_Tetrode!AX$63+1E-99))))</f>
        <v>14.734558227192412</v>
      </c>
      <c r="AY74">
        <f>(Calcs_Tetrode!AY$63/Parameters_Tetrode!$L$4)*LN(1+EXP(Parameters_Tetrode!$L$4*(1/Parameters_Tetrode!$H$4+Calcs_Tetrode!$B74/(Calcs_Tetrode!AY$63+1E-99))))</f>
        <v>15.130011250313064</v>
      </c>
      <c r="AZ74">
        <f>(Calcs_Tetrode!AZ$63/Parameters_Tetrode!$L$4)*LN(1+EXP(Parameters_Tetrode!$L$4*(1/Parameters_Tetrode!$H$4+Calcs_Tetrode!$B74/(Calcs_Tetrode!AZ$63+1E-99))))</f>
        <v>15.528286278705616</v>
      </c>
      <c r="BA74">
        <f>(Calcs_Tetrode!BA$63/Parameters_Tetrode!$L$4)*LN(1+EXP(Parameters_Tetrode!$L$4*(1/Parameters_Tetrode!$H$4+Calcs_Tetrode!$B74/(Calcs_Tetrode!BA$63+1E-99))))</f>
        <v>15.929296539236979</v>
      </c>
    </row>
    <row r="75" spans="2:53">
      <c r="B75" s="2">
        <f>IF(OR(Calcs_Tetrode!B74="",(Calcs_Tetrode!B74+Parameters_Tetrode!$B$6)&lt;Parameters_Tetrode!$B$5),NA(),Calcs_Tetrode!B74+Parameters_Tetrode!$B$6)</f>
        <v>-55</v>
      </c>
      <c r="C75">
        <f>(Calcs_Tetrode!C$63/Parameters_Tetrode!$L$4)*LN(1+EXP(Parameters_Tetrode!$L$4*(1/Parameters_Tetrode!$H$4+Calcs_Tetrode!$B75/(Calcs_Tetrode!C$63+1E-99))))</f>
        <v>0.89316089461748804</v>
      </c>
      <c r="D75">
        <f>(Calcs_Tetrode!D$63/Parameters_Tetrode!$L$4)*LN(1+EXP(Parameters_Tetrode!$L$4*(1/Parameters_Tetrode!$H$4+Calcs_Tetrode!$B75/(Calcs_Tetrode!D$63+1E-99))))</f>
        <v>0.98513636193607435</v>
      </c>
      <c r="E75">
        <f>(Calcs_Tetrode!E$63/Parameters_Tetrode!$L$4)*LN(1+EXP(Parameters_Tetrode!$L$4*(1/Parameters_Tetrode!$H$4+Calcs_Tetrode!$B75/(Calcs_Tetrode!E$63+1E-99))))</f>
        <v>1.0832632417405559</v>
      </c>
      <c r="F75">
        <f>(Calcs_Tetrode!F$63/Parameters_Tetrode!$L$4)*LN(1+EXP(Parameters_Tetrode!$L$4*(1/Parameters_Tetrode!$H$4+Calcs_Tetrode!$B75/(Calcs_Tetrode!F$63+1E-99))))</f>
        <v>1.1876749136899605</v>
      </c>
      <c r="G75">
        <f>(Calcs_Tetrode!G$63/Parameters_Tetrode!$L$4)*LN(1+EXP(Parameters_Tetrode!$L$4*(1/Parameters_Tetrode!$H$4+Calcs_Tetrode!$B75/(Calcs_Tetrode!G$63+1E-99))))</f>
        <v>1.2984913189760336</v>
      </c>
      <c r="H75">
        <f>(Calcs_Tetrode!H$63/Parameters_Tetrode!$L$4)*LN(1+EXP(Parameters_Tetrode!$L$4*(1/Parameters_Tetrode!$H$4+Calcs_Tetrode!$B75/(Calcs_Tetrode!H$63+1E-99))))</f>
        <v>1.4158187379014386</v>
      </c>
      <c r="I75">
        <f>(Calcs_Tetrode!I$63/Parameters_Tetrode!$L$4)*LN(1+EXP(Parameters_Tetrode!$L$4*(1/Parameters_Tetrode!$H$4+Calcs_Tetrode!$B75/(Calcs_Tetrode!I$63+1E-99))))</f>
        <v>1.5397496753686188</v>
      </c>
      <c r="J75">
        <f>(Calcs_Tetrode!J$63/Parameters_Tetrode!$L$4)*LN(1+EXP(Parameters_Tetrode!$L$4*(1/Parameters_Tetrode!$H$4+Calcs_Tetrode!$B75/(Calcs_Tetrode!J$63+1E-99))))</f>
        <v>1.6703628496210627</v>
      </c>
      <c r="K75">
        <f>(Calcs_Tetrode!K$63/Parameters_Tetrode!$L$4)*LN(1+EXP(Parameters_Tetrode!$L$4*(1/Parameters_Tetrode!$H$4+Calcs_Tetrode!$B75/(Calcs_Tetrode!K$63+1E-99))))</f>
        <v>1.8077232785188708</v>
      </c>
      <c r="L75">
        <f>(Calcs_Tetrode!L$63/Parameters_Tetrode!$L$4)*LN(1+EXP(Parameters_Tetrode!$L$4*(1/Parameters_Tetrode!$H$4+Calcs_Tetrode!$B75/(Calcs_Tetrode!L$63+1E-99))))</f>
        <v>1.951882456738226</v>
      </c>
      <c r="M75">
        <f>(Calcs_Tetrode!M$63/Parameters_Tetrode!$L$4)*LN(1+EXP(Parameters_Tetrode!$L$4*(1/Parameters_Tetrode!$H$4+Calcs_Tetrode!$B75/(Calcs_Tetrode!M$63+1E-99))))</f>
        <v>2.1028786165658007</v>
      </c>
      <c r="N75">
        <f>(Calcs_Tetrode!N$63/Parameters_Tetrode!$L$4)*LN(1+EXP(Parameters_Tetrode!$L$4*(1/Parameters_Tetrode!$H$4+Calcs_Tetrode!$B75/(Calcs_Tetrode!N$63+1E-99))))</f>
        <v>2.2607370644151152</v>
      </c>
      <c r="O75">
        <f>(Calcs_Tetrode!O$63/Parameters_Tetrode!$L$4)*LN(1+EXP(Parameters_Tetrode!$L$4*(1/Parameters_Tetrode!$H$4+Calcs_Tetrode!$B75/(Calcs_Tetrode!O$63+1E-99))))</f>
        <v>2.4254705848192351</v>
      </c>
      <c r="P75">
        <f>(Calcs_Tetrode!P$63/Parameters_Tetrode!$L$4)*LN(1+EXP(Parameters_Tetrode!$L$4*(1/Parameters_Tetrode!$H$4+Calcs_Tetrode!$B75/(Calcs_Tetrode!P$63+1E-99))))</f>
        <v>2.5970799034455374</v>
      </c>
      <c r="Q75">
        <f>(Calcs_Tetrode!Q$63/Parameters_Tetrode!$L$4)*LN(1+EXP(Parameters_Tetrode!$L$4*(1/Parameters_Tetrode!$H$4+Calcs_Tetrode!$B75/(Calcs_Tetrode!Q$63+1E-99))))</f>
        <v>2.7755542006229139</v>
      </c>
      <c r="R75">
        <f>(Calcs_Tetrode!R$63/Parameters_Tetrode!$L$4)*LN(1+EXP(Parameters_Tetrode!$L$4*(1/Parameters_Tetrode!$H$4+Calcs_Tetrode!$B75/(Calcs_Tetrode!R$63+1E-99))))</f>
        <v>2.9608716669564448</v>
      </c>
      <c r="S75">
        <f>(Calcs_Tetrode!S$63/Parameters_Tetrode!$L$4)*LN(1+EXP(Parameters_Tetrode!$L$4*(1/Parameters_Tetrode!$H$4+Calcs_Tetrode!$B75/(Calcs_Tetrode!S$63+1E-99))))</f>
        <v>3.1530000928134561</v>
      </c>
      <c r="T75">
        <f>(Calcs_Tetrode!T$63/Parameters_Tetrode!$L$4)*LN(1+EXP(Parameters_Tetrode!$L$4*(1/Parameters_Tetrode!$H$4+Calcs_Tetrode!$B75/(Calcs_Tetrode!T$63+1E-99))))</f>
        <v>3.3518974837817761</v>
      </c>
      <c r="U75">
        <f>(Calcs_Tetrode!U$63/Parameters_Tetrode!$L$4)*LN(1+EXP(Parameters_Tetrode!$L$4*(1/Parameters_Tetrode!$H$4+Calcs_Tetrode!$B75/(Calcs_Tetrode!U$63+1E-99))))</f>
        <v>3.5575126946075684</v>
      </c>
      <c r="V75">
        <f>(Calcs_Tetrode!V$63/Parameters_Tetrode!$L$4)*LN(1+EXP(Parameters_Tetrode!$L$4*(1/Parameters_Tetrode!$H$4+Calcs_Tetrode!$B75/(Calcs_Tetrode!V$63+1E-99))))</f>
        <v>3.7697860745997627</v>
      </c>
      <c r="W75">
        <f>(Calcs_Tetrode!W$63/Parameters_Tetrode!$L$4)*LN(1+EXP(Parameters_Tetrode!$L$4*(1/Parameters_Tetrode!$H$4+Calcs_Tetrode!$B75/(Calcs_Tetrode!W$63+1E-99))))</f>
        <v>3.9886501180224352</v>
      </c>
      <c r="X75">
        <f>(Calcs_Tetrode!X$63/Parameters_Tetrode!$L$4)*LN(1+EXP(Parameters_Tetrode!$L$4*(1/Parameters_Tetrode!$H$4+Calcs_Tetrode!$B75/(Calcs_Tetrode!X$63+1E-99))))</f>
        <v>4.2140301135701757</v>
      </c>
      <c r="Y75">
        <f>(Calcs_Tetrode!Y$63/Parameters_Tetrode!$L$4)*LN(1+EXP(Parameters_Tetrode!$L$4*(1/Parameters_Tetrode!$H$4+Calcs_Tetrode!$B75/(Calcs_Tetrode!Y$63+1E-99))))</f>
        <v>4.4458447876185527</v>
      </c>
      <c r="Z75">
        <f>(Calcs_Tetrode!Z$63/Parameters_Tetrode!$L$4)*LN(1+EXP(Parameters_Tetrode!$L$4*(1/Parameters_Tetrode!$H$4+Calcs_Tetrode!$B75/(Calcs_Tetrode!Z$63+1E-99))))</f>
        <v>4.6840069365488004</v>
      </c>
      <c r="AA75">
        <f>(Calcs_Tetrode!AA$63/Parameters_Tetrode!$L$4)*LN(1+EXP(Parameters_Tetrode!$L$4*(1/Parameters_Tetrode!$H$4+Calcs_Tetrode!$B75/(Calcs_Tetrode!AA$63+1E-99))))</f>
        <v>4.9284240440506615</v>
      </c>
      <c r="AB75">
        <f>(Calcs_Tetrode!AB$63/Parameters_Tetrode!$L$4)*LN(1+EXP(Parameters_Tetrode!$L$4*(1/Parameters_Tetrode!$H$4+Calcs_Tetrode!$B75/(Calcs_Tetrode!AB$63+1E-99))))</f>
        <v>5.1789988798991722</v>
      </c>
      <c r="AC75">
        <f>(Calcs_Tetrode!AC$63/Parameters_Tetrode!$L$4)*LN(1+EXP(Parameters_Tetrode!$L$4*(1/Parameters_Tetrode!$H$4+Calcs_Tetrode!$B75/(Calcs_Tetrode!AC$63+1E-99))))</f>
        <v>5.4356300772718109</v>
      </c>
      <c r="AD75">
        <f>(Calcs_Tetrode!AD$63/Parameters_Tetrode!$L$4)*LN(1+EXP(Parameters_Tetrode!$L$4*(1/Parameters_Tetrode!$H$4+Calcs_Tetrode!$B75/(Calcs_Tetrode!AD$63+1E-99))))</f>
        <v>5.6982126862141946</v>
      </c>
      <c r="AE75">
        <f>(Calcs_Tetrode!AE$63/Parameters_Tetrode!$L$4)*LN(1+EXP(Parameters_Tetrode!$L$4*(1/Parameters_Tetrode!$H$4+Calcs_Tetrode!$B75/(Calcs_Tetrode!AE$63+1E-99))))</f>
        <v>5.9666387013705862</v>
      </c>
      <c r="AF75">
        <f>(Calcs_Tetrode!AF$63/Parameters_Tetrode!$L$4)*LN(1+EXP(Parameters_Tetrode!$L$4*(1/Parameters_Tetrode!$H$4+Calcs_Tetrode!$B75/(Calcs_Tetrode!AF$63+1E-99))))</f>
        <v>6.2407975625654615</v>
      </c>
      <c r="AG75">
        <f>(Calcs_Tetrode!AG$63/Parameters_Tetrode!$L$4)*LN(1+EXP(Parameters_Tetrode!$L$4*(1/Parameters_Tetrode!$H$4+Calcs_Tetrode!$B75/(Calcs_Tetrode!AG$63+1E-99))))</f>
        <v>6.5205766272520105</v>
      </c>
      <c r="AH75">
        <f>(Calcs_Tetrode!AH$63/Parameters_Tetrode!$L$4)*LN(1+EXP(Parameters_Tetrode!$L$4*(1/Parameters_Tetrode!$H$4+Calcs_Tetrode!$B75/(Calcs_Tetrode!AH$63+1E-99))))</f>
        <v>6.8058616142311159</v>
      </c>
      <c r="AI75">
        <f>(Calcs_Tetrode!AI$63/Parameters_Tetrode!$L$4)*LN(1+EXP(Parameters_Tetrode!$L$4*(1/Parameters_Tetrode!$H$4+Calcs_Tetrode!$B75/(Calcs_Tetrode!AI$63+1E-99))))</f>
        <v>7.096537018390034</v>
      </c>
      <c r="AJ75">
        <f>(Calcs_Tetrode!AJ$63/Parameters_Tetrode!$L$4)*LN(1+EXP(Parameters_Tetrode!$L$4*(1/Parameters_Tetrode!$H$4+Calcs_Tetrode!$B75/(Calcs_Tetrode!AJ$63+1E-99))))</f>
        <v>7.3924864965138353</v>
      </c>
      <c r="AK75">
        <f>(Calcs_Tetrode!AK$63/Parameters_Tetrode!$L$4)*LN(1+EXP(Parameters_Tetrode!$L$4*(1/Parameters_Tetrode!$H$4+Calcs_Tetrode!$B75/(Calcs_Tetrode!AK$63+1E-99))))</f>
        <v>7.6935932244863512</v>
      </c>
      <c r="AL75">
        <f>(Calcs_Tetrode!AL$63/Parameters_Tetrode!$L$4)*LN(1+EXP(Parameters_Tetrode!$L$4*(1/Parameters_Tetrode!$H$4+Calcs_Tetrode!$B75/(Calcs_Tetrode!AL$63+1E-99))))</f>
        <v>7.9997402264224133</v>
      </c>
      <c r="AM75">
        <f>(Calcs_Tetrode!AM$63/Parameters_Tetrode!$L$4)*LN(1+EXP(Parameters_Tetrode!$L$4*(1/Parameters_Tetrode!$H$4+Calcs_Tetrode!$B75/(Calcs_Tetrode!AM$63+1E-99))))</f>
        <v>8.3108106764618501</v>
      </c>
      <c r="AN75">
        <f>(Calcs_Tetrode!AN$63/Parameters_Tetrode!$L$4)*LN(1+EXP(Parameters_Tetrode!$L$4*(1/Parameters_Tetrode!$H$4+Calcs_Tetrode!$B75/(Calcs_Tetrode!AN$63+1E-99))))</f>
        <v>8.6266881741109991</v>
      </c>
      <c r="AO75">
        <f>(Calcs_Tetrode!AO$63/Parameters_Tetrode!$L$4)*LN(1+EXP(Parameters_Tetrode!$L$4*(1/Parameters_Tetrode!$H$4+Calcs_Tetrode!$B75/(Calcs_Tetrode!AO$63+1E-99))))</f>
        <v>8.9472569941413003</v>
      </c>
      <c r="AP75">
        <f>(Calcs_Tetrode!AP$63/Parameters_Tetrode!$L$4)*LN(1+EXP(Parameters_Tetrode!$L$4*(1/Parameters_Tetrode!$H$4+Calcs_Tetrode!$B75/(Calcs_Tetrode!AP$63+1E-99))))</f>
        <v>9.27240231215068</v>
      </c>
      <c r="AQ75">
        <f>(Calcs_Tetrode!AQ$63/Parameters_Tetrode!$L$4)*LN(1+EXP(Parameters_Tetrode!$L$4*(1/Parameters_Tetrode!$H$4+Calcs_Tetrode!$B75/(Calcs_Tetrode!AQ$63+1E-99))))</f>
        <v>9.6020104069641015</v>
      </c>
      <c r="AR75">
        <f>(Calcs_Tetrode!AR$63/Parameters_Tetrode!$L$4)*LN(1+EXP(Parameters_Tetrode!$L$4*(1/Parameters_Tetrode!$H$4+Calcs_Tetrode!$B75/(Calcs_Tetrode!AR$63+1E-99))))</f>
        <v>9.9359688410979441</v>
      </c>
      <c r="AS75">
        <f>(Calcs_Tetrode!AS$63/Parameters_Tetrode!$L$4)*LN(1+EXP(Parameters_Tetrode!$L$4*(1/Parameters_Tetrode!$H$4+Calcs_Tetrode!$B75/(Calcs_Tetrode!AS$63+1E-99))))</f>
        <v>10.274166620541466</v>
      </c>
      <c r="AT75">
        <f>(Calcs_Tetrode!AT$63/Parameters_Tetrode!$L$4)*LN(1+EXP(Parameters_Tetrode!$L$4*(1/Parameters_Tetrode!$H$4+Calcs_Tetrode!$B75/(Calcs_Tetrode!AT$63+1E-99))))</f>
        <v>10.61649433512018</v>
      </c>
      <c r="AU75">
        <f>(Calcs_Tetrode!AU$63/Parameters_Tetrode!$L$4)*LN(1+EXP(Parameters_Tetrode!$L$4*(1/Parameters_Tetrode!$H$4+Calcs_Tetrode!$B75/(Calcs_Tetrode!AU$63+1E-99))))</f>
        <v>10.962844280703013</v>
      </c>
      <c r="AV75">
        <f>(Calcs_Tetrode!AV$63/Parameters_Tetrode!$L$4)*LN(1+EXP(Parameters_Tetrode!$L$4*(1/Parameters_Tetrode!$H$4+Calcs_Tetrode!$B75/(Calcs_Tetrode!AV$63+1E-99))))</f>
        <v>11.313110564499455</v>
      </c>
      <c r="AW75">
        <f>(Calcs_Tetrode!AW$63/Parameters_Tetrode!$L$4)*LN(1+EXP(Parameters_Tetrode!$L$4*(1/Parameters_Tetrode!$H$4+Calcs_Tetrode!$B75/(Calcs_Tetrode!AW$63+1E-99))))</f>
        <v>11.667189194667609</v>
      </c>
      <c r="AX75">
        <f>(Calcs_Tetrode!AX$63/Parameters_Tetrode!$L$4)*LN(1+EXP(Parameters_Tetrode!$L$4*(1/Parameters_Tetrode!$H$4+Calcs_Tetrode!$B75/(Calcs_Tetrode!AX$63+1E-99))))</f>
        <v>12.024978155419754</v>
      </c>
      <c r="AY75">
        <f>(Calcs_Tetrode!AY$63/Parameters_Tetrode!$L$4)*LN(1+EXP(Parameters_Tetrode!$L$4*(1/Parameters_Tetrode!$H$4+Calcs_Tetrode!$B75/(Calcs_Tetrode!AY$63+1E-99))))</f>
        <v>12.38637746877157</v>
      </c>
      <c r="AZ75">
        <f>(Calcs_Tetrode!AZ$63/Parameters_Tetrode!$L$4)*LN(1+EXP(Parameters_Tetrode!$L$4*(1/Parameters_Tetrode!$H$4+Calcs_Tetrode!$B75/(Calcs_Tetrode!AZ$63+1E-99))))</f>
        <v>12.751289244035272</v>
      </c>
      <c r="BA75">
        <f>(Calcs_Tetrode!BA$63/Parameters_Tetrode!$L$4)*LN(1+EXP(Parameters_Tetrode!$L$4*(1/Parameters_Tetrode!$H$4+Calcs_Tetrode!$B75/(Calcs_Tetrode!BA$63+1E-99))))</f>
        <v>13.119617716107378</v>
      </c>
    </row>
    <row r="76" spans="2:53">
      <c r="B76" s="2">
        <f>IF(OR(Calcs_Tetrode!B75="",(Calcs_Tetrode!B75+Parameters_Tetrode!$B$6)&lt;Parameters_Tetrode!$B$5),NA(),Calcs_Tetrode!B75+Parameters_Tetrode!$B$6)</f>
        <v>-60</v>
      </c>
      <c r="C76">
        <f>(Calcs_Tetrode!C$63/Parameters_Tetrode!$L$4)*LN(1+EXP(Parameters_Tetrode!$L$4*(1/Parameters_Tetrode!$H$4+Calcs_Tetrode!$B76/(Calcs_Tetrode!C$63+1E-99))))</f>
        <v>0.54671832808273313</v>
      </c>
      <c r="D76">
        <f>(Calcs_Tetrode!D$63/Parameters_Tetrode!$L$4)*LN(1+EXP(Parameters_Tetrode!$L$4*(1/Parameters_Tetrode!$H$4+Calcs_Tetrode!$B76/(Calcs_Tetrode!D$63+1E-99))))</f>
        <v>0.60854831142344756</v>
      </c>
      <c r="E76">
        <f>(Calcs_Tetrode!E$63/Parameters_Tetrode!$L$4)*LN(1+EXP(Parameters_Tetrode!$L$4*(1/Parameters_Tetrode!$H$4+Calcs_Tetrode!$B76/(Calcs_Tetrode!E$63+1E-99))))</f>
        <v>0.67516279708411586</v>
      </c>
      <c r="F76">
        <f>(Calcs_Tetrode!F$63/Parameters_Tetrode!$L$4)*LN(1+EXP(Parameters_Tetrode!$L$4*(1/Parameters_Tetrode!$H$4+Calcs_Tetrode!$B76/(Calcs_Tetrode!F$63+1E-99))))</f>
        <v>0.74672790414033918</v>
      </c>
      <c r="G76">
        <f>(Calcs_Tetrode!G$63/Parameters_Tetrode!$L$4)*LN(1+EXP(Parameters_Tetrode!$L$4*(1/Parameters_Tetrode!$H$4+Calcs_Tetrode!$B76/(Calcs_Tetrode!G$63+1E-99))))</f>
        <v>0.82340187513415697</v>
      </c>
      <c r="H76">
        <f>(Calcs_Tetrode!H$63/Parameters_Tetrode!$L$4)*LN(1+EXP(Parameters_Tetrode!$L$4*(1/Parameters_Tetrode!$H$4+Calcs_Tetrode!$B76/(Calcs_Tetrode!H$63+1E-99))))</f>
        <v>0.90533448234256131</v>
      </c>
      <c r="I76">
        <f>(Calcs_Tetrode!I$63/Parameters_Tetrode!$L$4)*LN(1+EXP(Parameters_Tetrode!$L$4*(1/Parameters_Tetrode!$H$4+Calcs_Tetrode!$B76/(Calcs_Tetrode!I$63+1E-99))))</f>
        <v>0.99266650415721924</v>
      </c>
      <c r="J76">
        <f>(Calcs_Tetrode!J$63/Parameters_Tetrode!$L$4)*LN(1+EXP(Parameters_Tetrode!$L$4*(1/Parameters_Tetrode!$H$4+Calcs_Tetrode!$B76/(Calcs_Tetrode!J$63+1E-99))))</f>
        <v>1.0855292737237403</v>
      </c>
      <c r="K76">
        <f>(Calcs_Tetrode!K$63/Parameters_Tetrode!$L$4)*LN(1+EXP(Parameters_Tetrode!$L$4*(1/Parameters_Tetrode!$H$4+Calcs_Tetrode!$B76/(Calcs_Tetrode!K$63+1E-99))))</f>
        <v>1.1840443010801853</v>
      </c>
      <c r="L76">
        <f>(Calcs_Tetrode!L$63/Parameters_Tetrode!$L$4)*LN(1+EXP(Parameters_Tetrode!$L$4*(1/Parameters_Tetrode!$H$4+Calcs_Tetrode!$B76/(Calcs_Tetrode!L$63+1E-99))))</f>
        <v>1.2883229691492653</v>
      </c>
      <c r="M76">
        <f>(Calcs_Tetrode!M$63/Parameters_Tetrode!$L$4)*LN(1+EXP(Parameters_Tetrode!$L$4*(1/Parameters_Tetrode!$H$4+Calcs_Tetrode!$B76/(Calcs_Tetrode!M$63+1E-99))))</f>
        <v>1.3984663030903715</v>
      </c>
      <c r="N76">
        <f>(Calcs_Tetrode!N$63/Parameters_Tetrode!$L$4)*LN(1+EXP(Parameters_Tetrode!$L$4*(1/Parameters_Tetrode!$H$4+Calcs_Tetrode!$B76/(Calcs_Tetrode!N$63+1E-99))))</f>
        <v>1.5145648117192094</v>
      </c>
      <c r="O76">
        <f>(Calcs_Tetrode!O$63/Parameters_Tetrode!$L$4)*LN(1+EXP(Parameters_Tetrode!$L$4*(1/Parameters_Tetrode!$H$4+Calcs_Tetrode!$B76/(Calcs_Tetrode!O$63+1E-99))))</f>
        <v>1.6366983989652371</v>
      </c>
      <c r="P76">
        <f>(Calcs_Tetrode!P$63/Parameters_Tetrode!$L$4)*LN(1+EXP(Parameters_Tetrode!$L$4*(1/Parameters_Tetrode!$H$4+Calcs_Tetrode!$B76/(Calcs_Tetrode!P$63+1E-99))))</f>
        <v>1.7649363426699018</v>
      </c>
      <c r="Q76">
        <f>(Calcs_Tetrode!Q$63/Parameters_Tetrode!$L$4)*LN(1+EXP(Parameters_Tetrode!$L$4*(1/Parameters_Tetrode!$H$4+Calcs_Tetrode!$B76/(Calcs_Tetrode!Q$63+1E-99))))</f>
        <v>1.8993373374390152</v>
      </c>
      <c r="R76">
        <f>(Calcs_Tetrode!R$63/Parameters_Tetrode!$L$4)*LN(1+EXP(Parameters_Tetrode!$L$4*(1/Parameters_Tetrode!$H$4+Calcs_Tetrode!$B76/(Calcs_Tetrode!R$63+1E-99))))</f>
        <v>2.0399495977558986</v>
      </c>
      <c r="S76">
        <f>(Calcs_Tetrode!S$63/Parameters_Tetrode!$L$4)*LN(1+EXP(Parameters_Tetrode!$L$4*(1/Parameters_Tetrode!$H$4+Calcs_Tetrode!$B76/(Calcs_Tetrode!S$63+1E-99))))</f>
        <v>2.186811017141348</v>
      </c>
      <c r="T76">
        <f>(Calcs_Tetrode!T$63/Parameters_Tetrode!$L$4)*LN(1+EXP(Parameters_Tetrode!$L$4*(1/Parameters_Tetrode!$H$4+Calcs_Tetrode!$B76/(Calcs_Tetrode!T$63+1E-99))))</f>
        <v>2.3399493788131656</v>
      </c>
      <c r="U76">
        <f>(Calcs_Tetrode!U$63/Parameters_Tetrode!$L$4)*LN(1+EXP(Parameters_Tetrode!$L$4*(1/Parameters_Tetrode!$H$4+Calcs_Tetrode!$B76/(Calcs_Tetrode!U$63+1E-99))))</f>
        <v>2.4993826130511962</v>
      </c>
      <c r="V76">
        <f>(Calcs_Tetrode!V$63/Parameters_Tetrode!$L$4)*LN(1+EXP(Parameters_Tetrode!$L$4*(1/Parameters_Tetrode!$H$4+Calcs_Tetrode!$B76/(Calcs_Tetrode!V$63+1E-99))))</f>
        <v>2.6651190963110478</v>
      </c>
      <c r="W76">
        <f>(Calcs_Tetrode!W$63/Parameters_Tetrode!$L$4)*LN(1+EXP(Parameters_Tetrode!$L$4*(1/Parameters_Tetrode!$H$4+Calcs_Tetrode!$B76/(Calcs_Tetrode!W$63+1E-99))))</f>
        <v>2.8371579870468491</v>
      </c>
      <c r="X76">
        <f>(Calcs_Tetrode!X$63/Parameters_Tetrode!$L$4)*LN(1+EXP(Parameters_Tetrode!$L$4*(1/Parameters_Tetrode!$H$4+Calcs_Tetrode!$B76/(Calcs_Tetrode!X$63+1E-99))))</f>
        <v>3.0154895931950381</v>
      </c>
      <c r="Y76">
        <f>(Calcs_Tetrode!Y$63/Parameters_Tetrode!$L$4)*LN(1+EXP(Parameters_Tetrode!$L$4*(1/Parameters_Tetrode!$H$4+Calcs_Tetrode!$B76/(Calcs_Tetrode!Y$63+1E-99))))</f>
        <v>3.2000957663310152</v>
      </c>
      <c r="Z76">
        <f>(Calcs_Tetrode!Z$63/Parameters_Tetrode!$L$4)*LN(1+EXP(Parameters_Tetrode!$L$4*(1/Parameters_Tetrode!$H$4+Calcs_Tetrode!$B76/(Calcs_Tetrode!Z$63+1E-99))))</f>
        <v>3.3909503176312303</v>
      </c>
      <c r="AA76">
        <f>(Calcs_Tetrode!AA$63/Parameters_Tetrode!$L$4)*LN(1+EXP(Parameters_Tetrode!$L$4*(1/Parameters_Tetrode!$H$4+Calcs_Tetrode!$B76/(Calcs_Tetrode!AA$63+1E-99))))</f>
        <v>3.5880194509470829</v>
      </c>
      <c r="AB76">
        <f>(Calcs_Tetrode!AB$63/Parameters_Tetrode!$L$4)*LN(1+EXP(Parameters_Tetrode!$L$4*(1/Parameters_Tetrode!$H$4+Calcs_Tetrode!$B76/(Calcs_Tetrode!AB$63+1E-99))))</f>
        <v>3.7912622085160397</v>
      </c>
      <c r="AC76">
        <f>(Calcs_Tetrode!AC$63/Parameters_Tetrode!$L$4)*LN(1+EXP(Parameters_Tetrode!$L$4*(1/Parameters_Tetrode!$H$4+Calcs_Tetrode!$B76/(Calcs_Tetrode!AC$63+1E-99))))</f>
        <v>4.0006309250914018</v>
      </c>
      <c r="AD76">
        <f>(Calcs_Tetrode!AD$63/Parameters_Tetrode!$L$4)*LN(1+EXP(Parameters_Tetrode!$L$4*(1/Parameters_Tetrode!$H$4+Calcs_Tetrode!$B76/(Calcs_Tetrode!AD$63+1E-99))))</f>
        <v>4.2160716865572754</v>
      </c>
      <c r="AE76">
        <f>(Calcs_Tetrode!AE$63/Parameters_Tetrode!$L$4)*LN(1+EXP(Parameters_Tetrode!$L$4*(1/Parameters_Tetrode!$H$4+Calcs_Tetrode!$B76/(Calcs_Tetrode!AE$63+1E-99))))</f>
        <v>4.4375247894020218</v>
      </c>
      <c r="AF76">
        <f>(Calcs_Tetrode!AF$63/Parameters_Tetrode!$L$4)*LN(1+EXP(Parameters_Tetrode!$L$4*(1/Parameters_Tetrode!$H$4+Calcs_Tetrode!$B76/(Calcs_Tetrode!AF$63+1E-99))))</f>
        <v>4.6649251977443891</v>
      </c>
      <c r="AG76">
        <f>(Calcs_Tetrode!AG$63/Parameters_Tetrode!$L$4)*LN(1+EXP(Parameters_Tetrode!$L$4*(1/Parameters_Tetrode!$H$4+Calcs_Tetrode!$B76/(Calcs_Tetrode!AG$63+1E-99))))</f>
        <v>4.8982029949354908</v>
      </c>
      <c r="AH76">
        <f>(Calcs_Tetrode!AH$63/Parameters_Tetrode!$L$4)*LN(1+EXP(Parameters_Tetrode!$L$4*(1/Parameters_Tetrode!$H$4+Calcs_Tetrode!$B76/(Calcs_Tetrode!AH$63+1E-99))))</f>
        <v>5.1372838270903367</v>
      </c>
      <c r="AI76">
        <f>(Calcs_Tetrode!AI$63/Parameters_Tetrode!$L$4)*LN(1+EXP(Parameters_Tetrode!$L$4*(1/Parameters_Tetrode!$H$4+Calcs_Tetrode!$B76/(Calcs_Tetrode!AI$63+1E-99))))</f>
        <v>5.3820893362299795</v>
      </c>
      <c r="AJ76">
        <f>(Calcs_Tetrode!AJ$63/Parameters_Tetrode!$L$4)*LN(1+EXP(Parameters_Tetrode!$L$4*(1/Parameters_Tetrode!$H$4+Calcs_Tetrode!$B76/(Calcs_Tetrode!AJ$63+1E-99))))</f>
        <v>5.6325375810348719</v>
      </c>
      <c r="AK76">
        <f>(Calcs_Tetrode!AK$63/Parameters_Tetrode!$L$4)*LN(1+EXP(Parameters_Tetrode!$L$4*(1/Parameters_Tetrode!$H$4+Calcs_Tetrode!$B76/(Calcs_Tetrode!AK$63+1E-99))))</f>
        <v>5.8885434435176958</v>
      </c>
      <c r="AL76">
        <f>(Calcs_Tetrode!AL$63/Parameters_Tetrode!$L$4)*LN(1+EXP(Parameters_Tetrode!$L$4*(1/Parameters_Tetrode!$H$4+Calcs_Tetrode!$B76/(Calcs_Tetrode!AL$63+1E-99))))</f>
        <v>6.1500190202170995</v>
      </c>
      <c r="AM76">
        <f>(Calcs_Tetrode!AM$63/Parameters_Tetrode!$L$4)*LN(1+EXP(Parameters_Tetrode!$L$4*(1/Parameters_Tetrode!$H$4+Calcs_Tetrode!$B76/(Calcs_Tetrode!AM$63+1E-99))))</f>
        <v>6.4168739967897102</v>
      </c>
      <c r="AN76">
        <f>(Calcs_Tetrode!AN$63/Parameters_Tetrode!$L$4)*LN(1+EXP(Parameters_Tetrode!$L$4*(1/Parameters_Tetrode!$H$4+Calcs_Tetrode!$B76/(Calcs_Tetrode!AN$63+1E-99))))</f>
        <v>6.6890160051348104</v>
      </c>
      <c r="AO76">
        <f>(Calcs_Tetrode!AO$63/Parameters_Tetrode!$L$4)*LN(1+EXP(Parameters_Tetrode!$L$4*(1/Parameters_Tetrode!$H$4+Calcs_Tetrode!$B76/(Calcs_Tetrode!AO$63+1E-99))))</f>
        <v>6.9663509624230517</v>
      </c>
      <c r="AP76">
        <f>(Calcs_Tetrode!AP$63/Parameters_Tetrode!$L$4)*LN(1+EXP(Parameters_Tetrode!$L$4*(1/Parameters_Tetrode!$H$4+Calcs_Tetrode!$B76/(Calcs_Tetrode!AP$63+1E-99))))</f>
        <v>7.2487833916167057</v>
      </c>
      <c r="AQ76">
        <f>(Calcs_Tetrode!AQ$63/Parameters_Tetrode!$L$4)*LN(1+EXP(Parameters_Tetrode!$L$4*(1/Parameters_Tetrode!$H$4+Calcs_Tetrode!$B76/(Calcs_Tetrode!AQ$63+1E-99))))</f>
        <v>7.5362167232639816</v>
      </c>
      <c r="AR76">
        <f>(Calcs_Tetrode!AR$63/Parameters_Tetrode!$L$4)*LN(1+EXP(Parameters_Tetrode!$L$4*(1/Parameters_Tetrode!$H$4+Calcs_Tetrode!$B76/(Calcs_Tetrode!AR$63+1E-99))))</f>
        <v>7.8285535785242466</v>
      </c>
      <c r="AS76">
        <f>(Calcs_Tetrode!AS$63/Parameters_Tetrode!$L$4)*LN(1+EXP(Parameters_Tetrode!$L$4*(1/Parameters_Tetrode!$H$4+Calcs_Tetrode!$B76/(Calcs_Tetrode!AS$63+1E-99))))</f>
        <v>8.1256960335345418</v>
      </c>
      <c r="AT76">
        <f>(Calcs_Tetrode!AT$63/Parameters_Tetrode!$L$4)*LN(1+EXP(Parameters_Tetrode!$L$4*(1/Parameters_Tetrode!$H$4+Calcs_Tetrode!$B76/(Calcs_Tetrode!AT$63+1E-99))))</f>
        <v>8.427545865361882</v>
      </c>
      <c r="AU76">
        <f>(Calcs_Tetrode!AU$63/Parameters_Tetrode!$L$4)*LN(1+EXP(Parameters_Tetrode!$L$4*(1/Parameters_Tetrode!$H$4+Calcs_Tetrode!$B76/(Calcs_Tetrode!AU$63+1E-99))))</f>
        <v>8.7340047799010172</v>
      </c>
      <c r="AV76">
        <f>(Calcs_Tetrode!AV$63/Parameters_Tetrode!$L$4)*LN(1+EXP(Parameters_Tetrode!$L$4*(1/Parameters_Tetrode!$H$4+Calcs_Tetrode!$B76/(Calcs_Tetrode!AV$63+1E-99))))</f>
        <v>9.0449746221748022</v>
      </c>
      <c r="AW76">
        <f>(Calcs_Tetrode!AW$63/Parameters_Tetrode!$L$4)*LN(1+EXP(Parameters_Tetrode!$L$4*(1/Parameters_Tetrode!$H$4+Calcs_Tetrode!$B76/(Calcs_Tetrode!AW$63+1E-99))))</f>
        <v>9.3603575695752017</v>
      </c>
      <c r="AX76">
        <f>(Calcs_Tetrode!AX$63/Parameters_Tetrode!$L$4)*LN(1+EXP(Parameters_Tetrode!$L$4*(1/Parameters_Tetrode!$H$4+Calcs_Tetrode!$B76/(Calcs_Tetrode!AX$63+1E-99))))</f>
        <v>9.6800563086489131</v>
      </c>
      <c r="AY76">
        <f>(Calcs_Tetrode!AY$63/Parameters_Tetrode!$L$4)*LN(1+EXP(Parameters_Tetrode!$L$4*(1/Parameters_Tetrode!$H$4+Calcs_Tetrode!$B76/(Calcs_Tetrode!AY$63+1E-99))))</f>
        <v>10.003974196083119</v>
      </c>
      <c r="AZ76">
        <f>(Calcs_Tetrode!AZ$63/Parameters_Tetrode!$L$4)*LN(1+EXP(Parameters_Tetrode!$L$4*(1/Parameters_Tetrode!$H$4+Calcs_Tetrode!$B76/(Calcs_Tetrode!AZ$63+1E-99))))</f>
        <v>10.332015404586317</v>
      </c>
      <c r="BA76">
        <f>(Calcs_Tetrode!BA$63/Parameters_Tetrode!$L$4)*LN(1+EXP(Parameters_Tetrode!$L$4*(1/Parameters_Tetrode!$H$4+Calcs_Tetrode!$B76/(Calcs_Tetrode!BA$63+1E-99))))</f>
        <v>10.664085054386856</v>
      </c>
    </row>
    <row r="77" spans="2:53">
      <c r="B77" s="2" t="e">
        <f>IF(OR(Calcs_Tetrode!B76="",(Calcs_Tetrode!B76+Parameters_Tetrode!$B$6)&lt;Parameters_Tetrode!$B$5),NA(),Calcs_Tetrode!B76+Parameters_Tetrode!$B$6)</f>
        <v>#N/A</v>
      </c>
      <c r="C77" t="e">
        <f>(Calcs_Tetrode!C$63/Parameters_Tetrode!$L$4)*LN(1+EXP(Parameters_Tetrode!$L$4*(1/Parameters_Tetrode!$H$4+Calcs_Tetrode!$B77/(Calcs_Tetrode!C$63+1E-99))))</f>
        <v>#N/A</v>
      </c>
      <c r="D77" t="e">
        <f>(Calcs_Tetrode!D$63/Parameters_Tetrode!$L$4)*LN(1+EXP(Parameters_Tetrode!$L$4*(1/Parameters_Tetrode!$H$4+Calcs_Tetrode!$B77/(Calcs_Tetrode!D$63+1E-99))))</f>
        <v>#N/A</v>
      </c>
      <c r="E77" t="e">
        <f>(Calcs_Tetrode!E$63/Parameters_Tetrode!$L$4)*LN(1+EXP(Parameters_Tetrode!$L$4*(1/Parameters_Tetrode!$H$4+Calcs_Tetrode!$B77/(Calcs_Tetrode!E$63+1E-99))))</f>
        <v>#N/A</v>
      </c>
      <c r="F77" t="e">
        <f>(Calcs_Tetrode!F$63/Parameters_Tetrode!$L$4)*LN(1+EXP(Parameters_Tetrode!$L$4*(1/Parameters_Tetrode!$H$4+Calcs_Tetrode!$B77/(Calcs_Tetrode!F$63+1E-99))))</f>
        <v>#N/A</v>
      </c>
      <c r="G77" t="e">
        <f>(Calcs_Tetrode!G$63/Parameters_Tetrode!$L$4)*LN(1+EXP(Parameters_Tetrode!$L$4*(1/Parameters_Tetrode!$H$4+Calcs_Tetrode!$B77/(Calcs_Tetrode!G$63+1E-99))))</f>
        <v>#N/A</v>
      </c>
      <c r="H77" t="e">
        <f>(Calcs_Tetrode!H$63/Parameters_Tetrode!$L$4)*LN(1+EXP(Parameters_Tetrode!$L$4*(1/Parameters_Tetrode!$H$4+Calcs_Tetrode!$B77/(Calcs_Tetrode!H$63+1E-99))))</f>
        <v>#N/A</v>
      </c>
      <c r="I77" t="e">
        <f>(Calcs_Tetrode!I$63/Parameters_Tetrode!$L$4)*LN(1+EXP(Parameters_Tetrode!$L$4*(1/Parameters_Tetrode!$H$4+Calcs_Tetrode!$B77/(Calcs_Tetrode!I$63+1E-99))))</f>
        <v>#N/A</v>
      </c>
      <c r="J77" t="e">
        <f>(Calcs_Tetrode!J$63/Parameters_Tetrode!$L$4)*LN(1+EXP(Parameters_Tetrode!$L$4*(1/Parameters_Tetrode!$H$4+Calcs_Tetrode!$B77/(Calcs_Tetrode!J$63+1E-99))))</f>
        <v>#N/A</v>
      </c>
      <c r="K77" t="e">
        <f>(Calcs_Tetrode!K$63/Parameters_Tetrode!$L$4)*LN(1+EXP(Parameters_Tetrode!$L$4*(1/Parameters_Tetrode!$H$4+Calcs_Tetrode!$B77/(Calcs_Tetrode!K$63+1E-99))))</f>
        <v>#N/A</v>
      </c>
      <c r="L77" t="e">
        <f>(Calcs_Tetrode!L$63/Parameters_Tetrode!$L$4)*LN(1+EXP(Parameters_Tetrode!$L$4*(1/Parameters_Tetrode!$H$4+Calcs_Tetrode!$B77/(Calcs_Tetrode!L$63+1E-99))))</f>
        <v>#N/A</v>
      </c>
      <c r="M77" t="e">
        <f>(Calcs_Tetrode!M$63/Parameters_Tetrode!$L$4)*LN(1+EXP(Parameters_Tetrode!$L$4*(1/Parameters_Tetrode!$H$4+Calcs_Tetrode!$B77/(Calcs_Tetrode!M$63+1E-99))))</f>
        <v>#N/A</v>
      </c>
      <c r="N77" t="e">
        <f>(Calcs_Tetrode!N$63/Parameters_Tetrode!$L$4)*LN(1+EXP(Parameters_Tetrode!$L$4*(1/Parameters_Tetrode!$H$4+Calcs_Tetrode!$B77/(Calcs_Tetrode!N$63+1E-99))))</f>
        <v>#N/A</v>
      </c>
      <c r="O77" t="e">
        <f>(Calcs_Tetrode!O$63/Parameters_Tetrode!$L$4)*LN(1+EXP(Parameters_Tetrode!$L$4*(1/Parameters_Tetrode!$H$4+Calcs_Tetrode!$B77/(Calcs_Tetrode!O$63+1E-99))))</f>
        <v>#N/A</v>
      </c>
      <c r="P77" t="e">
        <f>(Calcs_Tetrode!P$63/Parameters_Tetrode!$L$4)*LN(1+EXP(Parameters_Tetrode!$L$4*(1/Parameters_Tetrode!$H$4+Calcs_Tetrode!$B77/(Calcs_Tetrode!P$63+1E-99))))</f>
        <v>#N/A</v>
      </c>
      <c r="Q77" t="e">
        <f>(Calcs_Tetrode!Q$63/Parameters_Tetrode!$L$4)*LN(1+EXP(Parameters_Tetrode!$L$4*(1/Parameters_Tetrode!$H$4+Calcs_Tetrode!$B77/(Calcs_Tetrode!Q$63+1E-99))))</f>
        <v>#N/A</v>
      </c>
      <c r="R77" t="e">
        <f>(Calcs_Tetrode!R$63/Parameters_Tetrode!$L$4)*LN(1+EXP(Parameters_Tetrode!$L$4*(1/Parameters_Tetrode!$H$4+Calcs_Tetrode!$B77/(Calcs_Tetrode!R$63+1E-99))))</f>
        <v>#N/A</v>
      </c>
      <c r="S77" t="e">
        <f>(Calcs_Tetrode!S$63/Parameters_Tetrode!$L$4)*LN(1+EXP(Parameters_Tetrode!$L$4*(1/Parameters_Tetrode!$H$4+Calcs_Tetrode!$B77/(Calcs_Tetrode!S$63+1E-99))))</f>
        <v>#N/A</v>
      </c>
      <c r="T77" t="e">
        <f>(Calcs_Tetrode!T$63/Parameters_Tetrode!$L$4)*LN(1+EXP(Parameters_Tetrode!$L$4*(1/Parameters_Tetrode!$H$4+Calcs_Tetrode!$B77/(Calcs_Tetrode!T$63+1E-99))))</f>
        <v>#N/A</v>
      </c>
      <c r="U77" t="e">
        <f>(Calcs_Tetrode!U$63/Parameters_Tetrode!$L$4)*LN(1+EXP(Parameters_Tetrode!$L$4*(1/Parameters_Tetrode!$H$4+Calcs_Tetrode!$B77/(Calcs_Tetrode!U$63+1E-99))))</f>
        <v>#N/A</v>
      </c>
      <c r="V77" t="e">
        <f>(Calcs_Tetrode!V$63/Parameters_Tetrode!$L$4)*LN(1+EXP(Parameters_Tetrode!$L$4*(1/Parameters_Tetrode!$H$4+Calcs_Tetrode!$B77/(Calcs_Tetrode!V$63+1E-99))))</f>
        <v>#N/A</v>
      </c>
      <c r="W77" t="e">
        <f>(Calcs_Tetrode!W$63/Parameters_Tetrode!$L$4)*LN(1+EXP(Parameters_Tetrode!$L$4*(1/Parameters_Tetrode!$H$4+Calcs_Tetrode!$B77/(Calcs_Tetrode!W$63+1E-99))))</f>
        <v>#N/A</v>
      </c>
      <c r="X77" t="e">
        <f>(Calcs_Tetrode!X$63/Parameters_Tetrode!$L$4)*LN(1+EXP(Parameters_Tetrode!$L$4*(1/Parameters_Tetrode!$H$4+Calcs_Tetrode!$B77/(Calcs_Tetrode!X$63+1E-99))))</f>
        <v>#N/A</v>
      </c>
      <c r="Y77" t="e">
        <f>(Calcs_Tetrode!Y$63/Parameters_Tetrode!$L$4)*LN(1+EXP(Parameters_Tetrode!$L$4*(1/Parameters_Tetrode!$H$4+Calcs_Tetrode!$B77/(Calcs_Tetrode!Y$63+1E-99))))</f>
        <v>#N/A</v>
      </c>
      <c r="Z77" t="e">
        <f>(Calcs_Tetrode!Z$63/Parameters_Tetrode!$L$4)*LN(1+EXP(Parameters_Tetrode!$L$4*(1/Parameters_Tetrode!$H$4+Calcs_Tetrode!$B77/(Calcs_Tetrode!Z$63+1E-99))))</f>
        <v>#N/A</v>
      </c>
      <c r="AA77" t="e">
        <f>(Calcs_Tetrode!AA$63/Parameters_Tetrode!$L$4)*LN(1+EXP(Parameters_Tetrode!$L$4*(1/Parameters_Tetrode!$H$4+Calcs_Tetrode!$B77/(Calcs_Tetrode!AA$63+1E-99))))</f>
        <v>#N/A</v>
      </c>
      <c r="AB77" t="e">
        <f>(Calcs_Tetrode!AB$63/Parameters_Tetrode!$L$4)*LN(1+EXP(Parameters_Tetrode!$L$4*(1/Parameters_Tetrode!$H$4+Calcs_Tetrode!$B77/(Calcs_Tetrode!AB$63+1E-99))))</f>
        <v>#N/A</v>
      </c>
      <c r="AC77" t="e">
        <f>(Calcs_Tetrode!AC$63/Parameters_Tetrode!$L$4)*LN(1+EXP(Parameters_Tetrode!$L$4*(1/Parameters_Tetrode!$H$4+Calcs_Tetrode!$B77/(Calcs_Tetrode!AC$63+1E-99))))</f>
        <v>#N/A</v>
      </c>
      <c r="AD77" t="e">
        <f>(Calcs_Tetrode!AD$63/Parameters_Tetrode!$L$4)*LN(1+EXP(Parameters_Tetrode!$L$4*(1/Parameters_Tetrode!$H$4+Calcs_Tetrode!$B77/(Calcs_Tetrode!AD$63+1E-99))))</f>
        <v>#N/A</v>
      </c>
      <c r="AE77" t="e">
        <f>(Calcs_Tetrode!AE$63/Parameters_Tetrode!$L$4)*LN(1+EXP(Parameters_Tetrode!$L$4*(1/Parameters_Tetrode!$H$4+Calcs_Tetrode!$B77/(Calcs_Tetrode!AE$63+1E-99))))</f>
        <v>#N/A</v>
      </c>
      <c r="AF77" t="e">
        <f>(Calcs_Tetrode!AF$63/Parameters_Tetrode!$L$4)*LN(1+EXP(Parameters_Tetrode!$L$4*(1/Parameters_Tetrode!$H$4+Calcs_Tetrode!$B77/(Calcs_Tetrode!AF$63+1E-99))))</f>
        <v>#N/A</v>
      </c>
      <c r="AG77" t="e">
        <f>(Calcs_Tetrode!AG$63/Parameters_Tetrode!$L$4)*LN(1+EXP(Parameters_Tetrode!$L$4*(1/Parameters_Tetrode!$H$4+Calcs_Tetrode!$B77/(Calcs_Tetrode!AG$63+1E-99))))</f>
        <v>#N/A</v>
      </c>
      <c r="AH77" t="e">
        <f>(Calcs_Tetrode!AH$63/Parameters_Tetrode!$L$4)*LN(1+EXP(Parameters_Tetrode!$L$4*(1/Parameters_Tetrode!$H$4+Calcs_Tetrode!$B77/(Calcs_Tetrode!AH$63+1E-99))))</f>
        <v>#N/A</v>
      </c>
      <c r="AI77" t="e">
        <f>(Calcs_Tetrode!AI$63/Parameters_Tetrode!$L$4)*LN(1+EXP(Parameters_Tetrode!$L$4*(1/Parameters_Tetrode!$H$4+Calcs_Tetrode!$B77/(Calcs_Tetrode!AI$63+1E-99))))</f>
        <v>#N/A</v>
      </c>
      <c r="AJ77" t="e">
        <f>(Calcs_Tetrode!AJ$63/Parameters_Tetrode!$L$4)*LN(1+EXP(Parameters_Tetrode!$L$4*(1/Parameters_Tetrode!$H$4+Calcs_Tetrode!$B77/(Calcs_Tetrode!AJ$63+1E-99))))</f>
        <v>#N/A</v>
      </c>
      <c r="AK77" t="e">
        <f>(Calcs_Tetrode!AK$63/Parameters_Tetrode!$L$4)*LN(1+EXP(Parameters_Tetrode!$L$4*(1/Parameters_Tetrode!$H$4+Calcs_Tetrode!$B77/(Calcs_Tetrode!AK$63+1E-99))))</f>
        <v>#N/A</v>
      </c>
      <c r="AL77" t="e">
        <f>(Calcs_Tetrode!AL$63/Parameters_Tetrode!$L$4)*LN(1+EXP(Parameters_Tetrode!$L$4*(1/Parameters_Tetrode!$H$4+Calcs_Tetrode!$B77/(Calcs_Tetrode!AL$63+1E-99))))</f>
        <v>#N/A</v>
      </c>
      <c r="AM77" t="e">
        <f>(Calcs_Tetrode!AM$63/Parameters_Tetrode!$L$4)*LN(1+EXP(Parameters_Tetrode!$L$4*(1/Parameters_Tetrode!$H$4+Calcs_Tetrode!$B77/(Calcs_Tetrode!AM$63+1E-99))))</f>
        <v>#N/A</v>
      </c>
      <c r="AN77" t="e">
        <f>(Calcs_Tetrode!AN$63/Parameters_Tetrode!$L$4)*LN(1+EXP(Parameters_Tetrode!$L$4*(1/Parameters_Tetrode!$H$4+Calcs_Tetrode!$B77/(Calcs_Tetrode!AN$63+1E-99))))</f>
        <v>#N/A</v>
      </c>
      <c r="AO77" t="e">
        <f>(Calcs_Tetrode!AO$63/Parameters_Tetrode!$L$4)*LN(1+EXP(Parameters_Tetrode!$L$4*(1/Parameters_Tetrode!$H$4+Calcs_Tetrode!$B77/(Calcs_Tetrode!AO$63+1E-99))))</f>
        <v>#N/A</v>
      </c>
      <c r="AP77" t="e">
        <f>(Calcs_Tetrode!AP$63/Parameters_Tetrode!$L$4)*LN(1+EXP(Parameters_Tetrode!$L$4*(1/Parameters_Tetrode!$H$4+Calcs_Tetrode!$B77/(Calcs_Tetrode!AP$63+1E-99))))</f>
        <v>#N/A</v>
      </c>
      <c r="AQ77" t="e">
        <f>(Calcs_Tetrode!AQ$63/Parameters_Tetrode!$L$4)*LN(1+EXP(Parameters_Tetrode!$L$4*(1/Parameters_Tetrode!$H$4+Calcs_Tetrode!$B77/(Calcs_Tetrode!AQ$63+1E-99))))</f>
        <v>#N/A</v>
      </c>
      <c r="AR77" t="e">
        <f>(Calcs_Tetrode!AR$63/Parameters_Tetrode!$L$4)*LN(1+EXP(Parameters_Tetrode!$L$4*(1/Parameters_Tetrode!$H$4+Calcs_Tetrode!$B77/(Calcs_Tetrode!AR$63+1E-99))))</f>
        <v>#N/A</v>
      </c>
      <c r="AS77" t="e">
        <f>(Calcs_Tetrode!AS$63/Parameters_Tetrode!$L$4)*LN(1+EXP(Parameters_Tetrode!$L$4*(1/Parameters_Tetrode!$H$4+Calcs_Tetrode!$B77/(Calcs_Tetrode!AS$63+1E-99))))</f>
        <v>#N/A</v>
      </c>
      <c r="AT77" t="e">
        <f>(Calcs_Tetrode!AT$63/Parameters_Tetrode!$L$4)*LN(1+EXP(Parameters_Tetrode!$L$4*(1/Parameters_Tetrode!$H$4+Calcs_Tetrode!$B77/(Calcs_Tetrode!AT$63+1E-99))))</f>
        <v>#N/A</v>
      </c>
      <c r="AU77" t="e">
        <f>(Calcs_Tetrode!AU$63/Parameters_Tetrode!$L$4)*LN(1+EXP(Parameters_Tetrode!$L$4*(1/Parameters_Tetrode!$H$4+Calcs_Tetrode!$B77/(Calcs_Tetrode!AU$63+1E-99))))</f>
        <v>#N/A</v>
      </c>
      <c r="AV77" t="e">
        <f>(Calcs_Tetrode!AV$63/Parameters_Tetrode!$L$4)*LN(1+EXP(Parameters_Tetrode!$L$4*(1/Parameters_Tetrode!$H$4+Calcs_Tetrode!$B77/(Calcs_Tetrode!AV$63+1E-99))))</f>
        <v>#N/A</v>
      </c>
      <c r="AW77" t="e">
        <f>(Calcs_Tetrode!AW$63/Parameters_Tetrode!$L$4)*LN(1+EXP(Parameters_Tetrode!$L$4*(1/Parameters_Tetrode!$H$4+Calcs_Tetrode!$B77/(Calcs_Tetrode!AW$63+1E-99))))</f>
        <v>#N/A</v>
      </c>
      <c r="AX77" t="e">
        <f>(Calcs_Tetrode!AX$63/Parameters_Tetrode!$L$4)*LN(1+EXP(Parameters_Tetrode!$L$4*(1/Parameters_Tetrode!$H$4+Calcs_Tetrode!$B77/(Calcs_Tetrode!AX$63+1E-99))))</f>
        <v>#N/A</v>
      </c>
      <c r="AY77" t="e">
        <f>(Calcs_Tetrode!AY$63/Parameters_Tetrode!$L$4)*LN(1+EXP(Parameters_Tetrode!$L$4*(1/Parameters_Tetrode!$H$4+Calcs_Tetrode!$B77/(Calcs_Tetrode!AY$63+1E-99))))</f>
        <v>#N/A</v>
      </c>
      <c r="AZ77" t="e">
        <f>(Calcs_Tetrode!AZ$63/Parameters_Tetrode!$L$4)*LN(1+EXP(Parameters_Tetrode!$L$4*(1/Parameters_Tetrode!$H$4+Calcs_Tetrode!$B77/(Calcs_Tetrode!AZ$63+1E-99))))</f>
        <v>#N/A</v>
      </c>
      <c r="BA77" t="e">
        <f>(Calcs_Tetrode!BA$63/Parameters_Tetrode!$L$4)*LN(1+EXP(Parameters_Tetrode!$L$4*(1/Parameters_Tetrode!$H$4+Calcs_Tetrode!$B77/(Calcs_Tetrode!BA$63+1E-99))))</f>
        <v>#N/A</v>
      </c>
    </row>
    <row r="78" spans="2:53">
      <c r="B78" s="2" t="e">
        <f>IF(OR(Calcs_Tetrode!B77="",(Calcs_Tetrode!B77+Parameters_Tetrode!$B$6)&lt;Parameters_Tetrode!$B$5),NA(),Calcs_Tetrode!B77+Parameters_Tetrode!$B$6)</f>
        <v>#N/A</v>
      </c>
      <c r="C78" t="e">
        <f>(Calcs_Tetrode!C$63/Parameters_Tetrode!$L$4)*LN(1+EXP(Parameters_Tetrode!$L$4*(1/Parameters_Tetrode!$H$4+Calcs_Tetrode!$B78/(Calcs_Tetrode!C$63+1E-99))))</f>
        <v>#N/A</v>
      </c>
      <c r="D78" t="e">
        <f>(Calcs_Tetrode!D$63/Parameters_Tetrode!$L$4)*LN(1+EXP(Parameters_Tetrode!$L$4*(1/Parameters_Tetrode!$H$4+Calcs_Tetrode!$B78/(Calcs_Tetrode!D$63+1E-99))))</f>
        <v>#N/A</v>
      </c>
      <c r="E78" t="e">
        <f>(Calcs_Tetrode!E$63/Parameters_Tetrode!$L$4)*LN(1+EXP(Parameters_Tetrode!$L$4*(1/Parameters_Tetrode!$H$4+Calcs_Tetrode!$B78/(Calcs_Tetrode!E$63+1E-99))))</f>
        <v>#N/A</v>
      </c>
      <c r="F78" t="e">
        <f>(Calcs_Tetrode!F$63/Parameters_Tetrode!$L$4)*LN(1+EXP(Parameters_Tetrode!$L$4*(1/Parameters_Tetrode!$H$4+Calcs_Tetrode!$B78/(Calcs_Tetrode!F$63+1E-99))))</f>
        <v>#N/A</v>
      </c>
      <c r="G78" t="e">
        <f>(Calcs_Tetrode!G$63/Parameters_Tetrode!$L$4)*LN(1+EXP(Parameters_Tetrode!$L$4*(1/Parameters_Tetrode!$H$4+Calcs_Tetrode!$B78/(Calcs_Tetrode!G$63+1E-99))))</f>
        <v>#N/A</v>
      </c>
      <c r="H78" t="e">
        <f>(Calcs_Tetrode!H$63/Parameters_Tetrode!$L$4)*LN(1+EXP(Parameters_Tetrode!$L$4*(1/Parameters_Tetrode!$H$4+Calcs_Tetrode!$B78/(Calcs_Tetrode!H$63+1E-99))))</f>
        <v>#N/A</v>
      </c>
      <c r="I78" t="e">
        <f>(Calcs_Tetrode!I$63/Parameters_Tetrode!$L$4)*LN(1+EXP(Parameters_Tetrode!$L$4*(1/Parameters_Tetrode!$H$4+Calcs_Tetrode!$B78/(Calcs_Tetrode!I$63+1E-99))))</f>
        <v>#N/A</v>
      </c>
      <c r="J78" t="e">
        <f>(Calcs_Tetrode!J$63/Parameters_Tetrode!$L$4)*LN(1+EXP(Parameters_Tetrode!$L$4*(1/Parameters_Tetrode!$H$4+Calcs_Tetrode!$B78/(Calcs_Tetrode!J$63+1E-99))))</f>
        <v>#N/A</v>
      </c>
      <c r="K78" t="e">
        <f>(Calcs_Tetrode!K$63/Parameters_Tetrode!$L$4)*LN(1+EXP(Parameters_Tetrode!$L$4*(1/Parameters_Tetrode!$H$4+Calcs_Tetrode!$B78/(Calcs_Tetrode!K$63+1E-99))))</f>
        <v>#N/A</v>
      </c>
      <c r="L78" t="e">
        <f>(Calcs_Tetrode!L$63/Parameters_Tetrode!$L$4)*LN(1+EXP(Parameters_Tetrode!$L$4*(1/Parameters_Tetrode!$H$4+Calcs_Tetrode!$B78/(Calcs_Tetrode!L$63+1E-99))))</f>
        <v>#N/A</v>
      </c>
      <c r="M78" t="e">
        <f>(Calcs_Tetrode!M$63/Parameters_Tetrode!$L$4)*LN(1+EXP(Parameters_Tetrode!$L$4*(1/Parameters_Tetrode!$H$4+Calcs_Tetrode!$B78/(Calcs_Tetrode!M$63+1E-99))))</f>
        <v>#N/A</v>
      </c>
      <c r="N78" t="e">
        <f>(Calcs_Tetrode!N$63/Parameters_Tetrode!$L$4)*LN(1+EXP(Parameters_Tetrode!$L$4*(1/Parameters_Tetrode!$H$4+Calcs_Tetrode!$B78/(Calcs_Tetrode!N$63+1E-99))))</f>
        <v>#N/A</v>
      </c>
      <c r="O78" t="e">
        <f>(Calcs_Tetrode!O$63/Parameters_Tetrode!$L$4)*LN(1+EXP(Parameters_Tetrode!$L$4*(1/Parameters_Tetrode!$H$4+Calcs_Tetrode!$B78/(Calcs_Tetrode!O$63+1E-99))))</f>
        <v>#N/A</v>
      </c>
      <c r="P78" t="e">
        <f>(Calcs_Tetrode!P$63/Parameters_Tetrode!$L$4)*LN(1+EXP(Parameters_Tetrode!$L$4*(1/Parameters_Tetrode!$H$4+Calcs_Tetrode!$B78/(Calcs_Tetrode!P$63+1E-99))))</f>
        <v>#N/A</v>
      </c>
      <c r="Q78" t="e">
        <f>(Calcs_Tetrode!Q$63/Parameters_Tetrode!$L$4)*LN(1+EXP(Parameters_Tetrode!$L$4*(1/Parameters_Tetrode!$H$4+Calcs_Tetrode!$B78/(Calcs_Tetrode!Q$63+1E-99))))</f>
        <v>#N/A</v>
      </c>
      <c r="R78" t="e">
        <f>(Calcs_Tetrode!R$63/Parameters_Tetrode!$L$4)*LN(1+EXP(Parameters_Tetrode!$L$4*(1/Parameters_Tetrode!$H$4+Calcs_Tetrode!$B78/(Calcs_Tetrode!R$63+1E-99))))</f>
        <v>#N/A</v>
      </c>
      <c r="S78" t="e">
        <f>(Calcs_Tetrode!S$63/Parameters_Tetrode!$L$4)*LN(1+EXP(Parameters_Tetrode!$L$4*(1/Parameters_Tetrode!$H$4+Calcs_Tetrode!$B78/(Calcs_Tetrode!S$63+1E-99))))</f>
        <v>#N/A</v>
      </c>
      <c r="T78" t="e">
        <f>(Calcs_Tetrode!T$63/Parameters_Tetrode!$L$4)*LN(1+EXP(Parameters_Tetrode!$L$4*(1/Parameters_Tetrode!$H$4+Calcs_Tetrode!$B78/(Calcs_Tetrode!T$63+1E-99))))</f>
        <v>#N/A</v>
      </c>
      <c r="U78" t="e">
        <f>(Calcs_Tetrode!U$63/Parameters_Tetrode!$L$4)*LN(1+EXP(Parameters_Tetrode!$L$4*(1/Parameters_Tetrode!$H$4+Calcs_Tetrode!$B78/(Calcs_Tetrode!U$63+1E-99))))</f>
        <v>#N/A</v>
      </c>
      <c r="V78" t="e">
        <f>(Calcs_Tetrode!V$63/Parameters_Tetrode!$L$4)*LN(1+EXP(Parameters_Tetrode!$L$4*(1/Parameters_Tetrode!$H$4+Calcs_Tetrode!$B78/(Calcs_Tetrode!V$63+1E-99))))</f>
        <v>#N/A</v>
      </c>
      <c r="W78" t="e">
        <f>(Calcs_Tetrode!W$63/Parameters_Tetrode!$L$4)*LN(1+EXP(Parameters_Tetrode!$L$4*(1/Parameters_Tetrode!$H$4+Calcs_Tetrode!$B78/(Calcs_Tetrode!W$63+1E-99))))</f>
        <v>#N/A</v>
      </c>
      <c r="X78" t="e">
        <f>(Calcs_Tetrode!X$63/Parameters_Tetrode!$L$4)*LN(1+EXP(Parameters_Tetrode!$L$4*(1/Parameters_Tetrode!$H$4+Calcs_Tetrode!$B78/(Calcs_Tetrode!X$63+1E-99))))</f>
        <v>#N/A</v>
      </c>
      <c r="Y78" t="e">
        <f>(Calcs_Tetrode!Y$63/Parameters_Tetrode!$L$4)*LN(1+EXP(Parameters_Tetrode!$L$4*(1/Parameters_Tetrode!$H$4+Calcs_Tetrode!$B78/(Calcs_Tetrode!Y$63+1E-99))))</f>
        <v>#N/A</v>
      </c>
      <c r="Z78" t="e">
        <f>(Calcs_Tetrode!Z$63/Parameters_Tetrode!$L$4)*LN(1+EXP(Parameters_Tetrode!$L$4*(1/Parameters_Tetrode!$H$4+Calcs_Tetrode!$B78/(Calcs_Tetrode!Z$63+1E-99))))</f>
        <v>#N/A</v>
      </c>
      <c r="AA78" t="e">
        <f>(Calcs_Tetrode!AA$63/Parameters_Tetrode!$L$4)*LN(1+EXP(Parameters_Tetrode!$L$4*(1/Parameters_Tetrode!$H$4+Calcs_Tetrode!$B78/(Calcs_Tetrode!AA$63+1E-99))))</f>
        <v>#N/A</v>
      </c>
      <c r="AB78" t="e">
        <f>(Calcs_Tetrode!AB$63/Parameters_Tetrode!$L$4)*LN(1+EXP(Parameters_Tetrode!$L$4*(1/Parameters_Tetrode!$H$4+Calcs_Tetrode!$B78/(Calcs_Tetrode!AB$63+1E-99))))</f>
        <v>#N/A</v>
      </c>
      <c r="AC78" t="e">
        <f>(Calcs_Tetrode!AC$63/Parameters_Tetrode!$L$4)*LN(1+EXP(Parameters_Tetrode!$L$4*(1/Parameters_Tetrode!$H$4+Calcs_Tetrode!$B78/(Calcs_Tetrode!AC$63+1E-99))))</f>
        <v>#N/A</v>
      </c>
      <c r="AD78" t="e">
        <f>(Calcs_Tetrode!AD$63/Parameters_Tetrode!$L$4)*LN(1+EXP(Parameters_Tetrode!$L$4*(1/Parameters_Tetrode!$H$4+Calcs_Tetrode!$B78/(Calcs_Tetrode!AD$63+1E-99))))</f>
        <v>#N/A</v>
      </c>
      <c r="AE78" t="e">
        <f>(Calcs_Tetrode!AE$63/Parameters_Tetrode!$L$4)*LN(1+EXP(Parameters_Tetrode!$L$4*(1/Parameters_Tetrode!$H$4+Calcs_Tetrode!$B78/(Calcs_Tetrode!AE$63+1E-99))))</f>
        <v>#N/A</v>
      </c>
      <c r="AF78" t="e">
        <f>(Calcs_Tetrode!AF$63/Parameters_Tetrode!$L$4)*LN(1+EXP(Parameters_Tetrode!$L$4*(1/Parameters_Tetrode!$H$4+Calcs_Tetrode!$B78/(Calcs_Tetrode!AF$63+1E-99))))</f>
        <v>#N/A</v>
      </c>
      <c r="AG78" t="e">
        <f>(Calcs_Tetrode!AG$63/Parameters_Tetrode!$L$4)*LN(1+EXP(Parameters_Tetrode!$L$4*(1/Parameters_Tetrode!$H$4+Calcs_Tetrode!$B78/(Calcs_Tetrode!AG$63+1E-99))))</f>
        <v>#N/A</v>
      </c>
      <c r="AH78" t="e">
        <f>(Calcs_Tetrode!AH$63/Parameters_Tetrode!$L$4)*LN(1+EXP(Parameters_Tetrode!$L$4*(1/Parameters_Tetrode!$H$4+Calcs_Tetrode!$B78/(Calcs_Tetrode!AH$63+1E-99))))</f>
        <v>#N/A</v>
      </c>
      <c r="AI78" t="e">
        <f>(Calcs_Tetrode!AI$63/Parameters_Tetrode!$L$4)*LN(1+EXP(Parameters_Tetrode!$L$4*(1/Parameters_Tetrode!$H$4+Calcs_Tetrode!$B78/(Calcs_Tetrode!AI$63+1E-99))))</f>
        <v>#N/A</v>
      </c>
      <c r="AJ78" t="e">
        <f>(Calcs_Tetrode!AJ$63/Parameters_Tetrode!$L$4)*LN(1+EXP(Parameters_Tetrode!$L$4*(1/Parameters_Tetrode!$H$4+Calcs_Tetrode!$B78/(Calcs_Tetrode!AJ$63+1E-99))))</f>
        <v>#N/A</v>
      </c>
      <c r="AK78" t="e">
        <f>(Calcs_Tetrode!AK$63/Parameters_Tetrode!$L$4)*LN(1+EXP(Parameters_Tetrode!$L$4*(1/Parameters_Tetrode!$H$4+Calcs_Tetrode!$B78/(Calcs_Tetrode!AK$63+1E-99))))</f>
        <v>#N/A</v>
      </c>
      <c r="AL78" t="e">
        <f>(Calcs_Tetrode!AL$63/Parameters_Tetrode!$L$4)*LN(1+EXP(Parameters_Tetrode!$L$4*(1/Parameters_Tetrode!$H$4+Calcs_Tetrode!$B78/(Calcs_Tetrode!AL$63+1E-99))))</f>
        <v>#N/A</v>
      </c>
      <c r="AM78" t="e">
        <f>(Calcs_Tetrode!AM$63/Parameters_Tetrode!$L$4)*LN(1+EXP(Parameters_Tetrode!$L$4*(1/Parameters_Tetrode!$H$4+Calcs_Tetrode!$B78/(Calcs_Tetrode!AM$63+1E-99))))</f>
        <v>#N/A</v>
      </c>
      <c r="AN78" t="e">
        <f>(Calcs_Tetrode!AN$63/Parameters_Tetrode!$L$4)*LN(1+EXP(Parameters_Tetrode!$L$4*(1/Parameters_Tetrode!$H$4+Calcs_Tetrode!$B78/(Calcs_Tetrode!AN$63+1E-99))))</f>
        <v>#N/A</v>
      </c>
      <c r="AO78" t="e">
        <f>(Calcs_Tetrode!AO$63/Parameters_Tetrode!$L$4)*LN(1+EXP(Parameters_Tetrode!$L$4*(1/Parameters_Tetrode!$H$4+Calcs_Tetrode!$B78/(Calcs_Tetrode!AO$63+1E-99))))</f>
        <v>#N/A</v>
      </c>
      <c r="AP78" t="e">
        <f>(Calcs_Tetrode!AP$63/Parameters_Tetrode!$L$4)*LN(1+EXP(Parameters_Tetrode!$L$4*(1/Parameters_Tetrode!$H$4+Calcs_Tetrode!$B78/(Calcs_Tetrode!AP$63+1E-99))))</f>
        <v>#N/A</v>
      </c>
      <c r="AQ78" t="e">
        <f>(Calcs_Tetrode!AQ$63/Parameters_Tetrode!$L$4)*LN(1+EXP(Parameters_Tetrode!$L$4*(1/Parameters_Tetrode!$H$4+Calcs_Tetrode!$B78/(Calcs_Tetrode!AQ$63+1E-99))))</f>
        <v>#N/A</v>
      </c>
      <c r="AR78" t="e">
        <f>(Calcs_Tetrode!AR$63/Parameters_Tetrode!$L$4)*LN(1+EXP(Parameters_Tetrode!$L$4*(1/Parameters_Tetrode!$H$4+Calcs_Tetrode!$B78/(Calcs_Tetrode!AR$63+1E-99))))</f>
        <v>#N/A</v>
      </c>
      <c r="AS78" t="e">
        <f>(Calcs_Tetrode!AS$63/Parameters_Tetrode!$L$4)*LN(1+EXP(Parameters_Tetrode!$L$4*(1/Parameters_Tetrode!$H$4+Calcs_Tetrode!$B78/(Calcs_Tetrode!AS$63+1E-99))))</f>
        <v>#N/A</v>
      </c>
      <c r="AT78" t="e">
        <f>(Calcs_Tetrode!AT$63/Parameters_Tetrode!$L$4)*LN(1+EXP(Parameters_Tetrode!$L$4*(1/Parameters_Tetrode!$H$4+Calcs_Tetrode!$B78/(Calcs_Tetrode!AT$63+1E-99))))</f>
        <v>#N/A</v>
      </c>
      <c r="AU78" t="e">
        <f>(Calcs_Tetrode!AU$63/Parameters_Tetrode!$L$4)*LN(1+EXP(Parameters_Tetrode!$L$4*(1/Parameters_Tetrode!$H$4+Calcs_Tetrode!$B78/(Calcs_Tetrode!AU$63+1E-99))))</f>
        <v>#N/A</v>
      </c>
      <c r="AV78" t="e">
        <f>(Calcs_Tetrode!AV$63/Parameters_Tetrode!$L$4)*LN(1+EXP(Parameters_Tetrode!$L$4*(1/Parameters_Tetrode!$H$4+Calcs_Tetrode!$B78/(Calcs_Tetrode!AV$63+1E-99))))</f>
        <v>#N/A</v>
      </c>
      <c r="AW78" t="e">
        <f>(Calcs_Tetrode!AW$63/Parameters_Tetrode!$L$4)*LN(1+EXP(Parameters_Tetrode!$L$4*(1/Parameters_Tetrode!$H$4+Calcs_Tetrode!$B78/(Calcs_Tetrode!AW$63+1E-99))))</f>
        <v>#N/A</v>
      </c>
      <c r="AX78" t="e">
        <f>(Calcs_Tetrode!AX$63/Parameters_Tetrode!$L$4)*LN(1+EXP(Parameters_Tetrode!$L$4*(1/Parameters_Tetrode!$H$4+Calcs_Tetrode!$B78/(Calcs_Tetrode!AX$63+1E-99))))</f>
        <v>#N/A</v>
      </c>
      <c r="AY78" t="e">
        <f>(Calcs_Tetrode!AY$63/Parameters_Tetrode!$L$4)*LN(1+EXP(Parameters_Tetrode!$L$4*(1/Parameters_Tetrode!$H$4+Calcs_Tetrode!$B78/(Calcs_Tetrode!AY$63+1E-99))))</f>
        <v>#N/A</v>
      </c>
      <c r="AZ78" t="e">
        <f>(Calcs_Tetrode!AZ$63/Parameters_Tetrode!$L$4)*LN(1+EXP(Parameters_Tetrode!$L$4*(1/Parameters_Tetrode!$H$4+Calcs_Tetrode!$B78/(Calcs_Tetrode!AZ$63+1E-99))))</f>
        <v>#N/A</v>
      </c>
      <c r="BA78" t="e">
        <f>(Calcs_Tetrode!BA$63/Parameters_Tetrode!$L$4)*LN(1+EXP(Parameters_Tetrode!$L$4*(1/Parameters_Tetrode!$H$4+Calcs_Tetrode!$B78/(Calcs_Tetrode!BA$63+1E-99))))</f>
        <v>#N/A</v>
      </c>
    </row>
    <row r="83" spans="1:53">
      <c r="A83" s="2" t="s">
        <v>28</v>
      </c>
      <c r="B83" s="2" t="s">
        <v>38</v>
      </c>
      <c r="C83" s="2">
        <f>Parameters_Tetrode!$C$4</f>
        <v>0</v>
      </c>
      <c r="D83" s="2">
        <f>IF(OR(Calcs_Tetrode!C83="",(Calcs_Tetrode!C83+Parameters_Tetrode!$C$6)&gt;Parameters_Tetrode!$C$5),NA(),Calcs_Tetrode!C83+Parameters_Tetrode!$C$6)</f>
        <v>10</v>
      </c>
      <c r="E83" s="2">
        <f>IF(OR(Calcs_Tetrode!D83="",(Calcs_Tetrode!D83+Parameters_Tetrode!$C$6)&gt;Parameters_Tetrode!$C$5),NA(),Calcs_Tetrode!D83+Parameters_Tetrode!$C$6)</f>
        <v>20</v>
      </c>
      <c r="F83" s="2">
        <f>IF(OR(Calcs_Tetrode!E83="",(Calcs_Tetrode!E83+Parameters_Tetrode!$C$6)&gt;Parameters_Tetrode!$C$5),NA(),Calcs_Tetrode!E83+Parameters_Tetrode!$C$6)</f>
        <v>30</v>
      </c>
      <c r="G83" s="2">
        <f>IF(OR(Calcs_Tetrode!F83="",(Calcs_Tetrode!F83+Parameters_Tetrode!$C$6)&gt;Parameters_Tetrode!$C$5),NA(),Calcs_Tetrode!F83+Parameters_Tetrode!$C$6)</f>
        <v>40</v>
      </c>
      <c r="H83" s="2">
        <f>IF(OR(Calcs_Tetrode!G83="",(Calcs_Tetrode!G83+Parameters_Tetrode!$C$6)&gt;Parameters_Tetrode!$C$5),NA(),Calcs_Tetrode!G83+Parameters_Tetrode!$C$6)</f>
        <v>50</v>
      </c>
      <c r="I83" s="2">
        <f>IF(OR(Calcs_Tetrode!H83="",(Calcs_Tetrode!H83+Parameters_Tetrode!$C$6)&gt;Parameters_Tetrode!$C$5),NA(),Calcs_Tetrode!H83+Parameters_Tetrode!$C$6)</f>
        <v>60</v>
      </c>
      <c r="J83" s="2">
        <f>IF(OR(Calcs_Tetrode!I83="",(Calcs_Tetrode!I83+Parameters_Tetrode!$C$6)&gt;Parameters_Tetrode!$C$5),NA(),Calcs_Tetrode!I83+Parameters_Tetrode!$C$6)</f>
        <v>70</v>
      </c>
      <c r="K83" s="2">
        <f>IF(OR(Calcs_Tetrode!J83="",(Calcs_Tetrode!J83+Parameters_Tetrode!$C$6)&gt;Parameters_Tetrode!$C$5),NA(),Calcs_Tetrode!J83+Parameters_Tetrode!$C$6)</f>
        <v>80</v>
      </c>
      <c r="L83" s="2">
        <f>IF(OR(Calcs_Tetrode!K83="",(Calcs_Tetrode!K83+Parameters_Tetrode!$C$6)&gt;Parameters_Tetrode!$C$5),NA(),Calcs_Tetrode!K83+Parameters_Tetrode!$C$6)</f>
        <v>90</v>
      </c>
      <c r="M83" s="2">
        <f>IF(OR(Calcs_Tetrode!L83="",(Calcs_Tetrode!L83+Parameters_Tetrode!$C$6)&gt;Parameters_Tetrode!$C$5),NA(),Calcs_Tetrode!L83+Parameters_Tetrode!$C$6)</f>
        <v>100</v>
      </c>
      <c r="N83" s="2">
        <f>IF(OR(Calcs_Tetrode!M83="",(Calcs_Tetrode!M83+Parameters_Tetrode!$C$6)&gt;Parameters_Tetrode!$C$5),NA(),Calcs_Tetrode!M83+Parameters_Tetrode!$C$6)</f>
        <v>110</v>
      </c>
      <c r="O83" s="2">
        <f>IF(OR(Calcs_Tetrode!N83="",(Calcs_Tetrode!N83+Parameters_Tetrode!$C$6)&gt;Parameters_Tetrode!$C$5),NA(),Calcs_Tetrode!N83+Parameters_Tetrode!$C$6)</f>
        <v>120</v>
      </c>
      <c r="P83" s="2">
        <f>IF(OR(Calcs_Tetrode!O83="",(Calcs_Tetrode!O83+Parameters_Tetrode!$C$6)&gt;Parameters_Tetrode!$C$5),NA(),Calcs_Tetrode!O83+Parameters_Tetrode!$C$6)</f>
        <v>130</v>
      </c>
      <c r="Q83" s="2">
        <f>IF(OR(Calcs_Tetrode!P83="",(Calcs_Tetrode!P83+Parameters_Tetrode!$C$6)&gt;Parameters_Tetrode!$C$5),NA(),Calcs_Tetrode!P83+Parameters_Tetrode!$C$6)</f>
        <v>140</v>
      </c>
      <c r="R83" s="2">
        <f>IF(OR(Calcs_Tetrode!Q83="",(Calcs_Tetrode!Q83+Parameters_Tetrode!$C$6)&gt;Parameters_Tetrode!$C$5),NA(),Calcs_Tetrode!Q83+Parameters_Tetrode!$C$6)</f>
        <v>150</v>
      </c>
      <c r="S83" s="2">
        <f>IF(OR(Calcs_Tetrode!R83="",(Calcs_Tetrode!R83+Parameters_Tetrode!$C$6)&gt;Parameters_Tetrode!$C$5),NA(),Calcs_Tetrode!R83+Parameters_Tetrode!$C$6)</f>
        <v>160</v>
      </c>
      <c r="T83" s="2">
        <f>IF(OR(Calcs_Tetrode!S83="",(Calcs_Tetrode!S83+Parameters_Tetrode!$C$6)&gt;Parameters_Tetrode!$C$5),NA(),Calcs_Tetrode!S83+Parameters_Tetrode!$C$6)</f>
        <v>170</v>
      </c>
      <c r="U83" s="2">
        <f>IF(OR(Calcs_Tetrode!T83="",(Calcs_Tetrode!T83+Parameters_Tetrode!$C$6)&gt;Parameters_Tetrode!$C$5),NA(),Calcs_Tetrode!T83+Parameters_Tetrode!$C$6)</f>
        <v>180</v>
      </c>
      <c r="V83" s="2">
        <f>IF(OR(Calcs_Tetrode!U83="",(Calcs_Tetrode!U83+Parameters_Tetrode!$C$6)&gt;Parameters_Tetrode!$C$5),NA(),Calcs_Tetrode!U83+Parameters_Tetrode!$C$6)</f>
        <v>190</v>
      </c>
      <c r="W83" s="2">
        <f>IF(OR(Calcs_Tetrode!V83="",(Calcs_Tetrode!V83+Parameters_Tetrode!$C$6)&gt;Parameters_Tetrode!$C$5),NA(),Calcs_Tetrode!V83+Parameters_Tetrode!$C$6)</f>
        <v>200</v>
      </c>
      <c r="X83" s="2">
        <f>IF(OR(Calcs_Tetrode!W83="",(Calcs_Tetrode!W83+Parameters_Tetrode!$C$6)&gt;Parameters_Tetrode!$C$5),NA(),Calcs_Tetrode!W83+Parameters_Tetrode!$C$6)</f>
        <v>210</v>
      </c>
      <c r="Y83" s="2">
        <f>IF(OR(Calcs_Tetrode!X83="",(Calcs_Tetrode!X83+Parameters_Tetrode!$C$6)&gt;Parameters_Tetrode!$C$5),NA(),Calcs_Tetrode!X83+Parameters_Tetrode!$C$6)</f>
        <v>220</v>
      </c>
      <c r="Z83" s="2">
        <f>IF(OR(Calcs_Tetrode!Y83="",(Calcs_Tetrode!Y83+Parameters_Tetrode!$C$6)&gt;Parameters_Tetrode!$C$5),NA(),Calcs_Tetrode!Y83+Parameters_Tetrode!$C$6)</f>
        <v>230</v>
      </c>
      <c r="AA83" s="2">
        <f>IF(OR(Calcs_Tetrode!Z83="",(Calcs_Tetrode!Z83+Parameters_Tetrode!$C$6)&gt;Parameters_Tetrode!$C$5),NA(),Calcs_Tetrode!Z83+Parameters_Tetrode!$C$6)</f>
        <v>240</v>
      </c>
      <c r="AB83" s="2">
        <f>IF(OR(Calcs_Tetrode!AA83="",(Calcs_Tetrode!AA83+Parameters_Tetrode!$C$6)&gt;Parameters_Tetrode!$C$5),NA(),Calcs_Tetrode!AA83+Parameters_Tetrode!$C$6)</f>
        <v>250</v>
      </c>
      <c r="AC83" s="2">
        <f>IF(OR(Calcs_Tetrode!AB83="",(Calcs_Tetrode!AB83+Parameters_Tetrode!$C$6)&gt;Parameters_Tetrode!$C$5),NA(),Calcs_Tetrode!AB83+Parameters_Tetrode!$C$6)</f>
        <v>260</v>
      </c>
      <c r="AD83" s="2">
        <f>IF(OR(Calcs_Tetrode!AC83="",(Calcs_Tetrode!AC83+Parameters_Tetrode!$C$6)&gt;Parameters_Tetrode!$C$5),NA(),Calcs_Tetrode!AC83+Parameters_Tetrode!$C$6)</f>
        <v>270</v>
      </c>
      <c r="AE83" s="2">
        <f>IF(OR(Calcs_Tetrode!AD83="",(Calcs_Tetrode!AD83+Parameters_Tetrode!$C$6)&gt;Parameters_Tetrode!$C$5),NA(),Calcs_Tetrode!AD83+Parameters_Tetrode!$C$6)</f>
        <v>280</v>
      </c>
      <c r="AF83" s="2">
        <f>IF(OR(Calcs_Tetrode!AE83="",(Calcs_Tetrode!AE83+Parameters_Tetrode!$C$6)&gt;Parameters_Tetrode!$C$5),NA(),Calcs_Tetrode!AE83+Parameters_Tetrode!$C$6)</f>
        <v>290</v>
      </c>
      <c r="AG83" s="2">
        <f>IF(OR(Calcs_Tetrode!AF83="",(Calcs_Tetrode!AF83+Parameters_Tetrode!$C$6)&gt;Parameters_Tetrode!$C$5),NA(),Calcs_Tetrode!AF83+Parameters_Tetrode!$C$6)</f>
        <v>300</v>
      </c>
      <c r="AH83" s="2">
        <f>IF(OR(Calcs_Tetrode!AG83="",(Calcs_Tetrode!AG83+Parameters_Tetrode!$C$6)&gt;Parameters_Tetrode!$C$5),NA(),Calcs_Tetrode!AG83+Parameters_Tetrode!$C$6)</f>
        <v>310</v>
      </c>
      <c r="AI83" s="2">
        <f>IF(OR(Calcs_Tetrode!AH83="",(Calcs_Tetrode!AH83+Parameters_Tetrode!$C$6)&gt;Parameters_Tetrode!$C$5),NA(),Calcs_Tetrode!AH83+Parameters_Tetrode!$C$6)</f>
        <v>320</v>
      </c>
      <c r="AJ83" s="2">
        <f>IF(OR(Calcs_Tetrode!AI83="",(Calcs_Tetrode!AI83+Parameters_Tetrode!$C$6)&gt;Parameters_Tetrode!$C$5),NA(),Calcs_Tetrode!AI83+Parameters_Tetrode!$C$6)</f>
        <v>330</v>
      </c>
      <c r="AK83" s="2">
        <f>IF(OR(Calcs_Tetrode!AJ83="",(Calcs_Tetrode!AJ83+Parameters_Tetrode!$C$6)&gt;Parameters_Tetrode!$C$5),NA(),Calcs_Tetrode!AJ83+Parameters_Tetrode!$C$6)</f>
        <v>340</v>
      </c>
      <c r="AL83" s="2">
        <f>IF(OR(Calcs_Tetrode!AK83="",(Calcs_Tetrode!AK83+Parameters_Tetrode!$C$6)&gt;Parameters_Tetrode!$C$5),NA(),Calcs_Tetrode!AK83+Parameters_Tetrode!$C$6)</f>
        <v>350</v>
      </c>
      <c r="AM83" s="2">
        <f>IF(OR(Calcs_Tetrode!AL83="",(Calcs_Tetrode!AL83+Parameters_Tetrode!$C$6)&gt;Parameters_Tetrode!$C$5),NA(),Calcs_Tetrode!AL83+Parameters_Tetrode!$C$6)</f>
        <v>360</v>
      </c>
      <c r="AN83" s="2">
        <f>IF(OR(Calcs_Tetrode!AM83="",(Calcs_Tetrode!AM83+Parameters_Tetrode!$C$6)&gt;Parameters_Tetrode!$C$5),NA(),Calcs_Tetrode!AM83+Parameters_Tetrode!$C$6)</f>
        <v>370</v>
      </c>
      <c r="AO83" s="2">
        <f>IF(OR(Calcs_Tetrode!AN83="",(Calcs_Tetrode!AN83+Parameters_Tetrode!$C$6)&gt;Parameters_Tetrode!$C$5),NA(),Calcs_Tetrode!AN83+Parameters_Tetrode!$C$6)</f>
        <v>380</v>
      </c>
      <c r="AP83" s="2">
        <f>IF(OR(Calcs_Tetrode!AO83="",(Calcs_Tetrode!AO83+Parameters_Tetrode!$C$6)&gt;Parameters_Tetrode!$C$5),NA(),Calcs_Tetrode!AO83+Parameters_Tetrode!$C$6)</f>
        <v>390</v>
      </c>
      <c r="AQ83" s="2">
        <f>IF(OR(Calcs_Tetrode!AP83="",(Calcs_Tetrode!AP83+Parameters_Tetrode!$C$6)&gt;Parameters_Tetrode!$C$5),NA(),Calcs_Tetrode!AP83+Parameters_Tetrode!$C$6)</f>
        <v>400</v>
      </c>
      <c r="AR83" s="2">
        <f>IF(OR(Calcs_Tetrode!AQ83="",(Calcs_Tetrode!AQ83+Parameters_Tetrode!$C$6)&gt;Parameters_Tetrode!$C$5),NA(),Calcs_Tetrode!AQ83+Parameters_Tetrode!$C$6)</f>
        <v>410</v>
      </c>
      <c r="AS83" s="2">
        <f>IF(OR(Calcs_Tetrode!AR83="",(Calcs_Tetrode!AR83+Parameters_Tetrode!$C$6)&gt;Parameters_Tetrode!$C$5),NA(),Calcs_Tetrode!AR83+Parameters_Tetrode!$C$6)</f>
        <v>420</v>
      </c>
      <c r="AT83" s="2">
        <f>IF(OR(Calcs_Tetrode!AS83="",(Calcs_Tetrode!AS83+Parameters_Tetrode!$C$6)&gt;Parameters_Tetrode!$C$5),NA(),Calcs_Tetrode!AS83+Parameters_Tetrode!$C$6)</f>
        <v>430</v>
      </c>
      <c r="AU83" s="2">
        <f>IF(OR(Calcs_Tetrode!AT83="",(Calcs_Tetrode!AT83+Parameters_Tetrode!$C$6)&gt;Parameters_Tetrode!$C$5),NA(),Calcs_Tetrode!AT83+Parameters_Tetrode!$C$6)</f>
        <v>440</v>
      </c>
      <c r="AV83" s="2">
        <f>IF(OR(Calcs_Tetrode!AU83="",(Calcs_Tetrode!AU83+Parameters_Tetrode!$C$6)&gt;Parameters_Tetrode!$C$5),NA(),Calcs_Tetrode!AU83+Parameters_Tetrode!$C$6)</f>
        <v>450</v>
      </c>
      <c r="AW83" s="2">
        <f>IF(OR(Calcs_Tetrode!AV83="",(Calcs_Tetrode!AV83+Parameters_Tetrode!$C$6)&gt;Parameters_Tetrode!$C$5),NA(),Calcs_Tetrode!AV83+Parameters_Tetrode!$C$6)</f>
        <v>460</v>
      </c>
      <c r="AX83" s="2">
        <f>IF(OR(Calcs_Tetrode!AW83="",(Calcs_Tetrode!AW83+Parameters_Tetrode!$C$6)&gt;Parameters_Tetrode!$C$5),NA(),Calcs_Tetrode!AW83+Parameters_Tetrode!$C$6)</f>
        <v>470</v>
      </c>
      <c r="AY83" s="2">
        <f>IF(OR(Calcs_Tetrode!AX83="",(Calcs_Tetrode!AX83+Parameters_Tetrode!$C$6)&gt;Parameters_Tetrode!$C$5),NA(),Calcs_Tetrode!AX83+Parameters_Tetrode!$C$6)</f>
        <v>480</v>
      </c>
      <c r="AZ83" s="2">
        <f>IF(OR(Calcs_Tetrode!AY83="",(Calcs_Tetrode!AY83+Parameters_Tetrode!$C$6)&gt;Parameters_Tetrode!$C$5),NA(),Calcs_Tetrode!AY83+Parameters_Tetrode!$C$6)</f>
        <v>490</v>
      </c>
      <c r="BA83" s="2">
        <f>IF(OR(Calcs_Tetrode!AZ83="",(Calcs_Tetrode!AZ83+Parameters_Tetrode!$C$6)&gt;Parameters_Tetrode!$C$5),NA(),Calcs_Tetrode!AZ83+Parameters_Tetrode!$C$6)</f>
        <v>500</v>
      </c>
    </row>
    <row r="84" spans="1:53">
      <c r="A84" s="2" t="s">
        <v>30</v>
      </c>
      <c r="B84" s="2">
        <f>Parameters_Tetrode!$B$4</f>
        <v>0</v>
      </c>
      <c r="C84">
        <f>(Calcs_Tetrode!C64^Parameters_Tetrode!$I$4/Parameters_Tetrode!$J$4)*(1+SIGN(Calcs_Tetrode!C64))*ATAN(Calcs_Tetrode!C$83/Parameters_Tetrode!$M$4)</f>
        <v>0</v>
      </c>
      <c r="D84">
        <f>(Calcs_Tetrode!D64^Parameters_Tetrode!$I$4/Parameters_Tetrode!$J$4)*(1+SIGN(Calcs_Tetrode!D64))*ATAN(Calcs_Tetrode!D$83/Parameters_Tetrode!$M$4)</f>
        <v>0.12188843354327566</v>
      </c>
      <c r="E84">
        <f>(Calcs_Tetrode!E64^Parameters_Tetrode!$I$4/Parameters_Tetrode!$J$4)*(1+SIGN(Calcs_Tetrode!E64))*ATAN(Calcs_Tetrode!E$83/Parameters_Tetrode!$M$4)</f>
        <v>0.20899265698757435</v>
      </c>
      <c r="F84">
        <f>(Calcs_Tetrode!F64^Parameters_Tetrode!$I$4/Parameters_Tetrode!$J$4)*(1+SIGN(Calcs_Tetrode!F64))*ATAN(Calcs_Tetrode!F$83/Parameters_Tetrode!$M$4)</f>
        <v>0.26576038558136744</v>
      </c>
      <c r="G84">
        <f>(Calcs_Tetrode!G64^Parameters_Tetrode!$I$4/Parameters_Tetrode!$J$4)*(1+SIGN(Calcs_Tetrode!G64))*ATAN(Calcs_Tetrode!G$83/Parameters_Tetrode!$M$4)</f>
        <v>0.3053505620321077</v>
      </c>
      <c r="H84">
        <f>(Calcs_Tetrode!H64^Parameters_Tetrode!$I$4/Parameters_Tetrode!$J$4)*(1+SIGN(Calcs_Tetrode!H64))*ATAN(Calcs_Tetrode!H$83/Parameters_Tetrode!$M$4)</f>
        <v>0.33551183306495941</v>
      </c>
      <c r="I84">
        <f>(Calcs_Tetrode!I64^Parameters_Tetrode!$I$4/Parameters_Tetrode!$J$4)*(1+SIGN(Calcs_Tetrode!I64))*ATAN(Calcs_Tetrode!I$83/Parameters_Tetrode!$M$4)</f>
        <v>0.36021566085952789</v>
      </c>
      <c r="J84">
        <f>(Calcs_Tetrode!J64^Parameters_Tetrode!$I$4/Parameters_Tetrode!$J$4)*(1+SIGN(Calcs_Tetrode!J64))*ATAN(Calcs_Tetrode!J$83/Parameters_Tetrode!$M$4)</f>
        <v>0.38156765956950117</v>
      </c>
      <c r="K84">
        <f>(Calcs_Tetrode!K64^Parameters_Tetrode!$I$4/Parameters_Tetrode!$J$4)*(1+SIGN(Calcs_Tetrode!K64))*ATAN(Calcs_Tetrode!K$83/Parameters_Tetrode!$M$4)</f>
        <v>0.40075543386373164</v>
      </c>
      <c r="L84">
        <f>(Calcs_Tetrode!L64^Parameters_Tetrode!$I$4/Parameters_Tetrode!$J$4)*(1+SIGN(Calcs_Tetrode!L64))*ATAN(Calcs_Tetrode!L$83/Parameters_Tetrode!$M$4)</f>
        <v>0.41849001746605774</v>
      </c>
      <c r="M84">
        <f>(Calcs_Tetrode!M64^Parameters_Tetrode!$I$4/Parameters_Tetrode!$J$4)*(1+SIGN(Calcs_Tetrode!M64))*ATAN(Calcs_Tetrode!M$83/Parameters_Tetrode!$M$4)</f>
        <v>0.43521973135790321</v>
      </c>
      <c r="N84">
        <f>(Calcs_Tetrode!N64^Parameters_Tetrode!$I$4/Parameters_Tetrode!$J$4)*(1+SIGN(Calcs_Tetrode!N64))*ATAN(Calcs_Tetrode!N$83/Parameters_Tetrode!$M$4)</f>
        <v>0.45123989431911493</v>
      </c>
      <c r="O84">
        <f>(Calcs_Tetrode!O64^Parameters_Tetrode!$I$4/Parameters_Tetrode!$J$4)*(1+SIGN(Calcs_Tetrode!O64))*ATAN(Calcs_Tetrode!O$83/Parameters_Tetrode!$M$4)</f>
        <v>0.4667523506275803</v>
      </c>
      <c r="P84">
        <f>(Calcs_Tetrode!P64^Parameters_Tetrode!$I$4/Parameters_Tetrode!$J$4)*(1+SIGN(Calcs_Tetrode!P64))*ATAN(Calcs_Tetrode!P$83/Parameters_Tetrode!$M$4)</f>
        <v>0.48189943866028218</v>
      </c>
      <c r="Q84">
        <f>(Calcs_Tetrode!Q64^Parameters_Tetrode!$I$4/Parameters_Tetrode!$J$4)*(1+SIGN(Calcs_Tetrode!Q64))*ATAN(Calcs_Tetrode!Q$83/Parameters_Tetrode!$M$4)</f>
        <v>0.49678425035652646</v>
      </c>
      <c r="R84">
        <f>(Calcs_Tetrode!R64^Parameters_Tetrode!$I$4/Parameters_Tetrode!$J$4)*(1+SIGN(Calcs_Tetrode!R64))*ATAN(Calcs_Tetrode!R$83/Parameters_Tetrode!$M$4)</f>
        <v>0.51148318889856026</v>
      </c>
      <c r="S84">
        <f>(Calcs_Tetrode!S64^Parameters_Tetrode!$I$4/Parameters_Tetrode!$J$4)*(1+SIGN(Calcs_Tetrode!S64))*ATAN(Calcs_Tetrode!S$83/Parameters_Tetrode!$M$4)</f>
        <v>0.52605401876337454</v>
      </c>
      <c r="T84">
        <f>(Calcs_Tetrode!T64^Parameters_Tetrode!$I$4/Parameters_Tetrode!$J$4)*(1+SIGN(Calcs_Tetrode!T64))*ATAN(Calcs_Tetrode!T$83/Parameters_Tetrode!$M$4)</f>
        <v>0.54054118064943457</v>
      </c>
      <c r="U84">
        <f>(Calcs_Tetrode!U64^Parameters_Tetrode!$I$4/Parameters_Tetrode!$J$4)*(1+SIGN(Calcs_Tetrode!U64))*ATAN(Calcs_Tetrode!U$83/Parameters_Tetrode!$M$4)</f>
        <v>0.55497939302571631</v>
      </c>
      <c r="V84">
        <f>(Calcs_Tetrode!V64^Parameters_Tetrode!$I$4/Parameters_Tetrode!$J$4)*(1+SIGN(Calcs_Tetrode!V64))*ATAN(Calcs_Tetrode!V$83/Parameters_Tetrode!$M$4)</f>
        <v>0.56939614957213047</v>
      </c>
      <c r="W84">
        <f>(Calcs_Tetrode!W64^Parameters_Tetrode!$I$4/Parameters_Tetrode!$J$4)*(1+SIGN(Calcs_Tetrode!W64))*ATAN(Calcs_Tetrode!W$83/Parameters_Tetrode!$M$4)</f>
        <v>0.58381348696612301</v>
      </c>
      <c r="X84">
        <f>(Calcs_Tetrode!X64^Parameters_Tetrode!$I$4/Parameters_Tetrode!$J$4)*(1+SIGN(Calcs_Tetrode!X64))*ATAN(Calcs_Tetrode!X$83/Parameters_Tetrode!$M$4)</f>
        <v>0.59824925946744978</v>
      </c>
      <c r="Y84">
        <f>(Calcs_Tetrode!Y64^Parameters_Tetrode!$I$4/Parameters_Tetrode!$J$4)*(1+SIGN(Calcs_Tetrode!Y64))*ATAN(Calcs_Tetrode!Y$83/Parameters_Tetrode!$M$4)</f>
        <v>0.61271807328823302</v>
      </c>
      <c r="Z84">
        <f>(Calcs_Tetrode!Z64^Parameters_Tetrode!$I$4/Parameters_Tetrode!$J$4)*(1+SIGN(Calcs_Tetrode!Z64))*ATAN(Calcs_Tetrode!Z$83/Parameters_Tetrode!$M$4)</f>
        <v>0.62723198193176877</v>
      </c>
      <c r="AA84">
        <f>(Calcs_Tetrode!AA64^Parameters_Tetrode!$I$4/Parameters_Tetrode!$J$4)*(1+SIGN(Calcs_Tetrode!AA64))*ATAN(Calcs_Tetrode!AA$83/Parameters_Tetrode!$M$4)</f>
        <v>0.64180101076803997</v>
      </c>
      <c r="AB84">
        <f>(Calcs_Tetrode!AB64^Parameters_Tetrode!$I$4/Parameters_Tetrode!$J$4)*(1+SIGN(Calcs_Tetrode!AB64))*ATAN(Calcs_Tetrode!AB$83/Parameters_Tetrode!$M$4)</f>
        <v>0.65643355774890855</v>
      </c>
      <c r="AC84">
        <f>(Calcs_Tetrode!AC64^Parameters_Tetrode!$I$4/Parameters_Tetrode!$J$4)*(1+SIGN(Calcs_Tetrode!AC64))*ATAN(Calcs_Tetrode!AC$83/Parameters_Tetrode!$M$4)</f>
        <v>0.67113670302576622</v>
      </c>
      <c r="AD84">
        <f>(Calcs_Tetrode!AD64^Parameters_Tetrode!$I$4/Parameters_Tetrode!$J$4)*(1+SIGN(Calcs_Tetrode!AD64))*ATAN(Calcs_Tetrode!AD$83/Parameters_Tetrode!$M$4)</f>
        <v>0.68591645070560581</v>
      </c>
      <c r="AE84">
        <f>(Calcs_Tetrode!AE64^Parameters_Tetrode!$I$4/Parameters_Tetrode!$J$4)*(1+SIGN(Calcs_Tetrode!AE64))*ATAN(Calcs_Tetrode!AE$83/Parameters_Tetrode!$M$4)</f>
        <v>0.7007779194568613</v>
      </c>
      <c r="AF84">
        <f>(Calcs_Tetrode!AF64^Parameters_Tetrode!$I$4/Parameters_Tetrode!$J$4)*(1+SIGN(Calcs_Tetrode!AF64))*ATAN(Calcs_Tetrode!AF$83/Parameters_Tetrode!$M$4)</f>
        <v>0.7157254941399388</v>
      </c>
      <c r="AG84">
        <f>(Calcs_Tetrode!AG64^Parameters_Tetrode!$I$4/Parameters_Tetrode!$J$4)*(1+SIGN(Calcs_Tetrode!AG64))*ATAN(Calcs_Tetrode!AG$83/Parameters_Tetrode!$M$4)</f>
        <v>0.73076294743893155</v>
      </c>
      <c r="AH84">
        <f>(Calcs_Tetrode!AH64^Parameters_Tetrode!$I$4/Parameters_Tetrode!$J$4)*(1+SIGN(Calcs_Tetrode!AH64))*ATAN(Calcs_Tetrode!AH$83/Parameters_Tetrode!$M$4)</f>
        <v>0.7458935381866193</v>
      </c>
      <c r="AI84">
        <f>(Calcs_Tetrode!AI64^Parameters_Tetrode!$I$4/Parameters_Tetrode!$J$4)*(1+SIGN(Calcs_Tetrode!AI64))*ATAN(Calcs_Tetrode!AI$83/Parameters_Tetrode!$M$4)</f>
        <v>0.76112009142348136</v>
      </c>
      <c r="AJ84">
        <f>(Calcs_Tetrode!AJ64^Parameters_Tetrode!$I$4/Parameters_Tetrode!$J$4)*(1+SIGN(Calcs_Tetrode!AJ64))*ATAN(Calcs_Tetrode!AJ$83/Parameters_Tetrode!$M$4)</f>
        <v>0.77644506402433555</v>
      </c>
      <c r="AK84">
        <f>(Calcs_Tetrode!AK64^Parameters_Tetrode!$I$4/Parameters_Tetrode!$J$4)*(1+SIGN(Calcs_Tetrode!AK64))*ATAN(Calcs_Tetrode!AK$83/Parameters_Tetrode!$M$4)</f>
        <v>0.79187059883447253</v>
      </c>
      <c r="AL84">
        <f>(Calcs_Tetrode!AL64^Parameters_Tetrode!$I$4/Parameters_Tetrode!$J$4)*(1+SIGN(Calcs_Tetrode!AL64))*ATAN(Calcs_Tetrode!AL$83/Parameters_Tetrode!$M$4)</f>
        <v>0.80739856959195144</v>
      </c>
      <c r="AM84">
        <f>(Calcs_Tetrode!AM64^Parameters_Tetrode!$I$4/Parameters_Tetrode!$J$4)*(1+SIGN(Calcs_Tetrode!AM64))*ATAN(Calcs_Tetrode!AM$83/Parameters_Tetrode!$M$4)</f>
        <v>0.82303061841192615</v>
      </c>
      <c r="AN84">
        <f>(Calcs_Tetrode!AN64^Parameters_Tetrode!$I$4/Parameters_Tetrode!$J$4)*(1+SIGN(Calcs_Tetrode!AN64))*ATAN(Calcs_Tetrode!AN$83/Parameters_Tetrode!$M$4)</f>
        <v>0.83876818722857449</v>
      </c>
      <c r="AO84">
        <f>(Calcs_Tetrode!AO64^Parameters_Tetrode!$I$4/Parameters_Tetrode!$J$4)*(1+SIGN(Calcs_Tetrode!AO64))*ATAN(Calcs_Tetrode!AO$83/Parameters_Tetrode!$M$4)</f>
        <v>0.8546125442990653</v>
      </c>
      <c r="AP84">
        <f>(Calcs_Tetrode!AP64^Parameters_Tetrode!$I$4/Parameters_Tetrode!$J$4)*(1+SIGN(Calcs_Tetrode!AP64))*ATAN(Calcs_Tetrode!AP$83/Parameters_Tetrode!$M$4)</f>
        <v>0.87056480664936187</v>
      </c>
      <c r="AQ84">
        <f>(Calcs_Tetrode!AQ64^Parameters_Tetrode!$I$4/Parameters_Tetrode!$J$4)*(1+SIGN(Calcs_Tetrode!AQ64))*ATAN(Calcs_Tetrode!AQ$83/Parameters_Tetrode!$M$4)</f>
        <v>0.88662595916717601</v>
      </c>
      <c r="AR84">
        <f>(Calcs_Tetrode!AR64^Parameters_Tetrode!$I$4/Parameters_Tetrode!$J$4)*(1+SIGN(Calcs_Tetrode!AR64))*ATAN(Calcs_Tetrode!AR$83/Parameters_Tetrode!$M$4)</f>
        <v>0.90279687091077898</v>
      </c>
      <c r="AS84">
        <f>(Calcs_Tetrode!AS64^Parameters_Tetrode!$I$4/Parameters_Tetrode!$J$4)*(1+SIGN(Calcs_Tetrode!AS64))*ATAN(Calcs_Tetrode!AS$83/Parameters_Tetrode!$M$4)</f>
        <v>0.91907830909488353</v>
      </c>
      <c r="AT84">
        <f>(Calcs_Tetrode!AT64^Parameters_Tetrode!$I$4/Parameters_Tetrode!$J$4)*(1+SIGN(Calcs_Tetrode!AT64))*ATAN(Calcs_Tetrode!AT$83/Parameters_Tetrode!$M$4)</f>
        <v>0.93547095112958012</v>
      </c>
      <c r="AU84">
        <f>(Calcs_Tetrode!AU64^Parameters_Tetrode!$I$4/Parameters_Tetrode!$J$4)*(1+SIGN(Calcs_Tetrode!AU64))*ATAN(Calcs_Tetrode!AU$83/Parameters_Tetrode!$M$4)</f>
        <v>0.95197539502040951</v>
      </c>
      <c r="AV84">
        <f>(Calcs_Tetrode!AV64^Parameters_Tetrode!$I$4/Parameters_Tetrode!$J$4)*(1+SIGN(Calcs_Tetrode!AV64))*ATAN(Calcs_Tetrode!AV$83/Parameters_Tetrode!$M$4)</f>
        <v>0.96859216838323636</v>
      </c>
      <c r="AW84">
        <f>(Calcs_Tetrode!AW64^Parameters_Tetrode!$I$4/Parameters_Tetrode!$J$4)*(1+SIGN(Calcs_Tetrode!AW64))*ATAN(Calcs_Tetrode!AW$83/Parameters_Tetrode!$M$4)</f>
        <v>0.98532173628372122</v>
      </c>
      <c r="AX84">
        <f>(Calcs_Tetrode!AX64^Parameters_Tetrode!$I$4/Parameters_Tetrode!$J$4)*(1+SIGN(Calcs_Tetrode!AX64))*ATAN(Calcs_Tetrode!AX$83/Parameters_Tetrode!$M$4)</f>
        <v>1.0021645080757073</v>
      </c>
      <c r="AY84">
        <f>(Calcs_Tetrode!AY64^Parameters_Tetrode!$I$4/Parameters_Tetrode!$J$4)*(1+SIGN(Calcs_Tetrode!AY64))*ATAN(Calcs_Tetrode!AY$83/Parameters_Tetrode!$M$4)</f>
        <v>1.0191208433839136</v>
      </c>
      <c r="AZ84">
        <f>(Calcs_Tetrode!AZ64^Parameters_Tetrode!$I$4/Parameters_Tetrode!$J$4)*(1+SIGN(Calcs_Tetrode!AZ64))*ATAN(Calcs_Tetrode!AZ$83/Parameters_Tetrode!$M$4)</f>
        <v>1.0361910573527573</v>
      </c>
      <c r="BA84">
        <f>(Calcs_Tetrode!BA64^Parameters_Tetrode!$I$4/Parameters_Tetrode!$J$4)*(1+SIGN(Calcs_Tetrode!BA64))*ATAN(Calcs_Tetrode!BA$83/Parameters_Tetrode!$M$4)</f>
        <v>1.0533754252636707</v>
      </c>
    </row>
    <row r="85" spans="1:53">
      <c r="B85" s="2">
        <f>IF(OR(Calcs_Tetrode!B84="",(Calcs_Tetrode!B84+Parameters_Tetrode!$B$6)&lt;Parameters_Tetrode!$B$5),NA(),Calcs_Tetrode!B84+Parameters_Tetrode!$B$6)</f>
        <v>-5</v>
      </c>
      <c r="C85">
        <f>(Calcs_Tetrode!C65^Parameters_Tetrode!$I$4/Parameters_Tetrode!$J$4)*(1+SIGN(Calcs_Tetrode!C65))*ATAN(Calcs_Tetrode!C$83/Parameters_Tetrode!$M$4)</f>
        <v>0</v>
      </c>
      <c r="D85">
        <f>(Calcs_Tetrode!D65^Parameters_Tetrode!$I$4/Parameters_Tetrode!$J$4)*(1+SIGN(Calcs_Tetrode!D65))*ATAN(Calcs_Tetrode!D$83/Parameters_Tetrode!$M$4)</f>
        <v>9.1792588490856281E-2</v>
      </c>
      <c r="E85">
        <f>(Calcs_Tetrode!E65^Parameters_Tetrode!$I$4/Parameters_Tetrode!$J$4)*(1+SIGN(Calcs_Tetrode!E65))*ATAN(Calcs_Tetrode!E$83/Parameters_Tetrode!$M$4)</f>
        <v>0.15811601689660623</v>
      </c>
      <c r="F85">
        <f>(Calcs_Tetrode!F65^Parameters_Tetrode!$I$4/Parameters_Tetrode!$J$4)*(1+SIGN(Calcs_Tetrode!F65))*ATAN(Calcs_Tetrode!F$83/Parameters_Tetrode!$M$4)</f>
        <v>0.20196257411659194</v>
      </c>
      <c r="G85">
        <f>(Calcs_Tetrode!G65^Parameters_Tetrode!$I$4/Parameters_Tetrode!$J$4)*(1+SIGN(Calcs_Tetrode!G65))*ATAN(Calcs_Tetrode!G$83/Parameters_Tetrode!$M$4)</f>
        <v>0.23305278735157059</v>
      </c>
      <c r="H85">
        <f>(Calcs_Tetrode!H65^Parameters_Tetrode!$I$4/Parameters_Tetrode!$J$4)*(1+SIGN(Calcs_Tetrode!H65))*ATAN(Calcs_Tetrode!H$83/Parameters_Tetrode!$M$4)</f>
        <v>0.25714630311493308</v>
      </c>
      <c r="I85">
        <f>(Calcs_Tetrode!I65^Parameters_Tetrode!$I$4/Parameters_Tetrode!$J$4)*(1+SIGN(Calcs_Tetrode!I65))*ATAN(Calcs_Tetrode!I$83/Parameters_Tetrode!$M$4)</f>
        <v>0.27720208622572395</v>
      </c>
      <c r="J85">
        <f>(Calcs_Tetrode!J65^Parameters_Tetrode!$I$4/Parameters_Tetrode!$J$4)*(1+SIGN(Calcs_Tetrode!J65))*ATAN(Calcs_Tetrode!J$83/Parameters_Tetrode!$M$4)</f>
        <v>0.29479086026214729</v>
      </c>
      <c r="K85">
        <f>(Calcs_Tetrode!K65^Parameters_Tetrode!$I$4/Parameters_Tetrode!$J$4)*(1+SIGN(Calcs_Tetrode!K65))*ATAN(Calcs_Tetrode!K$83/Parameters_Tetrode!$M$4)</f>
        <v>0.31079918267890533</v>
      </c>
      <c r="L85">
        <f>(Calcs_Tetrode!L65^Parameters_Tetrode!$I$4/Parameters_Tetrode!$J$4)*(1+SIGN(Calcs_Tetrode!L65))*ATAN(Calcs_Tetrode!L$83/Parameters_Tetrode!$M$4)</f>
        <v>0.32575807857536909</v>
      </c>
      <c r="M85">
        <f>(Calcs_Tetrode!M65^Parameters_Tetrode!$I$4/Parameters_Tetrode!$J$4)*(1+SIGN(Calcs_Tetrode!M65))*ATAN(Calcs_Tetrode!M$83/Parameters_Tetrode!$M$4)</f>
        <v>0.34000245076066465</v>
      </c>
      <c r="N85">
        <f>(Calcs_Tetrode!N65^Parameters_Tetrode!$I$4/Parameters_Tetrode!$J$4)*(1+SIGN(Calcs_Tetrode!N65))*ATAN(Calcs_Tetrode!N$83/Parameters_Tetrode!$M$4)</f>
        <v>0.35375292610566561</v>
      </c>
      <c r="O85">
        <f>(Calcs_Tetrode!O65^Parameters_Tetrode!$I$4/Parameters_Tetrode!$J$4)*(1+SIGN(Calcs_Tetrode!O65))*ATAN(Calcs_Tetrode!O$83/Parameters_Tetrode!$M$4)</f>
        <v>0.36716029088866381</v>
      </c>
      <c r="P85">
        <f>(Calcs_Tetrode!P65^Parameters_Tetrode!$I$4/Parameters_Tetrode!$J$4)*(1+SIGN(Calcs_Tetrode!P65))*ATAN(Calcs_Tetrode!P$83/Parameters_Tetrode!$M$4)</f>
        <v>0.38033085856601939</v>
      </c>
      <c r="Q85">
        <f>(Calcs_Tetrode!Q65^Parameters_Tetrode!$I$4/Parameters_Tetrode!$J$4)*(1+SIGN(Calcs_Tetrode!Q65))*ATAN(Calcs_Tetrode!Q$83/Parameters_Tetrode!$M$4)</f>
        <v>0.39334160487874514</v>
      </c>
      <c r="R85">
        <f>(Calcs_Tetrode!R65^Parameters_Tetrode!$I$4/Parameters_Tetrode!$J$4)*(1+SIGN(Calcs_Tetrode!R65))*ATAN(Calcs_Tetrode!R$83/Parameters_Tetrode!$M$4)</f>
        <v>0.40624955189463452</v>
      </c>
      <c r="S85">
        <f>(Calcs_Tetrode!S65^Parameters_Tetrode!$I$4/Parameters_Tetrode!$J$4)*(1+SIGN(Calcs_Tetrode!S65))*ATAN(Calcs_Tetrode!S$83/Parameters_Tetrode!$M$4)</f>
        <v>0.4190977850070487</v>
      </c>
      <c r="T85">
        <f>(Calcs_Tetrode!T65^Parameters_Tetrode!$I$4/Parameters_Tetrode!$J$4)*(1+SIGN(Calcs_Tetrode!T65))*ATAN(Calcs_Tetrode!T$83/Parameters_Tetrode!$M$4)</f>
        <v>0.43191942633299496</v>
      </c>
      <c r="U85">
        <f>(Calcs_Tetrode!U65^Parameters_Tetrode!$I$4/Parameters_Tetrode!$J$4)*(1+SIGN(Calcs_Tetrode!U65))*ATAN(Calcs_Tetrode!U$83/Parameters_Tetrode!$M$4)</f>
        <v>0.44474032763593213</v>
      </c>
      <c r="V85">
        <f>(Calcs_Tetrode!V65^Parameters_Tetrode!$I$4/Parameters_Tetrode!$J$4)*(1+SIGN(Calcs_Tetrode!V65))*ATAN(Calcs_Tetrode!V$83/Parameters_Tetrode!$M$4)</f>
        <v>0.45758093794389115</v>
      </c>
      <c r="W85">
        <f>(Calcs_Tetrode!W65^Parameters_Tetrode!$I$4/Parameters_Tetrode!$J$4)*(1+SIGN(Calcs_Tetrode!W65))*ATAN(Calcs_Tetrode!W$83/Parameters_Tetrode!$M$4)</f>
        <v>0.47045762567105548</v>
      </c>
      <c r="X85">
        <f>(Calcs_Tetrode!X65^Parameters_Tetrode!$I$4/Parameters_Tetrode!$J$4)*(1+SIGN(Calcs_Tetrode!X65))*ATAN(Calcs_Tetrode!X$83/Parameters_Tetrode!$M$4)</f>
        <v>0.48338363196320538</v>
      </c>
      <c r="Y85">
        <f>(Calcs_Tetrode!Y65^Parameters_Tetrode!$I$4/Parameters_Tetrode!$J$4)*(1+SIGN(Calcs_Tetrode!Y65))*ATAN(Calcs_Tetrode!Y$83/Parameters_Tetrode!$M$4)</f>
        <v>0.49636976962611712</v>
      </c>
      <c r="Z85">
        <f>(Calcs_Tetrode!Z65^Parameters_Tetrode!$I$4/Parameters_Tetrode!$J$4)*(1+SIGN(Calcs_Tetrode!Z65))*ATAN(Calcs_Tetrode!Z$83/Parameters_Tetrode!$M$4)</f>
        <v>0.50942494328342369</v>
      </c>
      <c r="AA85">
        <f>(Calcs_Tetrode!AA65^Parameters_Tetrode!$I$4/Parameters_Tetrode!$J$4)*(1+SIGN(Calcs_Tetrode!AA65))*ATAN(Calcs_Tetrode!AA$83/Parameters_Tetrode!$M$4)</f>
        <v>0.52255654180885347</v>
      </c>
      <c r="AB85">
        <f>(Calcs_Tetrode!AB65^Parameters_Tetrode!$I$4/Parameters_Tetrode!$J$4)*(1+SIGN(Calcs_Tetrode!AB65))*ATAN(Calcs_Tetrode!AB$83/Parameters_Tetrode!$M$4)</f>
        <v>0.53577073810690268</v>
      </c>
      <c r="AC85">
        <f>(Calcs_Tetrode!AC65^Parameters_Tetrode!$I$4/Parameters_Tetrode!$J$4)*(1+SIGN(Calcs_Tetrode!AC65))*ATAN(Calcs_Tetrode!AC$83/Parameters_Tetrode!$M$4)</f>
        <v>0.54907272074449787</v>
      </c>
      <c r="AD85">
        <f>(Calcs_Tetrode!AD65^Parameters_Tetrode!$I$4/Parameters_Tetrode!$J$4)*(1+SIGN(Calcs_Tetrode!AD65))*ATAN(Calcs_Tetrode!AD$83/Parameters_Tetrode!$M$4)</f>
        <v>0.56246687481292434</v>
      </c>
      <c r="AE85">
        <f>(Calcs_Tetrode!AE65^Parameters_Tetrode!$I$4/Parameters_Tetrode!$J$4)*(1+SIGN(Calcs_Tetrode!AE65))*ATAN(Calcs_Tetrode!AE$83/Parameters_Tetrode!$M$4)</f>
        <v>0.57595692452027059</v>
      </c>
      <c r="AF85">
        <f>(Calcs_Tetrode!AF65^Parameters_Tetrode!$I$4/Parameters_Tetrode!$J$4)*(1+SIGN(Calcs_Tetrode!AF65))*ATAN(Calcs_Tetrode!AF$83/Parameters_Tetrode!$M$4)</f>
        <v>0.58954604662203669</v>
      </c>
      <c r="AG85">
        <f>(Calcs_Tetrode!AG65^Parameters_Tetrode!$I$4/Parameters_Tetrode!$J$4)*(1+SIGN(Calcs_Tetrode!AG65))*ATAN(Calcs_Tetrode!AG$83/Parameters_Tetrode!$M$4)</f>
        <v>0.60323696140539185</v>
      </c>
      <c r="AH85">
        <f>(Calcs_Tetrode!AH65^Parameters_Tetrode!$I$4/Parameters_Tetrode!$J$4)*(1+SIGN(Calcs_Tetrode!AH65))*ATAN(Calcs_Tetrode!AH$83/Parameters_Tetrode!$M$4)</f>
        <v>0.61703200623384613</v>
      </c>
      <c r="AI85">
        <f>(Calcs_Tetrode!AI65^Parameters_Tetrode!$I$4/Parameters_Tetrode!$J$4)*(1+SIGN(Calcs_Tetrode!AI65))*ATAN(Calcs_Tetrode!AI$83/Parameters_Tetrode!$M$4)</f>
        <v>0.6309331954238524</v>
      </c>
      <c r="AJ85">
        <f>(Calcs_Tetrode!AJ65^Parameters_Tetrode!$I$4/Parameters_Tetrode!$J$4)*(1+SIGN(Calcs_Tetrode!AJ65))*ATAN(Calcs_Tetrode!AJ$83/Parameters_Tetrode!$M$4)</f>
        <v>0.64494226932180065</v>
      </c>
      <c r="AK85">
        <f>(Calcs_Tetrode!AK65^Parameters_Tetrode!$I$4/Parameters_Tetrode!$J$4)*(1+SIGN(Calcs_Tetrode!AK65))*ATAN(Calcs_Tetrode!AK$83/Parameters_Tetrode!$M$4)</f>
        <v>0.65906073478273364</v>
      </c>
      <c r="AL85">
        <f>(Calcs_Tetrode!AL65^Parameters_Tetrode!$I$4/Parameters_Tetrode!$J$4)*(1+SIGN(Calcs_Tetrode!AL65))*ATAN(Calcs_Tetrode!AL$83/Parameters_Tetrode!$M$4)</f>
        <v>0.67328989875441336</v>
      </c>
      <c r="AM85">
        <f>(Calcs_Tetrode!AM65^Parameters_Tetrode!$I$4/Parameters_Tetrode!$J$4)*(1+SIGN(Calcs_Tetrode!AM65))*ATAN(Calcs_Tetrode!AM$83/Parameters_Tetrode!$M$4)</f>
        <v>0.68763089629569696</v>
      </c>
      <c r="AN85">
        <f>(Calcs_Tetrode!AN65^Parameters_Tetrode!$I$4/Parameters_Tetrode!$J$4)*(1+SIGN(Calcs_Tetrode!AN65))*ATAN(Calcs_Tetrode!AN$83/Parameters_Tetrode!$M$4)</f>
        <v>0.70208471407357198</v>
      </c>
      <c r="AO85">
        <f>(Calcs_Tetrode!AO65^Parameters_Tetrode!$I$4/Parameters_Tetrode!$J$4)*(1+SIGN(Calcs_Tetrode!AO65))*ATAN(Calcs_Tetrode!AO$83/Parameters_Tetrode!$M$4)</f>
        <v>0.71665221016539016</v>
      </c>
      <c r="AP85">
        <f>(Calcs_Tetrode!AP65^Parameters_Tetrode!$I$4/Parameters_Tetrode!$J$4)*(1+SIGN(Calcs_Tetrode!AP65))*ATAN(Calcs_Tetrode!AP$83/Parameters_Tetrode!$M$4)</f>
        <v>0.73133413082473075</v>
      </c>
      <c r="AQ85">
        <f>(Calcs_Tetrode!AQ65^Parameters_Tetrode!$I$4/Parameters_Tetrode!$J$4)*(1+SIGN(Calcs_Tetrode!AQ65))*ATAN(Calcs_Tetrode!AQ$83/Parameters_Tetrode!$M$4)</f>
        <v>0.74613112473872767</v>
      </c>
      <c r="AR85">
        <f>(Calcs_Tetrode!AR65^Parameters_Tetrode!$I$4/Parameters_Tetrode!$J$4)*(1+SIGN(Calcs_Tetrode!AR65))*ATAN(Calcs_Tetrode!AR$83/Parameters_Tetrode!$M$4)</f>
        <v>0.761043755202507</v>
      </c>
      <c r="AS85">
        <f>(Calcs_Tetrode!AS65^Parameters_Tetrode!$I$4/Parameters_Tetrode!$J$4)*(1+SIGN(Calcs_Tetrode!AS65))*ATAN(Calcs_Tetrode!AS$83/Parameters_Tetrode!$M$4)</f>
        <v>0.77607251055587889</v>
      </c>
      <c r="AT85">
        <f>(Calcs_Tetrode!AT65^Parameters_Tetrode!$I$4/Parameters_Tetrode!$J$4)*(1+SIGN(Calcs_Tetrode!AT65))*ATAN(Calcs_Tetrode!AT$83/Parameters_Tetrode!$M$4)</f>
        <v>0.79121781316369622</v>
      </c>
      <c r="AU85">
        <f>(Calcs_Tetrode!AU65^Parameters_Tetrode!$I$4/Parameters_Tetrode!$J$4)*(1+SIGN(Calcs_Tetrode!AU65))*ATAN(Calcs_Tetrode!AU$83/Parameters_Tetrode!$M$4)</f>
        <v>0.80648002717043332</v>
      </c>
      <c r="AV85">
        <f>(Calcs_Tetrode!AV65^Parameters_Tetrode!$I$4/Parameters_Tetrode!$J$4)*(1+SIGN(Calcs_Tetrode!AV65))*ATAN(Calcs_Tetrode!AV$83/Parameters_Tetrode!$M$4)</f>
        <v>0.82185946521882935</v>
      </c>
      <c r="AW85">
        <f>(Calcs_Tetrode!AW65^Parameters_Tetrode!$I$4/Parameters_Tetrode!$J$4)*(1+SIGN(Calcs_Tetrode!AW65))*ATAN(Calcs_Tetrode!AW$83/Parameters_Tetrode!$M$4)</f>
        <v>0.8373563942896024</v>
      </c>
      <c r="AX85">
        <f>(Calcs_Tetrode!AX65^Parameters_Tetrode!$I$4/Parameters_Tetrode!$J$4)*(1+SIGN(Calcs_Tetrode!AX65))*ATAN(Calcs_Tetrode!AX$83/Parameters_Tetrode!$M$4)</f>
        <v>0.85297104079268649</v>
      </c>
      <c r="AY85">
        <f>(Calcs_Tetrode!AY65^Parameters_Tetrode!$I$4/Parameters_Tetrode!$J$4)*(1+SIGN(Calcs_Tetrode!AY65))*ATAN(Calcs_Tetrode!AY$83/Parameters_Tetrode!$M$4)</f>
        <v>0.86870359501879812</v>
      </c>
      <c r="AZ85">
        <f>(Calcs_Tetrode!AZ65^Parameters_Tetrode!$I$4/Parameters_Tetrode!$J$4)*(1+SIGN(Calcs_Tetrode!AZ65))*ATAN(Calcs_Tetrode!AZ$83/Parameters_Tetrode!$M$4)</f>
        <v>0.884554215042472</v>
      </c>
      <c r="BA85">
        <f>(Calcs_Tetrode!BA65^Parameters_Tetrode!$I$4/Parameters_Tetrode!$J$4)*(1+SIGN(Calcs_Tetrode!BA65))*ATAN(Calcs_Tetrode!BA$83/Parameters_Tetrode!$M$4)</f>
        <v>0.90052303015319379</v>
      </c>
    </row>
    <row r="86" spans="1:53">
      <c r="B86" s="2">
        <f>IF(OR(Calcs_Tetrode!B85="",(Calcs_Tetrode!B85+Parameters_Tetrode!$B$6)&lt;Parameters_Tetrode!$B$5),NA(),Calcs_Tetrode!B85+Parameters_Tetrode!$B$6)</f>
        <v>-10</v>
      </c>
      <c r="C86">
        <f>(Calcs_Tetrode!C66^Parameters_Tetrode!$I$4/Parameters_Tetrode!$J$4)*(1+SIGN(Calcs_Tetrode!C66))*ATAN(Calcs_Tetrode!C$83/Parameters_Tetrode!$M$4)</f>
        <v>0</v>
      </c>
      <c r="D86">
        <f>(Calcs_Tetrode!D66^Parameters_Tetrode!$I$4/Parameters_Tetrode!$J$4)*(1+SIGN(Calcs_Tetrode!D66))*ATAN(Calcs_Tetrode!D$83/Parameters_Tetrode!$M$4)</f>
        <v>6.6299797785176862E-2</v>
      </c>
      <c r="E86">
        <f>(Calcs_Tetrode!E66^Parameters_Tetrode!$I$4/Parameters_Tetrode!$J$4)*(1+SIGN(Calcs_Tetrode!E66))*ATAN(Calcs_Tetrode!E$83/Parameters_Tetrode!$M$4)</f>
        <v>0.11489013742412399</v>
      </c>
      <c r="F86">
        <f>(Calcs_Tetrode!F66^Parameters_Tetrode!$I$4/Parameters_Tetrode!$J$4)*(1+SIGN(Calcs_Tetrode!F66))*ATAN(Calcs_Tetrode!F$83/Parameters_Tetrode!$M$4)</f>
        <v>0.14760013233085326</v>
      </c>
      <c r="G86">
        <f>(Calcs_Tetrode!G66^Parameters_Tetrode!$I$4/Parameters_Tetrode!$J$4)*(1+SIGN(Calcs_Tetrode!G66))*ATAN(Calcs_Tetrode!G$83/Parameters_Tetrode!$M$4)</f>
        <v>0.17127369996465561</v>
      </c>
      <c r="H86">
        <f>(Calcs_Tetrode!H66^Parameters_Tetrode!$I$4/Parameters_Tetrode!$J$4)*(1+SIGN(Calcs_Tetrode!H66))*ATAN(Calcs_Tetrode!H$83/Parameters_Tetrode!$M$4)</f>
        <v>0.18999987447954611</v>
      </c>
      <c r="I86">
        <f>(Calcs_Tetrode!I66^Parameters_Tetrode!$I$4/Parameters_Tetrode!$J$4)*(1+SIGN(Calcs_Tetrode!I66))*ATAN(Calcs_Tetrode!I$83/Parameters_Tetrode!$M$4)</f>
        <v>0.20588587383421419</v>
      </c>
      <c r="J86">
        <f>(Calcs_Tetrode!J66^Parameters_Tetrode!$I$4/Parameters_Tetrode!$J$4)*(1+SIGN(Calcs_Tetrode!J66))*ATAN(Calcs_Tetrode!J$83/Parameters_Tetrode!$M$4)</f>
        <v>0.22005206328978516</v>
      </c>
      <c r="K86">
        <f>(Calcs_Tetrode!K66^Parameters_Tetrode!$I$4/Parameters_Tetrode!$J$4)*(1+SIGN(Calcs_Tetrode!K66))*ATAN(Calcs_Tetrode!K$83/Parameters_Tetrode!$M$4)</f>
        <v>0.23313138124426686</v>
      </c>
      <c r="L86">
        <f>(Calcs_Tetrode!L66^Parameters_Tetrode!$I$4/Parameters_Tetrode!$J$4)*(1+SIGN(Calcs_Tetrode!L66))*ATAN(Calcs_Tetrode!L$83/Parameters_Tetrode!$M$4)</f>
        <v>0.24550313466848508</v>
      </c>
      <c r="M86">
        <f>(Calcs_Tetrode!M66^Parameters_Tetrode!$I$4/Parameters_Tetrode!$J$4)*(1+SIGN(Calcs_Tetrode!M66))*ATAN(Calcs_Tetrode!M$83/Parameters_Tetrode!$M$4)</f>
        <v>0.25740659558290874</v>
      </c>
      <c r="N86">
        <f>(Calcs_Tetrode!N66^Parameters_Tetrode!$I$4/Parameters_Tetrode!$J$4)*(1+SIGN(Calcs_Tetrode!N66))*ATAN(Calcs_Tetrode!N$83/Parameters_Tetrode!$M$4)</f>
        <v>0.26899938929811895</v>
      </c>
      <c r="O86">
        <f>(Calcs_Tetrode!O66^Parameters_Tetrode!$I$4/Parameters_Tetrode!$J$4)*(1+SIGN(Calcs_Tetrode!O66))*ATAN(Calcs_Tetrode!O$83/Parameters_Tetrode!$M$4)</f>
        <v>0.28038921895008778</v>
      </c>
      <c r="P86">
        <f>(Calcs_Tetrode!P66^Parameters_Tetrode!$I$4/Parameters_Tetrode!$J$4)*(1+SIGN(Calcs_Tetrode!P66))*ATAN(Calcs_Tetrode!P$83/Parameters_Tetrode!$M$4)</f>
        <v>0.29165198747744941</v>
      </c>
      <c r="Q86">
        <f>(Calcs_Tetrode!Q66^Parameters_Tetrode!$I$4/Parameters_Tetrode!$J$4)*(1+SIGN(Calcs_Tetrode!Q66))*ATAN(Calcs_Tetrode!Q$83/Parameters_Tetrode!$M$4)</f>
        <v>0.30284261467764673</v>
      </c>
      <c r="R86">
        <f>(Calcs_Tetrode!R66^Parameters_Tetrode!$I$4/Parameters_Tetrode!$J$4)*(1+SIGN(Calcs_Tetrode!R66))*ATAN(Calcs_Tetrode!R$83/Parameters_Tetrode!$M$4)</f>
        <v>0.31400174645478718</v>
      </c>
      <c r="S86">
        <f>(Calcs_Tetrode!S66^Parameters_Tetrode!$I$4/Parameters_Tetrode!$J$4)*(1+SIGN(Calcs_Tetrode!S66))*ATAN(Calcs_Tetrode!S$83/Parameters_Tetrode!$M$4)</f>
        <v>0.32516005804531406</v>
      </c>
      <c r="T86">
        <f>(Calcs_Tetrode!T66^Parameters_Tetrode!$I$4/Parameters_Tetrode!$J$4)*(1+SIGN(Calcs_Tetrode!T66))*ATAN(Calcs_Tetrode!T$83/Parameters_Tetrode!$M$4)</f>
        <v>0.33634109640444854</v>
      </c>
      <c r="U86">
        <f>(Calcs_Tetrode!U66^Parameters_Tetrode!$I$4/Parameters_Tetrode!$J$4)*(1+SIGN(Calcs_Tetrode!U66))*ATAN(Calcs_Tetrode!U$83/Parameters_Tetrode!$M$4)</f>
        <v>0.34756320698855975</v>
      </c>
      <c r="V86">
        <f>(Calcs_Tetrode!V66^Parameters_Tetrode!$I$4/Parameters_Tetrode!$J$4)*(1+SIGN(Calcs_Tetrode!V66))*ATAN(Calcs_Tetrode!V$83/Parameters_Tetrode!$M$4)</f>
        <v>0.35884087025323042</v>
      </c>
      <c r="W86">
        <f>(Calcs_Tetrode!W66^Parameters_Tetrode!$I$4/Parameters_Tetrode!$J$4)*(1+SIGN(Calcs_Tetrode!W66))*ATAN(Calcs_Tetrode!W$83/Parameters_Tetrode!$M$4)</f>
        <v>0.37018564790977765</v>
      </c>
      <c r="X86">
        <f>(Calcs_Tetrode!X66^Parameters_Tetrode!$I$4/Parameters_Tetrode!$J$4)*(1+SIGN(Calcs_Tetrode!X66))*ATAN(Calcs_Tetrode!X$83/Parameters_Tetrode!$M$4)</f>
        <v>0.38160686531428811</v>
      </c>
      <c r="Y86">
        <f>(Calcs_Tetrode!Y66^Parameters_Tetrode!$I$4/Parameters_Tetrode!$J$4)*(1+SIGN(Calcs_Tetrode!Y66))*ATAN(Calcs_Tetrode!Y$83/Parameters_Tetrode!$M$4)</f>
        <v>0.39311211178602268</v>
      </c>
      <c r="Z86">
        <f>(Calcs_Tetrode!Z66^Parameters_Tetrode!$I$4/Parameters_Tetrode!$J$4)*(1+SIGN(Calcs_Tetrode!Z66))*ATAN(Calcs_Tetrode!Z$83/Parameters_Tetrode!$M$4)</f>
        <v>0.40470761297274749</v>
      </c>
      <c r="AA86">
        <f>(Calcs_Tetrode!AA66^Parameters_Tetrode!$I$4/Parameters_Tetrode!$J$4)*(1+SIGN(Calcs_Tetrode!AA66))*ATAN(Calcs_Tetrode!AA$83/Parameters_Tetrode!$M$4)</f>
        <v>0.41639851178670317</v>
      </c>
      <c r="AB86">
        <f>(Calcs_Tetrode!AB66^Parameters_Tetrode!$I$4/Parameters_Tetrode!$J$4)*(1+SIGN(Calcs_Tetrode!AB66))*ATAN(Calcs_Tetrode!AB$83/Parameters_Tetrode!$M$4)</f>
        <v>0.42818908301124708</v>
      </c>
      <c r="AC86">
        <f>(Calcs_Tetrode!AC66^Parameters_Tetrode!$I$4/Parameters_Tetrode!$J$4)*(1+SIGN(Calcs_Tetrode!AC66))*ATAN(Calcs_Tetrode!AC$83/Parameters_Tetrode!$M$4)</f>
        <v>0.44008289911525744</v>
      </c>
      <c r="AD86">
        <f>(Calcs_Tetrode!AD66^Parameters_Tetrode!$I$4/Parameters_Tetrode!$J$4)*(1+SIGN(Calcs_Tetrode!AD66))*ATAN(Calcs_Tetrode!AD$83/Parameters_Tetrode!$M$4)</f>
        <v>0.45208295971558382</v>
      </c>
      <c r="AE86">
        <f>(Calcs_Tetrode!AE66^Parameters_Tetrode!$I$4/Parameters_Tetrode!$J$4)*(1+SIGN(Calcs_Tetrode!AE66))*ATAN(Calcs_Tetrode!AE$83/Parameters_Tetrode!$M$4)</f>
        <v>0.46419179363631685</v>
      </c>
      <c r="AF86">
        <f>(Calcs_Tetrode!AF66^Parameters_Tetrode!$I$4/Parameters_Tetrode!$J$4)*(1+SIGN(Calcs_Tetrode!AF66))*ATAN(Calcs_Tetrode!AF$83/Parameters_Tetrode!$M$4)</f>
        <v>0.47641154008556036</v>
      </c>
      <c r="AG86">
        <f>(Calcs_Tetrode!AG66^Parameters_Tetrode!$I$4/Parameters_Tetrode!$J$4)*(1+SIGN(Calcs_Tetrode!AG66))*ATAN(Calcs_Tetrode!AG$83/Parameters_Tetrode!$M$4)</f>
        <v>0.488744013758111</v>
      </c>
      <c r="AH86">
        <f>(Calcs_Tetrode!AH66^Parameters_Tetrode!$I$4/Parameters_Tetrode!$J$4)*(1+SIGN(Calcs_Tetrode!AH66))*ATAN(Calcs_Tetrode!AH$83/Parameters_Tetrode!$M$4)</f>
        <v>0.50119075744924702</v>
      </c>
      <c r="AI86">
        <f>(Calcs_Tetrode!AI66^Parameters_Tetrode!$I$4/Parameters_Tetrode!$J$4)*(1+SIGN(Calcs_Tetrode!AI66))*ATAN(Calcs_Tetrode!AI$83/Parameters_Tetrode!$M$4)</f>
        <v>0.51375308488048488</v>
      </c>
      <c r="AJ86">
        <f>(Calcs_Tetrode!AJ66^Parameters_Tetrode!$I$4/Parameters_Tetrode!$J$4)*(1+SIGN(Calcs_Tetrode!AJ66))*ATAN(Calcs_Tetrode!AJ$83/Parameters_Tetrode!$M$4)</f>
        <v>0.52643211579157667</v>
      </c>
      <c r="AK86">
        <f>(Calcs_Tetrode!AK66^Parameters_Tetrode!$I$4/Parameters_Tetrode!$J$4)*(1+SIGN(Calcs_Tetrode!AK66))*ATAN(Calcs_Tetrode!AK$83/Parameters_Tetrode!$M$4)</f>
        <v>0.53922880487533686</v>
      </c>
      <c r="AL86">
        <f>(Calcs_Tetrode!AL66^Parameters_Tetrode!$I$4/Parameters_Tetrode!$J$4)*(1+SIGN(Calcs_Tetrode!AL66))*ATAN(Calcs_Tetrode!AL$83/Parameters_Tetrode!$M$4)</f>
        <v>0.5521439657754782</v>
      </c>
      <c r="AM86">
        <f>(Calcs_Tetrode!AM66^Parameters_Tetrode!$I$4/Parameters_Tetrode!$J$4)*(1+SIGN(Calcs_Tetrode!AM66))*ATAN(Calcs_Tetrode!AM$83/Parameters_Tetrode!$M$4)</f>
        <v>0.56517829109930862</v>
      </c>
      <c r="AN86">
        <f>(Calcs_Tetrode!AN66^Parameters_Tetrode!$I$4/Parameters_Tetrode!$J$4)*(1+SIGN(Calcs_Tetrode!AN66))*ATAN(Calcs_Tetrode!AN$83/Parameters_Tetrode!$M$4)</f>
        <v>0.57833236919333975</v>
      </c>
      <c r="AO86">
        <f>(Calcs_Tetrode!AO66^Parameters_Tetrode!$I$4/Parameters_Tetrode!$J$4)*(1+SIGN(Calcs_Tetrode!AO66))*ATAN(Calcs_Tetrode!AO$83/Parameters_Tetrode!$M$4)</f>
        <v>0.59160669827381662</v>
      </c>
      <c r="AP86">
        <f>(Calcs_Tetrode!AP66^Parameters_Tetrode!$I$4/Parameters_Tetrode!$J$4)*(1+SIGN(Calcs_Tetrode!AP66))*ATAN(Calcs_Tetrode!AP$83/Parameters_Tetrode!$M$4)</f>
        <v>0.60500169838380091</v>
      </c>
      <c r="AQ86">
        <f>(Calcs_Tetrode!AQ66^Parameters_Tetrode!$I$4/Parameters_Tetrode!$J$4)*(1+SIGN(Calcs_Tetrode!AQ66))*ATAN(Calcs_Tetrode!AQ$83/Parameters_Tetrode!$M$4)</f>
        <v>0.61851772155487705</v>
      </c>
      <c r="AR86">
        <f>(Calcs_Tetrode!AR66^Parameters_Tetrode!$I$4/Parameters_Tetrode!$J$4)*(1+SIGN(Calcs_Tetrode!AR66))*ATAN(Calcs_Tetrode!AR$83/Parameters_Tetrode!$M$4)</f>
        <v>0.63215506047836167</v>
      </c>
      <c r="AS86">
        <f>(Calcs_Tetrode!AS66^Parameters_Tetrode!$I$4/Parameters_Tetrode!$J$4)*(1+SIGN(Calcs_Tetrode!AS66))*ATAN(Calcs_Tetrode!AS$83/Parameters_Tetrode!$M$4)</f>
        <v>0.64591395593322254</v>
      </c>
      <c r="AT86">
        <f>(Calcs_Tetrode!AT66^Parameters_Tetrode!$I$4/Parameters_Tetrode!$J$4)*(1+SIGN(Calcs_Tetrode!AT66))*ATAN(Calcs_Tetrode!AT$83/Parameters_Tetrode!$M$4)</f>
        <v>0.65979460317226857</v>
      </c>
      <c r="AU86">
        <f>(Calcs_Tetrode!AU66^Parameters_Tetrode!$I$4/Parameters_Tetrode!$J$4)*(1+SIGN(Calcs_Tetrode!AU66))*ATAN(Calcs_Tetrode!AU$83/Parameters_Tetrode!$M$4)</f>
        <v>0.6737971574317283</v>
      </c>
      <c r="AV86">
        <f>(Calcs_Tetrode!AV66^Parameters_Tetrode!$I$4/Parameters_Tetrode!$J$4)*(1+SIGN(Calcs_Tetrode!AV66))*ATAN(Calcs_Tetrode!AV$83/Parameters_Tetrode!$M$4)</f>
        <v>0.68792173870017115</v>
      </c>
      <c r="AW86">
        <f>(Calcs_Tetrode!AW66^Parameters_Tetrode!$I$4/Parameters_Tetrode!$J$4)*(1+SIGN(Calcs_Tetrode!AW66))*ATAN(Calcs_Tetrode!AW$83/Parameters_Tetrode!$M$4)</f>
        <v>0.70216843585921884</v>
      </c>
      <c r="AX86">
        <f>(Calcs_Tetrode!AX66^Parameters_Tetrode!$I$4/Parameters_Tetrode!$J$4)*(1+SIGN(Calcs_Tetrode!AX66))*ATAN(Calcs_Tetrode!AX$83/Parameters_Tetrode!$M$4)</f>
        <v>0.71653731028944534</v>
      </c>
      <c r="AY86">
        <f>(Calcs_Tetrode!AY66^Parameters_Tetrode!$I$4/Parameters_Tetrode!$J$4)*(1+SIGN(Calcs_Tetrode!AY66))*ATAN(Calcs_Tetrode!AY$83/Parameters_Tetrode!$M$4)</f>
        <v>0.73102839901937267</v>
      </c>
      <c r="AZ86">
        <f>(Calcs_Tetrode!AZ66^Parameters_Tetrode!$I$4/Parameters_Tetrode!$J$4)*(1+SIGN(Calcs_Tetrode!AZ66))*ATAN(Calcs_Tetrode!AZ$83/Parameters_Tetrode!$M$4)</f>
        <v>0.74564171748282082</v>
      </c>
      <c r="BA86">
        <f>(Calcs_Tetrode!BA66^Parameters_Tetrode!$I$4/Parameters_Tetrode!$J$4)*(1+SIGN(Calcs_Tetrode!BA66))*ATAN(Calcs_Tetrode!BA$83/Parameters_Tetrode!$M$4)</f>
        <v>0.76037726193944588</v>
      </c>
    </row>
    <row r="87" spans="1:53">
      <c r="B87" s="2">
        <f>IF(OR(Calcs_Tetrode!B86="",(Calcs_Tetrode!B86+Parameters_Tetrode!$B$6)&lt;Parameters_Tetrode!$B$5),NA(),Calcs_Tetrode!B86+Parameters_Tetrode!$B$6)</f>
        <v>-15</v>
      </c>
      <c r="C87">
        <f>(Calcs_Tetrode!C67^Parameters_Tetrode!$I$4/Parameters_Tetrode!$J$4)*(1+SIGN(Calcs_Tetrode!C67))*ATAN(Calcs_Tetrode!C$83/Parameters_Tetrode!$M$4)</f>
        <v>0</v>
      </c>
      <c r="D87">
        <f>(Calcs_Tetrode!D67^Parameters_Tetrode!$I$4/Parameters_Tetrode!$J$4)*(1+SIGN(Calcs_Tetrode!D67))*ATAN(Calcs_Tetrode!D$83/Parameters_Tetrode!$M$4)</f>
        <v>4.5518030821593898E-2</v>
      </c>
      <c r="E87">
        <f>(Calcs_Tetrode!E67^Parameters_Tetrode!$I$4/Parameters_Tetrode!$J$4)*(1+SIGN(Calcs_Tetrode!E67))*ATAN(Calcs_Tetrode!E$83/Parameters_Tetrode!$M$4)</f>
        <v>7.9495623055726702E-2</v>
      </c>
      <c r="F87">
        <f>(Calcs_Tetrode!F67^Parameters_Tetrode!$I$4/Parameters_Tetrode!$J$4)*(1+SIGN(Calcs_Tetrode!F67))*ATAN(Calcs_Tetrode!F$83/Parameters_Tetrode!$M$4)</f>
        <v>0.10289693086575821</v>
      </c>
      <c r="G87">
        <f>(Calcs_Tetrode!G67^Parameters_Tetrode!$I$4/Parameters_Tetrode!$J$4)*(1+SIGN(Calcs_Tetrode!G67))*ATAN(Calcs_Tetrode!G$83/Parameters_Tetrode!$M$4)</f>
        <v>0.12026386468850586</v>
      </c>
      <c r="H87">
        <f>(Calcs_Tetrode!H67^Parameters_Tetrode!$I$4/Parameters_Tetrode!$J$4)*(1+SIGN(Calcs_Tetrode!H67))*ATAN(Calcs_Tetrode!H$83/Parameters_Tetrode!$M$4)</f>
        <v>0.13434058494670184</v>
      </c>
      <c r="I87">
        <f>(Calcs_Tetrode!I67^Parameters_Tetrode!$I$4/Parameters_Tetrode!$J$4)*(1+SIGN(Calcs_Tetrode!I67))*ATAN(Calcs_Tetrode!I$83/Parameters_Tetrode!$M$4)</f>
        <v>0.14654705766298737</v>
      </c>
      <c r="J87">
        <f>(Calcs_Tetrode!J67^Parameters_Tetrode!$I$4/Parameters_Tetrode!$J$4)*(1+SIGN(Calcs_Tetrode!J67))*ATAN(Calcs_Tetrode!J$83/Parameters_Tetrode!$M$4)</f>
        <v>0.15763981003569189</v>
      </c>
      <c r="K87">
        <f>(Calcs_Tetrode!K67^Parameters_Tetrode!$I$4/Parameters_Tetrode!$J$4)*(1+SIGN(Calcs_Tetrode!K67))*ATAN(Calcs_Tetrode!K$83/Parameters_Tetrode!$M$4)</f>
        <v>0.16804671828135415</v>
      </c>
      <c r="L87">
        <f>(Calcs_Tetrode!L67^Parameters_Tetrode!$I$4/Parameters_Tetrode!$J$4)*(1+SIGN(Calcs_Tetrode!L67))*ATAN(Calcs_Tetrode!L$83/Parameters_Tetrode!$M$4)</f>
        <v>0.17802434510357093</v>
      </c>
      <c r="M87">
        <f>(Calcs_Tetrode!M67^Parameters_Tetrode!$I$4/Parameters_Tetrode!$J$4)*(1+SIGN(Calcs_Tetrode!M67))*ATAN(Calcs_Tetrode!M$83/Parameters_Tetrode!$M$4)</f>
        <v>0.1877345566733549</v>
      </c>
      <c r="N87">
        <f>(Calcs_Tetrode!N67^Parameters_Tetrode!$I$4/Parameters_Tetrode!$J$4)*(1+SIGN(Calcs_Tetrode!N67))*ATAN(Calcs_Tetrode!N$83/Parameters_Tetrode!$M$4)</f>
        <v>0.19728396094089495</v>
      </c>
      <c r="O87">
        <f>(Calcs_Tetrode!O67^Parameters_Tetrode!$I$4/Parameters_Tetrode!$J$4)*(1+SIGN(Calcs_Tetrode!O67))*ATAN(Calcs_Tetrode!O$83/Parameters_Tetrode!$M$4)</f>
        <v>0.20674535825745713</v>
      </c>
      <c r="P87">
        <f>(Calcs_Tetrode!P67^Parameters_Tetrode!$I$4/Parameters_Tetrode!$J$4)*(1+SIGN(Calcs_Tetrode!P67))*ATAN(Calcs_Tetrode!P$83/Parameters_Tetrode!$M$4)</f>
        <v>0.21617000420167867</v>
      </c>
      <c r="Q87">
        <f>(Calcs_Tetrode!Q67^Parameters_Tetrode!$I$4/Parameters_Tetrode!$J$4)*(1+SIGN(Calcs_Tetrode!Q67))*ATAN(Calcs_Tetrode!Q$83/Parameters_Tetrode!$M$4)</f>
        <v>0.22559493377946241</v>
      </c>
      <c r="R87">
        <f>(Calcs_Tetrode!R67^Parameters_Tetrode!$I$4/Parameters_Tetrode!$J$4)*(1+SIGN(Calcs_Tetrode!R67))*ATAN(Calcs_Tetrode!R$83/Parameters_Tetrode!$M$4)</f>
        <v>0.23504750647010095</v>
      </c>
      <c r="S87">
        <f>(Calcs_Tetrode!S67^Parameters_Tetrode!$I$4/Parameters_Tetrode!$J$4)*(1+SIGN(Calcs_Tetrode!S67))*ATAN(Calcs_Tetrode!S$83/Parameters_Tetrode!$M$4)</f>
        <v>0.24454832252788766</v>
      </c>
      <c r="T87">
        <f>(Calcs_Tetrode!T67^Parameters_Tetrode!$I$4/Parameters_Tetrode!$J$4)*(1+SIGN(Calcs_Tetrode!T67))*ATAN(Calcs_Tetrode!T$83/Parameters_Tetrode!$M$4)</f>
        <v>0.25411314990476996</v>
      </c>
      <c r="U87">
        <f>(Calcs_Tetrode!U67^Parameters_Tetrode!$I$4/Parameters_Tetrode!$J$4)*(1+SIGN(Calcs_Tetrode!U67))*ATAN(Calcs_Tetrode!U$83/Parameters_Tetrode!$M$4)</f>
        <v>0.26375423081583999</v>
      </c>
      <c r="V87">
        <f>(Calcs_Tetrode!V67^Parameters_Tetrode!$I$4/Parameters_Tetrode!$J$4)*(1+SIGN(Calcs_Tetrode!V67))*ATAN(Calcs_Tetrode!V$83/Parameters_Tetrode!$M$4)</f>
        <v>0.27348118822787099</v>
      </c>
      <c r="W87">
        <f>(Calcs_Tetrode!W67^Parameters_Tetrode!$I$4/Parameters_Tetrode!$J$4)*(1+SIGN(Calcs_Tetrode!W67))*ATAN(Calcs_Tetrode!W$83/Parameters_Tetrode!$M$4)</f>
        <v>0.28330166777603116</v>
      </c>
      <c r="X87">
        <f>(Calcs_Tetrode!X67^Parameters_Tetrode!$I$4/Parameters_Tetrode!$J$4)*(1+SIGN(Calcs_Tetrode!X67))*ATAN(Calcs_Tetrode!X$83/Parameters_Tetrode!$M$4)</f>
        <v>0.29322180074075643</v>
      </c>
      <c r="Y87">
        <f>(Calcs_Tetrode!Y67^Parameters_Tetrode!$I$4/Parameters_Tetrode!$J$4)*(1+SIGN(Calcs_Tetrode!Y67))*ATAN(Calcs_Tetrode!Y$83/Parameters_Tetrode!$M$4)</f>
        <v>0.30324654352713842</v>
      </c>
      <c r="Z87">
        <f>(Calcs_Tetrode!Z67^Parameters_Tetrode!$I$4/Parameters_Tetrode!$J$4)*(1+SIGN(Calcs_Tetrode!Z67))*ATAN(Calcs_Tetrode!Z$83/Parameters_Tetrode!$M$4)</f>
        <v>0.31337993033747669</v>
      </c>
      <c r="AA87">
        <f>(Calcs_Tetrode!AA67^Parameters_Tetrode!$I$4/Parameters_Tetrode!$J$4)*(1+SIGN(Calcs_Tetrode!AA67))*ATAN(Calcs_Tetrode!AA$83/Parameters_Tetrode!$M$4)</f>
        <v>0.32362526380506801</v>
      </c>
      <c r="AB87">
        <f>(Calcs_Tetrode!AB67^Parameters_Tetrode!$I$4/Parameters_Tetrode!$J$4)*(1+SIGN(Calcs_Tetrode!AB67))*ATAN(Calcs_Tetrode!AB$83/Parameters_Tetrode!$M$4)</f>
        <v>0.33398526061399725</v>
      </c>
      <c r="AC87">
        <f>(Calcs_Tetrode!AC67^Parameters_Tetrode!$I$4/Parameters_Tetrode!$J$4)*(1+SIGN(Calcs_Tetrode!AC67))*ATAN(Calcs_Tetrode!AC$83/Parameters_Tetrode!$M$4)</f>
        <v>0.34446216400214913</v>
      </c>
      <c r="AD87">
        <f>(Calcs_Tetrode!AD67^Parameters_Tetrode!$I$4/Parameters_Tetrode!$J$4)*(1+SIGN(Calcs_Tetrode!AD67))*ATAN(Calcs_Tetrode!AD$83/Parameters_Tetrode!$M$4)</f>
        <v>0.35505783158838605</v>
      </c>
      <c r="AE87">
        <f>(Calcs_Tetrode!AE67^Parameters_Tetrode!$I$4/Parameters_Tetrode!$J$4)*(1+SIGN(Calcs_Tetrode!AE67))*ATAN(Calcs_Tetrode!AE$83/Parameters_Tetrode!$M$4)</f>
        <v>0.36577380459673164</v>
      </c>
      <c r="AF87">
        <f>(Calcs_Tetrode!AF67^Parameters_Tetrode!$I$4/Parameters_Tetrode!$J$4)*(1+SIGN(Calcs_Tetrode!AF67))*ATAN(Calcs_Tetrode!AF$83/Parameters_Tetrode!$M$4)</f>
        <v>0.37661136290324959</v>
      </c>
      <c r="AG87">
        <f>(Calcs_Tetrode!AG67^Parameters_Tetrode!$I$4/Parameters_Tetrode!$J$4)*(1+SIGN(Calcs_Tetrode!AG67))*ATAN(Calcs_Tetrode!AG$83/Parameters_Tetrode!$M$4)</f>
        <v>0.3875715691695667</v>
      </c>
      <c r="AH87">
        <f>(Calcs_Tetrode!AH67^Parameters_Tetrode!$I$4/Parameters_Tetrode!$J$4)*(1+SIGN(Calcs_Tetrode!AH67))*ATAN(Calcs_Tetrode!AH$83/Parameters_Tetrode!$M$4)</f>
        <v>0.39865530449697961</v>
      </c>
      <c r="AI87">
        <f>(Calcs_Tetrode!AI67^Parameters_Tetrode!$I$4/Parameters_Tetrode!$J$4)*(1+SIGN(Calcs_Tetrode!AI67))*ATAN(Calcs_Tetrode!AI$83/Parameters_Tetrode!$M$4)</f>
        <v>0.40986329743488042</v>
      </c>
      <c r="AJ87">
        <f>(Calcs_Tetrode!AJ67^Parameters_Tetrode!$I$4/Parameters_Tetrode!$J$4)*(1+SIGN(Calcs_Tetrode!AJ67))*ATAN(Calcs_Tetrode!AJ$83/Parameters_Tetrode!$M$4)</f>
        <v>0.42119614773838665</v>
      </c>
      <c r="AK87">
        <f>(Calcs_Tetrode!AK67^Parameters_Tetrode!$I$4/Parameters_Tetrode!$J$4)*(1+SIGN(Calcs_Tetrode!AK67))*ATAN(Calcs_Tetrode!AK$83/Parameters_Tetrode!$M$4)</f>
        <v>0.43265434594578384</v>
      </c>
      <c r="AL87">
        <f>(Calcs_Tetrode!AL67^Parameters_Tetrode!$I$4/Parameters_Tetrode!$J$4)*(1+SIGN(Calcs_Tetrode!AL67))*ATAN(Calcs_Tetrode!AL$83/Parameters_Tetrode!$M$4)</f>
        <v>0.44423828960443651</v>
      </c>
      <c r="AM87">
        <f>(Calcs_Tetrode!AM67^Parameters_Tetrode!$I$4/Parameters_Tetrode!$J$4)*(1+SIGN(Calcs_Tetrode!AM67))*ATAN(Calcs_Tetrode!AM$83/Parameters_Tetrode!$M$4)</f>
        <v>0.45594829679160842</v>
      </c>
      <c r="AN87">
        <f>(Calcs_Tetrode!AN67^Parameters_Tetrode!$I$4/Parameters_Tetrode!$J$4)*(1+SIGN(Calcs_Tetrode!AN67))*ATAN(Calcs_Tetrode!AN$83/Parameters_Tetrode!$M$4)</f>
        <v>0.46778461743827682</v>
      </c>
      <c r="AO87">
        <f>(Calcs_Tetrode!AO67^Parameters_Tetrode!$I$4/Parameters_Tetrode!$J$4)*(1+SIGN(Calcs_Tetrode!AO67))*ATAN(Calcs_Tetrode!AO$83/Parameters_Tetrode!$M$4)</f>
        <v>0.47974744285802473</v>
      </c>
      <c r="AP87">
        <f>(Calcs_Tetrode!AP67^Parameters_Tetrode!$I$4/Parameters_Tetrode!$J$4)*(1+SIGN(Calcs_Tetrode!AP67))*ATAN(Calcs_Tetrode!AP$83/Parameters_Tetrode!$M$4)</f>
        <v>0.49183691380137501</v>
      </c>
      <c r="AQ87">
        <f>(Calcs_Tetrode!AQ67^Parameters_Tetrode!$I$4/Parameters_Tetrode!$J$4)*(1+SIGN(Calcs_Tetrode!AQ67))*ATAN(Calcs_Tetrode!AQ$83/Parameters_Tetrode!$M$4)</f>
        <v>0.50405312729235685</v>
      </c>
      <c r="AR87">
        <f>(Calcs_Tetrode!AR67^Parameters_Tetrode!$I$4/Parameters_Tetrode!$J$4)*(1+SIGN(Calcs_Tetrode!AR67))*ATAN(Calcs_Tetrode!AR$83/Parameters_Tetrode!$M$4)</f>
        <v>0.51639614245437437</v>
      </c>
      <c r="AS87">
        <f>(Calcs_Tetrode!AS67^Parameters_Tetrode!$I$4/Parameters_Tetrode!$J$4)*(1+SIGN(Calcs_Tetrode!AS67))*ATAN(Calcs_Tetrode!AS$83/Parameters_Tetrode!$M$4)</f>
        <v>0.52886598549331776</v>
      </c>
      <c r="AT87">
        <f>(Calcs_Tetrode!AT67^Parameters_Tetrode!$I$4/Parameters_Tetrode!$J$4)*(1+SIGN(Calcs_Tetrode!AT67))*ATAN(Calcs_Tetrode!AT$83/Parameters_Tetrode!$M$4)</f>
        <v>0.54146265397477478</v>
      </c>
      <c r="AU87">
        <f>(Calcs_Tetrode!AU67^Parameters_Tetrode!$I$4/Parameters_Tetrode!$J$4)*(1+SIGN(Calcs_Tetrode!AU67))*ATAN(Calcs_Tetrode!AU$83/Parameters_Tetrode!$M$4)</f>
        <v>0.55418612050751226</v>
      </c>
      <c r="AV87">
        <f>(Calcs_Tetrode!AV67^Parameters_Tetrode!$I$4/Parameters_Tetrode!$J$4)*(1+SIGN(Calcs_Tetrode!AV67))*ATAN(Calcs_Tetrode!AV$83/Parameters_Tetrode!$M$4)</f>
        <v>0.56703633592554437</v>
      </c>
      <c r="AW87">
        <f>(Calcs_Tetrode!AW67^Parameters_Tetrode!$I$4/Parameters_Tetrode!$J$4)*(1+SIGN(Calcs_Tetrode!AW67))*ATAN(Calcs_Tetrode!AW$83/Parameters_Tetrode!$M$4)</f>
        <v>0.58001323204513855</v>
      </c>
      <c r="AX87">
        <f>(Calcs_Tetrode!AX67^Parameters_Tetrode!$I$4/Parameters_Tetrode!$J$4)*(1+SIGN(Calcs_Tetrode!AX67))*ATAN(Calcs_Tetrode!AX$83/Parameters_Tetrode!$M$4)</f>
        <v>0.5931167240601728</v>
      </c>
      <c r="AY87">
        <f>(Calcs_Tetrode!AY67^Parameters_Tetrode!$I$4/Parameters_Tetrode!$J$4)*(1+SIGN(Calcs_Tetrode!AY67))*ATAN(Calcs_Tetrode!AY$83/Parameters_Tetrode!$M$4)</f>
        <v>0.60634671262874118</v>
      </c>
      <c r="AZ87">
        <f>(Calcs_Tetrode!AZ67^Parameters_Tetrode!$I$4/Parameters_Tetrode!$J$4)*(1+SIGN(Calcs_Tetrode!AZ67))*ATAN(Calcs_Tetrode!AZ$83/Parameters_Tetrode!$M$4)</f>
        <v>0.61970308569528842</v>
      </c>
      <c r="BA87">
        <f>(Calcs_Tetrode!BA67^Parameters_Tetrode!$I$4/Parameters_Tetrode!$J$4)*(1+SIGN(Calcs_Tetrode!BA67))*ATAN(Calcs_Tetrode!BA$83/Parameters_Tetrode!$M$4)</f>
        <v>0.63318572008549523</v>
      </c>
    </row>
    <row r="88" spans="1:53">
      <c r="B88" s="2">
        <f>IF(OR(Calcs_Tetrode!B87="",(Calcs_Tetrode!B87+Parameters_Tetrode!$B$6)&lt;Parameters_Tetrode!$B$5),NA(),Calcs_Tetrode!B87+Parameters_Tetrode!$B$6)</f>
        <v>-20</v>
      </c>
      <c r="C88">
        <f>(Calcs_Tetrode!C68^Parameters_Tetrode!$I$4/Parameters_Tetrode!$J$4)*(1+SIGN(Calcs_Tetrode!C68))*ATAN(Calcs_Tetrode!C$83/Parameters_Tetrode!$M$4)</f>
        <v>0</v>
      </c>
      <c r="D88">
        <f>(Calcs_Tetrode!D68^Parameters_Tetrode!$I$4/Parameters_Tetrode!$J$4)*(1+SIGN(Calcs_Tetrode!D68))*ATAN(Calcs_Tetrode!D$83/Parameters_Tetrode!$M$4)</f>
        <v>2.9420758438560797E-2</v>
      </c>
      <c r="E88">
        <f>(Calcs_Tetrode!E68^Parameters_Tetrode!$I$4/Parameters_Tetrode!$J$4)*(1+SIGN(Calcs_Tetrode!E68))*ATAN(Calcs_Tetrode!E$83/Parameters_Tetrode!$M$4)</f>
        <v>5.1900982709595811E-2</v>
      </c>
      <c r="F88">
        <f>(Calcs_Tetrode!F68^Parameters_Tetrode!$I$4/Parameters_Tetrode!$J$4)*(1+SIGN(Calcs_Tetrode!F68))*ATAN(Calcs_Tetrode!F$83/Parameters_Tetrode!$M$4)</f>
        <v>6.7828489868961159E-2</v>
      </c>
      <c r="G88">
        <f>(Calcs_Tetrode!G68^Parameters_Tetrode!$I$4/Parameters_Tetrode!$J$4)*(1+SIGN(Calcs_Tetrode!G68))*ATAN(Calcs_Tetrode!G$83/Parameters_Tetrode!$M$4)</f>
        <v>8.0010780196602196E-2</v>
      </c>
      <c r="H88">
        <f>(Calcs_Tetrode!H68^Parameters_Tetrode!$I$4/Parameters_Tetrode!$J$4)*(1+SIGN(Calcs_Tetrode!H68))*ATAN(Calcs_Tetrode!H$83/Parameters_Tetrode!$M$4)</f>
        <v>9.0169681206178784E-2</v>
      </c>
      <c r="I88">
        <f>(Calcs_Tetrode!I68^Parameters_Tetrode!$I$4/Parameters_Tetrode!$J$4)*(1+SIGN(Calcs_Tetrode!I68))*ATAN(Calcs_Tetrode!I$83/Parameters_Tetrode!$M$4)</f>
        <v>9.9200993674299118E-2</v>
      </c>
      <c r="J88">
        <f>(Calcs_Tetrode!J68^Parameters_Tetrode!$I$4/Parameters_Tetrode!$J$4)*(1+SIGN(Calcs_Tetrode!J68))*ATAN(Calcs_Tetrode!J$83/Parameters_Tetrode!$M$4)</f>
        <v>0.10758328244906253</v>
      </c>
      <c r="K88">
        <f>(Calcs_Tetrode!K68^Parameters_Tetrode!$I$4/Parameters_Tetrode!$J$4)*(1+SIGN(Calcs_Tetrode!K68))*ATAN(Calcs_Tetrode!K$83/Parameters_Tetrode!$M$4)</f>
        <v>0.11558761714090915</v>
      </c>
      <c r="L88">
        <f>(Calcs_Tetrode!L68^Parameters_Tetrode!$I$4/Parameters_Tetrode!$J$4)*(1+SIGN(Calcs_Tetrode!L68))*ATAN(Calcs_Tetrode!L$83/Parameters_Tetrode!$M$4)</f>
        <v>0.12337665394458579</v>
      </c>
      <c r="M88">
        <f>(Calcs_Tetrode!M68^Parameters_Tetrode!$I$4/Parameters_Tetrode!$J$4)*(1+SIGN(Calcs_Tetrode!M68))*ATAN(Calcs_Tetrode!M$83/Parameters_Tetrode!$M$4)</f>
        <v>0.13105302617563638</v>
      </c>
      <c r="N88">
        <f>(Calcs_Tetrode!N68^Parameters_Tetrode!$I$4/Parameters_Tetrode!$J$4)*(1+SIGN(Calcs_Tetrode!N68))*ATAN(Calcs_Tetrode!N$83/Parameters_Tetrode!$M$4)</f>
        <v>0.13868430125491416</v>
      </c>
      <c r="O88">
        <f>(Calcs_Tetrode!O68^Parameters_Tetrode!$I$4/Parameters_Tetrode!$J$4)*(1+SIGN(Calcs_Tetrode!O68))*ATAN(Calcs_Tetrode!O$83/Parameters_Tetrode!$M$4)</f>
        <v>0.14631657378470803</v>
      </c>
      <c r="P88">
        <f>(Calcs_Tetrode!P68^Parameters_Tetrode!$I$4/Parameters_Tetrode!$J$4)*(1+SIGN(Calcs_Tetrode!P68))*ATAN(Calcs_Tetrode!P$83/Parameters_Tetrode!$M$4)</f>
        <v>0.15398224469039037</v>
      </c>
      <c r="Q88">
        <f>(Calcs_Tetrode!Q68^Parameters_Tetrode!$I$4/Parameters_Tetrode!$J$4)*(1+SIGN(Calcs_Tetrode!Q68))*ATAN(Calcs_Tetrode!Q$83/Parameters_Tetrode!$M$4)</f>
        <v>0.16170467144336698</v>
      </c>
      <c r="R88">
        <f>(Calcs_Tetrode!R68^Parameters_Tetrode!$I$4/Parameters_Tetrode!$J$4)*(1+SIGN(Calcs_Tetrode!R68))*ATAN(Calcs_Tetrode!R$83/Parameters_Tetrode!$M$4)</f>
        <v>0.16950105583419778</v>
      </c>
      <c r="S88">
        <f>(Calcs_Tetrode!S68^Parameters_Tetrode!$I$4/Parameters_Tetrode!$J$4)*(1+SIGN(Calcs_Tetrode!S68))*ATAN(Calcs_Tetrode!S$83/Parameters_Tetrode!$M$4)</f>
        <v>0.17738429804028677</v>
      </c>
      <c r="T88">
        <f>(Calcs_Tetrode!T68^Parameters_Tetrode!$I$4/Parameters_Tetrode!$J$4)*(1+SIGN(Calcs_Tetrode!T68))*ATAN(Calcs_Tetrode!T$83/Parameters_Tetrode!$M$4)</f>
        <v>0.18536422235651703</v>
      </c>
      <c r="U88">
        <f>(Calcs_Tetrode!U68^Parameters_Tetrode!$I$4/Parameters_Tetrode!$J$4)*(1+SIGN(Calcs_Tetrode!U68))*ATAN(Calcs_Tetrode!U$83/Parameters_Tetrode!$M$4)</f>
        <v>0.19344840872305677</v>
      </c>
      <c r="V88">
        <f>(Calcs_Tetrode!V68^Parameters_Tetrode!$I$4/Parameters_Tetrode!$J$4)*(1+SIGN(Calcs_Tetrode!V68))*ATAN(Calcs_Tetrode!V$83/Parameters_Tetrode!$M$4)</f>
        <v>0.20164276989726951</v>
      </c>
      <c r="W88">
        <f>(Calcs_Tetrode!W68^Parameters_Tetrode!$I$4/Parameters_Tetrode!$J$4)*(1+SIGN(Calcs_Tetrode!W68))*ATAN(Calcs_Tetrode!W$83/Parameters_Tetrode!$M$4)</f>
        <v>0.20995196034185598</v>
      </c>
      <c r="X88">
        <f>(Calcs_Tetrode!X68^Parameters_Tetrode!$I$4/Parameters_Tetrode!$J$4)*(1+SIGN(Calcs_Tetrode!X68))*ATAN(Calcs_Tetrode!X$83/Parameters_Tetrode!$M$4)</f>
        <v>0.21837967124757285</v>
      </c>
      <c r="Y88">
        <f>(Calcs_Tetrode!Y68^Parameters_Tetrode!$I$4/Parameters_Tetrode!$J$4)*(1+SIGN(Calcs_Tetrode!Y68))*ATAN(Calcs_Tetrode!Y$83/Parameters_Tetrode!$M$4)</f>
        <v>0.22692884693849108</v>
      </c>
      <c r="Z88">
        <f>(Calcs_Tetrode!Z68^Parameters_Tetrode!$I$4/Parameters_Tetrode!$J$4)*(1+SIGN(Calcs_Tetrode!Z68))*ATAN(Calcs_Tetrode!Z$83/Parameters_Tetrode!$M$4)</f>
        <v>0.2356018459951888</v>
      </c>
      <c r="AA88">
        <f>(Calcs_Tetrode!AA68^Parameters_Tetrode!$I$4/Parameters_Tetrode!$J$4)*(1+SIGN(Calcs_Tetrode!AA68))*ATAN(Calcs_Tetrode!AA$83/Parameters_Tetrode!$M$4)</f>
        <v>0.24440056285416903</v>
      </c>
      <c r="AB88">
        <f>(Calcs_Tetrode!AB68^Parameters_Tetrode!$I$4/Parameters_Tetrode!$J$4)*(1+SIGN(Calcs_Tetrode!AB68))*ATAN(Calcs_Tetrode!AB$83/Parameters_Tetrode!$M$4)</f>
        <v>0.25332652071895573</v>
      </c>
      <c r="AC88">
        <f>(Calcs_Tetrode!AC68^Parameters_Tetrode!$I$4/Parameters_Tetrode!$J$4)*(1+SIGN(Calcs_Tetrode!AC68))*ATAN(Calcs_Tetrode!AC$83/Parameters_Tetrode!$M$4)</f>
        <v>0.26238094335737955</v>
      </c>
      <c r="AD88">
        <f>(Calcs_Tetrode!AD68^Parameters_Tetrode!$I$4/Parameters_Tetrode!$J$4)*(1+SIGN(Calcs_Tetrode!AD68))*ATAN(Calcs_Tetrode!AD$83/Parameters_Tetrode!$M$4)</f>
        <v>0.27156481116084552</v>
      </c>
      <c r="AE88">
        <f>(Calcs_Tetrode!AE68^Parameters_Tetrode!$I$4/Parameters_Tetrode!$J$4)*(1+SIGN(Calcs_Tetrode!AE68))*ATAN(Calcs_Tetrode!AE$83/Parameters_Tetrode!$M$4)</f>
        <v>0.28087890533441856</v>
      </c>
      <c r="AF88">
        <f>(Calcs_Tetrode!AF68^Parameters_Tetrode!$I$4/Parameters_Tetrode!$J$4)*(1+SIGN(Calcs_Tetrode!AF68))*ATAN(Calcs_Tetrode!AF$83/Parameters_Tetrode!$M$4)</f>
        <v>0.29032384303813608</v>
      </c>
      <c r="AG88">
        <f>(Calcs_Tetrode!AG68^Parameters_Tetrode!$I$4/Parameters_Tetrode!$J$4)*(1+SIGN(Calcs_Tetrode!AG68))*ATAN(Calcs_Tetrode!AG$83/Parameters_Tetrode!$M$4)</f>
        <v>0.29990010556025931</v>
      </c>
      <c r="AH88">
        <f>(Calcs_Tetrode!AH68^Parameters_Tetrode!$I$4/Parameters_Tetrode!$J$4)*(1+SIGN(Calcs_Tetrode!AH68))*ATAN(Calcs_Tetrode!AH$83/Parameters_Tetrode!$M$4)</f>
        <v>0.30960806107457517</v>
      </c>
      <c r="AI88">
        <f>(Calcs_Tetrode!AI68^Parameters_Tetrode!$I$4/Parameters_Tetrode!$J$4)*(1+SIGN(Calcs_Tetrode!AI68))*ATAN(Calcs_Tetrode!AI$83/Parameters_Tetrode!$M$4)</f>
        <v>0.31944798315150541</v>
      </c>
      <c r="AJ88">
        <f>(Calcs_Tetrode!AJ68^Parameters_Tetrode!$I$4/Parameters_Tetrode!$J$4)*(1+SIGN(Calcs_Tetrode!AJ68))*ATAN(Calcs_Tetrode!AJ$83/Parameters_Tetrode!$M$4)</f>
        <v>0.32942006591313422</v>
      </c>
      <c r="AK88">
        <f>(Calcs_Tetrode!AK68^Parameters_Tetrode!$I$4/Parameters_Tetrode!$J$4)*(1+SIGN(Calcs_Tetrode!AK68))*ATAN(Calcs_Tetrode!AK$83/Parameters_Tetrode!$M$4)</f>
        <v>0.33952443651557923</v>
      </c>
      <c r="AL88">
        <f>(Calcs_Tetrode!AL68^Parameters_Tetrode!$I$4/Parameters_Tetrode!$J$4)*(1+SIGN(Calcs_Tetrode!AL68))*ATAN(Calcs_Tetrode!AL$83/Parameters_Tetrode!$M$4)</f>
        <v>0.34976116548786101</v>
      </c>
      <c r="AM88">
        <f>(Calcs_Tetrode!AM68^Parameters_Tetrode!$I$4/Parameters_Tetrode!$J$4)*(1+SIGN(Calcs_Tetrode!AM68))*ATAN(Calcs_Tetrode!AM$83/Parameters_Tetrode!$M$4)</f>
        <v>0.3601302753402304</v>
      </c>
      <c r="AN88">
        <f>(Calcs_Tetrode!AN68^Parameters_Tetrode!$I$4/Parameters_Tetrode!$J$4)*(1+SIGN(Calcs_Tetrode!AN68))*ATAN(Calcs_Tetrode!AN$83/Parameters_Tetrode!$M$4)</f>
        <v>0.37063174776663754</v>
      </c>
      <c r="AO88">
        <f>(Calcs_Tetrode!AO68^Parameters_Tetrode!$I$4/Parameters_Tetrode!$J$4)*(1+SIGN(Calcs_Tetrode!AO68))*ATAN(Calcs_Tetrode!AO$83/Parameters_Tetrode!$M$4)</f>
        <v>0.38126552969839689</v>
      </c>
      <c r="AP88">
        <f>(Calcs_Tetrode!AP68^Parameters_Tetrode!$I$4/Parameters_Tetrode!$J$4)*(1+SIGN(Calcs_Tetrode!AP68))*ATAN(Calcs_Tetrode!AP$83/Parameters_Tetrode!$M$4)</f>
        <v>0.39203153841392063</v>
      </c>
      <c r="AQ88">
        <f>(Calcs_Tetrode!AQ68^Parameters_Tetrode!$I$4/Parameters_Tetrode!$J$4)*(1+SIGN(Calcs_Tetrode!AQ68))*ATAN(Calcs_Tetrode!AQ$83/Parameters_Tetrode!$M$4)</f>
        <v>0.40292966586881174</v>
      </c>
      <c r="AR88">
        <f>(Calcs_Tetrode!AR68^Parameters_Tetrode!$I$4/Parameters_Tetrode!$J$4)*(1+SIGN(Calcs_Tetrode!AR68))*ATAN(Calcs_Tetrode!AR$83/Parameters_Tetrode!$M$4)</f>
        <v>0.41395978237885522</v>
      </c>
      <c r="AS88">
        <f>(Calcs_Tetrode!AS68^Parameters_Tetrode!$I$4/Parameters_Tetrode!$J$4)*(1+SIGN(Calcs_Tetrode!AS68))*ATAN(Calcs_Tetrode!AS$83/Parameters_Tetrode!$M$4)</f>
        <v>0.42512173976341033</v>
      </c>
      <c r="AT88">
        <f>(Calcs_Tetrode!AT68^Parameters_Tetrode!$I$4/Parameters_Tetrode!$J$4)*(1+SIGN(Calcs_Tetrode!AT68))*ATAN(Calcs_Tetrode!AT$83/Parameters_Tetrode!$M$4)</f>
        <v>0.4364153740368813</v>
      </c>
      <c r="AU88">
        <f>(Calcs_Tetrode!AU68^Parameters_Tetrode!$I$4/Parameters_Tetrode!$J$4)*(1+SIGN(Calcs_Tetrode!AU68))*ATAN(Calcs_Tetrode!AU$83/Parameters_Tetrode!$M$4)</f>
        <v>0.44784050772012557</v>
      </c>
      <c r="AV88">
        <f>(Calcs_Tetrode!AV68^Parameters_Tetrode!$I$4/Parameters_Tetrode!$J$4)*(1+SIGN(Calcs_Tetrode!AV68))*ATAN(Calcs_Tetrode!AV$83/Parameters_Tetrode!$M$4)</f>
        <v>0.45939695183097062</v>
      </c>
      <c r="AW88">
        <f>(Calcs_Tetrode!AW68^Parameters_Tetrode!$I$4/Parameters_Tetrode!$J$4)*(1+SIGN(Calcs_Tetrode!AW68))*ATAN(Calcs_Tetrode!AW$83/Parameters_Tetrode!$M$4)</f>
        <v>0.4710845076027993</v>
      </c>
      <c r="AX88">
        <f>(Calcs_Tetrode!AX68^Parameters_Tetrode!$I$4/Parameters_Tetrode!$J$4)*(1+SIGN(Calcs_Tetrode!AX68))*ATAN(Calcs_Tetrode!AX$83/Parameters_Tetrode!$M$4)</f>
        <v>0.48290296797186499</v>
      </c>
      <c r="AY88">
        <f>(Calcs_Tetrode!AY68^Parameters_Tetrode!$I$4/Parameters_Tetrode!$J$4)*(1+SIGN(Calcs_Tetrode!AY68))*ATAN(Calcs_Tetrode!AY$83/Parameters_Tetrode!$M$4)</f>
        <v>0.49485211886727976</v>
      </c>
      <c r="AZ88">
        <f>(Calcs_Tetrode!AZ68^Parameters_Tetrode!$I$4/Parameters_Tetrode!$J$4)*(1+SIGN(Calcs_Tetrode!AZ68))*ATAN(Calcs_Tetrode!AZ$83/Parameters_Tetrode!$M$4)</f>
        <v>0.50693174033208965</v>
      </c>
      <c r="BA88">
        <f>(Calcs_Tetrode!BA68^Parameters_Tetrode!$I$4/Parameters_Tetrode!$J$4)*(1+SIGN(Calcs_Tetrode!BA68))*ATAN(Calcs_Tetrode!BA$83/Parameters_Tetrode!$M$4)</f>
        <v>0.51914160749932492</v>
      </c>
    </row>
    <row r="89" spans="1:53">
      <c r="B89" s="2">
        <f>IF(OR(Calcs_Tetrode!B88="",(Calcs_Tetrode!B88+Parameters_Tetrode!$B$6)&lt;Parameters_Tetrode!$B$5),NA(),Calcs_Tetrode!B88+Parameters_Tetrode!$B$6)</f>
        <v>-25</v>
      </c>
      <c r="C89">
        <f>(Calcs_Tetrode!C69^Parameters_Tetrode!$I$4/Parameters_Tetrode!$J$4)*(1+SIGN(Calcs_Tetrode!C69))*ATAN(Calcs_Tetrode!C$83/Parameters_Tetrode!$M$4)</f>
        <v>0</v>
      </c>
      <c r="D89">
        <f>(Calcs_Tetrode!D69^Parameters_Tetrode!$I$4/Parameters_Tetrode!$J$4)*(1+SIGN(Calcs_Tetrode!D69))*ATAN(Calcs_Tetrode!D$83/Parameters_Tetrode!$M$4)</f>
        <v>1.774789281005518E-2</v>
      </c>
      <c r="E89">
        <f>(Calcs_Tetrode!E69^Parameters_Tetrode!$I$4/Parameters_Tetrode!$J$4)*(1+SIGN(Calcs_Tetrode!E69))*ATAN(Calcs_Tetrode!E$83/Parameters_Tetrode!$M$4)</f>
        <v>3.1704929536397176E-2</v>
      </c>
      <c r="F89">
        <f>(Calcs_Tetrode!F69^Parameters_Tetrode!$I$4/Parameters_Tetrode!$J$4)*(1+SIGN(Calcs_Tetrode!F69))*ATAN(Calcs_Tetrode!F$83/Parameters_Tetrode!$M$4)</f>
        <v>4.1935765274764551E-2</v>
      </c>
      <c r="G89">
        <f>(Calcs_Tetrode!G69^Parameters_Tetrode!$I$4/Parameters_Tetrode!$J$4)*(1+SIGN(Calcs_Tetrode!G69))*ATAN(Calcs_Tetrode!G$83/Parameters_Tetrode!$M$4)</f>
        <v>5.0040163938209432E-2</v>
      </c>
      <c r="H89">
        <f>(Calcs_Tetrode!H69^Parameters_Tetrode!$I$4/Parameters_Tetrode!$J$4)*(1+SIGN(Calcs_Tetrode!H69))*ATAN(Calcs_Tetrode!H$83/Parameters_Tetrode!$M$4)</f>
        <v>5.7018770730837873E-2</v>
      </c>
      <c r="I89">
        <f>(Calcs_Tetrode!I69^Parameters_Tetrode!$I$4/Parameters_Tetrode!$J$4)*(1+SIGN(Calcs_Tetrode!I69))*ATAN(Calcs_Tetrode!I$83/Parameters_Tetrode!$M$4)</f>
        <v>6.3395963524874172E-2</v>
      </c>
      <c r="J89">
        <f>(Calcs_Tetrode!J69^Parameters_Tetrode!$I$4/Parameters_Tetrode!$J$4)*(1+SIGN(Calcs_Tetrode!J69))*ATAN(Calcs_Tetrode!J$83/Parameters_Tetrode!$M$4)</f>
        <v>6.9452980849957754E-2</v>
      </c>
      <c r="K89">
        <f>(Calcs_Tetrode!K69^Parameters_Tetrode!$I$4/Parameters_Tetrode!$J$4)*(1+SIGN(Calcs_Tetrode!K69))*ATAN(Calcs_Tetrode!K$83/Parameters_Tetrode!$M$4)</f>
        <v>7.5349523564882254E-2</v>
      </c>
      <c r="L89">
        <f>(Calcs_Tetrode!L69^Parameters_Tetrode!$I$4/Parameters_Tetrode!$J$4)*(1+SIGN(Calcs_Tetrode!L69))*ATAN(Calcs_Tetrode!L$83/Parameters_Tetrode!$M$4)</f>
        <v>8.1181586259030075E-2</v>
      </c>
      <c r="M89">
        <f>(Calcs_Tetrode!M69^Parameters_Tetrode!$I$4/Parameters_Tetrode!$J$4)*(1+SIGN(Calcs_Tetrode!M69))*ATAN(Calcs_Tetrode!M$83/Parameters_Tetrode!$M$4)</f>
        <v>8.7009809240812544E-2</v>
      </c>
      <c r="N89">
        <f>(Calcs_Tetrode!N69^Parameters_Tetrode!$I$4/Parameters_Tetrode!$J$4)*(1+SIGN(Calcs_Tetrode!N69))*ATAN(Calcs_Tetrode!N$83/Parameters_Tetrode!$M$4)</f>
        <v>9.2874138128057213E-2</v>
      </c>
      <c r="O89">
        <f>(Calcs_Tetrode!O69^Parameters_Tetrode!$I$4/Parameters_Tetrode!$J$4)*(1+SIGN(Calcs_Tetrode!O69))*ATAN(Calcs_Tetrode!O$83/Parameters_Tetrode!$M$4)</f>
        <v>9.8801823551079276E-2</v>
      </c>
      <c r="P89">
        <f>(Calcs_Tetrode!P69^Parameters_Tetrode!$I$4/Parameters_Tetrode!$J$4)*(1+SIGN(Calcs_Tetrode!P69))*ATAN(Calcs_Tetrode!P$83/Parameters_Tetrode!$M$4)</f>
        <v>0.10481200638293527</v>
      </c>
      <c r="Q89">
        <f>(Calcs_Tetrode!Q69^Parameters_Tetrode!$I$4/Parameters_Tetrode!$J$4)*(1+SIGN(Calcs_Tetrode!Q69))*ATAN(Calcs_Tetrode!Q$83/Parameters_Tetrode!$M$4)</f>
        <v>0.11091846244078613</v>
      </c>
      <c r="R89">
        <f>(Calcs_Tetrode!R69^Parameters_Tetrode!$I$4/Parameters_Tetrode!$J$4)*(1+SIGN(Calcs_Tetrode!R69))*ATAN(Calcs_Tetrode!R$83/Parameters_Tetrode!$M$4)</f>
        <v>0.11713130911868426</v>
      </c>
      <c r="S89">
        <f>(Calcs_Tetrode!S69^Parameters_Tetrode!$I$4/Parameters_Tetrode!$J$4)*(1+SIGN(Calcs_Tetrode!S69))*ATAN(Calcs_Tetrode!S$83/Parameters_Tetrode!$M$4)</f>
        <v>0.12345810250587202</v>
      </c>
      <c r="T89">
        <f>(Calcs_Tetrode!T69^Parameters_Tetrode!$I$4/Parameters_Tetrode!$J$4)*(1+SIGN(Calcs_Tetrode!T69))*ATAN(Calcs_Tetrode!T$83/Parameters_Tetrode!$M$4)</f>
        <v>0.12990456364635905</v>
      </c>
      <c r="U89">
        <f>(Calcs_Tetrode!U69^Parameters_Tetrode!$I$4/Parameters_Tetrode!$J$4)*(1+SIGN(Calcs_Tetrode!U69))*ATAN(Calcs_Tetrode!U$83/Parameters_Tetrode!$M$4)</f>
        <v>0.1364750719148943</v>
      </c>
      <c r="V89">
        <f>(Calcs_Tetrode!V69^Parameters_Tetrode!$I$4/Parameters_Tetrode!$J$4)*(1+SIGN(Calcs_Tetrode!V69))*ATAN(Calcs_Tetrode!V$83/Parameters_Tetrode!$M$4)</f>
        <v>0.14317300798954408</v>
      </c>
      <c r="W89">
        <f>(Calcs_Tetrode!W69^Parameters_Tetrode!$I$4/Parameters_Tetrode!$J$4)*(1+SIGN(Calcs_Tetrode!W69))*ATAN(Calcs_Tetrode!W$83/Parameters_Tetrode!$M$4)</f>
        <v>0.15000099722341914</v>
      </c>
      <c r="X89">
        <f>(Calcs_Tetrode!X69^Parameters_Tetrode!$I$4/Parameters_Tetrode!$J$4)*(1+SIGN(Calcs_Tetrode!X69))*ATAN(Calcs_Tetrode!X$83/Parameters_Tetrode!$M$4)</f>
        <v>0.15696108555762225</v>
      </c>
      <c r="Y89">
        <f>(Calcs_Tetrode!Y69^Parameters_Tetrode!$I$4/Parameters_Tetrode!$J$4)*(1+SIGN(Calcs_Tetrode!Y69))*ATAN(Calcs_Tetrode!Y$83/Parameters_Tetrode!$M$4)</f>
        <v>0.16405486880872755</v>
      </c>
      <c r="Z89">
        <f>(Calcs_Tetrode!Z69^Parameters_Tetrode!$I$4/Parameters_Tetrode!$J$4)*(1+SIGN(Calcs_Tetrode!Z69))*ATAN(Calcs_Tetrode!Z$83/Parameters_Tetrode!$M$4)</f>
        <v>0.17128358913261399</v>
      </c>
      <c r="AA89">
        <f>(Calcs_Tetrode!AA69^Parameters_Tetrode!$I$4/Parameters_Tetrode!$J$4)*(1+SIGN(Calcs_Tetrode!AA69))*ATAN(Calcs_Tetrode!AA$83/Parameters_Tetrode!$M$4)</f>
        <v>0.17864820799151743</v>
      </c>
      <c r="AB89">
        <f>(Calcs_Tetrode!AB69^Parameters_Tetrode!$I$4/Parameters_Tetrode!$J$4)*(1+SIGN(Calcs_Tetrode!AB69))*ATAN(Calcs_Tetrode!AB$83/Parameters_Tetrode!$M$4)</f>
        <v>0.18614946204224944</v>
      </c>
      <c r="AC89">
        <f>(Calcs_Tetrode!AC69^Parameters_Tetrode!$I$4/Parameters_Tetrode!$J$4)*(1+SIGN(Calcs_Tetrode!AC69))*ATAN(Calcs_Tetrode!AC$83/Parameters_Tetrode!$M$4)</f>
        <v>0.19378790643563304</v>
      </c>
      <c r="AD89">
        <f>(Calcs_Tetrode!AD69^Parameters_Tetrode!$I$4/Parameters_Tetrode!$J$4)*(1+SIGN(Calcs_Tetrode!AD69))*ATAN(Calcs_Tetrode!AD$83/Parameters_Tetrode!$M$4)</f>
        <v>0.20156394871658859</v>
      </c>
      <c r="AE89">
        <f>(Calcs_Tetrode!AE69^Parameters_Tetrode!$I$4/Parameters_Tetrode!$J$4)*(1+SIGN(Calcs_Tetrode!AE69))*ATAN(Calcs_Tetrode!AE$83/Parameters_Tetrode!$M$4)</f>
        <v>0.20947787562244746</v>
      </c>
      <c r="AF89">
        <f>(Calcs_Tetrode!AF69^Parameters_Tetrode!$I$4/Parameters_Tetrode!$J$4)*(1+SIGN(Calcs_Tetrode!AF69))*ATAN(Calcs_Tetrode!AF$83/Parameters_Tetrode!$M$4)</f>
        <v>0.21752987445617999</v>
      </c>
      <c r="AG89">
        <f>(Calcs_Tetrode!AG69^Parameters_Tetrode!$I$4/Parameters_Tetrode!$J$4)*(1+SIGN(Calcs_Tetrode!AG69))*ATAN(Calcs_Tetrode!AG$83/Parameters_Tetrode!$M$4)</f>
        <v>0.22572005027293701</v>
      </c>
      <c r="AH89">
        <f>(Calcs_Tetrode!AH69^Parameters_Tetrode!$I$4/Parameters_Tetrode!$J$4)*(1+SIGN(Calcs_Tetrode!AH69))*ATAN(Calcs_Tetrode!AH$83/Parameters_Tetrode!$M$4)</f>
        <v>0.2340484398048665</v>
      </c>
      <c r="AI89">
        <f>(Calcs_Tetrode!AI69^Parameters_Tetrode!$I$4/Parameters_Tetrode!$J$4)*(1+SIGN(Calcs_Tetrode!AI69))*ATAN(Calcs_Tetrode!AI$83/Parameters_Tetrode!$M$4)</f>
        <v>0.24251502282228538</v>
      </c>
      <c r="AJ89">
        <f>(Calcs_Tetrode!AJ69^Parameters_Tetrode!$I$4/Parameters_Tetrode!$J$4)*(1+SIGN(Calcs_Tetrode!AJ69))*ATAN(Calcs_Tetrode!AJ$83/Parameters_Tetrode!$M$4)</f>
        <v>0.2511197314632313</v>
      </c>
      <c r="AK89">
        <f>(Calcs_Tetrode!AK69^Parameters_Tetrode!$I$4/Parameters_Tetrode!$J$4)*(1+SIGN(Calcs_Tetrode!AK69))*ATAN(Calcs_Tetrode!AK$83/Parameters_Tetrode!$M$4)</f>
        <v>0.25986245794055796</v>
      </c>
      <c r="AL89">
        <f>(Calcs_Tetrode!AL69^Parameters_Tetrode!$I$4/Parameters_Tetrode!$J$4)*(1+SIGN(Calcs_Tetrode!AL69))*ATAN(Calcs_Tetrode!AL$83/Parameters_Tetrode!$M$4)</f>
        <v>0.26874306094396361</v>
      </c>
      <c r="AM89">
        <f>(Calcs_Tetrode!AM69^Parameters_Tetrode!$I$4/Parameters_Tetrode!$J$4)*(1+SIGN(Calcs_Tetrode!AM69))*ATAN(Calcs_Tetrode!AM$83/Parameters_Tetrode!$M$4)</f>
        <v>0.27776137098513848</v>
      </c>
      <c r="AN89">
        <f>(Calcs_Tetrode!AN69^Parameters_Tetrode!$I$4/Parameters_Tetrode!$J$4)*(1+SIGN(Calcs_Tetrode!AN69))*ATAN(Calcs_Tetrode!AN$83/Parameters_Tetrode!$M$4)</f>
        <v>0.28691719488157769</v>
      </c>
      <c r="AO89">
        <f>(Calcs_Tetrode!AO69^Parameters_Tetrode!$I$4/Parameters_Tetrode!$J$4)*(1+SIGN(Calcs_Tetrode!AO69))*ATAN(Calcs_Tetrode!AO$83/Parameters_Tetrode!$M$4)</f>
        <v>0.29621031953422833</v>
      </c>
      <c r="AP89">
        <f>(Calcs_Tetrode!AP69^Parameters_Tetrode!$I$4/Parameters_Tetrode!$J$4)*(1+SIGN(Calcs_Tetrode!AP69))*ATAN(Calcs_Tetrode!AP$83/Parameters_Tetrode!$M$4)</f>
        <v>0.3056405151229446</v>
      </c>
      <c r="AQ89">
        <f>(Calcs_Tetrode!AQ69^Parameters_Tetrode!$I$4/Parameters_Tetrode!$J$4)*(1+SIGN(Calcs_Tetrode!AQ69))*ATAN(Calcs_Tetrode!AQ$83/Parameters_Tetrode!$M$4)</f>
        <v>0.31520753781942057</v>
      </c>
      <c r="AR89">
        <f>(Calcs_Tetrode!AR69^Parameters_Tetrode!$I$4/Parameters_Tetrode!$J$4)*(1+SIGN(Calcs_Tetrode!AR69))*ATAN(Calcs_Tetrode!AR$83/Parameters_Tetrode!$M$4)</f>
        <v>0.32491113209822803</v>
      </c>
      <c r="AS89">
        <f>(Calcs_Tetrode!AS69^Parameters_Tetrode!$I$4/Parameters_Tetrode!$J$4)*(1+SIGN(Calcs_Tetrode!AS69))*ATAN(Calcs_Tetrode!AS$83/Parameters_Tetrode!$M$4)</f>
        <v>0.33475103271154316</v>
      </c>
      <c r="AT89">
        <f>(Calcs_Tetrode!AT69^Parameters_Tetrode!$I$4/Parameters_Tetrode!$J$4)*(1+SIGN(Calcs_Tetrode!AT69))*ATAN(Calcs_Tetrode!AT$83/Parameters_Tetrode!$M$4)</f>
        <v>0.34472696638121464</v>
      </c>
      <c r="AU89">
        <f>(Calcs_Tetrode!AU69^Parameters_Tetrode!$I$4/Parameters_Tetrode!$J$4)*(1+SIGN(Calcs_Tetrode!AU69))*ATAN(Calcs_Tetrode!AU$83/Parameters_Tetrode!$M$4)</f>
        <v>0.35483865325227332</v>
      </c>
      <c r="AV89">
        <f>(Calcs_Tetrode!AV69^Parameters_Tetrode!$I$4/Parameters_Tetrode!$J$4)*(1+SIGN(Calcs_Tetrode!AV69))*ATAN(Calcs_Tetrode!AV$83/Parameters_Tetrode!$M$4)</f>
        <v>0.36508580814432817</v>
      </c>
      <c r="AW89">
        <f>(Calcs_Tetrode!AW69^Parameters_Tetrode!$I$4/Parameters_Tetrode!$J$4)*(1+SIGN(Calcs_Tetrode!AW69))*ATAN(Calcs_Tetrode!AW$83/Parameters_Tetrode!$M$4)</f>
        <v>0.37546814163108544</v>
      </c>
      <c r="AX89">
        <f>(Calcs_Tetrode!AX69^Parameters_Tetrode!$I$4/Parameters_Tetrode!$J$4)*(1+SIGN(Calcs_Tetrode!AX69))*ATAN(Calcs_Tetrode!AX$83/Parameters_Tetrode!$M$4)</f>
        <v>0.38598536097321595</v>
      </c>
      <c r="AY89">
        <f>(Calcs_Tetrode!AY69^Parameters_Tetrode!$I$4/Parameters_Tetrode!$J$4)*(1+SIGN(Calcs_Tetrode!AY69))*ATAN(Calcs_Tetrode!AY$83/Parameters_Tetrode!$M$4)</f>
        <v>0.39663717092566969</v>
      </c>
      <c r="AZ89">
        <f>(Calcs_Tetrode!AZ69^Parameters_Tetrode!$I$4/Parameters_Tetrode!$J$4)*(1+SIGN(Calcs_Tetrode!AZ69))*ATAN(Calcs_Tetrode!AZ$83/Parameters_Tetrode!$M$4)</f>
        <v>0.40742327443718701</v>
      </c>
      <c r="BA89">
        <f>(Calcs_Tetrode!BA69^Parameters_Tetrode!$I$4/Parameters_Tetrode!$J$4)*(1+SIGN(Calcs_Tetrode!BA69))*ATAN(Calcs_Tetrode!BA$83/Parameters_Tetrode!$M$4)</f>
        <v>0.41834337325697357</v>
      </c>
    </row>
    <row r="90" spans="1:53">
      <c r="B90" s="2">
        <f>IF(OR(Calcs_Tetrode!B89="",(Calcs_Tetrode!B89+Parameters_Tetrode!$B$6)&lt;Parameters_Tetrode!$B$5),NA(),Calcs_Tetrode!B89+Parameters_Tetrode!$B$6)</f>
        <v>-30</v>
      </c>
      <c r="C90">
        <f>(Calcs_Tetrode!C70^Parameters_Tetrode!$I$4/Parameters_Tetrode!$J$4)*(1+SIGN(Calcs_Tetrode!C70))*ATAN(Calcs_Tetrode!C$83/Parameters_Tetrode!$M$4)</f>
        <v>0</v>
      </c>
      <c r="D90">
        <f>(Calcs_Tetrode!D70^Parameters_Tetrode!$I$4/Parameters_Tetrode!$J$4)*(1+SIGN(Calcs_Tetrode!D70))*ATAN(Calcs_Tetrode!D$83/Parameters_Tetrode!$M$4)</f>
        <v>9.9381816824560022E-3</v>
      </c>
      <c r="E90">
        <f>(Calcs_Tetrode!E70^Parameters_Tetrode!$I$4/Parameters_Tetrode!$J$4)*(1+SIGN(Calcs_Tetrode!E70))*ATAN(Calcs_Tetrode!E$83/Parameters_Tetrode!$M$4)</f>
        <v>1.8022533910657001E-2</v>
      </c>
      <c r="F90">
        <f>(Calcs_Tetrode!F70^Parameters_Tetrode!$I$4/Parameters_Tetrode!$J$4)*(1+SIGN(Calcs_Tetrode!F70))*ATAN(Calcs_Tetrode!F$83/Parameters_Tetrode!$M$4)</f>
        <v>2.4183918807822585E-2</v>
      </c>
      <c r="G90">
        <f>(Calcs_Tetrode!G70^Parameters_Tetrode!$I$4/Parameters_Tetrode!$J$4)*(1+SIGN(Calcs_Tetrode!G70))*ATAN(Calcs_Tetrode!G$83/Parameters_Tetrode!$M$4)</f>
        <v>2.9258518470832183E-2</v>
      </c>
      <c r="H90">
        <f>(Calcs_Tetrode!H70^Parameters_Tetrode!$I$4/Parameters_Tetrode!$J$4)*(1+SIGN(Calcs_Tetrode!H70))*ATAN(Calcs_Tetrode!H$83/Parameters_Tetrode!$M$4)</f>
        <v>3.3782748652635641E-2</v>
      </c>
      <c r="I90">
        <f>(Calcs_Tetrode!I70^Parameters_Tetrode!$I$4/Parameters_Tetrode!$J$4)*(1+SIGN(Calcs_Tetrode!I70))*ATAN(Calcs_Tetrode!I$83/Parameters_Tetrode!$M$4)</f>
        <v>3.8040577140577028E-2</v>
      </c>
      <c r="J90">
        <f>(Calcs_Tetrode!J70^Parameters_Tetrode!$I$4/Parameters_Tetrode!$J$4)*(1+SIGN(Calcs_Tetrode!J70))*ATAN(Calcs_Tetrode!J$83/Parameters_Tetrode!$M$4)</f>
        <v>4.2185351929747206E-2</v>
      </c>
      <c r="K90">
        <f>(Calcs_Tetrode!K70^Parameters_Tetrode!$I$4/Parameters_Tetrode!$J$4)*(1+SIGN(Calcs_Tetrode!K70))*ATAN(Calcs_Tetrode!K$83/Parameters_Tetrode!$M$4)</f>
        <v>4.6304687527457561E-2</v>
      </c>
      <c r="L90">
        <f>(Calcs_Tetrode!L70^Parameters_Tetrode!$I$4/Parameters_Tetrode!$J$4)*(1+SIGN(Calcs_Tetrode!L70))*ATAN(Calcs_Tetrode!L$83/Parameters_Tetrode!$M$4)</f>
        <v>5.0451582134465774E-2</v>
      </c>
      <c r="M90">
        <f>(Calcs_Tetrode!M70^Parameters_Tetrode!$I$4/Parameters_Tetrode!$J$4)*(1+SIGN(Calcs_Tetrode!M70))*ATAN(Calcs_Tetrode!M$83/Parameters_Tetrode!$M$4)</f>
        <v>5.4659745908292305E-2</v>
      </c>
      <c r="N90">
        <f>(Calcs_Tetrode!N70^Parameters_Tetrode!$I$4/Parameters_Tetrode!$J$4)*(1+SIGN(Calcs_Tetrode!N70))*ATAN(Calcs_Tetrode!N$83/Parameters_Tetrode!$M$4)</f>
        <v>5.8951552783273076E-2</v>
      </c>
      <c r="O90">
        <f>(Calcs_Tetrode!O70^Parameters_Tetrode!$I$4/Parameters_Tetrode!$J$4)*(1+SIGN(Calcs_Tetrode!O70))*ATAN(Calcs_Tetrode!O$83/Parameters_Tetrode!$M$4)</f>
        <v>6.3342391245974197E-2</v>
      </c>
      <c r="P90">
        <f>(Calcs_Tetrode!P70^Parameters_Tetrode!$I$4/Parameters_Tetrode!$J$4)*(1+SIGN(Calcs_Tetrode!P70))*ATAN(Calcs_Tetrode!P$83/Parameters_Tetrode!$M$4)</f>
        <v>6.7843164078326704E-2</v>
      </c>
      <c r="Q90">
        <f>(Calcs_Tetrode!Q70^Parameters_Tetrode!$I$4/Parameters_Tetrode!$J$4)*(1+SIGN(Calcs_Tetrode!Q70))*ATAN(Calcs_Tetrode!Q$83/Parameters_Tetrode!$M$4)</f>
        <v>7.2461788317474615E-2</v>
      </c>
      <c r="R90">
        <f>(Calcs_Tetrode!R70^Parameters_Tetrode!$I$4/Parameters_Tetrode!$J$4)*(1+SIGN(Calcs_Tetrode!R70))*ATAN(Calcs_Tetrode!R$83/Parameters_Tetrode!$M$4)</f>
        <v>7.7204130382219405E-2</v>
      </c>
      <c r="S90">
        <f>(Calcs_Tetrode!S70^Parameters_Tetrode!$I$4/Parameters_Tetrode!$J$4)*(1+SIGN(Calcs_Tetrode!S70))*ATAN(Calcs_Tetrode!S$83/Parameters_Tetrode!$M$4)</f>
        <v>8.2074609044210947E-2</v>
      </c>
      <c r="T90">
        <f>(Calcs_Tetrode!T70^Parameters_Tetrode!$I$4/Parameters_Tetrode!$J$4)*(1+SIGN(Calcs_Tetrode!T70))*ATAN(Calcs_Tetrode!T$83/Parameters_Tetrode!$M$4)</f>
        <v>8.7076595997146816E-2</v>
      </c>
      <c r="U90">
        <f>(Calcs_Tetrode!U70^Parameters_Tetrode!$I$4/Parameters_Tetrode!$J$4)*(1+SIGN(Calcs_Tetrode!U70))*ATAN(Calcs_Tetrode!U$83/Parameters_Tetrode!$M$4)</f>
        <v>9.2212689126493039E-2</v>
      </c>
      <c r="V90">
        <f>(Calcs_Tetrode!V70^Parameters_Tetrode!$I$4/Parameters_Tetrode!$J$4)*(1+SIGN(Calcs_Tetrode!V70))*ATAN(Calcs_Tetrode!V$83/Parameters_Tetrode!$M$4)</f>
        <v>9.7484903422214428E-2</v>
      </c>
      <c r="W90">
        <f>(Calcs_Tetrode!W70^Parameters_Tetrode!$I$4/Parameters_Tetrode!$J$4)*(1+SIGN(Calcs_Tetrode!W70))*ATAN(Calcs_Tetrode!W$83/Parameters_Tetrode!$M$4)</f>
        <v>0.10289480724353096</v>
      </c>
      <c r="X90">
        <f>(Calcs_Tetrode!X70^Parameters_Tetrode!$I$4/Parameters_Tetrode!$J$4)*(1+SIGN(Calcs_Tetrode!X70))*ATAN(Calcs_Tetrode!X$83/Parameters_Tetrode!$M$4)</f>
        <v>0.10844362148410884</v>
      </c>
      <c r="Y90">
        <f>(Calcs_Tetrode!Y70^Parameters_Tetrode!$I$4/Parameters_Tetrode!$J$4)*(1+SIGN(Calcs_Tetrode!Y70))*ATAN(Calcs_Tetrode!Y$83/Parameters_Tetrode!$M$4)</f>
        <v>0.11413229302376109</v>
      </c>
      <c r="Z90">
        <f>(Calcs_Tetrode!Z70^Parameters_Tetrode!$I$4/Parameters_Tetrode!$J$4)*(1+SIGN(Calcs_Tetrode!Z70))*ATAN(Calcs_Tetrode!Z$83/Parameters_Tetrode!$M$4)</f>
        <v>0.11996155001847256</v>
      </c>
      <c r="AA90">
        <f>(Calcs_Tetrode!AA70^Parameters_Tetrode!$I$4/Parameters_Tetrode!$J$4)*(1+SIGN(Calcs_Tetrode!AA70))*ATAN(Calcs_Tetrode!AA$83/Parameters_Tetrode!$M$4)</f>
        <v>0.12593194413874942</v>
      </c>
      <c r="AB90">
        <f>(Calcs_Tetrode!AB70^Parameters_Tetrode!$I$4/Parameters_Tetrode!$J$4)*(1+SIGN(Calcs_Tetrode!AB70))*ATAN(Calcs_Tetrode!AB$83/Parameters_Tetrode!$M$4)</f>
        <v>0.1320438832779546</v>
      </c>
      <c r="AC90">
        <f>(Calcs_Tetrode!AC70^Parameters_Tetrode!$I$4/Parameters_Tetrode!$J$4)*(1+SIGN(Calcs_Tetrode!AC70))*ATAN(Calcs_Tetrode!AC$83/Parameters_Tetrode!$M$4)</f>
        <v>0.13829765719888243</v>
      </c>
      <c r="AD90">
        <f>(Calcs_Tetrode!AD70^Parameters_Tetrode!$I$4/Parameters_Tetrode!$J$4)*(1+SIGN(Calcs_Tetrode!AD70))*ATAN(Calcs_Tetrode!AD$83/Parameters_Tetrode!$M$4)</f>
        <v>0.14469345787562582</v>
      </c>
      <c r="AE90">
        <f>(Calcs_Tetrode!AE70^Parameters_Tetrode!$I$4/Parameters_Tetrode!$J$4)*(1+SIGN(Calcs_Tetrode!AE70))*ATAN(Calcs_Tetrode!AE$83/Parameters_Tetrode!$M$4)</f>
        <v>0.15123139579969119</v>
      </c>
      <c r="AF90">
        <f>(Calcs_Tetrode!AF70^Parameters_Tetrode!$I$4/Parameters_Tetrode!$J$4)*(1+SIGN(Calcs_Tetrode!AF70))*ATAN(Calcs_Tetrode!AF$83/Parameters_Tetrode!$M$4)</f>
        <v>0.15791151317917412</v>
      </c>
      <c r="AG90">
        <f>(Calcs_Tetrode!AG70^Parameters_Tetrode!$I$4/Parameters_Tetrode!$J$4)*(1+SIGN(Calcs_Tetrode!AG70))*ATAN(Calcs_Tetrode!AG$83/Parameters_Tetrode!$M$4)</f>
        <v>0.16473379471942384</v>
      </c>
      <c r="AH90">
        <f>(Calcs_Tetrode!AH70^Parameters_Tetrode!$I$4/Parameters_Tetrode!$J$4)*(1+SIGN(Calcs_Tetrode!AH70))*ATAN(Calcs_Tetrode!AH$83/Parameters_Tetrode!$M$4)</f>
        <v>0.17169817650147887</v>
      </c>
      <c r="AI90">
        <f>(Calcs_Tetrode!AI70^Parameters_Tetrode!$I$4/Parameters_Tetrode!$J$4)*(1+SIGN(Calcs_Tetrode!AI70))*ATAN(Calcs_Tetrode!AI$83/Parameters_Tetrode!$M$4)</f>
        <v>0.17880455334973677</v>
      </c>
      <c r="AJ90">
        <f>(Calcs_Tetrode!AJ70^Parameters_Tetrode!$I$4/Parameters_Tetrode!$J$4)*(1+SIGN(Calcs_Tetrode!AJ70))*ATAN(Calcs_Tetrode!AJ$83/Parameters_Tetrode!$M$4)</f>
        <v>0.18605278498879615</v>
      </c>
      <c r="AK90">
        <f>(Calcs_Tetrode!AK70^Parameters_Tetrode!$I$4/Parameters_Tetrode!$J$4)*(1+SIGN(Calcs_Tetrode!AK70))*ATAN(Calcs_Tetrode!AK$83/Parameters_Tetrode!$M$4)</f>
        <v>0.19344270122153193</v>
      </c>
      <c r="AL90">
        <f>(Calcs_Tetrode!AL70^Parameters_Tetrode!$I$4/Parameters_Tetrode!$J$4)*(1+SIGN(Calcs_Tetrode!AL70))*ATAN(Calcs_Tetrode!AL$83/Parameters_Tetrode!$M$4)</f>
        <v>0.20097410630962501</v>
      </c>
      <c r="AM90">
        <f>(Calcs_Tetrode!AM70^Parameters_Tetrode!$I$4/Parameters_Tetrode!$J$4)*(1+SIGN(Calcs_Tetrode!AM70))*ATAN(Calcs_Tetrode!AM$83/Parameters_Tetrode!$M$4)</f>
        <v>0.20864678269931458</v>
      </c>
      <c r="AN90">
        <f>(Calcs_Tetrode!AN70^Parameters_Tetrode!$I$4/Parameters_Tetrode!$J$4)*(1+SIGN(Calcs_Tetrode!AN70))*ATAN(Calcs_Tetrode!AN$83/Parameters_Tetrode!$M$4)</f>
        <v>0.2164604942057855</v>
      </c>
      <c r="AO90">
        <f>(Calcs_Tetrode!AO70^Parameters_Tetrode!$I$4/Parameters_Tetrode!$J$4)*(1+SIGN(Calcs_Tetrode!AO70))*ATAN(Calcs_Tetrode!AO$83/Parameters_Tetrode!$M$4)</f>
        <v>0.22441498874699384</v>
      </c>
      <c r="AP90">
        <f>(Calcs_Tetrode!AP70^Parameters_Tetrode!$I$4/Parameters_Tetrode!$J$4)*(1+SIGN(Calcs_Tetrode!AP70))*ATAN(Calcs_Tetrode!AP$83/Parameters_Tetrode!$M$4)</f>
        <v>0.23251000070018388</v>
      </c>
      <c r="AQ90">
        <f>(Calcs_Tetrode!AQ70^Parameters_Tetrode!$I$4/Parameters_Tetrode!$J$4)*(1+SIGN(Calcs_Tetrode!AQ70))*ATAN(Calcs_Tetrode!AQ$83/Parameters_Tetrode!$M$4)</f>
        <v>0.24074525294060836</v>
      </c>
      <c r="AR90">
        <f>(Calcs_Tetrode!AR70^Parameters_Tetrode!$I$4/Parameters_Tetrode!$J$4)*(1+SIGN(Calcs_Tetrode!AR70))*ATAN(Calcs_Tetrode!AR$83/Parameters_Tetrode!$M$4)</f>
        <v>0.24912045861112792</v>
      </c>
      <c r="AS90">
        <f>(Calcs_Tetrode!AS70^Parameters_Tetrode!$I$4/Parameters_Tetrode!$J$4)*(1+SIGN(Calcs_Tetrode!AS70))*ATAN(Calcs_Tetrode!AS$83/Parameters_Tetrode!$M$4)</f>
        <v>0.25763532266276462</v>
      </c>
      <c r="AT90">
        <f>(Calcs_Tetrode!AT70^Parameters_Tetrode!$I$4/Parameters_Tetrode!$J$4)*(1+SIGN(Calcs_Tetrode!AT70))*ATAN(Calcs_Tetrode!AT$83/Parameters_Tetrode!$M$4)</f>
        <v>0.26628954319938797</v>
      </c>
      <c r="AU90">
        <f>(Calcs_Tetrode!AU70^Parameters_Tetrode!$I$4/Parameters_Tetrode!$J$4)*(1+SIGN(Calcs_Tetrode!AU70))*ATAN(Calcs_Tetrode!AU$83/Parameters_Tetrode!$M$4)</f>
        <v>0.27508281265418749</v>
      </c>
      <c r="AV90">
        <f>(Calcs_Tetrode!AV70^Parameters_Tetrode!$I$4/Parameters_Tetrode!$J$4)*(1+SIGN(Calcs_Tetrode!AV70))*ATAN(Calcs_Tetrode!AV$83/Parameters_Tetrode!$M$4)</f>
        <v>0.28401481882107382</v>
      </c>
      <c r="AW90">
        <f>(Calcs_Tetrode!AW70^Parameters_Tetrode!$I$4/Parameters_Tetrode!$J$4)*(1+SIGN(Calcs_Tetrode!AW70))*ATAN(Calcs_Tetrode!AW$83/Parameters_Tetrode!$M$4)</f>
        <v>0.29308524576050959</v>
      </c>
      <c r="AX90">
        <f>(Calcs_Tetrode!AX70^Parameters_Tetrode!$I$4/Parameters_Tetrode!$J$4)*(1+SIGN(Calcs_Tetrode!AX70))*ATAN(Calcs_Tetrode!AX$83/Parameters_Tetrode!$M$4)</f>
        <v>0.30229377459625162</v>
      </c>
      <c r="AY90">
        <f>(Calcs_Tetrode!AY70^Parameters_Tetrode!$I$4/Parameters_Tetrode!$J$4)*(1+SIGN(Calcs_Tetrode!AY70))*ATAN(Calcs_Tetrode!AY$83/Parameters_Tetrode!$M$4)</f>
        <v>0.31164008421702311</v>
      </c>
      <c r="AZ90">
        <f>(Calcs_Tetrode!AZ70^Parameters_Tetrode!$I$4/Parameters_Tetrode!$J$4)*(1+SIGN(Calcs_Tetrode!AZ70))*ATAN(Calcs_Tetrode!AZ$83/Parameters_Tetrode!$M$4)</f>
        <v>0.32112385189508103</v>
      </c>
      <c r="BA90">
        <f>(Calcs_Tetrode!BA70^Parameters_Tetrode!$I$4/Parameters_Tetrode!$J$4)*(1+SIGN(Calcs_Tetrode!BA70))*ATAN(Calcs_Tetrode!BA$83/Parameters_Tetrode!$M$4)</f>
        <v>0.3307447538319272</v>
      </c>
    </row>
    <row r="91" spans="1:53">
      <c r="B91" s="2">
        <f>IF(OR(Calcs_Tetrode!B90="",(Calcs_Tetrode!B90+Parameters_Tetrode!$B$6)&lt;Parameters_Tetrode!$B$5),NA(),Calcs_Tetrode!B90+Parameters_Tetrode!$B$6)</f>
        <v>-35</v>
      </c>
      <c r="C91">
        <f>(Calcs_Tetrode!C71^Parameters_Tetrode!$I$4/Parameters_Tetrode!$J$4)*(1+SIGN(Calcs_Tetrode!C71))*ATAN(Calcs_Tetrode!C$83/Parameters_Tetrode!$M$4)</f>
        <v>0</v>
      </c>
      <c r="D91">
        <f>(Calcs_Tetrode!D71^Parameters_Tetrode!$I$4/Parameters_Tetrode!$J$4)*(1+SIGN(Calcs_Tetrode!D71))*ATAN(Calcs_Tetrode!D$83/Parameters_Tetrode!$M$4)</f>
        <v>5.166893213690826E-3</v>
      </c>
      <c r="E91">
        <f>(Calcs_Tetrode!E71^Parameters_Tetrode!$I$4/Parameters_Tetrode!$J$4)*(1+SIGN(Calcs_Tetrode!E71))*ATAN(Calcs_Tetrode!E$83/Parameters_Tetrode!$M$4)</f>
        <v>9.5303690910992535E-3</v>
      </c>
      <c r="F91">
        <f>(Calcs_Tetrode!F71^Parameters_Tetrode!$I$4/Parameters_Tetrode!$J$4)*(1+SIGN(Calcs_Tetrode!F71))*ATAN(Calcs_Tetrode!F$83/Parameters_Tetrode!$M$4)</f>
        <v>1.29988865882027E-2</v>
      </c>
      <c r="G91">
        <f>(Calcs_Tetrode!G71^Parameters_Tetrode!$I$4/Parameters_Tetrode!$J$4)*(1+SIGN(Calcs_Tetrode!G71))*ATAN(Calcs_Tetrode!G$83/Parameters_Tetrode!$M$4)</f>
        <v>1.5975108824814371E-2</v>
      </c>
      <c r="H91">
        <f>(Calcs_Tetrode!H71^Parameters_Tetrode!$I$4/Parameters_Tetrode!$J$4)*(1+SIGN(Calcs_Tetrode!H71))*ATAN(Calcs_Tetrode!H$83/Parameters_Tetrode!$M$4)</f>
        <v>1.8725637454251695E-2</v>
      </c>
      <c r="I91">
        <f>(Calcs_Tetrode!I71^Parameters_Tetrode!$I$4/Parameters_Tetrode!$J$4)*(1+SIGN(Calcs_Tetrode!I71))*ATAN(Calcs_Tetrode!I$83/Parameters_Tetrode!$M$4)</f>
        <v>2.139381761138813E-2</v>
      </c>
      <c r="J91">
        <f>(Calcs_Tetrode!J71^Parameters_Tetrode!$I$4/Parameters_Tetrode!$J$4)*(1+SIGN(Calcs_Tetrode!J71))*ATAN(Calcs_Tetrode!J$83/Parameters_Tetrode!$M$4)</f>
        <v>2.4058179264326938E-2</v>
      </c>
      <c r="K91">
        <f>(Calcs_Tetrode!K71^Parameters_Tetrode!$I$4/Parameters_Tetrode!$J$4)*(1+SIGN(Calcs_Tetrode!K71))*ATAN(Calcs_Tetrode!K$83/Parameters_Tetrode!$M$4)</f>
        <v>2.6764352221041034E-2</v>
      </c>
      <c r="L91">
        <f>(Calcs_Tetrode!L71^Parameters_Tetrode!$I$4/Parameters_Tetrode!$J$4)*(1+SIGN(Calcs_Tetrode!L71))*ATAN(Calcs_Tetrode!L$83/Parameters_Tetrode!$M$4)</f>
        <v>2.9540521019523681E-2</v>
      </c>
      <c r="M91">
        <f>(Calcs_Tetrode!M71^Parameters_Tetrode!$I$4/Parameters_Tetrode!$J$4)*(1+SIGN(Calcs_Tetrode!M71))*ATAN(Calcs_Tetrode!M$83/Parameters_Tetrode!$M$4)</f>
        <v>3.2405080139606419E-2</v>
      </c>
      <c r="N91">
        <f>(Calcs_Tetrode!N71^Parameters_Tetrode!$I$4/Parameters_Tetrode!$J$4)*(1+SIGN(Calcs_Tetrode!N71))*ATAN(Calcs_Tetrode!N$83/Parameters_Tetrode!$M$4)</f>
        <v>3.5370620718684818E-2</v>
      </c>
      <c r="O91">
        <f>(Calcs_Tetrode!O71^Parameters_Tetrode!$I$4/Parameters_Tetrode!$J$4)*(1+SIGN(Calcs_Tetrode!O71))*ATAN(Calcs_Tetrode!O$83/Parameters_Tetrode!$M$4)</f>
        <v>3.8446118978137565E-2</v>
      </c>
      <c r="P91">
        <f>(Calcs_Tetrode!P71^Parameters_Tetrode!$I$4/Parameters_Tetrode!$J$4)*(1+SIGN(Calcs_Tetrode!P71))*ATAN(Calcs_Tetrode!P$83/Parameters_Tetrode!$M$4)</f>
        <v>4.1638197672319743E-2</v>
      </c>
      <c r="Q91">
        <f>(Calcs_Tetrode!Q71^Parameters_Tetrode!$I$4/Parameters_Tetrode!$J$4)*(1+SIGN(Calcs_Tetrode!Q71))*ATAN(Calcs_Tetrode!Q$83/Parameters_Tetrode!$M$4)</f>
        <v>4.4951885813672189E-2</v>
      </c>
      <c r="R91">
        <f>(Calcs_Tetrode!R71^Parameters_Tetrode!$I$4/Parameters_Tetrode!$J$4)*(1+SIGN(Calcs_Tetrode!R71))*ATAN(Calcs_Tetrode!R$83/Parameters_Tetrode!$M$4)</f>
        <v>4.8391094475544683E-2</v>
      </c>
      <c r="S91">
        <f>(Calcs_Tetrode!S71^Parameters_Tetrode!$I$4/Parameters_Tetrode!$J$4)*(1+SIGN(Calcs_Tetrode!S71))*ATAN(Calcs_Tetrode!S$83/Parameters_Tetrode!$M$4)</f>
        <v>5.1958925388587672E-2</v>
      </c>
      <c r="T91">
        <f>(Calcs_Tetrode!T71^Parameters_Tetrode!$I$4/Parameters_Tetrode!$J$4)*(1+SIGN(Calcs_Tetrode!T71))*ATAN(Calcs_Tetrode!T$83/Parameters_Tetrode!$M$4)</f>
        <v>5.5657877500763224E-2</v>
      </c>
      <c r="U91">
        <f>(Calcs_Tetrode!U71^Parameters_Tetrode!$I$4/Parameters_Tetrode!$J$4)*(1+SIGN(Calcs_Tetrode!U71))*ATAN(Calcs_Tetrode!U$83/Parameters_Tetrode!$M$4)</f>
        <v>5.9489989257582566E-2</v>
      </c>
      <c r="V91">
        <f>(Calcs_Tetrode!V71^Parameters_Tetrode!$I$4/Parameters_Tetrode!$J$4)*(1+SIGN(Calcs_Tetrode!V71))*ATAN(Calcs_Tetrode!V$83/Parameters_Tetrode!$M$4)</f>
        <v>6.3456939212226976E-2</v>
      </c>
      <c r="W91">
        <f>(Calcs_Tetrode!W71^Parameters_Tetrode!$I$4/Parameters_Tetrode!$J$4)*(1+SIGN(Calcs_Tetrode!W71))*ATAN(Calcs_Tetrode!W$83/Parameters_Tetrode!$M$4)</f>
        <v>6.7560118912459513E-2</v>
      </c>
      <c r="X91">
        <f>(Calcs_Tetrode!X71^Parameters_Tetrode!$I$4/Parameters_Tetrode!$J$4)*(1+SIGN(Calcs_Tetrode!X71))*ATAN(Calcs_Tetrode!X$83/Parameters_Tetrode!$M$4)</f>
        <v>7.180068690060408E-2</v>
      </c>
      <c r="Y91">
        <f>(Calcs_Tetrode!Y71^Parameters_Tetrode!$I$4/Parameters_Tetrode!$J$4)*(1+SIGN(Calcs_Tetrode!Y71))*ATAN(Calcs_Tetrode!Y$83/Parameters_Tetrode!$M$4)</f>
        <v>7.6179609562120498E-2</v>
      </c>
      <c r="Z91">
        <f>(Calcs_Tetrode!Z71^Parameters_Tetrode!$I$4/Parameters_Tetrode!$J$4)*(1+SIGN(Calcs_Tetrode!Z71))*ATAN(Calcs_Tetrode!Z$83/Parameters_Tetrode!$M$4)</f>
        <v>8.0697692628678611E-2</v>
      </c>
      <c r="AA91">
        <f>(Calcs_Tetrode!AA71^Parameters_Tetrode!$I$4/Parameters_Tetrode!$J$4)*(1+SIGN(Calcs_Tetrode!AA71))*ATAN(Calcs_Tetrode!AA$83/Parameters_Tetrode!$M$4)</f>
        <v>8.535560591280851E-2</v>
      </c>
      <c r="AB91">
        <f>(Calcs_Tetrode!AB71^Parameters_Tetrode!$I$4/Parameters_Tetrode!$J$4)*(1+SIGN(Calcs_Tetrode!AB71))*ATAN(Calcs_Tetrode!AB$83/Parameters_Tetrode!$M$4)</f>
        <v>9.0153903052053813E-2</v>
      </c>
      <c r="AC91">
        <f>(Calcs_Tetrode!AC71^Parameters_Tetrode!$I$4/Parameters_Tetrode!$J$4)*(1+SIGN(Calcs_Tetrode!AC71))*ATAN(Calcs_Tetrode!AC$83/Parameters_Tetrode!$M$4)</f>
        <v>9.5093037510719278E-2</v>
      </c>
      <c r="AD91">
        <f>(Calcs_Tetrode!AD71^Parameters_Tetrode!$I$4/Parameters_Tetrode!$J$4)*(1+SIGN(Calcs_Tetrode!AD71))*ATAN(Calcs_Tetrode!AD$83/Parameters_Tetrode!$M$4)</f>
        <v>0.10017337572974994</v>
      </c>
      <c r="AE91">
        <f>(Calcs_Tetrode!AE71^Parameters_Tetrode!$I$4/Parameters_Tetrode!$J$4)*(1+SIGN(Calcs_Tetrode!AE71))*ATAN(Calcs_Tetrode!AE$83/Parameters_Tetrode!$M$4)</f>
        <v>0.10539520806998683</v>
      </c>
      <c r="AF91">
        <f>(Calcs_Tetrode!AF71^Parameters_Tetrode!$I$4/Parameters_Tetrode!$J$4)*(1+SIGN(Calcs_Tetrode!AF71))*ATAN(Calcs_Tetrode!AF$83/Parameters_Tetrode!$M$4)</f>
        <v>0.11075875802317792</v>
      </c>
      <c r="AG91">
        <f>(Calcs_Tetrode!AG71^Parameters_Tetrode!$I$4/Parameters_Tetrode!$J$4)*(1+SIGN(Calcs_Tetrode!AG71))*ATAN(Calcs_Tetrode!AG$83/Parameters_Tetrode!$M$4)</f>
        <v>0.11626419004439079</v>
      </c>
      <c r="AH91">
        <f>(Calcs_Tetrode!AH71^Parameters_Tetrode!$I$4/Parameters_Tetrode!$J$4)*(1+SIGN(Calcs_Tetrode!AH71))*ATAN(Calcs_Tetrode!AH$83/Parameters_Tetrode!$M$4)</f>
        <v>0.12191161627300254</v>
      </c>
      <c r="AI91">
        <f>(Calcs_Tetrode!AI71^Parameters_Tetrode!$I$4/Parameters_Tetrode!$J$4)*(1+SIGN(Calcs_Tetrode!AI71))*ATAN(Calcs_Tetrode!AI$83/Parameters_Tetrode!$M$4)</f>
        <v>0.12770110234671828</v>
      </c>
      <c r="AJ91">
        <f>(Calcs_Tetrode!AJ71^Parameters_Tetrode!$I$4/Parameters_Tetrode!$J$4)*(1+SIGN(Calcs_Tetrode!AJ71))*ATAN(Calcs_Tetrode!AJ$83/Parameters_Tetrode!$M$4)</f>
        <v>0.13363267246702215</v>
      </c>
      <c r="AK91">
        <f>(Calcs_Tetrode!AK71^Parameters_Tetrode!$I$4/Parameters_Tetrode!$J$4)*(1+SIGN(Calcs_Tetrode!AK71))*ATAN(Calcs_Tetrode!AK$83/Parameters_Tetrode!$M$4)</f>
        <v>0.13970631384024731</v>
      </c>
      <c r="AL91">
        <f>(Calcs_Tetrode!AL71^Parameters_Tetrode!$I$4/Parameters_Tetrode!$J$4)*(1+SIGN(Calcs_Tetrode!AL71))*ATAN(Calcs_Tetrode!AL$83/Parameters_Tetrode!$M$4)</f>
        <v>0.14592198059276071</v>
      </c>
      <c r="AM91">
        <f>(Calcs_Tetrode!AM71^Parameters_Tetrode!$I$4/Parameters_Tetrode!$J$4)*(1+SIGN(Calcs_Tetrode!AM71))*ATAN(Calcs_Tetrode!AM$83/Parameters_Tetrode!$M$4)</f>
        <v>0.15227959723923865</v>
      </c>
      <c r="AN91">
        <f>(Calcs_Tetrode!AN71^Parameters_Tetrode!$I$4/Parameters_Tetrode!$J$4)*(1+SIGN(Calcs_Tetrode!AN71))*ATAN(Calcs_Tetrode!AN$83/Parameters_Tetrode!$M$4)</f>
        <v>0.15877906176803794</v>
      </c>
      <c r="AO91">
        <f>(Calcs_Tetrode!AO71^Parameters_Tetrode!$I$4/Parameters_Tetrode!$J$4)*(1+SIGN(Calcs_Tetrode!AO71))*ATAN(Calcs_Tetrode!AO$83/Parameters_Tetrode!$M$4)</f>
        <v>0.16542024839605574</v>
      </c>
      <c r="AP91">
        <f>(Calcs_Tetrode!AP71^Parameters_Tetrode!$I$4/Parameters_Tetrode!$J$4)*(1+SIGN(Calcs_Tetrode!AP71))*ATAN(Calcs_Tetrode!AP$83/Parameters_Tetrode!$M$4)</f>
        <v>0.172203010036384</v>
      </c>
      <c r="AQ91">
        <f>(Calcs_Tetrode!AQ71^Parameters_Tetrode!$I$4/Parameters_Tetrode!$J$4)*(1+SIGN(Calcs_Tetrode!AQ71))*ATAN(Calcs_Tetrode!AQ$83/Parameters_Tetrode!$M$4)</f>
        <v>0.17912718051487009</v>
      </c>
      <c r="AR91">
        <f>(Calcs_Tetrode!AR71^Parameters_Tetrode!$I$4/Parameters_Tetrode!$J$4)*(1+SIGN(Calcs_Tetrode!AR71))*ATAN(Calcs_Tetrode!AR$83/Parameters_Tetrode!$M$4)</f>
        <v>0.18619257656596852</v>
      </c>
      <c r="AS91">
        <f>(Calcs_Tetrode!AS71^Parameters_Tetrode!$I$4/Parameters_Tetrode!$J$4)*(1+SIGN(Calcs_Tetrode!AS71))*ATAN(Calcs_Tetrode!AS$83/Parameters_Tetrode!$M$4)</f>
        <v>0.19339899963363805</v>
      </c>
      <c r="AT91">
        <f>(Calcs_Tetrode!AT71^Parameters_Tetrode!$I$4/Parameters_Tetrode!$J$4)*(1+SIGN(Calcs_Tetrode!AT71))*ATAN(Calcs_Tetrode!AT$83/Parameters_Tetrode!$M$4)</f>
        <v>0.20074623749928813</v>
      </c>
      <c r="AU91">
        <f>(Calcs_Tetrode!AU71^Parameters_Tetrode!$I$4/Parameters_Tetrode!$J$4)*(1+SIGN(Calcs_Tetrode!AU71))*ATAN(Calcs_Tetrode!AU$83/Parameters_Tetrode!$M$4)</f>
        <v>0.20823406575570019</v>
      </c>
      <c r="AV91">
        <f>(Calcs_Tetrode!AV71^Parameters_Tetrode!$I$4/Parameters_Tetrode!$J$4)*(1+SIGN(Calcs_Tetrode!AV71))*ATAN(Calcs_Tetrode!AV$83/Parameters_Tetrode!$M$4)</f>
        <v>0.21586224914329974</v>
      </c>
      <c r="AW91">
        <f>(Calcs_Tetrode!AW71^Parameters_Tetrode!$I$4/Parameters_Tetrode!$J$4)*(1+SIGN(Calcs_Tetrode!AW71))*ATAN(Calcs_Tetrode!AW$83/Parameters_Tetrode!$M$4)</f>
        <v>0.22363054276304062</v>
      </c>
      <c r="AX91">
        <f>(Calcs_Tetrode!AX71^Parameters_Tetrode!$I$4/Parameters_Tetrode!$J$4)*(1+SIGN(Calcs_Tetrode!AX71))*ATAN(Calcs_Tetrode!AX$83/Parameters_Tetrode!$M$4)</f>
        <v>0.23153869317837819</v>
      </c>
      <c r="AY91">
        <f>(Calcs_Tetrode!AY71^Parameters_Tetrode!$I$4/Parameters_Tetrode!$J$4)*(1+SIGN(Calcs_Tetrode!AY71))*ATAN(Calcs_Tetrode!AY$83/Parameters_Tetrode!$M$4)</f>
        <v>0.23958643941730742</v>
      </c>
      <c r="AZ91">
        <f>(Calcs_Tetrode!AZ71^Parameters_Tetrode!$I$4/Parameters_Tetrode!$J$4)*(1+SIGN(Calcs_Tetrode!AZ71))*ATAN(Calcs_Tetrode!AZ$83/Parameters_Tetrode!$M$4)</f>
        <v>0.24777351388415439</v>
      </c>
      <c r="BA91">
        <f>(Calcs_Tetrode!BA71^Parameters_Tetrode!$I$4/Parameters_Tetrode!$J$4)*(1+SIGN(Calcs_Tetrode!BA71))*ATAN(Calcs_Tetrode!BA$83/Parameters_Tetrode!$M$4)</f>
        <v>0.25609964318972062</v>
      </c>
    </row>
    <row r="92" spans="1:53">
      <c r="B92" s="2">
        <f>IF(OR(Calcs_Tetrode!B91="",(Calcs_Tetrode!B91+Parameters_Tetrode!$B$6)&lt;Parameters_Tetrode!$B$5),NA(),Calcs_Tetrode!B91+Parameters_Tetrode!$B$6)</f>
        <v>-40</v>
      </c>
      <c r="C92">
        <f>(Calcs_Tetrode!C72^Parameters_Tetrode!$I$4/Parameters_Tetrode!$J$4)*(1+SIGN(Calcs_Tetrode!C72))*ATAN(Calcs_Tetrode!C$83/Parameters_Tetrode!$M$4)</f>
        <v>0</v>
      </c>
      <c r="D92">
        <f>(Calcs_Tetrode!D72^Parameters_Tetrode!$I$4/Parameters_Tetrode!$J$4)*(1+SIGN(Calcs_Tetrode!D72))*ATAN(Calcs_Tetrode!D$83/Parameters_Tetrode!$M$4)</f>
        <v>2.5108982043717809E-3</v>
      </c>
      <c r="E92">
        <f>(Calcs_Tetrode!E72^Parameters_Tetrode!$I$4/Parameters_Tetrode!$J$4)*(1+SIGN(Calcs_Tetrode!E72))*ATAN(Calcs_Tetrode!E$83/Parameters_Tetrode!$M$4)</f>
        <v>4.7156434574870737E-3</v>
      </c>
      <c r="F92">
        <f>(Calcs_Tetrode!F72^Parameters_Tetrode!$I$4/Parameters_Tetrode!$J$4)*(1+SIGN(Calcs_Tetrode!F72))*ATAN(Calcs_Tetrode!F$83/Parameters_Tetrode!$M$4)</f>
        <v>6.5449250798165649E-3</v>
      </c>
      <c r="G92">
        <f>(Calcs_Tetrode!G72^Parameters_Tetrode!$I$4/Parameters_Tetrode!$J$4)*(1+SIGN(Calcs_Tetrode!G72))*ATAN(Calcs_Tetrode!G$83/Parameters_Tetrode!$M$4)</f>
        <v>8.180004227876965E-3</v>
      </c>
      <c r="H92">
        <f>(Calcs_Tetrode!H72^Parameters_Tetrode!$I$4/Parameters_Tetrode!$J$4)*(1+SIGN(Calcs_Tetrode!H72))*ATAN(Calcs_Tetrode!H$83/Parameters_Tetrode!$M$4)</f>
        <v>9.7456216823120015E-3</v>
      </c>
      <c r="I92">
        <f>(Calcs_Tetrode!I72^Parameters_Tetrode!$I$4/Parameters_Tetrode!$J$4)*(1+SIGN(Calcs_Tetrode!I72))*ATAN(Calcs_Tetrode!I$83/Parameters_Tetrode!$M$4)</f>
        <v>1.1310572695930537E-2</v>
      </c>
      <c r="J92">
        <f>(Calcs_Tetrode!J72^Parameters_Tetrode!$I$4/Parameters_Tetrode!$J$4)*(1+SIGN(Calcs_Tetrode!J72))*ATAN(Calcs_Tetrode!J$83/Parameters_Tetrode!$M$4)</f>
        <v>1.291369547606918E-2</v>
      </c>
      <c r="K92">
        <f>(Calcs_Tetrode!K72^Parameters_Tetrode!$I$4/Parameters_Tetrode!$J$4)*(1+SIGN(Calcs_Tetrode!K72))*ATAN(Calcs_Tetrode!K$83/Parameters_Tetrode!$M$4)</f>
        <v>1.4578470569472283E-2</v>
      </c>
      <c r="L92">
        <f>(Calcs_Tetrode!L72^Parameters_Tetrode!$I$4/Parameters_Tetrode!$J$4)*(1+SIGN(Calcs_Tetrode!L72))*ATAN(Calcs_Tetrode!L$83/Parameters_Tetrode!$M$4)</f>
        <v>1.6320163721124811E-2</v>
      </c>
      <c r="M92">
        <f>(Calcs_Tetrode!M72^Parameters_Tetrode!$I$4/Parameters_Tetrode!$J$4)*(1+SIGN(Calcs_Tetrode!M72))*ATAN(Calcs_Tetrode!M$83/Parameters_Tetrode!$M$4)</f>
        <v>1.8149382662059878E-2</v>
      </c>
      <c r="N92">
        <f>(Calcs_Tetrode!N72^Parameters_Tetrode!$I$4/Parameters_Tetrode!$J$4)*(1+SIGN(Calcs_Tetrode!N72))*ATAN(Calcs_Tetrode!N$83/Parameters_Tetrode!$M$4)</f>
        <v>2.0073935173135962E-2</v>
      </c>
      <c r="O92">
        <f>(Calcs_Tetrode!O72^Parameters_Tetrode!$I$4/Parameters_Tetrode!$J$4)*(1+SIGN(Calcs_Tetrode!O72))*ATAN(Calcs_Tetrode!O$83/Parameters_Tetrode!$M$4)</f>
        <v>2.2099851079588204E-2</v>
      </c>
      <c r="P92">
        <f>(Calcs_Tetrode!P72^Parameters_Tetrode!$I$4/Parameters_Tetrode!$J$4)*(1+SIGN(Calcs_Tetrode!P72))*ATAN(Calcs_Tetrode!P$83/Parameters_Tetrode!$M$4)</f>
        <v>2.4231972291498264E-2</v>
      </c>
      <c r="Q92">
        <f>(Calcs_Tetrode!Q72^Parameters_Tetrode!$I$4/Parameters_Tetrode!$J$4)*(1+SIGN(Calcs_Tetrode!Q72))*ATAN(Calcs_Tetrode!Q$83/Parameters_Tetrode!$M$4)</f>
        <v>2.6474308815205336E-2</v>
      </c>
      <c r="R92">
        <f>(Calcs_Tetrode!R72^Parameters_Tetrode!$I$4/Parameters_Tetrode!$J$4)*(1+SIGN(Calcs_Tetrode!R72))*ATAN(Calcs_Tetrode!R$83/Parameters_Tetrode!$M$4)</f>
        <v>2.8830262338023344E-2</v>
      </c>
      <c r="S92">
        <f>(Calcs_Tetrode!S72^Parameters_Tetrode!$I$4/Parameters_Tetrode!$J$4)*(1+SIGN(Calcs_Tetrode!S72))*ATAN(Calcs_Tetrode!S$83/Parameters_Tetrode!$M$4)</f>
        <v>3.1302771906868782E-2</v>
      </c>
      <c r="T92">
        <f>(Calcs_Tetrode!T72^Parameters_Tetrode!$I$4/Parameters_Tetrode!$J$4)*(1+SIGN(Calcs_Tetrode!T72))*ATAN(Calcs_Tetrode!T$83/Parameters_Tetrode!$M$4)</f>
        <v>3.3894412159001588E-2</v>
      </c>
      <c r="U92">
        <f>(Calcs_Tetrode!U72^Parameters_Tetrode!$I$4/Parameters_Tetrode!$J$4)*(1+SIGN(Calcs_Tetrode!U72))*ATAN(Calcs_Tetrode!U$83/Parameters_Tetrode!$M$4)</f>
        <v>3.6607461745082989E-2</v>
      </c>
      <c r="V92">
        <f>(Calcs_Tetrode!V72^Parameters_Tetrode!$I$4/Parameters_Tetrode!$J$4)*(1+SIGN(Calcs_Tetrode!V72))*ATAN(Calcs_Tetrode!V$83/Parameters_Tetrode!$M$4)</f>
        <v>3.9443952494550391E-2</v>
      </c>
      <c r="W92">
        <f>(Calcs_Tetrode!W72^Parameters_Tetrode!$I$4/Parameters_Tetrode!$J$4)*(1+SIGN(Calcs_Tetrode!W72))*ATAN(Calcs_Tetrode!W$83/Parameters_Tetrode!$M$4)</f>
        <v>4.2405705816050715E-2</v>
      </c>
      <c r="X92">
        <f>(Calcs_Tetrode!X72^Parameters_Tetrode!$I$4/Parameters_Tetrode!$J$4)*(1+SIGN(Calcs_Tetrode!X72))*ATAN(Calcs_Tetrode!X$83/Parameters_Tetrode!$M$4)</f>
        <v>4.5494360432153415E-2</v>
      </c>
      <c r="Y92">
        <f>(Calcs_Tetrode!Y72^Parameters_Tetrode!$I$4/Parameters_Tetrode!$J$4)*(1+SIGN(Calcs_Tetrode!Y72))*ATAN(Calcs_Tetrode!Y$83/Parameters_Tetrode!$M$4)</f>
        <v>4.8711394096421549E-2</v>
      </c>
      <c r="Z92">
        <f>(Calcs_Tetrode!Z72^Parameters_Tetrode!$I$4/Parameters_Tetrode!$J$4)*(1+SIGN(Calcs_Tetrode!Z72))*ATAN(Calcs_Tetrode!Z$83/Parameters_Tetrode!$M$4)</f>
        <v>5.2058141039280123E-2</v>
      </c>
      <c r="AA92">
        <f>(Calcs_Tetrode!AA72^Parameters_Tetrode!$I$4/Parameters_Tetrode!$J$4)*(1+SIGN(Calcs_Tetrode!AA72))*ATAN(Calcs_Tetrode!AA$83/Parameters_Tetrode!$M$4)</f>
        <v>5.5535806316421014E-2</v>
      </c>
      <c r="AB92">
        <f>(Calcs_Tetrode!AB72^Parameters_Tetrode!$I$4/Parameters_Tetrode!$J$4)*(1+SIGN(Calcs_Tetrode!AB72))*ATAN(Calcs_Tetrode!AB$83/Parameters_Tetrode!$M$4)</f>
        <v>5.9145477862444507E-2</v>
      </c>
      <c r="AC92">
        <f>(Calcs_Tetrode!AC72^Parameters_Tetrode!$I$4/Parameters_Tetrode!$J$4)*(1+SIGN(Calcs_Tetrode!AC72))*ATAN(Calcs_Tetrode!AC$83/Parameters_Tetrode!$M$4)</f>
        <v>6.2888136807713657E-2</v>
      </c>
      <c r="AD92">
        <f>(Calcs_Tetrode!AD72^Parameters_Tetrode!$I$4/Parameters_Tetrode!$J$4)*(1+SIGN(Calcs_Tetrode!AD72))*ATAN(Calcs_Tetrode!AD$83/Parameters_Tetrode!$M$4)</f>
        <v>6.6764666452359817E-2</v>
      </c>
      <c r="AE92">
        <f>(Calcs_Tetrode!AE72^Parameters_Tetrode!$I$4/Parameters_Tetrode!$J$4)*(1+SIGN(Calcs_Tetrode!AE72))*ATAN(Calcs_Tetrode!AE$83/Parameters_Tetrode!$M$4)</f>
        <v>7.0775860179803293E-2</v>
      </c>
      <c r="AF92">
        <f>(Calcs_Tetrode!AF72^Parameters_Tetrode!$I$4/Parameters_Tetrode!$J$4)*(1+SIGN(Calcs_Tetrode!AF72))*ATAN(Calcs_Tetrode!AF$83/Parameters_Tetrode!$M$4)</f>
        <v>7.4922428515236242E-2</v>
      </c>
      <c r="AG92">
        <f>(Calcs_Tetrode!AG72^Parameters_Tetrode!$I$4/Parameters_Tetrode!$J$4)*(1+SIGN(Calcs_Tetrode!AG72))*ATAN(Calcs_Tetrode!AG$83/Parameters_Tetrode!$M$4)</f>
        <v>7.9205005480837448E-2</v>
      </c>
      <c r="AH92">
        <f>(Calcs_Tetrode!AH72^Parameters_Tetrode!$I$4/Parameters_Tetrode!$J$4)*(1+SIGN(Calcs_Tetrode!AH72))*ATAN(Calcs_Tetrode!AH$83/Parameters_Tetrode!$M$4)</f>
        <v>8.3624154361590375E-2</v>
      </c>
      <c r="AI92">
        <f>(Calcs_Tetrode!AI72^Parameters_Tetrode!$I$4/Parameters_Tetrode!$J$4)*(1+SIGN(Calcs_Tetrode!AI72))*ATAN(Calcs_Tetrode!AI$83/Parameters_Tetrode!$M$4)</f>
        <v>8.8180372968533746E-2</v>
      </c>
      <c r="AJ92">
        <f>(Calcs_Tetrode!AJ72^Parameters_Tetrode!$I$4/Parameters_Tetrode!$J$4)*(1+SIGN(Calcs_Tetrode!AJ72))*ATAN(Calcs_Tetrode!AJ$83/Parameters_Tetrode!$M$4)</f>
        <v>9.2874098466761923E-2</v>
      </c>
      <c r="AK92">
        <f>(Calcs_Tetrode!AK72^Parameters_Tetrode!$I$4/Parameters_Tetrode!$J$4)*(1+SIGN(Calcs_Tetrode!AK72))*ATAN(Calcs_Tetrode!AK$83/Parameters_Tetrode!$M$4)</f>
        <v>9.7705711821284236E-2</v>
      </c>
      <c r="AL92">
        <f>(Calcs_Tetrode!AL72^Parameters_Tetrode!$I$4/Parameters_Tetrode!$J$4)*(1+SIGN(Calcs_Tetrode!AL72))*ATAN(Calcs_Tetrode!AL$83/Parameters_Tetrode!$M$4)</f>
        <v>0.10267554190337806</v>
      </c>
      <c r="AM92">
        <f>(Calcs_Tetrode!AM72^Parameters_Tetrode!$I$4/Parameters_Tetrode!$J$4)*(1+SIGN(Calcs_Tetrode!AM72))*ATAN(Calcs_Tetrode!AM$83/Parameters_Tetrode!$M$4)</f>
        <v>0.10778386929228211</v>
      </c>
      <c r="AN92">
        <f>(Calcs_Tetrode!AN72^Parameters_Tetrode!$I$4/Parameters_Tetrode!$J$4)*(1+SIGN(Calcs_Tetrode!AN72))*ATAN(Calcs_Tetrode!AN$83/Parameters_Tetrode!$M$4)</f>
        <v>0.11303092980120592</v>
      </c>
      <c r="AO92">
        <f>(Calcs_Tetrode!AO72^Parameters_Tetrode!$I$4/Parameters_Tetrode!$J$4)*(1+SIGN(Calcs_Tetrode!AO72))*ATAN(Calcs_Tetrode!AO$83/Parameters_Tetrode!$M$4)</f>
        <v>0.11841691775216039</v>
      </c>
      <c r="AP92">
        <f>(Calcs_Tetrode!AP72^Parameters_Tetrode!$I$4/Parameters_Tetrode!$J$4)*(1+SIGN(Calcs_Tetrode!AP72))*ATAN(Calcs_Tetrode!AP$83/Parameters_Tetrode!$M$4)</f>
        <v>0.12394198902065662</v>
      </c>
      <c r="AQ92">
        <f>(Calcs_Tetrode!AQ72^Parameters_Tetrode!$I$4/Parameters_Tetrode!$J$4)*(1+SIGN(Calcs_Tetrode!AQ72))*ATAN(Calcs_Tetrode!AQ$83/Parameters_Tetrode!$M$4)</f>
        <v>0.12960626386861959</v>
      </c>
      <c r="AR92">
        <f>(Calcs_Tetrode!AR72^Parameters_Tetrode!$I$4/Parameters_Tetrode!$J$4)*(1+SIGN(Calcs_Tetrode!AR72))*ATAN(Calcs_Tetrode!AR$83/Parameters_Tetrode!$M$4)</f>
        <v>0.13540982958170258</v>
      </c>
      <c r="AS92">
        <f>(Calcs_Tetrode!AS72^Parameters_Tetrode!$I$4/Parameters_Tetrode!$J$4)*(1+SIGN(Calcs_Tetrode!AS72))*ATAN(Calcs_Tetrode!AS$83/Parameters_Tetrode!$M$4)</f>
        <v>0.14135274292545683</v>
      </c>
      <c r="AT92">
        <f>(Calcs_Tetrode!AT72^Parameters_Tetrode!$I$4/Parameters_Tetrode!$J$4)*(1+SIGN(Calcs_Tetrode!AT72))*ATAN(Calcs_Tetrode!AT$83/Parameters_Tetrode!$M$4)</f>
        <v>0.14743503243337533</v>
      </c>
      <c r="AU92">
        <f>(Calcs_Tetrode!AU72^Parameters_Tetrode!$I$4/Parameters_Tetrode!$J$4)*(1+SIGN(Calcs_Tetrode!AU72))*ATAN(Calcs_Tetrode!AU$83/Parameters_Tetrode!$M$4)</f>
        <v>0.15365670053864036</v>
      </c>
      <c r="AV92">
        <f>(Calcs_Tetrode!AV72^Parameters_Tetrode!$I$4/Parameters_Tetrode!$J$4)*(1+SIGN(Calcs_Tetrode!AV72))*ATAN(Calcs_Tetrode!AV$83/Parameters_Tetrode!$M$4)</f>
        <v>0.16001772556038801</v>
      </c>
      <c r="AW92">
        <f>(Calcs_Tetrode!AW72^Parameters_Tetrode!$I$4/Parameters_Tetrode!$J$4)*(1+SIGN(Calcs_Tetrode!AW72))*ATAN(Calcs_Tetrode!AW$83/Parameters_Tetrode!$M$4)</f>
        <v>0.16651806355442955</v>
      </c>
      <c r="AX92">
        <f>(Calcs_Tetrode!AX72^Parameters_Tetrode!$I$4/Parameters_Tetrode!$J$4)*(1+SIGN(Calcs_Tetrode!AX72))*ATAN(Calcs_Tetrode!AX$83/Parameters_Tetrode!$M$4)</f>
        <v>0.1731576500376083</v>
      </c>
      <c r="AY92">
        <f>(Calcs_Tetrode!AY72^Parameters_Tetrode!$I$4/Parameters_Tetrode!$J$4)*(1+SIGN(Calcs_Tetrode!AY72))*ATAN(Calcs_Tetrode!AY$83/Parameters_Tetrode!$M$4)</f>
        <v>0.17993640159428759</v>
      </c>
      <c r="AZ92">
        <f>(Calcs_Tetrode!AZ72^Parameters_Tetrode!$I$4/Parameters_Tetrode!$J$4)*(1+SIGN(Calcs_Tetrode!AZ72))*ATAN(Calcs_Tetrode!AZ$83/Parameters_Tetrode!$M$4)</f>
        <v>0.18685421737286625</v>
      </c>
      <c r="BA92">
        <f>(Calcs_Tetrode!BA72^Parameters_Tetrode!$I$4/Parameters_Tetrode!$J$4)*(1+SIGN(Calcs_Tetrode!BA72))*ATAN(Calcs_Tetrode!BA$83/Parameters_Tetrode!$M$4)</f>
        <v>0.19391098047966282</v>
      </c>
    </row>
    <row r="93" spans="1:53">
      <c r="B93" s="2">
        <f>IF(OR(Calcs_Tetrode!B92="",(Calcs_Tetrode!B92+Parameters_Tetrode!$B$6)&lt;Parameters_Tetrode!$B$5),NA(),Calcs_Tetrode!B92+Parameters_Tetrode!$B$6)</f>
        <v>-45</v>
      </c>
      <c r="C93">
        <f>(Calcs_Tetrode!C73^Parameters_Tetrode!$I$4/Parameters_Tetrode!$J$4)*(1+SIGN(Calcs_Tetrode!C73))*ATAN(Calcs_Tetrode!C$83/Parameters_Tetrode!$M$4)</f>
        <v>0</v>
      </c>
      <c r="D93">
        <f>(Calcs_Tetrode!D73^Parameters_Tetrode!$I$4/Parameters_Tetrode!$J$4)*(1+SIGN(Calcs_Tetrode!D73))*ATAN(Calcs_Tetrode!D$83/Parameters_Tetrode!$M$4)</f>
        <v>1.1538772904797995E-3</v>
      </c>
      <c r="E93">
        <f>(Calcs_Tetrode!E73^Parameters_Tetrode!$I$4/Parameters_Tetrode!$J$4)*(1+SIGN(Calcs_Tetrode!E73))*ATAN(Calcs_Tetrode!E$83/Parameters_Tetrode!$M$4)</f>
        <v>2.2068267590810422E-3</v>
      </c>
      <c r="F93">
        <f>(Calcs_Tetrode!F73^Parameters_Tetrode!$I$4/Parameters_Tetrode!$J$4)*(1+SIGN(Calcs_Tetrode!F73))*ATAN(Calcs_Tetrode!F$83/Parameters_Tetrode!$M$4)</f>
        <v>3.1174726683437111E-3</v>
      </c>
      <c r="G93">
        <f>(Calcs_Tetrode!G73^Parameters_Tetrode!$I$4/Parameters_Tetrode!$J$4)*(1+SIGN(Calcs_Tetrode!G73))*ATAN(Calcs_Tetrode!G$83/Parameters_Tetrode!$M$4)</f>
        <v>3.9637043558951321E-3</v>
      </c>
      <c r="H93">
        <f>(Calcs_Tetrode!H73^Parameters_Tetrode!$I$4/Parameters_Tetrode!$J$4)*(1+SIGN(Calcs_Tetrode!H73))*ATAN(Calcs_Tetrode!H$83/Parameters_Tetrode!$M$4)</f>
        <v>4.801657417911491E-3</v>
      </c>
      <c r="I93">
        <f>(Calcs_Tetrode!I73^Parameters_Tetrode!$I$4/Parameters_Tetrode!$J$4)*(1+SIGN(Calcs_Tetrode!I73))*ATAN(Calcs_Tetrode!I$83/Parameters_Tetrode!$M$4)</f>
        <v>5.6635577810601728E-3</v>
      </c>
      <c r="J93">
        <f>(Calcs_Tetrode!J73^Parameters_Tetrode!$I$4/Parameters_Tetrode!$J$4)*(1+SIGN(Calcs_Tetrode!J73))*ATAN(Calcs_Tetrode!J$83/Parameters_Tetrode!$M$4)</f>
        <v>6.5685979804663173E-3</v>
      </c>
      <c r="K93">
        <f>(Calcs_Tetrode!K73^Parameters_Tetrode!$I$4/Parameters_Tetrode!$J$4)*(1+SIGN(Calcs_Tetrode!K73))*ATAN(Calcs_Tetrode!K$83/Parameters_Tetrode!$M$4)</f>
        <v>7.5292349424044662E-3</v>
      </c>
      <c r="L93">
        <f>(Calcs_Tetrode!L73^Parameters_Tetrode!$I$4/Parameters_Tetrode!$J$4)*(1+SIGN(Calcs_Tetrode!L73))*ATAN(Calcs_Tetrode!L$83/Parameters_Tetrode!$M$4)</f>
        <v>8.554301083254499E-3</v>
      </c>
      <c r="M93">
        <f>(Calcs_Tetrode!M73^Parameters_Tetrode!$I$4/Parameters_Tetrode!$J$4)*(1+SIGN(Calcs_Tetrode!M73))*ATAN(Calcs_Tetrode!M$83/Parameters_Tetrode!$M$4)</f>
        <v>9.6505585311336961E-3</v>
      </c>
      <c r="N93">
        <f>(Calcs_Tetrode!N73^Parameters_Tetrode!$I$4/Parameters_Tetrode!$J$4)*(1+SIGN(Calcs_Tetrode!N73))*ATAN(Calcs_Tetrode!N$83/Parameters_Tetrode!$M$4)</f>
        <v>1.0823510492237223E-2</v>
      </c>
      <c r="O93">
        <f>(Calcs_Tetrode!O73^Parameters_Tetrode!$I$4/Parameters_Tetrode!$J$4)*(1+SIGN(Calcs_Tetrode!O73))*ATAN(Calcs_Tetrode!O$83/Parameters_Tetrode!$M$4)</f>
        <v>1.2077845658095002E-2</v>
      </c>
      <c r="P93">
        <f>(Calcs_Tetrode!P73^Parameters_Tetrode!$I$4/Parameters_Tetrode!$J$4)*(1+SIGN(Calcs_Tetrode!P73))*ATAN(Calcs_Tetrode!P$83/Parameters_Tetrode!$M$4)</f>
        <v>1.3417692783919643E-2</v>
      </c>
      <c r="Q93">
        <f>(Calcs_Tetrode!Q73^Parameters_Tetrode!$I$4/Parameters_Tetrode!$J$4)*(1+SIGN(Calcs_Tetrode!Q73))*ATAN(Calcs_Tetrode!Q$83/Parameters_Tetrode!$M$4)</f>
        <v>1.4846772526593758E-2</v>
      </c>
      <c r="R93">
        <f>(Calcs_Tetrode!R73^Parameters_Tetrode!$I$4/Parameters_Tetrode!$J$4)*(1+SIGN(Calcs_Tetrode!R73))*ATAN(Calcs_Tetrode!R$83/Parameters_Tetrode!$M$4)</f>
        <v>1.6368491364687418E-2</v>
      </c>
      <c r="S93">
        <f>(Calcs_Tetrode!S73^Parameters_Tetrode!$I$4/Parameters_Tetrode!$J$4)*(1+SIGN(Calcs_Tetrode!S73))*ATAN(Calcs_Tetrode!S$83/Parameters_Tetrode!$M$4)</f>
        <v>1.7986001690630048E-2</v>
      </c>
      <c r="T93">
        <f>(Calcs_Tetrode!T73^Parameters_Tetrode!$I$4/Parameters_Tetrode!$J$4)*(1+SIGN(Calcs_Tetrode!T73))*ATAN(Calcs_Tetrode!T$83/Parameters_Tetrode!$M$4)</f>
        <v>1.9702241539522544E-2</v>
      </c>
      <c r="U93">
        <f>(Calcs_Tetrode!U73^Parameters_Tetrode!$I$4/Parameters_Tetrode!$J$4)*(1+SIGN(Calcs_Tetrode!U73))*ATAN(Calcs_Tetrode!U$83/Parameters_Tetrode!$M$4)</f>
        <v>2.1519961745260205E-2</v>
      </c>
      <c r="V93">
        <f>(Calcs_Tetrode!V73^Parameters_Tetrode!$I$4/Parameters_Tetrode!$J$4)*(1+SIGN(Calcs_Tetrode!V73))*ATAN(Calcs_Tetrode!V$83/Parameters_Tetrode!$M$4)</f>
        <v>2.3441745169612851E-2</v>
      </c>
      <c r="W93">
        <f>(Calcs_Tetrode!W73^Parameters_Tetrode!$I$4/Parameters_Tetrode!$J$4)*(1+SIGN(Calcs_Tetrode!W73))*ATAN(Calcs_Tetrode!W$83/Parameters_Tetrode!$M$4)</f>
        <v>2.547002084697704E-2</v>
      </c>
      <c r="X93">
        <f>(Calcs_Tetrode!X73^Parameters_Tetrode!$I$4/Parameters_Tetrode!$J$4)*(1+SIGN(Calcs_Tetrode!X73))*ATAN(Calcs_Tetrode!X$83/Parameters_Tetrode!$M$4)</f>
        <v>2.7607074822441031E-2</v>
      </c>
      <c r="Y93">
        <f>(Calcs_Tetrode!Y73^Parameters_Tetrode!$I$4/Parameters_Tetrode!$J$4)*(1+SIGN(Calcs_Tetrode!Y73))*ATAN(Calcs_Tetrode!Y$83/Parameters_Tetrode!$M$4)</f>
        <v>2.9855058814632528E-2</v>
      </c>
      <c r="Z93">
        <f>(Calcs_Tetrode!Z73^Parameters_Tetrode!$I$4/Parameters_Tetrode!$J$4)*(1+SIGN(Calcs_Tetrode!Z73))*ATAN(Calcs_Tetrode!Z$83/Parameters_Tetrode!$M$4)</f>
        <v>3.2215997433517517E-2</v>
      </c>
      <c r="AA93">
        <f>(Calcs_Tetrode!AA73^Parameters_Tetrode!$I$4/Parameters_Tetrode!$J$4)*(1+SIGN(Calcs_Tetrode!AA73))*ATAN(Calcs_Tetrode!AA$83/Parameters_Tetrode!$M$4)</f>
        <v>3.4691794428991181E-2</v>
      </c>
      <c r="AB93">
        <f>(Calcs_Tetrode!AB73^Parameters_Tetrode!$I$4/Parameters_Tetrode!$J$4)*(1+SIGN(Calcs_Tetrode!AB73))*ATAN(Calcs_Tetrode!AB$83/Parameters_Tetrode!$M$4)</f>
        <v>3.7284238282126174E-2</v>
      </c>
      <c r="AC93">
        <f>(Calcs_Tetrode!AC73^Parameters_Tetrode!$I$4/Parameters_Tetrode!$J$4)*(1+SIGN(Calcs_Tetrode!AC73))*ATAN(Calcs_Tetrode!AC$83/Parameters_Tetrode!$M$4)</f>
        <v>3.9995007343726269E-2</v>
      </c>
      <c r="AD93">
        <f>(Calcs_Tetrode!AD73^Parameters_Tetrode!$I$4/Parameters_Tetrode!$J$4)*(1+SIGN(Calcs_Tetrode!AD73))*ATAN(Calcs_Tetrode!AD$83/Parameters_Tetrode!$M$4)</f>
        <v>4.2825674653952671E-2</v>
      </c>
      <c r="AE93">
        <f>(Calcs_Tetrode!AE73^Parameters_Tetrode!$I$4/Parameters_Tetrode!$J$4)*(1+SIGN(Calcs_Tetrode!AE73))*ATAN(Calcs_Tetrode!AE$83/Parameters_Tetrode!$M$4)</f>
        <v>4.5777712529585811E-2</v>
      </c>
      <c r="AF93">
        <f>(Calcs_Tetrode!AF73^Parameters_Tetrode!$I$4/Parameters_Tetrode!$J$4)*(1+SIGN(Calcs_Tetrode!AF73))*ATAN(Calcs_Tetrode!AF$83/Parameters_Tetrode!$M$4)</f>
        <v>4.8852496973919961E-2</v>
      </c>
      <c r="AG93">
        <f>(Calcs_Tetrode!AG73^Parameters_Tetrode!$I$4/Parameters_Tetrode!$J$4)*(1+SIGN(Calcs_Tetrode!AG73))*ATAN(Calcs_Tetrode!AG$83/Parameters_Tetrode!$M$4)</f>
        <v>5.2051311943193193E-2</v>
      </c>
      <c r="AH93">
        <f>(Calcs_Tetrode!AH73^Parameters_Tetrode!$I$4/Parameters_Tetrode!$J$4)*(1+SIGN(Calcs_Tetrode!AH73))*ATAN(Calcs_Tetrode!AH$83/Parameters_Tetrode!$M$4)</f>
        <v>5.5375353489437666E-2</v>
      </c>
      <c r="AI93">
        <f>(Calcs_Tetrode!AI73^Parameters_Tetrode!$I$4/Parameters_Tetrode!$J$4)*(1+SIGN(Calcs_Tetrode!AI73))*ATAN(Calcs_Tetrode!AI$83/Parameters_Tetrode!$M$4)</f>
        <v>5.8825733790426896E-2</v>
      </c>
      <c r="AJ93">
        <f>(Calcs_Tetrode!AJ73^Parameters_Tetrode!$I$4/Parameters_Tetrode!$J$4)*(1+SIGN(Calcs_Tetrode!AJ73))*ATAN(Calcs_Tetrode!AJ$83/Parameters_Tetrode!$M$4)</f>
        <v>6.2403485071489545E-2</v>
      </c>
      <c r="AK93">
        <f>(Calcs_Tetrode!AK73^Parameters_Tetrode!$I$4/Parameters_Tetrode!$J$4)*(1+SIGN(Calcs_Tetrode!AK73))*ATAN(Calcs_Tetrode!AK$83/Parameters_Tetrode!$M$4)</f>
        <v>6.6109563420298098E-2</v>
      </c>
      <c r="AL93">
        <f>(Calcs_Tetrode!AL73^Parameters_Tetrode!$I$4/Parameters_Tetrode!$J$4)*(1+SIGN(Calcs_Tetrode!AL73))*ATAN(Calcs_Tetrode!AL$83/Parameters_Tetrode!$M$4)</f>
        <v>6.9944852493623214E-2</v>
      </c>
      <c r="AM93">
        <f>(Calcs_Tetrode!AM73^Parameters_Tetrode!$I$4/Parameters_Tetrode!$J$4)*(1+SIGN(Calcs_Tetrode!AM73))*ATAN(Calcs_Tetrode!AM$83/Parameters_Tetrode!$M$4)</f>
        <v>7.3910167113966044E-2</v>
      </c>
      <c r="AN93">
        <f>(Calcs_Tetrode!AN73^Parameters_Tetrode!$I$4/Parameters_Tetrode!$J$4)*(1+SIGN(Calcs_Tetrode!AN73))*ATAN(Calcs_Tetrode!AN$83/Parameters_Tetrode!$M$4)</f>
        <v>7.800625675359632E-2</v>
      </c>
      <c r="AO93">
        <f>(Calcs_Tetrode!AO73^Parameters_Tetrode!$I$4/Parameters_Tetrode!$J$4)*(1+SIGN(Calcs_Tetrode!AO73))*ATAN(Calcs_Tetrode!AO$83/Parameters_Tetrode!$M$4)</f>
        <v>8.2233808903592553E-2</v>
      </c>
      <c r="AP93">
        <f>(Calcs_Tetrode!AP73^Parameters_Tetrode!$I$4/Parameters_Tetrode!$J$4)*(1+SIGN(Calcs_Tetrode!AP73))*ATAN(Calcs_Tetrode!AP$83/Parameters_Tetrode!$M$4)</f>
        <v>8.6593452325836817E-2</v>
      </c>
      <c r="AQ93">
        <f>(Calcs_Tetrode!AQ73^Parameters_Tetrode!$I$4/Parameters_Tetrode!$J$4)*(1+SIGN(Calcs_Tetrode!AQ73))*ATAN(Calcs_Tetrode!AQ$83/Parameters_Tetrode!$M$4)</f>
        <v>9.1085760186426459E-2</v>
      </c>
      <c r="AR93">
        <f>(Calcs_Tetrode!AR73^Parameters_Tetrode!$I$4/Parameters_Tetrode!$J$4)*(1+SIGN(Calcs_Tetrode!AR73))*ATAN(Calcs_Tetrode!AR$83/Parameters_Tetrode!$M$4)</f>
        <v>9.5711253069569388E-2</v>
      </c>
      <c r="AS93">
        <f>(Calcs_Tetrode!AS73^Parameters_Tetrode!$I$4/Parameters_Tetrode!$J$4)*(1+SIGN(Calcs_Tetrode!AS73))*ATAN(Calcs_Tetrode!AS$83/Parameters_Tetrode!$M$4)</f>
        <v>0.1004704018716535</v>
      </c>
      <c r="AT93">
        <f>(Calcs_Tetrode!AT73^Parameters_Tetrode!$I$4/Parameters_Tetrode!$J$4)*(1+SIGN(Calcs_Tetrode!AT73))*ATAN(Calcs_Tetrode!AT$83/Parameters_Tetrode!$M$4)</f>
        <v>0.10536363057579363</v>
      </c>
      <c r="AU93">
        <f>(Calcs_Tetrode!AU73^Parameters_Tetrode!$I$4/Parameters_Tetrode!$J$4)*(1+SIGN(Calcs_Tetrode!AU73))*ATAN(Calcs_Tetrode!AU$83/Parameters_Tetrode!$M$4)</f>
        <v>0.11039131890774419</v>
      </c>
      <c r="AV93">
        <f>(Calcs_Tetrode!AV73^Parameters_Tetrode!$I$4/Parameters_Tetrode!$J$4)*(1+SIGN(Calcs_Tetrode!AV73))*ATAN(Calcs_Tetrode!AV$83/Parameters_Tetrode!$M$4)</f>
        <v>0.11555380487458929</v>
      </c>
      <c r="AW93">
        <f>(Calcs_Tetrode!AW73^Parameters_Tetrode!$I$4/Parameters_Tetrode!$J$4)*(1+SIGN(Calcs_Tetrode!AW73))*ATAN(Calcs_Tetrode!AW$83/Parameters_Tetrode!$M$4)</f>
        <v>0.12085138718810241</v>
      </c>
      <c r="AX93">
        <f>(Calcs_Tetrode!AX73^Parameters_Tetrode!$I$4/Parameters_Tetrode!$J$4)*(1+SIGN(Calcs_Tetrode!AX73))*ATAN(Calcs_Tetrode!AX$83/Parameters_Tetrode!$M$4)</f>
        <v>0.12628432757507083</v>
      </c>
      <c r="AY93">
        <f>(Calcs_Tetrode!AY73^Parameters_Tetrode!$I$4/Parameters_Tetrode!$J$4)*(1+SIGN(Calcs_Tetrode!AY73))*ATAN(Calcs_Tetrode!AY$83/Parameters_Tetrode!$M$4)</f>
        <v>0.13185285297723884</v>
      </c>
      <c r="AZ93">
        <f>(Calcs_Tetrode!AZ73^Parameters_Tetrode!$I$4/Parameters_Tetrode!$J$4)*(1+SIGN(Calcs_Tetrode!AZ73))*ATAN(Calcs_Tetrode!AZ$83/Parameters_Tetrode!$M$4)</f>
        <v>0.13755715764380558</v>
      </c>
      <c r="BA93">
        <f>(Calcs_Tetrode!BA73^Parameters_Tetrode!$I$4/Parameters_Tetrode!$J$4)*(1+SIGN(Calcs_Tetrode!BA73))*ATAN(Calcs_Tetrode!BA$83/Parameters_Tetrode!$M$4)</f>
        <v>0.14339740511965759</v>
      </c>
    </row>
    <row r="94" spans="1:53">
      <c r="B94" s="2">
        <f>IF(OR(Calcs_Tetrode!B93="",(Calcs_Tetrode!B93+Parameters_Tetrode!$B$6)&lt;Parameters_Tetrode!$B$5),NA(),Calcs_Tetrode!B93+Parameters_Tetrode!$B$6)</f>
        <v>-50</v>
      </c>
      <c r="C94">
        <f>(Calcs_Tetrode!C74^Parameters_Tetrode!$I$4/Parameters_Tetrode!$J$4)*(1+SIGN(Calcs_Tetrode!C74))*ATAN(Calcs_Tetrode!C$83/Parameters_Tetrode!$M$4)</f>
        <v>0</v>
      </c>
      <c r="D94">
        <f>(Calcs_Tetrode!D74^Parameters_Tetrode!$I$4/Parameters_Tetrode!$J$4)*(1+SIGN(Calcs_Tetrode!D74))*ATAN(Calcs_Tetrode!D$83/Parameters_Tetrode!$M$4)</f>
        <v>5.0822878158084139E-4</v>
      </c>
      <c r="E94">
        <f>(Calcs_Tetrode!E74^Parameters_Tetrode!$I$4/Parameters_Tetrode!$J$4)*(1+SIGN(Calcs_Tetrode!E74))*ATAN(Calcs_Tetrode!E$83/Parameters_Tetrode!$M$4)</f>
        <v>9.8935274081533939E-4</v>
      </c>
      <c r="F94">
        <f>(Calcs_Tetrode!F74^Parameters_Tetrode!$I$4/Parameters_Tetrode!$J$4)*(1+SIGN(Calcs_Tetrode!F74))*ATAN(Calcs_Tetrode!F$83/Parameters_Tetrode!$M$4)</f>
        <v>1.4219333368408729E-3</v>
      </c>
      <c r="G94">
        <f>(Calcs_Tetrode!G74^Parameters_Tetrode!$I$4/Parameters_Tetrode!$J$4)*(1+SIGN(Calcs_Tetrode!G74))*ATAN(Calcs_Tetrode!G$83/Parameters_Tetrode!$M$4)</f>
        <v>1.8385943795162477E-3</v>
      </c>
      <c r="H94">
        <f>(Calcs_Tetrode!H74^Parameters_Tetrode!$I$4/Parameters_Tetrode!$J$4)*(1+SIGN(Calcs_Tetrode!H74))*ATAN(Calcs_Tetrode!H$83/Parameters_Tetrode!$M$4)</f>
        <v>2.2641344736862605E-3</v>
      </c>
      <c r="I94">
        <f>(Calcs_Tetrode!I74^Parameters_Tetrode!$I$4/Parameters_Tetrode!$J$4)*(1+SIGN(Calcs_Tetrode!I74))*ATAN(Calcs_Tetrode!I$83/Parameters_Tetrode!$M$4)</f>
        <v>2.7136180157266709E-3</v>
      </c>
      <c r="J94">
        <f>(Calcs_Tetrode!J74^Parameters_Tetrode!$I$4/Parameters_Tetrode!$J$4)*(1+SIGN(Calcs_Tetrode!J74))*ATAN(Calcs_Tetrode!J$83/Parameters_Tetrode!$M$4)</f>
        <v>3.1967296184493635E-3</v>
      </c>
      <c r="K94">
        <f>(Calcs_Tetrode!K74^Parameters_Tetrode!$I$4/Parameters_Tetrode!$J$4)*(1+SIGN(Calcs_Tetrode!K74))*ATAN(Calcs_Tetrode!K$83/Parameters_Tetrode!$M$4)</f>
        <v>3.720376394325685E-3</v>
      </c>
      <c r="L94">
        <f>(Calcs_Tetrode!L74^Parameters_Tetrode!$I$4/Parameters_Tetrode!$J$4)*(1+SIGN(Calcs_Tetrode!L74))*ATAN(Calcs_Tetrode!L$83/Parameters_Tetrode!$M$4)</f>
        <v>4.289984418120658E-3</v>
      </c>
      <c r="M94">
        <f>(Calcs_Tetrode!M74^Parameters_Tetrode!$I$4/Parameters_Tetrode!$J$4)*(1+SIGN(Calcs_Tetrode!M74))*ATAN(Calcs_Tetrode!M$83/Parameters_Tetrode!$M$4)</f>
        <v>4.9101465333007584E-3</v>
      </c>
      <c r="N94">
        <f>(Calcs_Tetrode!N74^Parameters_Tetrode!$I$4/Parameters_Tetrode!$J$4)*(1+SIGN(Calcs_Tetrode!N74))*ATAN(Calcs_Tetrode!N$83/Parameters_Tetrode!$M$4)</f>
        <v>5.5849581874249116E-3</v>
      </c>
      <c r="O94">
        <f>(Calcs_Tetrode!O74^Parameters_Tetrode!$I$4/Parameters_Tetrode!$J$4)*(1+SIGN(Calcs_Tetrode!O74))*ATAN(Calcs_Tetrode!O$83/Parameters_Tetrode!$M$4)</f>
        <v>6.3181984538928752E-3</v>
      </c>
      <c r="P94">
        <f>(Calcs_Tetrode!P74^Parameters_Tetrode!$I$4/Parameters_Tetrode!$J$4)*(1+SIGN(Calcs_Tetrode!P74))*ATAN(Calcs_Tetrode!P$83/Parameters_Tetrode!$M$4)</f>
        <v>7.1134307825414661E-3</v>
      </c>
      <c r="Q94">
        <f>(Calcs_Tetrode!Q74^Parameters_Tetrode!$I$4/Parameters_Tetrode!$J$4)*(1+SIGN(Calcs_Tetrode!Q74))*ATAN(Calcs_Tetrode!Q$83/Parameters_Tetrode!$M$4)</f>
        <v>7.9740603120966574E-3</v>
      </c>
      <c r="R94">
        <f>(Calcs_Tetrode!R74^Parameters_Tetrode!$I$4/Parameters_Tetrode!$J$4)*(1+SIGN(Calcs_Tetrode!R74))*ATAN(Calcs_Tetrode!R$83/Parameters_Tetrode!$M$4)</f>
        <v>8.9033667873465467E-3</v>
      </c>
      <c r="S94">
        <f>(Calcs_Tetrode!S74^Parameters_Tetrode!$I$4/Parameters_Tetrode!$J$4)*(1+SIGN(Calcs_Tetrode!S74))*ATAN(Calcs_Tetrode!S$83/Parameters_Tetrode!$M$4)</f>
        <v>9.9045233630681243E-3</v>
      </c>
      <c r="T94">
        <f>(Calcs_Tetrode!T74^Parameters_Tetrode!$I$4/Parameters_Tetrode!$J$4)*(1+SIGN(Calcs_Tetrode!T74))*ATAN(Calcs_Tetrode!T$83/Parameters_Tetrode!$M$4)</f>
        <v>1.0980607070153353E-2</v>
      </c>
      <c r="U94">
        <f>(Calcs_Tetrode!U74^Parameters_Tetrode!$I$4/Parameters_Tetrode!$J$4)*(1+SIGN(Calcs_Tetrode!U74))*ATAN(Calcs_Tetrode!U$83/Parameters_Tetrode!$M$4)</f>
        <v>1.2134604303315874E-2</v>
      </c>
      <c r="V94">
        <f>(Calcs_Tetrode!V74^Parameters_Tetrode!$I$4/Parameters_Tetrode!$J$4)*(1+SIGN(Calcs_Tetrode!V74))*ATAN(Calcs_Tetrode!V$83/Parameters_Tetrode!$M$4)</f>
        <v>1.3369413343940701E-2</v>
      </c>
      <c r="W94">
        <f>(Calcs_Tetrode!W74^Parameters_Tetrode!$I$4/Parameters_Tetrode!$J$4)*(1+SIGN(Calcs_Tetrode!W74))*ATAN(Calcs_Tetrode!W$83/Parameters_Tetrode!$M$4)</f>
        <v>1.4687845155213682E-2</v>
      </c>
      <c r="X94">
        <f>(Calcs_Tetrode!X74^Parameters_Tetrode!$I$4/Parameters_Tetrode!$J$4)*(1+SIGN(Calcs_Tetrode!X74))*ATAN(Calcs_Tetrode!X$83/Parameters_Tetrode!$M$4)</f>
        <v>1.6092623224166991E-2</v>
      </c>
      <c r="Y94">
        <f>(Calcs_Tetrode!Y74^Parameters_Tetrode!$I$4/Parameters_Tetrode!$J$4)*(1+SIGN(Calcs_Tetrode!Y74))*ATAN(Calcs_Tetrode!Y$83/Parameters_Tetrode!$M$4)</f>
        <v>1.7586382941661007E-2</v>
      </c>
      <c r="Z94">
        <f>(Calcs_Tetrode!Z74^Parameters_Tetrode!$I$4/Parameters_Tetrode!$J$4)*(1+SIGN(Calcs_Tetrode!Z74))*ATAN(Calcs_Tetrode!Z$83/Parameters_Tetrode!$M$4)</f>
        <v>1.9171670832813272E-2</v>
      </c>
      <c r="AA94">
        <f>(Calcs_Tetrode!AA74^Parameters_Tetrode!$I$4/Parameters_Tetrode!$J$4)*(1+SIGN(Calcs_Tetrode!AA74))*ATAN(Calcs_Tetrode!AA$83/Parameters_Tetrode!$M$4)</f>
        <v>2.0850943835427131E-2</v>
      </c>
      <c r="AB94">
        <f>(Calcs_Tetrode!AB74^Parameters_Tetrode!$I$4/Parameters_Tetrode!$J$4)*(1+SIGN(Calcs_Tetrode!AB74))*ATAN(Calcs_Tetrode!AB$83/Parameters_Tetrode!$M$4)</f>
        <v>2.2626568748487324E-2</v>
      </c>
      <c r="AC94">
        <f>(Calcs_Tetrode!AC74^Parameters_Tetrode!$I$4/Parameters_Tetrode!$J$4)*(1+SIGN(Calcs_Tetrode!AC74))*ATAN(Calcs_Tetrode!AC$83/Parameters_Tetrode!$M$4)</f>
        <v>2.4500821922448412E-2</v>
      </c>
      <c r="AD94">
        <f>(Calcs_Tetrode!AD74^Parameters_Tetrode!$I$4/Parameters_Tetrode!$J$4)*(1+SIGN(Calcs_Tetrode!AD74))*ATAN(Calcs_Tetrode!AD$83/Parameters_Tetrode!$M$4)</f>
        <v>2.6475889229100612E-2</v>
      </c>
      <c r="AE94">
        <f>(Calcs_Tetrode!AE74^Parameters_Tetrode!$I$4/Parameters_Tetrode!$J$4)*(1+SIGN(Calcs_Tetrode!AE74))*ATAN(Calcs_Tetrode!AE$83/Parameters_Tetrode!$M$4)</f>
        <v>2.8553866325792921E-2</v>
      </c>
      <c r="AF94">
        <f>(Calcs_Tetrode!AF74^Parameters_Tetrode!$I$4/Parameters_Tetrode!$J$4)*(1+SIGN(Calcs_Tetrode!AF74))*ATAN(Calcs_Tetrode!AF$83/Parameters_Tetrode!$M$4)</f>
        <v>3.0736759213225707E-2</v>
      </c>
      <c r="AG94">
        <f>(Calcs_Tetrode!AG74^Parameters_Tetrode!$I$4/Parameters_Tetrode!$J$4)*(1+SIGN(Calcs_Tetrode!AG74))*ATAN(Calcs_Tetrode!AG$83/Parameters_Tetrode!$M$4)</f>
        <v>3.3026485075607001E-2</v>
      </c>
      <c r="AH94">
        <f>(Calcs_Tetrode!AH74^Parameters_Tetrode!$I$4/Parameters_Tetrode!$J$4)*(1+SIGN(Calcs_Tetrode!AH74))*ATAN(Calcs_Tetrode!AH$83/Parameters_Tetrode!$M$4)</f>
        <v>3.5424873385170016E-2</v>
      </c>
      <c r="AI94">
        <f>(Calcs_Tetrode!AI74^Parameters_Tetrode!$I$4/Parameters_Tetrode!$J$4)*(1+SIGN(Calcs_Tetrode!AI74))*ATAN(Calcs_Tetrode!AI$83/Parameters_Tetrode!$M$4)</f>
        <v>3.7933667248820579E-2</v>
      </c>
      <c r="AJ94">
        <f>(Calcs_Tetrode!AJ74^Parameters_Tetrode!$I$4/Parameters_Tetrode!$J$4)*(1+SIGN(Calcs_Tetrode!AJ74))*ATAN(Calcs_Tetrode!AJ$83/Parameters_Tetrode!$M$4)</f>
        <v>4.0554524972302559E-2</v>
      </c>
      <c r="AK94">
        <f>(Calcs_Tetrode!AK74^Parameters_Tetrode!$I$4/Parameters_Tetrode!$J$4)*(1+SIGN(Calcs_Tetrode!AK74))*ATAN(Calcs_Tetrode!AK$83/Parameters_Tetrode!$M$4)</f>
        <v>4.3289021816209056E-2</v>
      </c>
      <c r="AL94">
        <f>(Calcs_Tetrode!AL74^Parameters_Tetrode!$I$4/Parameters_Tetrode!$J$4)*(1+SIGN(Calcs_Tetrode!AL74))*ATAN(Calcs_Tetrode!AL$83/Parameters_Tetrode!$M$4)</f>
        <v>4.6138651918059978E-2</v>
      </c>
      <c r="AM94">
        <f>(Calcs_Tetrode!AM74^Parameters_Tetrode!$I$4/Parameters_Tetrode!$J$4)*(1+SIGN(Calcs_Tetrode!AM74))*ATAN(Calcs_Tetrode!AM$83/Parameters_Tetrode!$M$4)</f>
        <v>4.9104830355231284E-2</v>
      </c>
      <c r="AN94">
        <f>(Calcs_Tetrode!AN74^Parameters_Tetrode!$I$4/Parameters_Tetrode!$J$4)*(1+SIGN(Calcs_Tetrode!AN74))*ATAN(Calcs_Tetrode!AN$83/Parameters_Tetrode!$M$4)</f>
        <v>5.2188895324560287E-2</v>
      </c>
      <c r="AO94">
        <f>(Calcs_Tetrode!AO74^Parameters_Tetrode!$I$4/Parameters_Tetrode!$J$4)*(1+SIGN(Calcs_Tetrode!AO74))*ATAN(Calcs_Tetrode!AO$83/Parameters_Tetrode!$M$4)</f>
        <v>5.5392110415807862E-2</v>
      </c>
      <c r="AP94">
        <f>(Calcs_Tetrode!AP74^Parameters_Tetrode!$I$4/Parameters_Tetrode!$J$4)*(1+SIGN(Calcs_Tetrode!AP74))*ATAN(Calcs_Tetrode!AP$83/Parameters_Tetrode!$M$4)</f>
        <v>5.8715666957714956E-2</v>
      </c>
      <c r="AQ94">
        <f>(Calcs_Tetrode!AQ74^Parameters_Tetrode!$I$4/Parameters_Tetrode!$J$4)*(1+SIGN(Calcs_Tetrode!AQ74))*ATAN(Calcs_Tetrode!AQ$83/Parameters_Tetrode!$M$4)</f>
        <v>6.2160686417069205E-2</v>
      </c>
      <c r="AR94">
        <f>(Calcs_Tetrode!AR74^Parameters_Tetrode!$I$4/Parameters_Tetrode!$J$4)*(1+SIGN(Calcs_Tetrode!AR74))*ATAN(Calcs_Tetrode!AR$83/Parameters_Tetrode!$M$4)</f>
        <v>6.5728222832921554E-2</v>
      </c>
      <c r="AS94">
        <f>(Calcs_Tetrode!AS74^Parameters_Tetrode!$I$4/Parameters_Tetrode!$J$4)*(1+SIGN(Calcs_Tetrode!AS74))*ATAN(Calcs_Tetrode!AS$83/Parameters_Tetrode!$M$4)</f>
        <v>6.94192652698227E-2</v>
      </c>
      <c r="AT94">
        <f>(Calcs_Tetrode!AT74^Parameters_Tetrode!$I$4/Parameters_Tetrode!$J$4)*(1+SIGN(Calcs_Tetrode!AT74))*ATAN(Calcs_Tetrode!AT$83/Parameters_Tetrode!$M$4)</f>
        <v>7.3234740275640753E-2</v>
      </c>
      <c r="AU94">
        <f>(Calcs_Tetrode!AU74^Parameters_Tetrode!$I$4/Parameters_Tetrode!$J$4)*(1+SIGN(Calcs_Tetrode!AU74))*ATAN(Calcs_Tetrode!AU$83/Parameters_Tetrode!$M$4)</f>
        <v>7.7175514331154799E-2</v>
      </c>
      <c r="AV94">
        <f>(Calcs_Tetrode!AV74^Parameters_Tetrode!$I$4/Parameters_Tetrode!$J$4)*(1+SIGN(Calcs_Tetrode!AV74))*ATAN(Calcs_Tetrode!AV$83/Parameters_Tetrode!$M$4)</f>
        <v>8.1242396280173643E-2</v>
      </c>
      <c r="AW94">
        <f>(Calcs_Tetrode!AW74^Parameters_Tetrode!$I$4/Parameters_Tetrode!$J$4)*(1+SIGN(Calcs_Tetrode!AW74))*ATAN(Calcs_Tetrode!AW$83/Parameters_Tetrode!$M$4)</f>
        <v>8.5436139730390076E-2</v>
      </c>
      <c r="AX94">
        <f>(Calcs_Tetrode!AX74^Parameters_Tetrode!$I$4/Parameters_Tetrode!$J$4)*(1+SIGN(Calcs_Tetrode!AX74))*ATAN(Calcs_Tetrode!AX$83/Parameters_Tetrode!$M$4)</f>
        <v>8.9757445416541862E-2</v>
      </c>
      <c r="AY94">
        <f>(Calcs_Tetrode!AY74^Parameters_Tetrode!$I$4/Parameters_Tetrode!$J$4)*(1+SIGN(Calcs_Tetrode!AY74))*ATAN(Calcs_Tetrode!AY$83/Parameters_Tetrode!$M$4)</f>
        <v>9.4206963518714368E-2</v>
      </c>
      <c r="AZ94">
        <f>(Calcs_Tetrode!AZ74^Parameters_Tetrode!$I$4/Parameters_Tetrode!$J$4)*(1+SIGN(Calcs_Tetrode!AZ74))*ATAN(Calcs_Tetrode!AZ$83/Parameters_Tetrode!$M$4)</f>
        <v>9.878529592977138E-2</v>
      </c>
      <c r="BA94">
        <f>(Calcs_Tetrode!BA74^Parameters_Tetrode!$I$4/Parameters_Tetrode!$J$4)*(1+SIGN(Calcs_Tetrode!BA74))*ATAN(Calcs_Tetrode!BA$83/Parameters_Tetrode!$M$4)</f>
        <v>0.10349299846695759</v>
      </c>
    </row>
    <row r="95" spans="1:53">
      <c r="B95" s="2">
        <f>IF(OR(Calcs_Tetrode!B94="",(Calcs_Tetrode!B94+Parameters_Tetrode!$B$6)&lt;Parameters_Tetrode!$B$5),NA(),Calcs_Tetrode!B94+Parameters_Tetrode!$B$6)</f>
        <v>-55</v>
      </c>
      <c r="C95">
        <f>(Calcs_Tetrode!C75^Parameters_Tetrode!$I$4/Parameters_Tetrode!$J$4)*(1+SIGN(Calcs_Tetrode!C75))*ATAN(Calcs_Tetrode!C$83/Parameters_Tetrode!$M$4)</f>
        <v>0</v>
      </c>
      <c r="D95">
        <f>(Calcs_Tetrode!D75^Parameters_Tetrode!$I$4/Parameters_Tetrode!$J$4)*(1+SIGN(Calcs_Tetrode!D75))*ATAN(Calcs_Tetrode!D$83/Parameters_Tetrode!$M$4)</f>
        <v>2.1722649005293998E-4</v>
      </c>
      <c r="E95">
        <f>(Calcs_Tetrode!E75^Parameters_Tetrode!$I$4/Parameters_Tetrode!$J$4)*(1+SIGN(Calcs_Tetrode!E75))*ATAN(Calcs_Tetrode!E$83/Parameters_Tetrode!$M$4)</f>
        <v>4.3008141034072637E-4</v>
      </c>
      <c r="F95">
        <f>(Calcs_Tetrode!F75^Parameters_Tetrode!$I$4/Parameters_Tetrode!$J$4)*(1+SIGN(Calcs_Tetrode!F75))*ATAN(Calcs_Tetrode!F$83/Parameters_Tetrode!$M$4)</f>
        <v>6.2843331794635378E-4</v>
      </c>
      <c r="G95">
        <f>(Calcs_Tetrode!G75^Parameters_Tetrode!$I$4/Parameters_Tetrode!$J$4)*(1+SIGN(Calcs_Tetrode!G75))*ATAN(Calcs_Tetrode!G$83/Parameters_Tetrode!$M$4)</f>
        <v>8.2582007451405086E-4</v>
      </c>
      <c r="H95">
        <f>(Calcs_Tetrode!H75^Parameters_Tetrode!$I$4/Parameters_Tetrode!$J$4)*(1+SIGN(Calcs_Tetrode!H75))*ATAN(Calcs_Tetrode!H$83/Parameters_Tetrode!$M$4)</f>
        <v>1.033152789630913E-3</v>
      </c>
      <c r="I95">
        <f>(Calcs_Tetrode!I75^Parameters_Tetrode!$I$4/Parameters_Tetrode!$J$4)*(1+SIGN(Calcs_Tetrode!I75))*ATAN(Calcs_Tetrode!I$83/Parameters_Tetrode!$M$4)</f>
        <v>1.2575376807209386E-3</v>
      </c>
      <c r="J95">
        <f>(Calcs_Tetrode!J75^Parameters_Tetrode!$I$4/Parameters_Tetrode!$J$4)*(1+SIGN(Calcs_Tetrode!J75))*ATAN(Calcs_Tetrode!J$83/Parameters_Tetrode!$M$4)</f>
        <v>1.5039687852251361E-3</v>
      </c>
      <c r="K95">
        <f>(Calcs_Tetrode!K75^Parameters_Tetrode!$I$4/Parameters_Tetrode!$J$4)*(1+SIGN(Calcs_Tetrode!K75))*ATAN(Calcs_Tetrode!K$83/Parameters_Tetrode!$M$4)</f>
        <v>1.776373813791201E-3</v>
      </c>
      <c r="L95">
        <f>(Calcs_Tetrode!L75^Parameters_Tetrode!$I$4/Parameters_Tetrode!$J$4)*(1+SIGN(Calcs_Tetrode!L75))*ATAN(Calcs_Tetrode!L$83/Parameters_Tetrode!$M$4)</f>
        <v>2.0781397630629294E-3</v>
      </c>
      <c r="M95">
        <f>(Calcs_Tetrode!M75^Parameters_Tetrode!$I$4/Parameters_Tetrode!$J$4)*(1+SIGN(Calcs_Tetrode!M75))*ATAN(Calcs_Tetrode!M$83/Parameters_Tetrode!$M$4)</f>
        <v>2.4123754428695431E-3</v>
      </c>
      <c r="N95">
        <f>(Calcs_Tetrode!N75^Parameters_Tetrode!$I$4/Parameters_Tetrode!$J$4)*(1+SIGN(Calcs_Tetrode!N75))*ATAN(Calcs_Tetrode!N$83/Parameters_Tetrode!$M$4)</f>
        <v>2.7820462181316059E-3</v>
      </c>
      <c r="O95">
        <f>(Calcs_Tetrode!O75^Parameters_Tetrode!$I$4/Parameters_Tetrode!$J$4)*(1+SIGN(Calcs_Tetrode!O75))*ATAN(Calcs_Tetrode!O$83/Parameters_Tetrode!$M$4)</f>
        <v>3.190044821919898E-3</v>
      </c>
      <c r="P95">
        <f>(Calcs_Tetrode!P75^Parameters_Tetrode!$I$4/Parameters_Tetrode!$J$4)*(1+SIGN(Calcs_Tetrode!P75))*ATAN(Calcs_Tetrode!P$83/Parameters_Tetrode!$M$4)</f>
        <v>3.6392287410101781E-3</v>
      </c>
      <c r="Q95">
        <f>(Calcs_Tetrode!Q75^Parameters_Tetrode!$I$4/Parameters_Tetrode!$J$4)*(1+SIGN(Calcs_Tetrode!Q75))*ATAN(Calcs_Tetrode!Q$83/Parameters_Tetrode!$M$4)</f>
        <v>4.1324393379414811E-3</v>
      </c>
      <c r="R95">
        <f>(Calcs_Tetrode!R75^Parameters_Tetrode!$I$4/Parameters_Tetrode!$J$4)*(1+SIGN(Calcs_Tetrode!R75))*ATAN(Calcs_Tetrode!R$83/Parameters_Tetrode!$M$4)</f>
        <v>4.672510604661213E-3</v>
      </c>
      <c r="S95">
        <f>(Calcs_Tetrode!S75^Parameters_Tetrode!$I$4/Parameters_Tetrode!$J$4)*(1+SIGN(Calcs_Tetrode!S75))*ATAN(Calcs_Tetrode!S$83/Parameters_Tetrode!$M$4)</f>
        <v>5.262271851269448E-3</v>
      </c>
      <c r="T95">
        <f>(Calcs_Tetrode!T75^Parameters_Tetrode!$I$4/Parameters_Tetrode!$J$4)*(1+SIGN(Calcs_Tetrode!T75))*ATAN(Calcs_Tetrode!T$83/Parameters_Tetrode!$M$4)</f>
        <v>5.9045467803450283E-3</v>
      </c>
      <c r="U95">
        <f>(Calcs_Tetrode!U75^Parameters_Tetrode!$I$4/Parameters_Tetrode!$J$4)*(1+SIGN(Calcs_Tetrode!U75))*ATAN(Calcs_Tetrode!U$83/Parameters_Tetrode!$M$4)</f>
        <v>6.6021504004089423E-3</v>
      </c>
      <c r="V95">
        <f>(Calcs_Tetrode!V75^Parameters_Tetrode!$I$4/Parameters_Tetrode!$J$4)*(1+SIGN(Calcs_Tetrode!V75))*ATAN(Calcs_Tetrode!V$83/Parameters_Tetrode!$M$4)</f>
        <v>7.3578846739129145E-3</v>
      </c>
      <c r="W95">
        <f>(Calcs_Tetrode!W75^Parameters_Tetrode!$I$4/Parameters_Tetrode!$J$4)*(1+SIGN(Calcs_Tetrode!W75))*ATAN(Calcs_Tetrode!W$83/Parameters_Tetrode!$M$4)</f>
        <v>8.1745334704624254E-3</v>
      </c>
      <c r="X95">
        <f>(Calcs_Tetrode!X75^Parameters_Tetrode!$I$4/Parameters_Tetrode!$J$4)*(1+SIGN(Calcs_Tetrode!X75))*ATAN(Calcs_Tetrode!X$83/Parameters_Tetrode!$M$4)</f>
        <v>9.0548571999943296E-3</v>
      </c>
      <c r="Y95">
        <f>(Calcs_Tetrode!Y75^Parameters_Tetrode!$I$4/Parameters_Tetrode!$J$4)*(1+SIGN(Calcs_Tetrode!Y75))*ATAN(Calcs_Tetrode!Y$83/Parameters_Tetrode!$M$4)</f>
        <v>1.0001587377934395E-2</v>
      </c>
      <c r="Z95">
        <f>(Calcs_Tetrode!Z75^Parameters_Tetrode!$I$4/Parameters_Tetrode!$J$4)*(1+SIGN(Calcs_Tetrode!Z75))*ATAN(Calcs_Tetrode!Z$83/Parameters_Tetrode!$M$4)</f>
        <v>1.1017421294737413E-2</v>
      </c>
      <c r="AA95">
        <f>(Calcs_Tetrode!AA75^Parameters_Tetrode!$I$4/Parameters_Tetrode!$J$4)*(1+SIGN(Calcs_Tetrode!AA75))*ATAN(Calcs_Tetrode!AA$83/Parameters_Tetrode!$M$4)</f>
        <v>1.2105016908687864E-2</v>
      </c>
      <c r="AB95">
        <f>(Calcs_Tetrode!AB75^Parameters_Tetrode!$I$4/Parameters_Tetrode!$J$4)*(1+SIGN(Calcs_Tetrode!AB75))*ATAN(Calcs_Tetrode!AB$83/Parameters_Tetrode!$M$4)</f>
        <v>1.3266988043619882E-2</v>
      </c>
      <c r="AC95">
        <f>(Calcs_Tetrode!AC75^Parameters_Tetrode!$I$4/Parameters_Tetrode!$J$4)*(1+SIGN(Calcs_Tetrode!AC75))*ATAN(Calcs_Tetrode!AC$83/Parameters_Tetrode!$M$4)</f>
        <v>1.4505899946514692E-2</v>
      </c>
      <c r="AD95">
        <f>(Calcs_Tetrode!AD75^Parameters_Tetrode!$I$4/Parameters_Tetrode!$J$4)*(1+SIGN(Calcs_Tetrode!AD75))*ATAN(Calcs_Tetrode!AD$83/Parameters_Tetrode!$M$4)</f>
        <v>1.582426524024387E-2</v>
      </c>
      <c r="AE95">
        <f>(Calcs_Tetrode!AE75^Parameters_Tetrode!$I$4/Parameters_Tetrode!$J$4)*(1+SIGN(Calcs_Tetrode!AE75))*ATAN(Calcs_Tetrode!AE$83/Parameters_Tetrode!$M$4)</f>
        <v>1.7224540291878535E-2</v>
      </c>
      <c r="AF95">
        <f>(Calcs_Tetrode!AF75^Parameters_Tetrode!$I$4/Parameters_Tetrode!$J$4)*(1+SIGN(Calcs_Tetrode!AF75))*ATAN(Calcs_Tetrode!AF$83/Parameters_Tetrode!$M$4)</f>
        <v>1.8709122005596299E-2</v>
      </c>
      <c r="AG95">
        <f>(Calcs_Tetrode!AG75^Parameters_Tetrode!$I$4/Parameters_Tetrode!$J$4)*(1+SIGN(Calcs_Tetrode!AG75))*ATAN(Calcs_Tetrode!AG$83/Parameters_Tetrode!$M$4)</f>
        <v>2.0280345040391664E-2</v>
      </c>
      <c r="AH95">
        <f>(Calcs_Tetrode!AH75^Parameters_Tetrode!$I$4/Parameters_Tetrode!$J$4)*(1+SIGN(Calcs_Tetrode!AH75))*ATAN(Calcs_Tetrode!AH$83/Parameters_Tetrode!$M$4)</f>
        <v>2.1940479445928009E-2</v>
      </c>
      <c r="AI95">
        <f>(Calcs_Tetrode!AI75^Parameters_Tetrode!$I$4/Parameters_Tetrode!$J$4)*(1+SIGN(Calcs_Tetrode!AI75))*ATAN(Calcs_Tetrode!AI$83/Parameters_Tetrode!$M$4)</f>
        <v>2.3691728704542316E-2</v>
      </c>
      <c r="AJ95">
        <f>(Calcs_Tetrode!AJ75^Parameters_Tetrode!$I$4/Parameters_Tetrode!$J$4)*(1+SIGN(Calcs_Tetrode!AJ75))*ATAN(Calcs_Tetrode!AJ$83/Parameters_Tetrode!$M$4)</f>
        <v>2.5536228163326007E-2</v>
      </c>
      <c r="AK95">
        <f>(Calcs_Tetrode!AK75^Parameters_Tetrode!$I$4/Parameters_Tetrode!$J$4)*(1+SIGN(Calcs_Tetrode!AK75))*ATAN(Calcs_Tetrode!AK$83/Parameters_Tetrode!$M$4)</f>
        <v>2.7476043837133524E-2</v>
      </c>
      <c r="AL95">
        <f>(Calcs_Tetrode!AL75^Parameters_Tetrode!$I$4/Parameters_Tetrode!$J$4)*(1+SIGN(Calcs_Tetrode!AL75))*ATAN(Calcs_Tetrode!AL$83/Parameters_Tetrode!$M$4)</f>
        <v>2.9513171561140628E-2</v>
      </c>
      <c r="AM95">
        <f>(Calcs_Tetrode!AM75^Parameters_Tetrode!$I$4/Parameters_Tetrode!$J$4)*(1+SIGN(Calcs_Tetrode!AM75))*ATAN(Calcs_Tetrode!AM$83/Parameters_Tetrode!$M$4)</f>
        <v>3.1649536470045266E-2</v>
      </c>
      <c r="AN95">
        <f>(Calcs_Tetrode!AN75^Parameters_Tetrode!$I$4/Parameters_Tetrode!$J$4)*(1+SIGN(Calcs_Tetrode!AN75))*ATAN(Calcs_Tetrode!AN$83/Parameters_Tetrode!$M$4)</f>
        <v>3.3886992780066634E-2</v>
      </c>
      <c r="AO95">
        <f>(Calcs_Tetrode!AO75^Parameters_Tetrode!$I$4/Parameters_Tetrode!$J$4)*(1+SIGN(Calcs_Tetrode!AO75))*ATAN(Calcs_Tetrode!AO$83/Parameters_Tetrode!$M$4)</f>
        <v>3.6227323849445693E-2</v>
      </c>
      <c r="AP95">
        <f>(Calcs_Tetrode!AP75^Parameters_Tetrode!$I$4/Parameters_Tetrode!$J$4)*(1+SIGN(Calcs_Tetrode!AP75))*ATAN(Calcs_Tetrode!AP$83/Parameters_Tetrode!$M$4)</f>
        <v>3.8672242493110263E-2</v>
      </c>
      <c r="AQ95">
        <f>(Calcs_Tetrode!AQ75^Parameters_Tetrode!$I$4/Parameters_Tetrode!$J$4)*(1+SIGN(Calcs_Tetrode!AQ75))*ATAN(Calcs_Tetrode!AQ$83/Parameters_Tetrode!$M$4)</f>
        <v>4.1223391527459192E-2</v>
      </c>
      <c r="AR95">
        <f>(Calcs_Tetrode!AR75^Parameters_Tetrode!$I$4/Parameters_Tetrode!$J$4)*(1+SIGN(Calcs_Tetrode!AR75))*ATAN(Calcs_Tetrode!AR$83/Parameters_Tetrode!$M$4)</f>
        <v>4.3882344521785223E-2</v>
      </c>
      <c r="AS95">
        <f>(Calcs_Tetrode!AS75^Parameters_Tetrode!$I$4/Parameters_Tetrode!$J$4)*(1+SIGN(Calcs_Tetrode!AS75))*ATAN(Calcs_Tetrode!AS$83/Parameters_Tetrode!$M$4)</f>
        <v>4.6650606733634865E-2</v>
      </c>
      <c r="AT95">
        <f>(Calcs_Tetrode!AT75^Parameters_Tetrode!$I$4/Parameters_Tetrode!$J$4)*(1+SIGN(Calcs_Tetrode!AT75))*ATAN(Calcs_Tetrode!AT$83/Parameters_Tetrode!$M$4)</f>
        <v>4.952961620635371E-2</v>
      </c>
      <c r="AU95">
        <f>(Calcs_Tetrode!AU75^Parameters_Tetrode!$I$4/Parameters_Tetrode!$J$4)*(1+SIGN(Calcs_Tetrode!AU75))*ATAN(Calcs_Tetrode!AU$83/Parameters_Tetrode!$M$4)</f>
        <v>5.2520745008139733E-2</v>
      </c>
      <c r="AV95">
        <f>(Calcs_Tetrode!AV75^Parameters_Tetrode!$I$4/Parameters_Tetrode!$J$4)*(1+SIGN(Calcs_Tetrode!AV75))*ATAN(Calcs_Tetrode!AV$83/Parameters_Tetrode!$M$4)</f>
        <v>5.5625300593089927E-2</v>
      </c>
      <c r="AW95">
        <f>(Calcs_Tetrode!AW75^Parameters_Tetrode!$I$4/Parameters_Tetrode!$J$4)*(1+SIGN(Calcs_Tetrode!AW75))*ATAN(Calcs_Tetrode!AW$83/Parameters_Tetrode!$M$4)</f>
        <v>5.8844527265951616E-2</v>
      </c>
      <c r="AX95">
        <f>(Calcs_Tetrode!AX75^Parameters_Tetrode!$I$4/Parameters_Tetrode!$J$4)*(1+SIGN(Calcs_Tetrode!AX75))*ATAN(Calcs_Tetrode!AX$83/Parameters_Tetrode!$M$4)</f>
        <v>6.2179607733541274E-2</v>
      </c>
      <c r="AY95">
        <f>(Calcs_Tetrode!AY75^Parameters_Tetrode!$I$4/Parameters_Tetrode!$J$4)*(1+SIGN(Calcs_Tetrode!AY75))*ATAN(Calcs_Tetrode!AY$83/Parameters_Tetrode!$M$4)</f>
        <v>6.5631664727062333E-2</v>
      </c>
      <c r="AZ95">
        <f>(Calcs_Tetrode!AZ75^Parameters_Tetrode!$I$4/Parameters_Tetrode!$J$4)*(1+SIGN(Calcs_Tetrode!AZ75))*ATAN(Calcs_Tetrode!AZ$83/Parameters_Tetrode!$M$4)</f>
        <v>6.9201762680807785E-2</v>
      </c>
      <c r="BA95">
        <f>(Calcs_Tetrode!BA75^Parameters_Tetrode!$I$4/Parameters_Tetrode!$J$4)*(1+SIGN(Calcs_Tetrode!BA75))*ATAN(Calcs_Tetrode!BA$83/Parameters_Tetrode!$M$4)</f>
        <v>7.289090945396802E-2</v>
      </c>
    </row>
    <row r="96" spans="1:53">
      <c r="B96" s="2">
        <f>IF(OR(Calcs_Tetrode!B95="",(Calcs_Tetrode!B95+Parameters_Tetrode!$B$6)&lt;Parameters_Tetrode!$B$5),NA(),Calcs_Tetrode!B95+Parameters_Tetrode!$B$6)</f>
        <v>-60</v>
      </c>
      <c r="C96">
        <f>(Calcs_Tetrode!C76^Parameters_Tetrode!$I$4/Parameters_Tetrode!$J$4)*(1+SIGN(Calcs_Tetrode!C76))*ATAN(Calcs_Tetrode!C$83/Parameters_Tetrode!$M$4)</f>
        <v>0</v>
      </c>
      <c r="D96">
        <f>(Calcs_Tetrode!D76^Parameters_Tetrode!$I$4/Parameters_Tetrode!$J$4)*(1+SIGN(Calcs_Tetrode!D76))*ATAN(Calcs_Tetrode!D$83/Parameters_Tetrode!$M$4)</f>
        <v>9.099245899876254E-5</v>
      </c>
      <c r="E96">
        <f>(Calcs_Tetrode!E76^Parameters_Tetrode!$I$4/Parameters_Tetrode!$J$4)*(1+SIGN(Calcs_Tetrode!E76))*ATAN(Calcs_Tetrode!E$83/Parameters_Tetrode!$M$4)</f>
        <v>1.8308156671619335E-4</v>
      </c>
      <c r="F96">
        <f>(Calcs_Tetrode!F76^Parameters_Tetrode!$I$4/Parameters_Tetrode!$J$4)*(1+SIGN(Calcs_Tetrode!F76))*ATAN(Calcs_Tetrode!F$83/Parameters_Tetrode!$M$4)</f>
        <v>2.7176909063896741E-4</v>
      </c>
      <c r="G96">
        <f>(Calcs_Tetrode!G76^Parameters_Tetrode!$I$4/Parameters_Tetrode!$J$4)*(1+SIGN(Calcs_Tetrode!G76))*ATAN(Calcs_Tetrode!G$83/Parameters_Tetrode!$M$4)</f>
        <v>3.6268078118506113E-4</v>
      </c>
      <c r="H96">
        <f>(Calcs_Tetrode!H76^Parameters_Tetrode!$I$4/Parameters_Tetrode!$J$4)*(1+SIGN(Calcs_Tetrode!H76))*ATAN(Calcs_Tetrode!H$83/Parameters_Tetrode!$M$4)</f>
        <v>4.6063663912886257E-4</v>
      </c>
      <c r="I96">
        <f>(Calcs_Tetrode!I76^Parameters_Tetrode!$I$4/Parameters_Tetrode!$J$4)*(1+SIGN(Calcs_Tetrode!I76))*ATAN(Calcs_Tetrode!I$83/Parameters_Tetrode!$M$4)</f>
        <v>5.6902465232664973E-4</v>
      </c>
      <c r="J96">
        <f>(Calcs_Tetrode!J76^Parameters_Tetrode!$I$4/Parameters_Tetrode!$J$4)*(1+SIGN(Calcs_Tetrode!J76))*ATAN(Calcs_Tetrode!J$83/Parameters_Tetrode!$M$4)</f>
        <v>6.9044756736229068E-4</v>
      </c>
      <c r="K96">
        <f>(Calcs_Tetrode!K76^Parameters_Tetrode!$I$4/Parameters_Tetrode!$J$4)*(1+SIGN(Calcs_Tetrode!K76))*ATAN(Calcs_Tetrode!K$83/Parameters_Tetrode!$M$4)</f>
        <v>8.2713738223906151E-4</v>
      </c>
      <c r="L96">
        <f>(Calcs_Tetrode!L76^Parameters_Tetrode!$I$4/Parameters_Tetrode!$J$4)*(1+SIGN(Calcs_Tetrode!L76))*ATAN(Calcs_Tetrode!L$83/Parameters_Tetrode!$M$4)</f>
        <v>9.8116633799350634E-4</v>
      </c>
      <c r="M96">
        <f>(Calcs_Tetrode!M76^Parameters_Tetrode!$I$4/Parameters_Tetrode!$J$4)*(1+SIGN(Calcs_Tetrode!M76))*ATAN(Calcs_Tetrode!M$83/Parameters_Tetrode!$M$4)</f>
        <v>1.1545529949580121E-3</v>
      </c>
      <c r="N96">
        <f>(Calcs_Tetrode!N76^Parameters_Tetrode!$I$4/Parameters_Tetrode!$J$4)*(1+SIGN(Calcs_Tetrode!N76))*ATAN(Calcs_Tetrode!N$83/Parameters_Tetrode!$M$4)</f>
        <v>1.3493167150810479E-3</v>
      </c>
      <c r="O96">
        <f>(Calcs_Tetrode!O76^Parameters_Tetrode!$I$4/Parameters_Tetrode!$J$4)*(1+SIGN(Calcs_Tetrode!O76))*ATAN(Calcs_Tetrode!O$83/Parameters_Tetrode!$M$4)</f>
        <v>1.5675059861747337E-3</v>
      </c>
      <c r="P96">
        <f>(Calcs_Tetrode!P76^Parameters_Tetrode!$I$4/Parameters_Tetrode!$J$4)*(1+SIGN(Calcs_Tetrode!P76))*ATAN(Calcs_Tetrode!P$83/Parameters_Tetrode!$M$4)</f>
        <v>1.8112128139104752E-3</v>
      </c>
      <c r="Q96">
        <f>(Calcs_Tetrode!Q76^Parameters_Tetrode!$I$4/Parameters_Tetrode!$J$4)*(1+SIGN(Calcs_Tetrode!Q76))*ATAN(Calcs_Tetrode!Q$83/Parameters_Tetrode!$M$4)</f>
        <v>2.0825792912082864E-3</v>
      </c>
      <c r="R96">
        <f>(Calcs_Tetrode!R76^Parameters_Tetrode!$I$4/Parameters_Tetrode!$J$4)*(1+SIGN(Calcs_Tetrode!R76))*ATAN(Calcs_Tetrode!R$83/Parameters_Tetrode!$M$4)</f>
        <v>2.3837995458226668E-3</v>
      </c>
      <c r="S96">
        <f>(Calcs_Tetrode!S76^Parameters_Tetrode!$I$4/Parameters_Tetrode!$J$4)*(1+SIGN(Calcs_Tetrode!S76))*ATAN(Calcs_Tetrode!S$83/Parameters_Tetrode!$M$4)</f>
        <v>2.7171188278316163E-3</v>
      </c>
      <c r="T96">
        <f>(Calcs_Tetrode!T76^Parameters_Tetrode!$I$4/Parameters_Tetrode!$J$4)*(1+SIGN(Calcs_Tetrode!T76))*ATAN(Calcs_Tetrode!T$83/Parameters_Tetrode!$M$4)</f>
        <v>3.0848307567014933E-3</v>
      </c>
      <c r="U96">
        <f>(Calcs_Tetrode!U76^Parameters_Tetrode!$I$4/Parameters_Tetrode!$J$4)*(1+SIGN(Calcs_Tetrode!U76))*ATAN(Calcs_Tetrode!U$83/Parameters_Tetrode!$M$4)</f>
        <v>3.489273349315202E-3</v>
      </c>
      <c r="V96">
        <f>(Calcs_Tetrode!V76^Parameters_Tetrode!$I$4/Parameters_Tetrode!$J$4)*(1+SIGN(Calcs_Tetrode!V76))*ATAN(Calcs_Tetrode!V$83/Parameters_Tetrode!$M$4)</f>
        <v>3.9328242281640464E-3</v>
      </c>
      <c r="W96">
        <f>(Calcs_Tetrode!W76^Parameters_Tetrode!$I$4/Parameters_Tetrode!$J$4)*(1+SIGN(Calcs_Tetrode!W76))*ATAN(Calcs_Tetrode!W$83/Parameters_Tetrode!$M$4)</f>
        <v>4.4178952801586001E-3</v>
      </c>
      <c r="X96">
        <f>(Calcs_Tetrode!X76^Parameters_Tetrode!$I$4/Parameters_Tetrode!$J$4)*(1+SIGN(Calcs_Tetrode!X76))*ATAN(Calcs_Tetrode!X$83/Parameters_Tetrode!$M$4)</f>
        <v>4.9469269589446424E-3</v>
      </c>
      <c r="Y96">
        <f>(Calcs_Tetrode!Y76^Parameters_Tetrode!$I$4/Parameters_Tetrode!$J$4)*(1+SIGN(Calcs_Tetrode!Y76))*ATAN(Calcs_Tetrode!Y$83/Parameters_Tetrode!$M$4)</f>
        <v>5.5223823748674844E-3</v>
      </c>
      <c r="Z96">
        <f>(Calcs_Tetrode!Z76^Parameters_Tetrode!$I$4/Parameters_Tetrode!$J$4)*(1+SIGN(Calcs_Tetrode!Z76))*ATAN(Calcs_Tetrode!Z$83/Parameters_Tetrode!$M$4)</f>
        <v>6.1467412846350966E-3</v>
      </c>
      <c r="AA96">
        <f>(Calcs_Tetrode!AA76^Parameters_Tetrode!$I$4/Parameters_Tetrode!$J$4)*(1+SIGN(Calcs_Tetrode!AA76))*ATAN(Calcs_Tetrode!AA$83/Parameters_Tetrode!$M$4)</f>
        <v>6.8224940704785606E-3</v>
      </c>
      <c r="AB96">
        <f>(Calcs_Tetrode!AB76^Parameters_Tetrode!$I$4/Parameters_Tetrode!$J$4)*(1+SIGN(Calcs_Tetrode!AB76))*ATAN(Calcs_Tetrode!AB$83/Parameters_Tetrode!$M$4)</f>
        <v>7.5521357823072049E-3</v>
      </c>
      <c r="AC96">
        <f>(Calcs_Tetrode!AC76^Parameters_Tetrode!$I$4/Parameters_Tetrode!$J$4)*(1+SIGN(Calcs_Tetrode!AC76))*ATAN(Calcs_Tetrode!AC$83/Parameters_Tetrode!$M$4)</f>
        <v>8.3381603037439318E-3</v>
      </c>
      <c r="AD96">
        <f>(Calcs_Tetrode!AD76^Parameters_Tetrode!$I$4/Parameters_Tetrode!$J$4)*(1+SIGN(Calcs_Tetrode!AD76))*ATAN(Calcs_Tetrode!AD$83/Parameters_Tetrode!$M$4)</f>
        <v>9.1830546926733574E-3</v>
      </c>
      <c r="AE96">
        <f>(Calcs_Tetrode!AE76^Parameters_Tetrode!$I$4/Parameters_Tetrode!$J$4)*(1+SIGN(Calcs_Tetrode!AE76))*ATAN(Calcs_Tetrode!AE$83/Parameters_Tetrode!$M$4)</f>
        <v>1.0089293738253902E-2</v>
      </c>
      <c r="AF96">
        <f>(Calcs_Tetrode!AF76^Parameters_Tetrode!$I$4/Parameters_Tetrode!$J$4)*(1+SIGN(Calcs_Tetrode!AF76))*ATAN(Calcs_Tetrode!AF$83/Parameters_Tetrode!$M$4)</f>
        <v>1.1059334768767035E-2</v>
      </c>
      <c r="AG96">
        <f>(Calcs_Tetrode!AG76^Parameters_Tetrode!$I$4/Parameters_Tetrode!$J$4)*(1+SIGN(Calcs_Tetrode!AG76))*ATAN(Calcs_Tetrode!AG$83/Parameters_Tetrode!$M$4)</f>
        <v>1.2095612737928639E-2</v>
      </c>
      <c r="AH96">
        <f>(Calcs_Tetrode!AH76^Parameters_Tetrode!$I$4/Parameters_Tetrode!$J$4)*(1+SIGN(Calcs_Tetrode!AH76))*ATAN(Calcs_Tetrode!AH$83/Parameters_Tetrode!$M$4)</f>
        <v>1.320053561120435E-2</v>
      </c>
      <c r="AI96">
        <f>(Calcs_Tetrode!AI76^Parameters_Tetrode!$I$4/Parameters_Tetrode!$J$4)*(1+SIGN(Calcs_Tetrode!AI76))*ATAN(Calcs_Tetrode!AI$83/Parameters_Tetrode!$M$4)</f>
        <v>1.4376480068163385E-2</v>
      </c>
      <c r="AJ96">
        <f>(Calcs_Tetrode!AJ76^Parameters_Tetrode!$I$4/Parameters_Tetrode!$J$4)*(1+SIGN(Calcs_Tetrode!AJ76))*ATAN(Calcs_Tetrode!AJ$83/Parameters_Tetrode!$M$4)</f>
        <v>1.5625787531916385E-2</v>
      </c>
      <c r="AK96">
        <f>(Calcs_Tetrode!AK76^Parameters_Tetrode!$I$4/Parameters_Tetrode!$J$4)*(1+SIGN(Calcs_Tetrode!AK76))*ATAN(Calcs_Tetrode!AK$83/Parameters_Tetrode!$M$4)</f>
        <v>1.6950760532182398E-2</v>
      </c>
      <c r="AL96">
        <f>(Calcs_Tetrode!AL76^Parameters_Tetrode!$I$4/Parameters_Tetrode!$J$4)*(1+SIGN(Calcs_Tetrode!AL76))*ATAN(Calcs_Tetrode!AL$83/Parameters_Tetrode!$M$4)</f>
        <v>1.8353659404495945E-2</v>
      </c>
      <c r="AM96">
        <f>(Calcs_Tetrode!AM76^Parameters_Tetrode!$I$4/Parameters_Tetrode!$J$4)*(1+SIGN(Calcs_Tetrode!AM76))*ATAN(Calcs_Tetrode!AM$83/Parameters_Tetrode!$M$4)</f>
        <v>1.9836699324482645E-2</v>
      </c>
      <c r="AN96">
        <f>(Calcs_Tetrode!AN76^Parameters_Tetrode!$I$4/Parameters_Tetrode!$J$4)*(1+SIGN(Calcs_Tetrode!AN76))*ATAN(Calcs_Tetrode!AN$83/Parameters_Tetrode!$M$4)</f>
        <v>2.1402047672983829E-2</v>
      </c>
      <c r="AO96">
        <f>(Calcs_Tetrode!AO76^Parameters_Tetrode!$I$4/Parameters_Tetrode!$J$4)*(1+SIGN(Calcs_Tetrode!AO76))*ATAN(Calcs_Tetrode!AO$83/Parameters_Tetrode!$M$4)</f>
        <v>2.3051821725082796E-2</v>
      </c>
      <c r="AP96">
        <f>(Calcs_Tetrode!AP76^Parameters_Tetrode!$I$4/Parameters_Tetrode!$J$4)*(1+SIGN(Calcs_Tetrode!AP76))*ATAN(Calcs_Tetrode!AP$83/Parameters_Tetrode!$M$4)</f>
        <v>2.4788086653757414E-2</v>
      </c>
      <c r="AQ96">
        <f>(Calcs_Tetrode!AQ76^Parameters_Tetrode!$I$4/Parameters_Tetrode!$J$4)*(1+SIGN(Calcs_Tetrode!AQ76))*ATAN(Calcs_Tetrode!AQ$83/Parameters_Tetrode!$M$4)</f>
        <v>2.6612853836935516E-2</v>
      </c>
      <c r="AR96">
        <f>(Calcs_Tetrode!AR76^Parameters_Tetrode!$I$4/Parameters_Tetrode!$J$4)*(1+SIGN(Calcs_Tetrode!AR76))*ATAN(Calcs_Tetrode!AR$83/Parameters_Tetrode!$M$4)</f>
        <v>2.8528079455138203E-2</v>
      </c>
      <c r="AS96">
        <f>(Calcs_Tetrode!AS76^Parameters_Tetrode!$I$4/Parameters_Tetrode!$J$4)*(1+SIGN(Calcs_Tetrode!AS76))*ATAN(Calcs_Tetrode!AS$83/Parameters_Tetrode!$M$4)</f>
        <v>3.053566336563468E-2</v>
      </c>
      <c r="AT96">
        <f>(Calcs_Tetrode!AT76^Parameters_Tetrode!$I$4/Parameters_Tetrode!$J$4)*(1+SIGN(Calcs_Tetrode!AT76))*ATAN(Calcs_Tetrode!AT$83/Parameters_Tetrode!$M$4)</f>
        <v>3.2637448238076572E-2</v>
      </c>
      <c r="AU96">
        <f>(Calcs_Tetrode!AU76^Parameters_Tetrode!$I$4/Parameters_Tetrode!$J$4)*(1+SIGN(Calcs_Tetrode!AU76))*ATAN(Calcs_Tetrode!AU$83/Parameters_Tetrode!$M$4)</f>
        <v>3.4835218935900074E-2</v>
      </c>
      <c r="AV96">
        <f>(Calcs_Tetrode!AV76^Parameters_Tetrode!$I$4/Parameters_Tetrode!$J$4)*(1+SIGN(Calcs_Tetrode!AV76))*ATAN(Calcs_Tetrode!AV$83/Parameters_Tetrode!$M$4)</f>
        <v>3.7130702127353844E-2</v>
      </c>
      <c r="AW96">
        <f>(Calcs_Tetrode!AW76^Parameters_Tetrode!$I$4/Parameters_Tetrode!$J$4)*(1+SIGN(Calcs_Tetrode!AW76))*ATAN(Calcs_Tetrode!AW$83/Parameters_Tetrode!$M$4)</f>
        <v>3.9525566109801978E-2</v>
      </c>
      <c r="AX96">
        <f>(Calcs_Tetrode!AX76^Parameters_Tetrode!$I$4/Parameters_Tetrode!$J$4)*(1+SIGN(Calcs_Tetrode!AX76))*ATAN(Calcs_Tetrode!AX$83/Parameters_Tetrode!$M$4)</f>
        <v>4.2021420830937538E-2</v>
      </c>
      <c r="AY96">
        <f>(Calcs_Tetrode!AY76^Parameters_Tetrode!$I$4/Parameters_Tetrode!$J$4)*(1+SIGN(Calcs_Tetrode!AY76))*ATAN(Calcs_Tetrode!AY$83/Parameters_Tetrode!$M$4)</f>
        <v>4.4619818090694728E-2</v>
      </c>
      <c r="AZ96">
        <f>(Calcs_Tetrode!AZ76^Parameters_Tetrode!$I$4/Parameters_Tetrode!$J$4)*(1+SIGN(Calcs_Tetrode!AZ76))*ATAN(Calcs_Tetrode!AZ$83/Parameters_Tetrode!$M$4)</f>
        <v>4.7322251907948552E-2</v>
      </c>
      <c r="BA96">
        <f>(Calcs_Tetrode!BA76^Parameters_Tetrode!$I$4/Parameters_Tetrode!$J$4)*(1+SIGN(Calcs_Tetrode!BA76))*ATAN(Calcs_Tetrode!BA$83/Parameters_Tetrode!$M$4)</f>
        <v>5.0130159036505917E-2</v>
      </c>
    </row>
    <row r="97" spans="1:53">
      <c r="B97" s="2" t="e">
        <f>IF(OR(Calcs_Tetrode!B96="",(Calcs_Tetrode!B96+Parameters_Tetrode!$B$6)&lt;Parameters_Tetrode!$B$5),NA(),Calcs_Tetrode!B96+Parameters_Tetrode!$B$6)</f>
        <v>#N/A</v>
      </c>
      <c r="C97" t="e">
        <f>(Calcs_Tetrode!C77^Parameters_Tetrode!$I$4/Parameters_Tetrode!$J$4)*(1+SIGN(Calcs_Tetrode!C77))*ATAN(Calcs_Tetrode!C$83/Parameters_Tetrode!$M$4)</f>
        <v>#N/A</v>
      </c>
      <c r="D97" t="e">
        <f>(Calcs_Tetrode!D77^Parameters_Tetrode!$I$4/Parameters_Tetrode!$J$4)*(1+SIGN(Calcs_Tetrode!D77))*ATAN(Calcs_Tetrode!D$83/Parameters_Tetrode!$M$4)</f>
        <v>#N/A</v>
      </c>
      <c r="E97" t="e">
        <f>(Calcs_Tetrode!E77^Parameters_Tetrode!$I$4/Parameters_Tetrode!$J$4)*(1+SIGN(Calcs_Tetrode!E77))*ATAN(Calcs_Tetrode!E$83/Parameters_Tetrode!$M$4)</f>
        <v>#N/A</v>
      </c>
      <c r="F97" t="e">
        <f>(Calcs_Tetrode!F77^Parameters_Tetrode!$I$4/Parameters_Tetrode!$J$4)*(1+SIGN(Calcs_Tetrode!F77))*ATAN(Calcs_Tetrode!F$83/Parameters_Tetrode!$M$4)</f>
        <v>#N/A</v>
      </c>
      <c r="G97" t="e">
        <f>(Calcs_Tetrode!G77^Parameters_Tetrode!$I$4/Parameters_Tetrode!$J$4)*(1+SIGN(Calcs_Tetrode!G77))*ATAN(Calcs_Tetrode!G$83/Parameters_Tetrode!$M$4)</f>
        <v>#N/A</v>
      </c>
      <c r="H97" t="e">
        <f>(Calcs_Tetrode!H77^Parameters_Tetrode!$I$4/Parameters_Tetrode!$J$4)*(1+SIGN(Calcs_Tetrode!H77))*ATAN(Calcs_Tetrode!H$83/Parameters_Tetrode!$M$4)</f>
        <v>#N/A</v>
      </c>
      <c r="I97" t="e">
        <f>(Calcs_Tetrode!I77^Parameters_Tetrode!$I$4/Parameters_Tetrode!$J$4)*(1+SIGN(Calcs_Tetrode!I77))*ATAN(Calcs_Tetrode!I$83/Parameters_Tetrode!$M$4)</f>
        <v>#N/A</v>
      </c>
      <c r="J97" t="e">
        <f>(Calcs_Tetrode!J77^Parameters_Tetrode!$I$4/Parameters_Tetrode!$J$4)*(1+SIGN(Calcs_Tetrode!J77))*ATAN(Calcs_Tetrode!J$83/Parameters_Tetrode!$M$4)</f>
        <v>#N/A</v>
      </c>
      <c r="K97" t="e">
        <f>(Calcs_Tetrode!K77^Parameters_Tetrode!$I$4/Parameters_Tetrode!$J$4)*(1+SIGN(Calcs_Tetrode!K77))*ATAN(Calcs_Tetrode!K$83/Parameters_Tetrode!$M$4)</f>
        <v>#N/A</v>
      </c>
      <c r="L97" t="e">
        <f>(Calcs_Tetrode!L77^Parameters_Tetrode!$I$4/Parameters_Tetrode!$J$4)*(1+SIGN(Calcs_Tetrode!L77))*ATAN(Calcs_Tetrode!L$83/Parameters_Tetrode!$M$4)</f>
        <v>#N/A</v>
      </c>
      <c r="M97" t="e">
        <f>(Calcs_Tetrode!M77^Parameters_Tetrode!$I$4/Parameters_Tetrode!$J$4)*(1+SIGN(Calcs_Tetrode!M77))*ATAN(Calcs_Tetrode!M$83/Parameters_Tetrode!$M$4)</f>
        <v>#N/A</v>
      </c>
      <c r="N97" t="e">
        <f>(Calcs_Tetrode!N77^Parameters_Tetrode!$I$4/Parameters_Tetrode!$J$4)*(1+SIGN(Calcs_Tetrode!N77))*ATAN(Calcs_Tetrode!N$83/Parameters_Tetrode!$M$4)</f>
        <v>#N/A</v>
      </c>
      <c r="O97" t="e">
        <f>(Calcs_Tetrode!O77^Parameters_Tetrode!$I$4/Parameters_Tetrode!$J$4)*(1+SIGN(Calcs_Tetrode!O77))*ATAN(Calcs_Tetrode!O$83/Parameters_Tetrode!$M$4)</f>
        <v>#N/A</v>
      </c>
      <c r="P97" t="e">
        <f>(Calcs_Tetrode!P77^Parameters_Tetrode!$I$4/Parameters_Tetrode!$J$4)*(1+SIGN(Calcs_Tetrode!P77))*ATAN(Calcs_Tetrode!P$83/Parameters_Tetrode!$M$4)</f>
        <v>#N/A</v>
      </c>
      <c r="Q97" t="e">
        <f>(Calcs_Tetrode!Q77^Parameters_Tetrode!$I$4/Parameters_Tetrode!$J$4)*(1+SIGN(Calcs_Tetrode!Q77))*ATAN(Calcs_Tetrode!Q$83/Parameters_Tetrode!$M$4)</f>
        <v>#N/A</v>
      </c>
      <c r="R97" t="e">
        <f>(Calcs_Tetrode!R77^Parameters_Tetrode!$I$4/Parameters_Tetrode!$J$4)*(1+SIGN(Calcs_Tetrode!R77))*ATAN(Calcs_Tetrode!R$83/Parameters_Tetrode!$M$4)</f>
        <v>#N/A</v>
      </c>
      <c r="S97" t="e">
        <f>(Calcs_Tetrode!S77^Parameters_Tetrode!$I$4/Parameters_Tetrode!$J$4)*(1+SIGN(Calcs_Tetrode!S77))*ATAN(Calcs_Tetrode!S$83/Parameters_Tetrode!$M$4)</f>
        <v>#N/A</v>
      </c>
      <c r="T97" t="e">
        <f>(Calcs_Tetrode!T77^Parameters_Tetrode!$I$4/Parameters_Tetrode!$J$4)*(1+SIGN(Calcs_Tetrode!T77))*ATAN(Calcs_Tetrode!T$83/Parameters_Tetrode!$M$4)</f>
        <v>#N/A</v>
      </c>
      <c r="U97" t="e">
        <f>(Calcs_Tetrode!U77^Parameters_Tetrode!$I$4/Parameters_Tetrode!$J$4)*(1+SIGN(Calcs_Tetrode!U77))*ATAN(Calcs_Tetrode!U$83/Parameters_Tetrode!$M$4)</f>
        <v>#N/A</v>
      </c>
      <c r="V97" t="e">
        <f>(Calcs_Tetrode!V77^Parameters_Tetrode!$I$4/Parameters_Tetrode!$J$4)*(1+SIGN(Calcs_Tetrode!V77))*ATAN(Calcs_Tetrode!V$83/Parameters_Tetrode!$M$4)</f>
        <v>#N/A</v>
      </c>
      <c r="W97" t="e">
        <f>(Calcs_Tetrode!W77^Parameters_Tetrode!$I$4/Parameters_Tetrode!$J$4)*(1+SIGN(Calcs_Tetrode!W77))*ATAN(Calcs_Tetrode!W$83/Parameters_Tetrode!$M$4)</f>
        <v>#N/A</v>
      </c>
      <c r="X97" t="e">
        <f>(Calcs_Tetrode!X77^Parameters_Tetrode!$I$4/Parameters_Tetrode!$J$4)*(1+SIGN(Calcs_Tetrode!X77))*ATAN(Calcs_Tetrode!X$83/Parameters_Tetrode!$M$4)</f>
        <v>#N/A</v>
      </c>
      <c r="Y97" t="e">
        <f>(Calcs_Tetrode!Y77^Parameters_Tetrode!$I$4/Parameters_Tetrode!$J$4)*(1+SIGN(Calcs_Tetrode!Y77))*ATAN(Calcs_Tetrode!Y$83/Parameters_Tetrode!$M$4)</f>
        <v>#N/A</v>
      </c>
      <c r="Z97" t="e">
        <f>(Calcs_Tetrode!Z77^Parameters_Tetrode!$I$4/Parameters_Tetrode!$J$4)*(1+SIGN(Calcs_Tetrode!Z77))*ATAN(Calcs_Tetrode!Z$83/Parameters_Tetrode!$M$4)</f>
        <v>#N/A</v>
      </c>
      <c r="AA97" t="e">
        <f>(Calcs_Tetrode!AA77^Parameters_Tetrode!$I$4/Parameters_Tetrode!$J$4)*(1+SIGN(Calcs_Tetrode!AA77))*ATAN(Calcs_Tetrode!AA$83/Parameters_Tetrode!$M$4)</f>
        <v>#N/A</v>
      </c>
      <c r="AB97" t="e">
        <f>(Calcs_Tetrode!AB77^Parameters_Tetrode!$I$4/Parameters_Tetrode!$J$4)*(1+SIGN(Calcs_Tetrode!AB77))*ATAN(Calcs_Tetrode!AB$83/Parameters_Tetrode!$M$4)</f>
        <v>#N/A</v>
      </c>
      <c r="AC97" t="e">
        <f>(Calcs_Tetrode!AC77^Parameters_Tetrode!$I$4/Parameters_Tetrode!$J$4)*(1+SIGN(Calcs_Tetrode!AC77))*ATAN(Calcs_Tetrode!AC$83/Parameters_Tetrode!$M$4)</f>
        <v>#N/A</v>
      </c>
      <c r="AD97" t="e">
        <f>(Calcs_Tetrode!AD77^Parameters_Tetrode!$I$4/Parameters_Tetrode!$J$4)*(1+SIGN(Calcs_Tetrode!AD77))*ATAN(Calcs_Tetrode!AD$83/Parameters_Tetrode!$M$4)</f>
        <v>#N/A</v>
      </c>
      <c r="AE97" t="e">
        <f>(Calcs_Tetrode!AE77^Parameters_Tetrode!$I$4/Parameters_Tetrode!$J$4)*(1+SIGN(Calcs_Tetrode!AE77))*ATAN(Calcs_Tetrode!AE$83/Parameters_Tetrode!$M$4)</f>
        <v>#N/A</v>
      </c>
      <c r="AF97" t="e">
        <f>(Calcs_Tetrode!AF77^Parameters_Tetrode!$I$4/Parameters_Tetrode!$J$4)*(1+SIGN(Calcs_Tetrode!AF77))*ATAN(Calcs_Tetrode!AF$83/Parameters_Tetrode!$M$4)</f>
        <v>#N/A</v>
      </c>
      <c r="AG97" t="e">
        <f>(Calcs_Tetrode!AG77^Parameters_Tetrode!$I$4/Parameters_Tetrode!$J$4)*(1+SIGN(Calcs_Tetrode!AG77))*ATAN(Calcs_Tetrode!AG$83/Parameters_Tetrode!$M$4)</f>
        <v>#N/A</v>
      </c>
      <c r="AH97" t="e">
        <f>(Calcs_Tetrode!AH77^Parameters_Tetrode!$I$4/Parameters_Tetrode!$J$4)*(1+SIGN(Calcs_Tetrode!AH77))*ATAN(Calcs_Tetrode!AH$83/Parameters_Tetrode!$M$4)</f>
        <v>#N/A</v>
      </c>
      <c r="AI97" t="e">
        <f>(Calcs_Tetrode!AI77^Parameters_Tetrode!$I$4/Parameters_Tetrode!$J$4)*(1+SIGN(Calcs_Tetrode!AI77))*ATAN(Calcs_Tetrode!AI$83/Parameters_Tetrode!$M$4)</f>
        <v>#N/A</v>
      </c>
      <c r="AJ97" t="e">
        <f>(Calcs_Tetrode!AJ77^Parameters_Tetrode!$I$4/Parameters_Tetrode!$J$4)*(1+SIGN(Calcs_Tetrode!AJ77))*ATAN(Calcs_Tetrode!AJ$83/Parameters_Tetrode!$M$4)</f>
        <v>#N/A</v>
      </c>
      <c r="AK97" t="e">
        <f>(Calcs_Tetrode!AK77^Parameters_Tetrode!$I$4/Parameters_Tetrode!$J$4)*(1+SIGN(Calcs_Tetrode!AK77))*ATAN(Calcs_Tetrode!AK$83/Parameters_Tetrode!$M$4)</f>
        <v>#N/A</v>
      </c>
      <c r="AL97" t="e">
        <f>(Calcs_Tetrode!AL77^Parameters_Tetrode!$I$4/Parameters_Tetrode!$J$4)*(1+SIGN(Calcs_Tetrode!AL77))*ATAN(Calcs_Tetrode!AL$83/Parameters_Tetrode!$M$4)</f>
        <v>#N/A</v>
      </c>
      <c r="AM97" t="e">
        <f>(Calcs_Tetrode!AM77^Parameters_Tetrode!$I$4/Parameters_Tetrode!$J$4)*(1+SIGN(Calcs_Tetrode!AM77))*ATAN(Calcs_Tetrode!AM$83/Parameters_Tetrode!$M$4)</f>
        <v>#N/A</v>
      </c>
      <c r="AN97" t="e">
        <f>(Calcs_Tetrode!AN77^Parameters_Tetrode!$I$4/Parameters_Tetrode!$J$4)*(1+SIGN(Calcs_Tetrode!AN77))*ATAN(Calcs_Tetrode!AN$83/Parameters_Tetrode!$M$4)</f>
        <v>#N/A</v>
      </c>
      <c r="AO97" t="e">
        <f>(Calcs_Tetrode!AO77^Parameters_Tetrode!$I$4/Parameters_Tetrode!$J$4)*(1+SIGN(Calcs_Tetrode!AO77))*ATAN(Calcs_Tetrode!AO$83/Parameters_Tetrode!$M$4)</f>
        <v>#N/A</v>
      </c>
      <c r="AP97" t="e">
        <f>(Calcs_Tetrode!AP77^Parameters_Tetrode!$I$4/Parameters_Tetrode!$J$4)*(1+SIGN(Calcs_Tetrode!AP77))*ATAN(Calcs_Tetrode!AP$83/Parameters_Tetrode!$M$4)</f>
        <v>#N/A</v>
      </c>
      <c r="AQ97" t="e">
        <f>(Calcs_Tetrode!AQ77^Parameters_Tetrode!$I$4/Parameters_Tetrode!$J$4)*(1+SIGN(Calcs_Tetrode!AQ77))*ATAN(Calcs_Tetrode!AQ$83/Parameters_Tetrode!$M$4)</f>
        <v>#N/A</v>
      </c>
      <c r="AR97" t="e">
        <f>(Calcs_Tetrode!AR77^Parameters_Tetrode!$I$4/Parameters_Tetrode!$J$4)*(1+SIGN(Calcs_Tetrode!AR77))*ATAN(Calcs_Tetrode!AR$83/Parameters_Tetrode!$M$4)</f>
        <v>#N/A</v>
      </c>
      <c r="AS97" t="e">
        <f>(Calcs_Tetrode!AS77^Parameters_Tetrode!$I$4/Parameters_Tetrode!$J$4)*(1+SIGN(Calcs_Tetrode!AS77))*ATAN(Calcs_Tetrode!AS$83/Parameters_Tetrode!$M$4)</f>
        <v>#N/A</v>
      </c>
      <c r="AT97" t="e">
        <f>(Calcs_Tetrode!AT77^Parameters_Tetrode!$I$4/Parameters_Tetrode!$J$4)*(1+SIGN(Calcs_Tetrode!AT77))*ATAN(Calcs_Tetrode!AT$83/Parameters_Tetrode!$M$4)</f>
        <v>#N/A</v>
      </c>
      <c r="AU97" t="e">
        <f>(Calcs_Tetrode!AU77^Parameters_Tetrode!$I$4/Parameters_Tetrode!$J$4)*(1+SIGN(Calcs_Tetrode!AU77))*ATAN(Calcs_Tetrode!AU$83/Parameters_Tetrode!$M$4)</f>
        <v>#N/A</v>
      </c>
      <c r="AV97" t="e">
        <f>(Calcs_Tetrode!AV77^Parameters_Tetrode!$I$4/Parameters_Tetrode!$J$4)*(1+SIGN(Calcs_Tetrode!AV77))*ATAN(Calcs_Tetrode!AV$83/Parameters_Tetrode!$M$4)</f>
        <v>#N/A</v>
      </c>
      <c r="AW97" t="e">
        <f>(Calcs_Tetrode!AW77^Parameters_Tetrode!$I$4/Parameters_Tetrode!$J$4)*(1+SIGN(Calcs_Tetrode!AW77))*ATAN(Calcs_Tetrode!AW$83/Parameters_Tetrode!$M$4)</f>
        <v>#N/A</v>
      </c>
      <c r="AX97" t="e">
        <f>(Calcs_Tetrode!AX77^Parameters_Tetrode!$I$4/Parameters_Tetrode!$J$4)*(1+SIGN(Calcs_Tetrode!AX77))*ATAN(Calcs_Tetrode!AX$83/Parameters_Tetrode!$M$4)</f>
        <v>#N/A</v>
      </c>
      <c r="AY97" t="e">
        <f>(Calcs_Tetrode!AY77^Parameters_Tetrode!$I$4/Parameters_Tetrode!$J$4)*(1+SIGN(Calcs_Tetrode!AY77))*ATAN(Calcs_Tetrode!AY$83/Parameters_Tetrode!$M$4)</f>
        <v>#N/A</v>
      </c>
      <c r="AZ97" t="e">
        <f>(Calcs_Tetrode!AZ77^Parameters_Tetrode!$I$4/Parameters_Tetrode!$J$4)*(1+SIGN(Calcs_Tetrode!AZ77))*ATAN(Calcs_Tetrode!AZ$83/Parameters_Tetrode!$M$4)</f>
        <v>#N/A</v>
      </c>
      <c r="BA97" t="e">
        <f>(Calcs_Tetrode!BA77^Parameters_Tetrode!$I$4/Parameters_Tetrode!$J$4)*(1+SIGN(Calcs_Tetrode!BA77))*ATAN(Calcs_Tetrode!BA$83/Parameters_Tetrode!$M$4)</f>
        <v>#N/A</v>
      </c>
    </row>
    <row r="98" spans="1:53">
      <c r="B98" s="2" t="e">
        <f>IF(OR(Calcs_Tetrode!B97="",(Calcs_Tetrode!B97+Parameters_Tetrode!$B$6)&lt;Parameters_Tetrode!$B$5),NA(),Calcs_Tetrode!B97+Parameters_Tetrode!$B$6)</f>
        <v>#N/A</v>
      </c>
      <c r="C98" t="e">
        <f>(Calcs_Tetrode!C78^Parameters_Tetrode!$I$4/Parameters_Tetrode!$J$4)*(1+SIGN(Calcs_Tetrode!C78))*ATAN(Calcs_Tetrode!C$83/Parameters_Tetrode!$M$4)</f>
        <v>#N/A</v>
      </c>
      <c r="D98" t="e">
        <f>(Calcs_Tetrode!D78^Parameters_Tetrode!$I$4/Parameters_Tetrode!$J$4)*(1+SIGN(Calcs_Tetrode!D78))*ATAN(Calcs_Tetrode!D$83/Parameters_Tetrode!$M$4)</f>
        <v>#N/A</v>
      </c>
      <c r="E98" t="e">
        <f>(Calcs_Tetrode!E78^Parameters_Tetrode!$I$4/Parameters_Tetrode!$J$4)*(1+SIGN(Calcs_Tetrode!E78))*ATAN(Calcs_Tetrode!E$83/Parameters_Tetrode!$M$4)</f>
        <v>#N/A</v>
      </c>
      <c r="F98" t="e">
        <f>(Calcs_Tetrode!F78^Parameters_Tetrode!$I$4/Parameters_Tetrode!$J$4)*(1+SIGN(Calcs_Tetrode!F78))*ATAN(Calcs_Tetrode!F$83/Parameters_Tetrode!$M$4)</f>
        <v>#N/A</v>
      </c>
      <c r="G98" t="e">
        <f>(Calcs_Tetrode!G78^Parameters_Tetrode!$I$4/Parameters_Tetrode!$J$4)*(1+SIGN(Calcs_Tetrode!G78))*ATAN(Calcs_Tetrode!G$83/Parameters_Tetrode!$M$4)</f>
        <v>#N/A</v>
      </c>
      <c r="H98" t="e">
        <f>(Calcs_Tetrode!H78^Parameters_Tetrode!$I$4/Parameters_Tetrode!$J$4)*(1+SIGN(Calcs_Tetrode!H78))*ATAN(Calcs_Tetrode!H$83/Parameters_Tetrode!$M$4)</f>
        <v>#N/A</v>
      </c>
      <c r="I98" t="e">
        <f>(Calcs_Tetrode!I78^Parameters_Tetrode!$I$4/Parameters_Tetrode!$J$4)*(1+SIGN(Calcs_Tetrode!I78))*ATAN(Calcs_Tetrode!I$83/Parameters_Tetrode!$M$4)</f>
        <v>#N/A</v>
      </c>
      <c r="J98" t="e">
        <f>(Calcs_Tetrode!J78^Parameters_Tetrode!$I$4/Parameters_Tetrode!$J$4)*(1+SIGN(Calcs_Tetrode!J78))*ATAN(Calcs_Tetrode!J$83/Parameters_Tetrode!$M$4)</f>
        <v>#N/A</v>
      </c>
      <c r="K98" t="e">
        <f>(Calcs_Tetrode!K78^Parameters_Tetrode!$I$4/Parameters_Tetrode!$J$4)*(1+SIGN(Calcs_Tetrode!K78))*ATAN(Calcs_Tetrode!K$83/Parameters_Tetrode!$M$4)</f>
        <v>#N/A</v>
      </c>
      <c r="L98" t="e">
        <f>(Calcs_Tetrode!L78^Parameters_Tetrode!$I$4/Parameters_Tetrode!$J$4)*(1+SIGN(Calcs_Tetrode!L78))*ATAN(Calcs_Tetrode!L$83/Parameters_Tetrode!$M$4)</f>
        <v>#N/A</v>
      </c>
      <c r="M98" t="e">
        <f>(Calcs_Tetrode!M78^Parameters_Tetrode!$I$4/Parameters_Tetrode!$J$4)*(1+SIGN(Calcs_Tetrode!M78))*ATAN(Calcs_Tetrode!M$83/Parameters_Tetrode!$M$4)</f>
        <v>#N/A</v>
      </c>
      <c r="N98" t="e">
        <f>(Calcs_Tetrode!N78^Parameters_Tetrode!$I$4/Parameters_Tetrode!$J$4)*(1+SIGN(Calcs_Tetrode!N78))*ATAN(Calcs_Tetrode!N$83/Parameters_Tetrode!$M$4)</f>
        <v>#N/A</v>
      </c>
      <c r="O98" t="e">
        <f>(Calcs_Tetrode!O78^Parameters_Tetrode!$I$4/Parameters_Tetrode!$J$4)*(1+SIGN(Calcs_Tetrode!O78))*ATAN(Calcs_Tetrode!O$83/Parameters_Tetrode!$M$4)</f>
        <v>#N/A</v>
      </c>
      <c r="P98" t="e">
        <f>(Calcs_Tetrode!P78^Parameters_Tetrode!$I$4/Parameters_Tetrode!$J$4)*(1+SIGN(Calcs_Tetrode!P78))*ATAN(Calcs_Tetrode!P$83/Parameters_Tetrode!$M$4)</f>
        <v>#N/A</v>
      </c>
      <c r="Q98" t="e">
        <f>(Calcs_Tetrode!Q78^Parameters_Tetrode!$I$4/Parameters_Tetrode!$J$4)*(1+SIGN(Calcs_Tetrode!Q78))*ATAN(Calcs_Tetrode!Q$83/Parameters_Tetrode!$M$4)</f>
        <v>#N/A</v>
      </c>
      <c r="R98" t="e">
        <f>(Calcs_Tetrode!R78^Parameters_Tetrode!$I$4/Parameters_Tetrode!$J$4)*(1+SIGN(Calcs_Tetrode!R78))*ATAN(Calcs_Tetrode!R$83/Parameters_Tetrode!$M$4)</f>
        <v>#N/A</v>
      </c>
      <c r="S98" t="e">
        <f>(Calcs_Tetrode!S78^Parameters_Tetrode!$I$4/Parameters_Tetrode!$J$4)*(1+SIGN(Calcs_Tetrode!S78))*ATAN(Calcs_Tetrode!S$83/Parameters_Tetrode!$M$4)</f>
        <v>#N/A</v>
      </c>
      <c r="T98" t="e">
        <f>(Calcs_Tetrode!T78^Parameters_Tetrode!$I$4/Parameters_Tetrode!$J$4)*(1+SIGN(Calcs_Tetrode!T78))*ATAN(Calcs_Tetrode!T$83/Parameters_Tetrode!$M$4)</f>
        <v>#N/A</v>
      </c>
      <c r="U98" t="e">
        <f>(Calcs_Tetrode!U78^Parameters_Tetrode!$I$4/Parameters_Tetrode!$J$4)*(1+SIGN(Calcs_Tetrode!U78))*ATAN(Calcs_Tetrode!U$83/Parameters_Tetrode!$M$4)</f>
        <v>#N/A</v>
      </c>
      <c r="V98" t="e">
        <f>(Calcs_Tetrode!V78^Parameters_Tetrode!$I$4/Parameters_Tetrode!$J$4)*(1+SIGN(Calcs_Tetrode!V78))*ATAN(Calcs_Tetrode!V$83/Parameters_Tetrode!$M$4)</f>
        <v>#N/A</v>
      </c>
      <c r="W98" t="e">
        <f>(Calcs_Tetrode!W78^Parameters_Tetrode!$I$4/Parameters_Tetrode!$J$4)*(1+SIGN(Calcs_Tetrode!W78))*ATAN(Calcs_Tetrode!W$83/Parameters_Tetrode!$M$4)</f>
        <v>#N/A</v>
      </c>
      <c r="X98" t="e">
        <f>(Calcs_Tetrode!X78^Parameters_Tetrode!$I$4/Parameters_Tetrode!$J$4)*(1+SIGN(Calcs_Tetrode!X78))*ATAN(Calcs_Tetrode!X$83/Parameters_Tetrode!$M$4)</f>
        <v>#N/A</v>
      </c>
      <c r="Y98" t="e">
        <f>(Calcs_Tetrode!Y78^Parameters_Tetrode!$I$4/Parameters_Tetrode!$J$4)*(1+SIGN(Calcs_Tetrode!Y78))*ATAN(Calcs_Tetrode!Y$83/Parameters_Tetrode!$M$4)</f>
        <v>#N/A</v>
      </c>
      <c r="Z98" t="e">
        <f>(Calcs_Tetrode!Z78^Parameters_Tetrode!$I$4/Parameters_Tetrode!$J$4)*(1+SIGN(Calcs_Tetrode!Z78))*ATAN(Calcs_Tetrode!Z$83/Parameters_Tetrode!$M$4)</f>
        <v>#N/A</v>
      </c>
      <c r="AA98" t="e">
        <f>(Calcs_Tetrode!AA78^Parameters_Tetrode!$I$4/Parameters_Tetrode!$J$4)*(1+SIGN(Calcs_Tetrode!AA78))*ATAN(Calcs_Tetrode!AA$83/Parameters_Tetrode!$M$4)</f>
        <v>#N/A</v>
      </c>
      <c r="AB98" t="e">
        <f>(Calcs_Tetrode!AB78^Parameters_Tetrode!$I$4/Parameters_Tetrode!$J$4)*(1+SIGN(Calcs_Tetrode!AB78))*ATAN(Calcs_Tetrode!AB$83/Parameters_Tetrode!$M$4)</f>
        <v>#N/A</v>
      </c>
      <c r="AC98" t="e">
        <f>(Calcs_Tetrode!AC78^Parameters_Tetrode!$I$4/Parameters_Tetrode!$J$4)*(1+SIGN(Calcs_Tetrode!AC78))*ATAN(Calcs_Tetrode!AC$83/Parameters_Tetrode!$M$4)</f>
        <v>#N/A</v>
      </c>
      <c r="AD98" t="e">
        <f>(Calcs_Tetrode!AD78^Parameters_Tetrode!$I$4/Parameters_Tetrode!$J$4)*(1+SIGN(Calcs_Tetrode!AD78))*ATAN(Calcs_Tetrode!AD$83/Parameters_Tetrode!$M$4)</f>
        <v>#N/A</v>
      </c>
      <c r="AE98" t="e">
        <f>(Calcs_Tetrode!AE78^Parameters_Tetrode!$I$4/Parameters_Tetrode!$J$4)*(1+SIGN(Calcs_Tetrode!AE78))*ATAN(Calcs_Tetrode!AE$83/Parameters_Tetrode!$M$4)</f>
        <v>#N/A</v>
      </c>
      <c r="AF98" t="e">
        <f>(Calcs_Tetrode!AF78^Parameters_Tetrode!$I$4/Parameters_Tetrode!$J$4)*(1+SIGN(Calcs_Tetrode!AF78))*ATAN(Calcs_Tetrode!AF$83/Parameters_Tetrode!$M$4)</f>
        <v>#N/A</v>
      </c>
      <c r="AG98" t="e">
        <f>(Calcs_Tetrode!AG78^Parameters_Tetrode!$I$4/Parameters_Tetrode!$J$4)*(1+SIGN(Calcs_Tetrode!AG78))*ATAN(Calcs_Tetrode!AG$83/Parameters_Tetrode!$M$4)</f>
        <v>#N/A</v>
      </c>
      <c r="AH98" t="e">
        <f>(Calcs_Tetrode!AH78^Parameters_Tetrode!$I$4/Parameters_Tetrode!$J$4)*(1+SIGN(Calcs_Tetrode!AH78))*ATAN(Calcs_Tetrode!AH$83/Parameters_Tetrode!$M$4)</f>
        <v>#N/A</v>
      </c>
      <c r="AI98" t="e">
        <f>(Calcs_Tetrode!AI78^Parameters_Tetrode!$I$4/Parameters_Tetrode!$J$4)*(1+SIGN(Calcs_Tetrode!AI78))*ATAN(Calcs_Tetrode!AI$83/Parameters_Tetrode!$M$4)</f>
        <v>#N/A</v>
      </c>
      <c r="AJ98" t="e">
        <f>(Calcs_Tetrode!AJ78^Parameters_Tetrode!$I$4/Parameters_Tetrode!$J$4)*(1+SIGN(Calcs_Tetrode!AJ78))*ATAN(Calcs_Tetrode!AJ$83/Parameters_Tetrode!$M$4)</f>
        <v>#N/A</v>
      </c>
      <c r="AK98" t="e">
        <f>(Calcs_Tetrode!AK78^Parameters_Tetrode!$I$4/Parameters_Tetrode!$J$4)*(1+SIGN(Calcs_Tetrode!AK78))*ATAN(Calcs_Tetrode!AK$83/Parameters_Tetrode!$M$4)</f>
        <v>#N/A</v>
      </c>
      <c r="AL98" t="e">
        <f>(Calcs_Tetrode!AL78^Parameters_Tetrode!$I$4/Parameters_Tetrode!$J$4)*(1+SIGN(Calcs_Tetrode!AL78))*ATAN(Calcs_Tetrode!AL$83/Parameters_Tetrode!$M$4)</f>
        <v>#N/A</v>
      </c>
      <c r="AM98" t="e">
        <f>(Calcs_Tetrode!AM78^Parameters_Tetrode!$I$4/Parameters_Tetrode!$J$4)*(1+SIGN(Calcs_Tetrode!AM78))*ATAN(Calcs_Tetrode!AM$83/Parameters_Tetrode!$M$4)</f>
        <v>#N/A</v>
      </c>
      <c r="AN98" t="e">
        <f>(Calcs_Tetrode!AN78^Parameters_Tetrode!$I$4/Parameters_Tetrode!$J$4)*(1+SIGN(Calcs_Tetrode!AN78))*ATAN(Calcs_Tetrode!AN$83/Parameters_Tetrode!$M$4)</f>
        <v>#N/A</v>
      </c>
      <c r="AO98" t="e">
        <f>(Calcs_Tetrode!AO78^Parameters_Tetrode!$I$4/Parameters_Tetrode!$J$4)*(1+SIGN(Calcs_Tetrode!AO78))*ATAN(Calcs_Tetrode!AO$83/Parameters_Tetrode!$M$4)</f>
        <v>#N/A</v>
      </c>
      <c r="AP98" t="e">
        <f>(Calcs_Tetrode!AP78^Parameters_Tetrode!$I$4/Parameters_Tetrode!$J$4)*(1+SIGN(Calcs_Tetrode!AP78))*ATAN(Calcs_Tetrode!AP$83/Parameters_Tetrode!$M$4)</f>
        <v>#N/A</v>
      </c>
      <c r="AQ98" t="e">
        <f>(Calcs_Tetrode!AQ78^Parameters_Tetrode!$I$4/Parameters_Tetrode!$J$4)*(1+SIGN(Calcs_Tetrode!AQ78))*ATAN(Calcs_Tetrode!AQ$83/Parameters_Tetrode!$M$4)</f>
        <v>#N/A</v>
      </c>
      <c r="AR98" t="e">
        <f>(Calcs_Tetrode!AR78^Parameters_Tetrode!$I$4/Parameters_Tetrode!$J$4)*(1+SIGN(Calcs_Tetrode!AR78))*ATAN(Calcs_Tetrode!AR$83/Parameters_Tetrode!$M$4)</f>
        <v>#N/A</v>
      </c>
      <c r="AS98" t="e">
        <f>(Calcs_Tetrode!AS78^Parameters_Tetrode!$I$4/Parameters_Tetrode!$J$4)*(1+SIGN(Calcs_Tetrode!AS78))*ATAN(Calcs_Tetrode!AS$83/Parameters_Tetrode!$M$4)</f>
        <v>#N/A</v>
      </c>
      <c r="AT98" t="e">
        <f>(Calcs_Tetrode!AT78^Parameters_Tetrode!$I$4/Parameters_Tetrode!$J$4)*(1+SIGN(Calcs_Tetrode!AT78))*ATAN(Calcs_Tetrode!AT$83/Parameters_Tetrode!$M$4)</f>
        <v>#N/A</v>
      </c>
      <c r="AU98" t="e">
        <f>(Calcs_Tetrode!AU78^Parameters_Tetrode!$I$4/Parameters_Tetrode!$J$4)*(1+SIGN(Calcs_Tetrode!AU78))*ATAN(Calcs_Tetrode!AU$83/Parameters_Tetrode!$M$4)</f>
        <v>#N/A</v>
      </c>
      <c r="AV98" t="e">
        <f>(Calcs_Tetrode!AV78^Parameters_Tetrode!$I$4/Parameters_Tetrode!$J$4)*(1+SIGN(Calcs_Tetrode!AV78))*ATAN(Calcs_Tetrode!AV$83/Parameters_Tetrode!$M$4)</f>
        <v>#N/A</v>
      </c>
      <c r="AW98" t="e">
        <f>(Calcs_Tetrode!AW78^Parameters_Tetrode!$I$4/Parameters_Tetrode!$J$4)*(1+SIGN(Calcs_Tetrode!AW78))*ATAN(Calcs_Tetrode!AW$83/Parameters_Tetrode!$M$4)</f>
        <v>#N/A</v>
      </c>
      <c r="AX98" t="e">
        <f>(Calcs_Tetrode!AX78^Parameters_Tetrode!$I$4/Parameters_Tetrode!$J$4)*(1+SIGN(Calcs_Tetrode!AX78))*ATAN(Calcs_Tetrode!AX$83/Parameters_Tetrode!$M$4)</f>
        <v>#N/A</v>
      </c>
      <c r="AY98" t="e">
        <f>(Calcs_Tetrode!AY78^Parameters_Tetrode!$I$4/Parameters_Tetrode!$J$4)*(1+SIGN(Calcs_Tetrode!AY78))*ATAN(Calcs_Tetrode!AY$83/Parameters_Tetrode!$M$4)</f>
        <v>#N/A</v>
      </c>
      <c r="AZ98" t="e">
        <f>(Calcs_Tetrode!AZ78^Parameters_Tetrode!$I$4/Parameters_Tetrode!$J$4)*(1+SIGN(Calcs_Tetrode!AZ78))*ATAN(Calcs_Tetrode!AZ$83/Parameters_Tetrode!$M$4)</f>
        <v>#N/A</v>
      </c>
      <c r="BA98" t="e">
        <f>(Calcs_Tetrode!BA78^Parameters_Tetrode!$I$4/Parameters_Tetrode!$J$4)*(1+SIGN(Calcs_Tetrode!BA78))*ATAN(Calcs_Tetrode!BA$83/Parameters_Tetrode!$M$4)</f>
        <v>#N/A</v>
      </c>
    </row>
    <row r="103" spans="1:53">
      <c r="A103" s="2" t="s">
        <v>23</v>
      </c>
      <c r="B103" s="2" t="s">
        <v>37</v>
      </c>
      <c r="C103" s="2">
        <f>Parameters_Tetrode!$C$4</f>
        <v>0</v>
      </c>
      <c r="D103" s="2">
        <f>IF(OR(Calcs_Tetrode!C103="",(Calcs_Tetrode!C103+Parameters_Tetrode!$C$6)&gt;Parameters_Tetrode!$C$5),NA(),Calcs_Tetrode!C103+Parameters_Tetrode!$C$6)</f>
        <v>10</v>
      </c>
      <c r="E103" s="2">
        <f>IF(OR(Calcs_Tetrode!D103="",(Calcs_Tetrode!D103+Parameters_Tetrode!$C$6)&gt;Parameters_Tetrode!$C$5),NA(),Calcs_Tetrode!D103+Parameters_Tetrode!$C$6)</f>
        <v>20</v>
      </c>
      <c r="F103" s="2">
        <f>IF(OR(Calcs_Tetrode!E103="",(Calcs_Tetrode!E103+Parameters_Tetrode!$C$6)&gt;Parameters_Tetrode!$C$5),NA(),Calcs_Tetrode!E103+Parameters_Tetrode!$C$6)</f>
        <v>30</v>
      </c>
      <c r="G103" s="2">
        <f>IF(OR(Calcs_Tetrode!F103="",(Calcs_Tetrode!F103+Parameters_Tetrode!$C$6)&gt;Parameters_Tetrode!$C$5),NA(),Calcs_Tetrode!F103+Parameters_Tetrode!$C$6)</f>
        <v>40</v>
      </c>
      <c r="H103" s="2">
        <f>IF(OR(Calcs_Tetrode!G103="",(Calcs_Tetrode!G103+Parameters_Tetrode!$C$6)&gt;Parameters_Tetrode!$C$5),NA(),Calcs_Tetrode!G103+Parameters_Tetrode!$C$6)</f>
        <v>50</v>
      </c>
      <c r="I103" s="2">
        <f>IF(OR(Calcs_Tetrode!H103="",(Calcs_Tetrode!H103+Parameters_Tetrode!$C$6)&gt;Parameters_Tetrode!$C$5),NA(),Calcs_Tetrode!H103+Parameters_Tetrode!$C$6)</f>
        <v>60</v>
      </c>
      <c r="J103" s="2">
        <f>IF(OR(Calcs_Tetrode!I103="",(Calcs_Tetrode!I103+Parameters_Tetrode!$C$6)&gt;Parameters_Tetrode!$C$5),NA(),Calcs_Tetrode!I103+Parameters_Tetrode!$C$6)</f>
        <v>70</v>
      </c>
      <c r="K103" s="2">
        <f>IF(OR(Calcs_Tetrode!J103="",(Calcs_Tetrode!J103+Parameters_Tetrode!$C$6)&gt;Parameters_Tetrode!$C$5),NA(),Calcs_Tetrode!J103+Parameters_Tetrode!$C$6)</f>
        <v>80</v>
      </c>
      <c r="L103" s="2">
        <f>IF(OR(Calcs_Tetrode!K103="",(Calcs_Tetrode!K103+Parameters_Tetrode!$C$6)&gt;Parameters_Tetrode!$C$5),NA(),Calcs_Tetrode!K103+Parameters_Tetrode!$C$6)</f>
        <v>90</v>
      </c>
      <c r="M103" s="2">
        <f>IF(OR(Calcs_Tetrode!L103="",(Calcs_Tetrode!L103+Parameters_Tetrode!$C$6)&gt;Parameters_Tetrode!$C$5),NA(),Calcs_Tetrode!L103+Parameters_Tetrode!$C$6)</f>
        <v>100</v>
      </c>
      <c r="N103" s="2">
        <f>IF(OR(Calcs_Tetrode!M103="",(Calcs_Tetrode!M103+Parameters_Tetrode!$C$6)&gt;Parameters_Tetrode!$C$5),NA(),Calcs_Tetrode!M103+Parameters_Tetrode!$C$6)</f>
        <v>110</v>
      </c>
      <c r="O103" s="2">
        <f>IF(OR(Calcs_Tetrode!N103="",(Calcs_Tetrode!N103+Parameters_Tetrode!$C$6)&gt;Parameters_Tetrode!$C$5),NA(),Calcs_Tetrode!N103+Parameters_Tetrode!$C$6)</f>
        <v>120</v>
      </c>
      <c r="P103" s="2">
        <f>IF(OR(Calcs_Tetrode!O103="",(Calcs_Tetrode!O103+Parameters_Tetrode!$C$6)&gt;Parameters_Tetrode!$C$5),NA(),Calcs_Tetrode!O103+Parameters_Tetrode!$C$6)</f>
        <v>130</v>
      </c>
      <c r="Q103" s="2">
        <f>IF(OR(Calcs_Tetrode!P103="",(Calcs_Tetrode!P103+Parameters_Tetrode!$C$6)&gt;Parameters_Tetrode!$C$5),NA(),Calcs_Tetrode!P103+Parameters_Tetrode!$C$6)</f>
        <v>140</v>
      </c>
      <c r="R103" s="2">
        <f>IF(OR(Calcs_Tetrode!Q103="",(Calcs_Tetrode!Q103+Parameters_Tetrode!$C$6)&gt;Parameters_Tetrode!$C$5),NA(),Calcs_Tetrode!Q103+Parameters_Tetrode!$C$6)</f>
        <v>150</v>
      </c>
      <c r="S103" s="2">
        <f>IF(OR(Calcs_Tetrode!R103="",(Calcs_Tetrode!R103+Parameters_Tetrode!$C$6)&gt;Parameters_Tetrode!$C$5),NA(),Calcs_Tetrode!R103+Parameters_Tetrode!$C$6)</f>
        <v>160</v>
      </c>
      <c r="T103" s="2">
        <f>IF(OR(Calcs_Tetrode!S103="",(Calcs_Tetrode!S103+Parameters_Tetrode!$C$6)&gt;Parameters_Tetrode!$C$5),NA(),Calcs_Tetrode!S103+Parameters_Tetrode!$C$6)</f>
        <v>170</v>
      </c>
      <c r="U103" s="2">
        <f>IF(OR(Calcs_Tetrode!T103="",(Calcs_Tetrode!T103+Parameters_Tetrode!$C$6)&gt;Parameters_Tetrode!$C$5),NA(),Calcs_Tetrode!T103+Parameters_Tetrode!$C$6)</f>
        <v>180</v>
      </c>
      <c r="V103" s="2">
        <f>IF(OR(Calcs_Tetrode!U103="",(Calcs_Tetrode!U103+Parameters_Tetrode!$C$6)&gt;Parameters_Tetrode!$C$5),NA(),Calcs_Tetrode!U103+Parameters_Tetrode!$C$6)</f>
        <v>190</v>
      </c>
      <c r="W103" s="2">
        <f>IF(OR(Calcs_Tetrode!V103="",(Calcs_Tetrode!V103+Parameters_Tetrode!$C$6)&gt;Parameters_Tetrode!$C$5),NA(),Calcs_Tetrode!V103+Parameters_Tetrode!$C$6)</f>
        <v>200</v>
      </c>
      <c r="X103" s="2">
        <f>IF(OR(Calcs_Tetrode!W103="",(Calcs_Tetrode!W103+Parameters_Tetrode!$C$6)&gt;Parameters_Tetrode!$C$5),NA(),Calcs_Tetrode!W103+Parameters_Tetrode!$C$6)</f>
        <v>210</v>
      </c>
      <c r="Y103" s="2">
        <f>IF(OR(Calcs_Tetrode!X103="",(Calcs_Tetrode!X103+Parameters_Tetrode!$C$6)&gt;Parameters_Tetrode!$C$5),NA(),Calcs_Tetrode!X103+Parameters_Tetrode!$C$6)</f>
        <v>220</v>
      </c>
      <c r="Z103" s="2">
        <f>IF(OR(Calcs_Tetrode!Y103="",(Calcs_Tetrode!Y103+Parameters_Tetrode!$C$6)&gt;Parameters_Tetrode!$C$5),NA(),Calcs_Tetrode!Y103+Parameters_Tetrode!$C$6)</f>
        <v>230</v>
      </c>
      <c r="AA103" s="2">
        <f>IF(OR(Calcs_Tetrode!Z103="",(Calcs_Tetrode!Z103+Parameters_Tetrode!$C$6)&gt;Parameters_Tetrode!$C$5),NA(),Calcs_Tetrode!Z103+Parameters_Tetrode!$C$6)</f>
        <v>240</v>
      </c>
      <c r="AB103" s="2">
        <f>IF(OR(Calcs_Tetrode!AA103="",(Calcs_Tetrode!AA103+Parameters_Tetrode!$C$6)&gt;Parameters_Tetrode!$C$5),NA(),Calcs_Tetrode!AA103+Parameters_Tetrode!$C$6)</f>
        <v>250</v>
      </c>
      <c r="AC103" s="2">
        <f>IF(OR(Calcs_Tetrode!AB103="",(Calcs_Tetrode!AB103+Parameters_Tetrode!$C$6)&gt;Parameters_Tetrode!$C$5),NA(),Calcs_Tetrode!AB103+Parameters_Tetrode!$C$6)</f>
        <v>260</v>
      </c>
      <c r="AD103" s="2">
        <f>IF(OR(Calcs_Tetrode!AC103="",(Calcs_Tetrode!AC103+Parameters_Tetrode!$C$6)&gt;Parameters_Tetrode!$C$5),NA(),Calcs_Tetrode!AC103+Parameters_Tetrode!$C$6)</f>
        <v>270</v>
      </c>
      <c r="AE103" s="2">
        <f>IF(OR(Calcs_Tetrode!AD103="",(Calcs_Tetrode!AD103+Parameters_Tetrode!$C$6)&gt;Parameters_Tetrode!$C$5),NA(),Calcs_Tetrode!AD103+Parameters_Tetrode!$C$6)</f>
        <v>280</v>
      </c>
      <c r="AF103" s="2">
        <f>IF(OR(Calcs_Tetrode!AE103="",(Calcs_Tetrode!AE103+Parameters_Tetrode!$C$6)&gt;Parameters_Tetrode!$C$5),NA(),Calcs_Tetrode!AE103+Parameters_Tetrode!$C$6)</f>
        <v>290</v>
      </c>
      <c r="AG103" s="2">
        <f>IF(OR(Calcs_Tetrode!AF103="",(Calcs_Tetrode!AF103+Parameters_Tetrode!$C$6)&gt;Parameters_Tetrode!$C$5),NA(),Calcs_Tetrode!AF103+Parameters_Tetrode!$C$6)</f>
        <v>300</v>
      </c>
      <c r="AH103" s="2">
        <f>IF(OR(Calcs_Tetrode!AG103="",(Calcs_Tetrode!AG103+Parameters_Tetrode!$C$6)&gt;Parameters_Tetrode!$C$5),NA(),Calcs_Tetrode!AG103+Parameters_Tetrode!$C$6)</f>
        <v>310</v>
      </c>
      <c r="AI103" s="2">
        <f>IF(OR(Calcs_Tetrode!AH103="",(Calcs_Tetrode!AH103+Parameters_Tetrode!$C$6)&gt;Parameters_Tetrode!$C$5),NA(),Calcs_Tetrode!AH103+Parameters_Tetrode!$C$6)</f>
        <v>320</v>
      </c>
      <c r="AJ103" s="2">
        <f>IF(OR(Calcs_Tetrode!AI103="",(Calcs_Tetrode!AI103+Parameters_Tetrode!$C$6)&gt;Parameters_Tetrode!$C$5),NA(),Calcs_Tetrode!AI103+Parameters_Tetrode!$C$6)</f>
        <v>330</v>
      </c>
      <c r="AK103" s="2">
        <f>IF(OR(Calcs_Tetrode!AJ103="",(Calcs_Tetrode!AJ103+Parameters_Tetrode!$C$6)&gt;Parameters_Tetrode!$C$5),NA(),Calcs_Tetrode!AJ103+Parameters_Tetrode!$C$6)</f>
        <v>340</v>
      </c>
      <c r="AL103" s="2">
        <f>IF(OR(Calcs_Tetrode!AK103="",(Calcs_Tetrode!AK103+Parameters_Tetrode!$C$6)&gt;Parameters_Tetrode!$C$5),NA(),Calcs_Tetrode!AK103+Parameters_Tetrode!$C$6)</f>
        <v>350</v>
      </c>
      <c r="AM103" s="2">
        <f>IF(OR(Calcs_Tetrode!AL103="",(Calcs_Tetrode!AL103+Parameters_Tetrode!$C$6)&gt;Parameters_Tetrode!$C$5),NA(),Calcs_Tetrode!AL103+Parameters_Tetrode!$C$6)</f>
        <v>360</v>
      </c>
      <c r="AN103" s="2">
        <f>IF(OR(Calcs_Tetrode!AM103="",(Calcs_Tetrode!AM103+Parameters_Tetrode!$C$6)&gt;Parameters_Tetrode!$C$5),NA(),Calcs_Tetrode!AM103+Parameters_Tetrode!$C$6)</f>
        <v>370</v>
      </c>
      <c r="AO103" s="2">
        <f>IF(OR(Calcs_Tetrode!AN103="",(Calcs_Tetrode!AN103+Parameters_Tetrode!$C$6)&gt;Parameters_Tetrode!$C$5),NA(),Calcs_Tetrode!AN103+Parameters_Tetrode!$C$6)</f>
        <v>380</v>
      </c>
      <c r="AP103" s="2">
        <f>IF(OR(Calcs_Tetrode!AO103="",(Calcs_Tetrode!AO103+Parameters_Tetrode!$C$6)&gt;Parameters_Tetrode!$C$5),NA(),Calcs_Tetrode!AO103+Parameters_Tetrode!$C$6)</f>
        <v>390</v>
      </c>
      <c r="AQ103" s="2">
        <f>IF(OR(Calcs_Tetrode!AP103="",(Calcs_Tetrode!AP103+Parameters_Tetrode!$C$6)&gt;Parameters_Tetrode!$C$5),NA(),Calcs_Tetrode!AP103+Parameters_Tetrode!$C$6)</f>
        <v>400</v>
      </c>
      <c r="AR103" s="2">
        <f>IF(OR(Calcs_Tetrode!AQ103="",(Calcs_Tetrode!AQ103+Parameters_Tetrode!$C$6)&gt;Parameters_Tetrode!$C$5),NA(),Calcs_Tetrode!AQ103+Parameters_Tetrode!$C$6)</f>
        <v>410</v>
      </c>
      <c r="AS103" s="2">
        <f>IF(OR(Calcs_Tetrode!AR103="",(Calcs_Tetrode!AR103+Parameters_Tetrode!$C$6)&gt;Parameters_Tetrode!$C$5),NA(),Calcs_Tetrode!AR103+Parameters_Tetrode!$C$6)</f>
        <v>420</v>
      </c>
      <c r="AT103" s="2">
        <f>IF(OR(Calcs_Tetrode!AS103="",(Calcs_Tetrode!AS103+Parameters_Tetrode!$C$6)&gt;Parameters_Tetrode!$C$5),NA(),Calcs_Tetrode!AS103+Parameters_Tetrode!$C$6)</f>
        <v>430</v>
      </c>
      <c r="AU103" s="2">
        <f>IF(OR(Calcs_Tetrode!AT103="",(Calcs_Tetrode!AT103+Parameters_Tetrode!$C$6)&gt;Parameters_Tetrode!$C$5),NA(),Calcs_Tetrode!AT103+Parameters_Tetrode!$C$6)</f>
        <v>440</v>
      </c>
      <c r="AV103" s="2">
        <f>IF(OR(Calcs_Tetrode!AU103="",(Calcs_Tetrode!AU103+Parameters_Tetrode!$C$6)&gt;Parameters_Tetrode!$C$5),NA(),Calcs_Tetrode!AU103+Parameters_Tetrode!$C$6)</f>
        <v>450</v>
      </c>
      <c r="AW103" s="2">
        <f>IF(OR(Calcs_Tetrode!AV103="",(Calcs_Tetrode!AV103+Parameters_Tetrode!$C$6)&gt;Parameters_Tetrode!$C$5),NA(),Calcs_Tetrode!AV103+Parameters_Tetrode!$C$6)</f>
        <v>460</v>
      </c>
      <c r="AX103" s="2">
        <f>IF(OR(Calcs_Tetrode!AW103="",(Calcs_Tetrode!AW103+Parameters_Tetrode!$C$6)&gt;Parameters_Tetrode!$C$5),NA(),Calcs_Tetrode!AW103+Parameters_Tetrode!$C$6)</f>
        <v>470</v>
      </c>
      <c r="AY103" s="2">
        <f>IF(OR(Calcs_Tetrode!AX103="",(Calcs_Tetrode!AX103+Parameters_Tetrode!$C$6)&gt;Parameters_Tetrode!$C$5),NA(),Calcs_Tetrode!AX103+Parameters_Tetrode!$C$6)</f>
        <v>480</v>
      </c>
      <c r="AZ103" s="2">
        <f>IF(OR(Calcs_Tetrode!AY103="",(Calcs_Tetrode!AY103+Parameters_Tetrode!$C$6)&gt;Parameters_Tetrode!$C$5),NA(),Calcs_Tetrode!AY103+Parameters_Tetrode!$C$6)</f>
        <v>490</v>
      </c>
      <c r="BA103" s="2">
        <f>IF(OR(Calcs_Tetrode!AZ103="",(Calcs_Tetrode!AZ103+Parameters_Tetrode!$C$6)&gt;Parameters_Tetrode!$C$5),NA(),Calcs_Tetrode!AZ103+Parameters_Tetrode!$C$6)</f>
        <v>500</v>
      </c>
    </row>
    <row r="104" spans="1:53">
      <c r="A104" s="2" t="s">
        <v>30</v>
      </c>
      <c r="B104" s="2">
        <f>Parameters_Tetrode!$B$4</f>
        <v>0</v>
      </c>
      <c r="C104">
        <f>IF(Parameters_Tetrode!C112&lt;&gt;"",ABS(Calcs_Tetrode!C84-Parameters_Tetrode!C112)^Parameters_Tetrode!$B$7,NA())</f>
        <v>0</v>
      </c>
      <c r="D104" t="e">
        <f>IF(Parameters_Tetrode!D112&lt;&gt;"",ABS(Calcs_Tetrode!D84-Parameters_Tetrode!D112)^Parameters_Tetrode!$B$7,NA())</f>
        <v>#N/A</v>
      </c>
      <c r="E104" t="e">
        <f>IF(Parameters_Tetrode!E112&lt;&gt;"",ABS(Calcs_Tetrode!E84-Parameters_Tetrode!E112)^Parameters_Tetrode!$B$7,NA())</f>
        <v>#N/A</v>
      </c>
      <c r="F104" t="e">
        <f>IF(Parameters_Tetrode!F112&lt;&gt;"",ABS(Calcs_Tetrode!F84-Parameters_Tetrode!F112)^Parameters_Tetrode!$B$7,NA())</f>
        <v>#N/A</v>
      </c>
      <c r="G104" t="e">
        <f>IF(Parameters_Tetrode!G112&lt;&gt;"",ABS(Calcs_Tetrode!G84-Parameters_Tetrode!G112)^Parameters_Tetrode!$B$7,NA())</f>
        <v>#N/A</v>
      </c>
      <c r="H104">
        <f>IF(Parameters_Tetrode!H112&lt;&gt;"",ABS(Calcs_Tetrode!H84-Parameters_Tetrode!H112)^Parameters_Tetrode!$B$7,NA())</f>
        <v>2.0990698113760285E-4</v>
      </c>
      <c r="I104" t="e">
        <f>IF(Parameters_Tetrode!I112&lt;&gt;"",ABS(Calcs_Tetrode!I84-Parameters_Tetrode!I112)^Parameters_Tetrode!$B$7,NA())</f>
        <v>#N/A</v>
      </c>
      <c r="J104" t="e">
        <f>IF(Parameters_Tetrode!J112&lt;&gt;"",ABS(Calcs_Tetrode!J84-Parameters_Tetrode!J112)^Parameters_Tetrode!$B$7,NA())</f>
        <v>#N/A</v>
      </c>
      <c r="K104" t="e">
        <f>IF(Parameters_Tetrode!K112&lt;&gt;"",ABS(Calcs_Tetrode!K84-Parameters_Tetrode!K112)^Parameters_Tetrode!$B$7,NA())</f>
        <v>#N/A</v>
      </c>
      <c r="L104" t="e">
        <f>IF(Parameters_Tetrode!L112&lt;&gt;"",ABS(Calcs_Tetrode!L84-Parameters_Tetrode!L112)^Parameters_Tetrode!$B$7,NA())</f>
        <v>#N/A</v>
      </c>
      <c r="M104" t="e">
        <f>IF(Parameters_Tetrode!M112&lt;&gt;"",ABS(Calcs_Tetrode!M84-Parameters_Tetrode!M112)^Parameters_Tetrode!$B$7,NA())</f>
        <v>#N/A</v>
      </c>
      <c r="N104" t="e">
        <f>IF(Parameters_Tetrode!N112&lt;&gt;"",ABS(Calcs_Tetrode!N84-Parameters_Tetrode!N112)^Parameters_Tetrode!$B$7,NA())</f>
        <v>#N/A</v>
      </c>
      <c r="O104" t="e">
        <f>IF(Parameters_Tetrode!O112&lt;&gt;"",ABS(Calcs_Tetrode!O84-Parameters_Tetrode!O112)^Parameters_Tetrode!$B$7,NA())</f>
        <v>#N/A</v>
      </c>
      <c r="P104" t="e">
        <f>IF(Parameters_Tetrode!P112&lt;&gt;"",ABS(Calcs_Tetrode!P84-Parameters_Tetrode!P112)^Parameters_Tetrode!$B$7,NA())</f>
        <v>#N/A</v>
      </c>
      <c r="Q104" t="e">
        <f>IF(Parameters_Tetrode!Q112&lt;&gt;"",ABS(Calcs_Tetrode!Q84-Parameters_Tetrode!Q112)^Parameters_Tetrode!$B$7,NA())</f>
        <v>#N/A</v>
      </c>
      <c r="R104" t="e">
        <f>IF(Parameters_Tetrode!R112&lt;&gt;"",ABS(Calcs_Tetrode!R84-Parameters_Tetrode!R112)^Parameters_Tetrode!$B$7,NA())</f>
        <v>#N/A</v>
      </c>
      <c r="S104" t="e">
        <f>IF(Parameters_Tetrode!S112&lt;&gt;"",ABS(Calcs_Tetrode!S84-Parameters_Tetrode!S112)^Parameters_Tetrode!$B$7,NA())</f>
        <v>#N/A</v>
      </c>
      <c r="T104" t="e">
        <f>IF(Parameters_Tetrode!T112&lt;&gt;"",ABS(Calcs_Tetrode!T84-Parameters_Tetrode!T112)^Parameters_Tetrode!$B$7,NA())</f>
        <v>#N/A</v>
      </c>
      <c r="U104" t="e">
        <f>IF(Parameters_Tetrode!U112&lt;&gt;"",ABS(Calcs_Tetrode!U84-Parameters_Tetrode!U112)^Parameters_Tetrode!$B$7,NA())</f>
        <v>#N/A</v>
      </c>
      <c r="V104" t="e">
        <f>IF(Parameters_Tetrode!V112&lt;&gt;"",ABS(Calcs_Tetrode!V84-Parameters_Tetrode!V112)^Parameters_Tetrode!$B$7,NA())</f>
        <v>#N/A</v>
      </c>
      <c r="W104" t="e">
        <f>IF(Parameters_Tetrode!W112&lt;&gt;"",ABS(Calcs_Tetrode!W84-Parameters_Tetrode!W112)^Parameters_Tetrode!$B$7,NA())</f>
        <v>#N/A</v>
      </c>
      <c r="X104" t="e">
        <f>IF(Parameters_Tetrode!X112&lt;&gt;"",ABS(Calcs_Tetrode!X84-Parameters_Tetrode!X112)^Parameters_Tetrode!$B$7,NA())</f>
        <v>#N/A</v>
      </c>
      <c r="Y104" t="e">
        <f>IF(Parameters_Tetrode!Y112&lt;&gt;"",ABS(Calcs_Tetrode!Y84-Parameters_Tetrode!Y112)^Parameters_Tetrode!$B$7,NA())</f>
        <v>#N/A</v>
      </c>
      <c r="Z104" t="e">
        <f>IF(Parameters_Tetrode!Z112&lt;&gt;"",ABS(Calcs_Tetrode!Z84-Parameters_Tetrode!Z112)^Parameters_Tetrode!$B$7,NA())</f>
        <v>#N/A</v>
      </c>
      <c r="AA104" t="e">
        <f>IF(Parameters_Tetrode!AA112&lt;&gt;"",ABS(Calcs_Tetrode!AA84-Parameters_Tetrode!AA112)^Parameters_Tetrode!$B$7,NA())</f>
        <v>#N/A</v>
      </c>
      <c r="AB104" t="e">
        <f>IF(Parameters_Tetrode!AB112&lt;&gt;"",ABS(Calcs_Tetrode!AB84-Parameters_Tetrode!AB112)^Parameters_Tetrode!$B$7,NA())</f>
        <v>#N/A</v>
      </c>
      <c r="AC104" t="e">
        <f>IF(Parameters_Tetrode!AC112&lt;&gt;"",ABS(Calcs_Tetrode!AC84-Parameters_Tetrode!AC112)^Parameters_Tetrode!$B$7,NA())</f>
        <v>#N/A</v>
      </c>
      <c r="AD104" t="e">
        <f>IF(Parameters_Tetrode!AD112&lt;&gt;"",ABS(Calcs_Tetrode!AD84-Parameters_Tetrode!AD112)^Parameters_Tetrode!$B$7,NA())</f>
        <v>#N/A</v>
      </c>
      <c r="AE104" t="e">
        <f>IF(Parameters_Tetrode!AE112&lt;&gt;"",ABS(Calcs_Tetrode!AE84-Parameters_Tetrode!AE112)^Parameters_Tetrode!$B$7,NA())</f>
        <v>#N/A</v>
      </c>
      <c r="AF104" t="e">
        <f>IF(Parameters_Tetrode!AF112&lt;&gt;"",ABS(Calcs_Tetrode!AF84-Parameters_Tetrode!AF112)^Parameters_Tetrode!$B$7,NA())</f>
        <v>#N/A</v>
      </c>
      <c r="AG104" t="e">
        <f>IF(Parameters_Tetrode!AG112&lt;&gt;"",ABS(Calcs_Tetrode!AG84-Parameters_Tetrode!AG112)^Parameters_Tetrode!$B$7,NA())</f>
        <v>#N/A</v>
      </c>
      <c r="AH104" t="e">
        <f>IF(Parameters_Tetrode!AH112&lt;&gt;"",ABS(Calcs_Tetrode!AH84-Parameters_Tetrode!AH112)^Parameters_Tetrode!$B$7,NA())</f>
        <v>#N/A</v>
      </c>
      <c r="AI104" t="e">
        <f>IF(Parameters_Tetrode!AI112&lt;&gt;"",ABS(Calcs_Tetrode!AI84-Parameters_Tetrode!AI112)^Parameters_Tetrode!$B$7,NA())</f>
        <v>#N/A</v>
      </c>
      <c r="AJ104" t="e">
        <f>IF(Parameters_Tetrode!AJ112&lt;&gt;"",ABS(Calcs_Tetrode!AJ84-Parameters_Tetrode!AJ112)^Parameters_Tetrode!$B$7,NA())</f>
        <v>#N/A</v>
      </c>
      <c r="AK104" t="e">
        <f>IF(Parameters_Tetrode!AK112&lt;&gt;"",ABS(Calcs_Tetrode!AK84-Parameters_Tetrode!AK112)^Parameters_Tetrode!$B$7,NA())</f>
        <v>#N/A</v>
      </c>
      <c r="AL104" t="e">
        <f>IF(Parameters_Tetrode!AL112&lt;&gt;"",ABS(Calcs_Tetrode!AL84-Parameters_Tetrode!AL112)^Parameters_Tetrode!$B$7,NA())</f>
        <v>#N/A</v>
      </c>
      <c r="AM104" t="e">
        <f>IF(Parameters_Tetrode!AM112&lt;&gt;"",ABS(Calcs_Tetrode!AM84-Parameters_Tetrode!AM112)^Parameters_Tetrode!$B$7,NA())</f>
        <v>#N/A</v>
      </c>
      <c r="AN104" t="e">
        <f>IF(Parameters_Tetrode!AN112&lt;&gt;"",ABS(Calcs_Tetrode!AN84-Parameters_Tetrode!AN112)^Parameters_Tetrode!$B$7,NA())</f>
        <v>#N/A</v>
      </c>
      <c r="AO104" t="e">
        <f>IF(Parameters_Tetrode!AO112&lt;&gt;"",ABS(Calcs_Tetrode!AO84-Parameters_Tetrode!AO112)^Parameters_Tetrode!$B$7,NA())</f>
        <v>#N/A</v>
      </c>
      <c r="AP104" t="e">
        <f>IF(Parameters_Tetrode!AP112&lt;&gt;"",ABS(Calcs_Tetrode!AP84-Parameters_Tetrode!AP112)^Parameters_Tetrode!$B$7,NA())</f>
        <v>#N/A</v>
      </c>
      <c r="AQ104" t="e">
        <f>IF(Parameters_Tetrode!AQ112&lt;&gt;"",ABS(Calcs_Tetrode!AQ84-Parameters_Tetrode!AQ112)^Parameters_Tetrode!$B$7,NA())</f>
        <v>#N/A</v>
      </c>
      <c r="AR104" t="e">
        <f>IF(Parameters_Tetrode!AR112&lt;&gt;"",ABS(Calcs_Tetrode!AR84-Parameters_Tetrode!AR112)^Parameters_Tetrode!$B$7,NA())</f>
        <v>#N/A</v>
      </c>
      <c r="AS104" t="e">
        <f>IF(Parameters_Tetrode!AS112&lt;&gt;"",ABS(Calcs_Tetrode!AS84-Parameters_Tetrode!AS112)^Parameters_Tetrode!$B$7,NA())</f>
        <v>#N/A</v>
      </c>
      <c r="AT104" t="e">
        <f>IF(Parameters_Tetrode!AT112&lt;&gt;"",ABS(Calcs_Tetrode!AT84-Parameters_Tetrode!AT112)^Parameters_Tetrode!$B$7,NA())</f>
        <v>#N/A</v>
      </c>
      <c r="AU104" t="e">
        <f>IF(Parameters_Tetrode!AU112&lt;&gt;"",ABS(Calcs_Tetrode!AU84-Parameters_Tetrode!AU112)^Parameters_Tetrode!$B$7,NA())</f>
        <v>#N/A</v>
      </c>
      <c r="AV104" t="e">
        <f>IF(Parameters_Tetrode!AV112&lt;&gt;"",ABS(Calcs_Tetrode!AV84-Parameters_Tetrode!AV112)^Parameters_Tetrode!$B$7,NA())</f>
        <v>#N/A</v>
      </c>
      <c r="AW104" t="e">
        <f>IF(Parameters_Tetrode!AW112&lt;&gt;"",ABS(Calcs_Tetrode!AW84-Parameters_Tetrode!AW112)^Parameters_Tetrode!$B$7,NA())</f>
        <v>#N/A</v>
      </c>
      <c r="AX104" t="e">
        <f>IF(Parameters_Tetrode!AX112&lt;&gt;"",ABS(Calcs_Tetrode!AX84-Parameters_Tetrode!AX112)^Parameters_Tetrode!$B$7,NA())</f>
        <v>#N/A</v>
      </c>
      <c r="AY104" t="e">
        <f>IF(Parameters_Tetrode!AY112&lt;&gt;"",ABS(Calcs_Tetrode!AY84-Parameters_Tetrode!AY112)^Parameters_Tetrode!$B$7,NA())</f>
        <v>#N/A</v>
      </c>
      <c r="AZ104" t="e">
        <f>IF(Parameters_Tetrode!AZ112&lt;&gt;"",ABS(Calcs_Tetrode!AZ84-Parameters_Tetrode!AZ112)^Parameters_Tetrode!$B$7,NA())</f>
        <v>#N/A</v>
      </c>
      <c r="BA104" t="e">
        <f>IF(Parameters_Tetrode!BA112&lt;&gt;"",ABS(Calcs_Tetrode!BA84-Parameters_Tetrode!BA112)^Parameters_Tetrode!$B$7,NA())</f>
        <v>#N/A</v>
      </c>
    </row>
    <row r="105" spans="1:53">
      <c r="A105" s="7">
        <f t="array" ref="A105">(SUM(IF(ISNUMBER(Calcs_Tetrode!C104:BA118),Calcs_Tetrode!C104:BA118,0)))</f>
        <v>1.0402941411828371E-2</v>
      </c>
      <c r="B105" s="2">
        <f>IF(OR(Calcs_Tetrode!B104="",(Calcs_Tetrode!B104+Parameters_Tetrode!$B$6)&lt;Parameters_Tetrode!$B$5),NA(),Calcs_Tetrode!B104+Parameters_Tetrode!$B$6)</f>
        <v>-5</v>
      </c>
      <c r="C105">
        <f>IF(Parameters_Tetrode!C113&lt;&gt;"",ABS(Calcs_Tetrode!C85-Parameters_Tetrode!C113)^Parameters_Tetrode!$B$7,NA())</f>
        <v>0</v>
      </c>
      <c r="D105" t="e">
        <f>IF(Parameters_Tetrode!D113&lt;&gt;"",ABS(Calcs_Tetrode!D85-Parameters_Tetrode!D113)^Parameters_Tetrode!$B$7,NA())</f>
        <v>#N/A</v>
      </c>
      <c r="E105" t="e">
        <f>IF(Parameters_Tetrode!E113&lt;&gt;"",ABS(Calcs_Tetrode!E85-Parameters_Tetrode!E113)^Parameters_Tetrode!$B$7,NA())</f>
        <v>#N/A</v>
      </c>
      <c r="F105" t="e">
        <f>IF(Parameters_Tetrode!F113&lt;&gt;"",ABS(Calcs_Tetrode!F85-Parameters_Tetrode!F113)^Parameters_Tetrode!$B$7,NA())</f>
        <v>#N/A</v>
      </c>
      <c r="G105" t="e">
        <f>IF(Parameters_Tetrode!G113&lt;&gt;"",ABS(Calcs_Tetrode!G85-Parameters_Tetrode!G113)^Parameters_Tetrode!$B$7,NA())</f>
        <v>#N/A</v>
      </c>
      <c r="H105">
        <f>IF(Parameters_Tetrode!H113&lt;&gt;"",ABS(Calcs_Tetrode!H85-Parameters_Tetrode!H113)^Parameters_Tetrode!$B$7,NA())</f>
        <v>2.9399571050916427E-4</v>
      </c>
      <c r="I105" t="e">
        <f>IF(Parameters_Tetrode!I113&lt;&gt;"",ABS(Calcs_Tetrode!I85-Parameters_Tetrode!I113)^Parameters_Tetrode!$B$7,NA())</f>
        <v>#N/A</v>
      </c>
      <c r="J105" t="e">
        <f>IF(Parameters_Tetrode!J113&lt;&gt;"",ABS(Calcs_Tetrode!J85-Parameters_Tetrode!J113)^Parameters_Tetrode!$B$7,NA())</f>
        <v>#N/A</v>
      </c>
      <c r="K105" t="e">
        <f>IF(Parameters_Tetrode!K113&lt;&gt;"",ABS(Calcs_Tetrode!K85-Parameters_Tetrode!K113)^Parameters_Tetrode!$B$7,NA())</f>
        <v>#N/A</v>
      </c>
      <c r="L105" t="e">
        <f>IF(Parameters_Tetrode!L113&lt;&gt;"",ABS(Calcs_Tetrode!L85-Parameters_Tetrode!L113)^Parameters_Tetrode!$B$7,NA())</f>
        <v>#N/A</v>
      </c>
      <c r="M105">
        <f>IF(Parameters_Tetrode!M113&lt;&gt;"",ABS(Calcs_Tetrode!M85-Parameters_Tetrode!M113)^Parameters_Tetrode!$B$7,NA())</f>
        <v>6.0062278352955712E-12</v>
      </c>
      <c r="N105" t="e">
        <f>IF(Parameters_Tetrode!N113&lt;&gt;"",ABS(Calcs_Tetrode!N85-Parameters_Tetrode!N113)^Parameters_Tetrode!$B$7,NA())</f>
        <v>#N/A</v>
      </c>
      <c r="O105" t="e">
        <f>IF(Parameters_Tetrode!O113&lt;&gt;"",ABS(Calcs_Tetrode!O85-Parameters_Tetrode!O113)^Parameters_Tetrode!$B$7,NA())</f>
        <v>#N/A</v>
      </c>
      <c r="P105" t="e">
        <f>IF(Parameters_Tetrode!P113&lt;&gt;"",ABS(Calcs_Tetrode!P85-Parameters_Tetrode!P113)^Parameters_Tetrode!$B$7,NA())</f>
        <v>#N/A</v>
      </c>
      <c r="Q105" t="e">
        <f>IF(Parameters_Tetrode!Q113&lt;&gt;"",ABS(Calcs_Tetrode!Q85-Parameters_Tetrode!Q113)^Parameters_Tetrode!$B$7,NA())</f>
        <v>#N/A</v>
      </c>
      <c r="R105">
        <f>IF(Parameters_Tetrode!R113&lt;&gt;"",ABS(Calcs_Tetrode!R85-Parameters_Tetrode!R113)^Parameters_Tetrode!$B$7,NA())</f>
        <v>3.9056898883729637E-5</v>
      </c>
      <c r="S105" t="e">
        <f>IF(Parameters_Tetrode!S113&lt;&gt;"",ABS(Calcs_Tetrode!S85-Parameters_Tetrode!S113)^Parameters_Tetrode!$B$7,NA())</f>
        <v>#N/A</v>
      </c>
      <c r="T105" t="e">
        <f>IF(Parameters_Tetrode!T113&lt;&gt;"",ABS(Calcs_Tetrode!T85-Parameters_Tetrode!T113)^Parameters_Tetrode!$B$7,NA())</f>
        <v>#N/A</v>
      </c>
      <c r="U105" t="e">
        <f>IF(Parameters_Tetrode!U113&lt;&gt;"",ABS(Calcs_Tetrode!U85-Parameters_Tetrode!U113)^Parameters_Tetrode!$B$7,NA())</f>
        <v>#N/A</v>
      </c>
      <c r="V105" t="e">
        <f>IF(Parameters_Tetrode!V113&lt;&gt;"",ABS(Calcs_Tetrode!V85-Parameters_Tetrode!V113)^Parameters_Tetrode!$B$7,NA())</f>
        <v>#N/A</v>
      </c>
      <c r="W105" t="e">
        <f>IF(Parameters_Tetrode!W113&lt;&gt;"",ABS(Calcs_Tetrode!W85-Parameters_Tetrode!W113)^Parameters_Tetrode!$B$7,NA())</f>
        <v>#N/A</v>
      </c>
      <c r="X105" t="e">
        <f>IF(Parameters_Tetrode!X113&lt;&gt;"",ABS(Calcs_Tetrode!X85-Parameters_Tetrode!X113)^Parameters_Tetrode!$B$7,NA())</f>
        <v>#N/A</v>
      </c>
      <c r="Y105" t="e">
        <f>IF(Parameters_Tetrode!Y113&lt;&gt;"",ABS(Calcs_Tetrode!Y85-Parameters_Tetrode!Y113)^Parameters_Tetrode!$B$7,NA())</f>
        <v>#N/A</v>
      </c>
      <c r="Z105" t="e">
        <f>IF(Parameters_Tetrode!Z113&lt;&gt;"",ABS(Calcs_Tetrode!Z85-Parameters_Tetrode!Z113)^Parameters_Tetrode!$B$7,NA())</f>
        <v>#N/A</v>
      </c>
      <c r="AA105" t="e">
        <f>IF(Parameters_Tetrode!AA113&lt;&gt;"",ABS(Calcs_Tetrode!AA85-Parameters_Tetrode!AA113)^Parameters_Tetrode!$B$7,NA())</f>
        <v>#N/A</v>
      </c>
      <c r="AB105" t="e">
        <f>IF(Parameters_Tetrode!AB113&lt;&gt;"",ABS(Calcs_Tetrode!AB85-Parameters_Tetrode!AB113)^Parameters_Tetrode!$B$7,NA())</f>
        <v>#N/A</v>
      </c>
      <c r="AC105" t="e">
        <f>IF(Parameters_Tetrode!AC113&lt;&gt;"",ABS(Calcs_Tetrode!AC85-Parameters_Tetrode!AC113)^Parameters_Tetrode!$B$7,NA())</f>
        <v>#N/A</v>
      </c>
      <c r="AD105" t="e">
        <f>IF(Parameters_Tetrode!AD113&lt;&gt;"",ABS(Calcs_Tetrode!AD85-Parameters_Tetrode!AD113)^Parameters_Tetrode!$B$7,NA())</f>
        <v>#N/A</v>
      </c>
      <c r="AE105" t="e">
        <f>IF(Parameters_Tetrode!AE113&lt;&gt;"",ABS(Calcs_Tetrode!AE85-Parameters_Tetrode!AE113)^Parameters_Tetrode!$B$7,NA())</f>
        <v>#N/A</v>
      </c>
      <c r="AF105" t="e">
        <f>IF(Parameters_Tetrode!AF113&lt;&gt;"",ABS(Calcs_Tetrode!AF85-Parameters_Tetrode!AF113)^Parameters_Tetrode!$B$7,NA())</f>
        <v>#N/A</v>
      </c>
      <c r="AG105" t="e">
        <f>IF(Parameters_Tetrode!AG113&lt;&gt;"",ABS(Calcs_Tetrode!AG85-Parameters_Tetrode!AG113)^Parameters_Tetrode!$B$7,NA())</f>
        <v>#N/A</v>
      </c>
      <c r="AH105" t="e">
        <f>IF(Parameters_Tetrode!AH113&lt;&gt;"",ABS(Calcs_Tetrode!AH85-Parameters_Tetrode!AH113)^Parameters_Tetrode!$B$7,NA())</f>
        <v>#N/A</v>
      </c>
      <c r="AI105" t="e">
        <f>IF(Parameters_Tetrode!AI113&lt;&gt;"",ABS(Calcs_Tetrode!AI85-Parameters_Tetrode!AI113)^Parameters_Tetrode!$B$7,NA())</f>
        <v>#N/A</v>
      </c>
      <c r="AJ105" t="e">
        <f>IF(Parameters_Tetrode!AJ113&lt;&gt;"",ABS(Calcs_Tetrode!AJ85-Parameters_Tetrode!AJ113)^Parameters_Tetrode!$B$7,NA())</f>
        <v>#N/A</v>
      </c>
      <c r="AK105" t="e">
        <f>IF(Parameters_Tetrode!AK113&lt;&gt;"",ABS(Calcs_Tetrode!AK85-Parameters_Tetrode!AK113)^Parameters_Tetrode!$B$7,NA())</f>
        <v>#N/A</v>
      </c>
      <c r="AL105" t="e">
        <f>IF(Parameters_Tetrode!AL113&lt;&gt;"",ABS(Calcs_Tetrode!AL85-Parameters_Tetrode!AL113)^Parameters_Tetrode!$B$7,NA())</f>
        <v>#N/A</v>
      </c>
      <c r="AM105" t="e">
        <f>IF(Parameters_Tetrode!AM113&lt;&gt;"",ABS(Calcs_Tetrode!AM85-Parameters_Tetrode!AM113)^Parameters_Tetrode!$B$7,NA())</f>
        <v>#N/A</v>
      </c>
      <c r="AN105" t="e">
        <f>IF(Parameters_Tetrode!AN113&lt;&gt;"",ABS(Calcs_Tetrode!AN85-Parameters_Tetrode!AN113)^Parameters_Tetrode!$B$7,NA())</f>
        <v>#N/A</v>
      </c>
      <c r="AO105" t="e">
        <f>IF(Parameters_Tetrode!AO113&lt;&gt;"",ABS(Calcs_Tetrode!AO85-Parameters_Tetrode!AO113)^Parameters_Tetrode!$B$7,NA())</f>
        <v>#N/A</v>
      </c>
      <c r="AP105" t="e">
        <f>IF(Parameters_Tetrode!AP113&lt;&gt;"",ABS(Calcs_Tetrode!AP85-Parameters_Tetrode!AP113)^Parameters_Tetrode!$B$7,NA())</f>
        <v>#N/A</v>
      </c>
      <c r="AQ105" t="e">
        <f>IF(Parameters_Tetrode!AQ113&lt;&gt;"",ABS(Calcs_Tetrode!AQ85-Parameters_Tetrode!AQ113)^Parameters_Tetrode!$B$7,NA())</f>
        <v>#N/A</v>
      </c>
      <c r="AR105" t="e">
        <f>IF(Parameters_Tetrode!AR113&lt;&gt;"",ABS(Calcs_Tetrode!AR85-Parameters_Tetrode!AR113)^Parameters_Tetrode!$B$7,NA())</f>
        <v>#N/A</v>
      </c>
      <c r="AS105" t="e">
        <f>IF(Parameters_Tetrode!AS113&lt;&gt;"",ABS(Calcs_Tetrode!AS85-Parameters_Tetrode!AS113)^Parameters_Tetrode!$B$7,NA())</f>
        <v>#N/A</v>
      </c>
      <c r="AT105" t="e">
        <f>IF(Parameters_Tetrode!AT113&lt;&gt;"",ABS(Calcs_Tetrode!AT85-Parameters_Tetrode!AT113)^Parameters_Tetrode!$B$7,NA())</f>
        <v>#N/A</v>
      </c>
      <c r="AU105" t="e">
        <f>IF(Parameters_Tetrode!AU113&lt;&gt;"",ABS(Calcs_Tetrode!AU85-Parameters_Tetrode!AU113)^Parameters_Tetrode!$B$7,NA())</f>
        <v>#N/A</v>
      </c>
      <c r="AV105" t="e">
        <f>IF(Parameters_Tetrode!AV113&lt;&gt;"",ABS(Calcs_Tetrode!AV85-Parameters_Tetrode!AV113)^Parameters_Tetrode!$B$7,NA())</f>
        <v>#N/A</v>
      </c>
      <c r="AW105" t="e">
        <f>IF(Parameters_Tetrode!AW113&lt;&gt;"",ABS(Calcs_Tetrode!AW85-Parameters_Tetrode!AW113)^Parameters_Tetrode!$B$7,NA())</f>
        <v>#N/A</v>
      </c>
      <c r="AX105" t="e">
        <f>IF(Parameters_Tetrode!AX113&lt;&gt;"",ABS(Calcs_Tetrode!AX85-Parameters_Tetrode!AX113)^Parameters_Tetrode!$B$7,NA())</f>
        <v>#N/A</v>
      </c>
      <c r="AY105" t="e">
        <f>IF(Parameters_Tetrode!AY113&lt;&gt;"",ABS(Calcs_Tetrode!AY85-Parameters_Tetrode!AY113)^Parameters_Tetrode!$B$7,NA())</f>
        <v>#N/A</v>
      </c>
      <c r="AZ105" t="e">
        <f>IF(Parameters_Tetrode!AZ113&lt;&gt;"",ABS(Calcs_Tetrode!AZ85-Parameters_Tetrode!AZ113)^Parameters_Tetrode!$B$7,NA())</f>
        <v>#N/A</v>
      </c>
      <c r="BA105" t="e">
        <f>IF(Parameters_Tetrode!BA113&lt;&gt;"",ABS(Calcs_Tetrode!BA85-Parameters_Tetrode!BA113)^Parameters_Tetrode!$B$7,NA())</f>
        <v>#N/A</v>
      </c>
    </row>
    <row r="106" spans="1:53">
      <c r="B106" s="2">
        <f>IF(OR(Calcs_Tetrode!B105="",(Calcs_Tetrode!B105+Parameters_Tetrode!$B$6)&lt;Parameters_Tetrode!$B$5),NA(),Calcs_Tetrode!B105+Parameters_Tetrode!$B$6)</f>
        <v>-10</v>
      </c>
      <c r="C106">
        <f>IF(Parameters_Tetrode!C114&lt;&gt;"",ABS(Calcs_Tetrode!C86-Parameters_Tetrode!C114)^Parameters_Tetrode!$B$7,NA())</f>
        <v>0</v>
      </c>
      <c r="D106" t="e">
        <f>IF(Parameters_Tetrode!D114&lt;&gt;"",ABS(Calcs_Tetrode!D86-Parameters_Tetrode!D114)^Parameters_Tetrode!$B$7,NA())</f>
        <v>#N/A</v>
      </c>
      <c r="E106" t="e">
        <f>IF(Parameters_Tetrode!E114&lt;&gt;"",ABS(Calcs_Tetrode!E86-Parameters_Tetrode!E114)^Parameters_Tetrode!$B$7,NA())</f>
        <v>#N/A</v>
      </c>
      <c r="F106" t="e">
        <f>IF(Parameters_Tetrode!F114&lt;&gt;"",ABS(Calcs_Tetrode!F86-Parameters_Tetrode!F114)^Parameters_Tetrode!$B$7,NA())</f>
        <v>#N/A</v>
      </c>
      <c r="G106" t="e">
        <f>IF(Parameters_Tetrode!G114&lt;&gt;"",ABS(Calcs_Tetrode!G86-Parameters_Tetrode!G114)^Parameters_Tetrode!$B$7,NA())</f>
        <v>#N/A</v>
      </c>
      <c r="H106">
        <f>IF(Parameters_Tetrode!H114&lt;&gt;"",ABS(Calcs_Tetrode!H86-Parameters_Tetrode!H114)^Parameters_Tetrode!$B$7,NA())</f>
        <v>1.5755384345232141E-14</v>
      </c>
      <c r="I106" t="e">
        <f>IF(Parameters_Tetrode!I114&lt;&gt;"",ABS(Calcs_Tetrode!I86-Parameters_Tetrode!I114)^Parameters_Tetrode!$B$7,NA())</f>
        <v>#N/A</v>
      </c>
      <c r="J106" t="e">
        <f>IF(Parameters_Tetrode!J114&lt;&gt;"",ABS(Calcs_Tetrode!J86-Parameters_Tetrode!J114)^Parameters_Tetrode!$B$7,NA())</f>
        <v>#N/A</v>
      </c>
      <c r="K106" t="e">
        <f>IF(Parameters_Tetrode!K114&lt;&gt;"",ABS(Calcs_Tetrode!K86-Parameters_Tetrode!K114)^Parameters_Tetrode!$B$7,NA())</f>
        <v>#N/A</v>
      </c>
      <c r="L106" t="e">
        <f>IF(Parameters_Tetrode!L114&lt;&gt;"",ABS(Calcs_Tetrode!L86-Parameters_Tetrode!L114)^Parameters_Tetrode!$B$7,NA())</f>
        <v>#N/A</v>
      </c>
      <c r="M106">
        <f>IF(Parameters_Tetrode!M114&lt;&gt;"",ABS(Calcs_Tetrode!M86-Parameters_Tetrode!M114)^Parameters_Tetrode!$B$7,NA())</f>
        <v>6.7257464705885194E-6</v>
      </c>
      <c r="N106" t="e">
        <f>IF(Parameters_Tetrode!N114&lt;&gt;"",ABS(Calcs_Tetrode!N86-Parameters_Tetrode!N114)^Parameters_Tetrode!$B$7,NA())</f>
        <v>#N/A</v>
      </c>
      <c r="O106" t="e">
        <f>IF(Parameters_Tetrode!O114&lt;&gt;"",ABS(Calcs_Tetrode!O86-Parameters_Tetrode!O114)^Parameters_Tetrode!$B$7,NA())</f>
        <v>#N/A</v>
      </c>
      <c r="P106" t="e">
        <f>IF(Parameters_Tetrode!P114&lt;&gt;"",ABS(Calcs_Tetrode!P86-Parameters_Tetrode!P114)^Parameters_Tetrode!$B$7,NA())</f>
        <v>#N/A</v>
      </c>
      <c r="Q106" t="e">
        <f>IF(Parameters_Tetrode!Q114&lt;&gt;"",ABS(Calcs_Tetrode!Q86-Parameters_Tetrode!Q114)^Parameters_Tetrode!$B$7,NA())</f>
        <v>#N/A</v>
      </c>
      <c r="R106">
        <f>IF(Parameters_Tetrode!R114&lt;&gt;"",ABS(Calcs_Tetrode!R86-Parameters_Tetrode!R114)^Parameters_Tetrode!$B$7,NA())</f>
        <v>3.5979045592658266E-5</v>
      </c>
      <c r="S106" t="e">
        <f>IF(Parameters_Tetrode!S114&lt;&gt;"",ABS(Calcs_Tetrode!S86-Parameters_Tetrode!S114)^Parameters_Tetrode!$B$7,NA())</f>
        <v>#N/A</v>
      </c>
      <c r="T106" t="e">
        <f>IF(Parameters_Tetrode!T114&lt;&gt;"",ABS(Calcs_Tetrode!T86-Parameters_Tetrode!T114)^Parameters_Tetrode!$B$7,NA())</f>
        <v>#N/A</v>
      </c>
      <c r="U106" t="e">
        <f>IF(Parameters_Tetrode!U114&lt;&gt;"",ABS(Calcs_Tetrode!U86-Parameters_Tetrode!U114)^Parameters_Tetrode!$B$7,NA())</f>
        <v>#N/A</v>
      </c>
      <c r="V106" t="e">
        <f>IF(Parameters_Tetrode!V114&lt;&gt;"",ABS(Calcs_Tetrode!V86-Parameters_Tetrode!V114)^Parameters_Tetrode!$B$7,NA())</f>
        <v>#N/A</v>
      </c>
      <c r="W106">
        <f>IF(Parameters_Tetrode!W114&lt;&gt;"",ABS(Calcs_Tetrode!W86-Parameters_Tetrode!W114)^Parameters_Tetrode!$B$7,NA())</f>
        <v>1.0374742334195805E-4</v>
      </c>
      <c r="X106" t="e">
        <f>IF(Parameters_Tetrode!X114&lt;&gt;"",ABS(Calcs_Tetrode!X86-Parameters_Tetrode!X114)^Parameters_Tetrode!$B$7,NA())</f>
        <v>#N/A</v>
      </c>
      <c r="Y106" t="e">
        <f>IF(Parameters_Tetrode!Y114&lt;&gt;"",ABS(Calcs_Tetrode!Y86-Parameters_Tetrode!Y114)^Parameters_Tetrode!$B$7,NA())</f>
        <v>#N/A</v>
      </c>
      <c r="Z106" t="e">
        <f>IF(Parameters_Tetrode!Z114&lt;&gt;"",ABS(Calcs_Tetrode!Z86-Parameters_Tetrode!Z114)^Parameters_Tetrode!$B$7,NA())</f>
        <v>#N/A</v>
      </c>
      <c r="AA106" t="e">
        <f>IF(Parameters_Tetrode!AA114&lt;&gt;"",ABS(Calcs_Tetrode!AA86-Parameters_Tetrode!AA114)^Parameters_Tetrode!$B$7,NA())</f>
        <v>#N/A</v>
      </c>
      <c r="AB106" t="e">
        <f>IF(Parameters_Tetrode!AB114&lt;&gt;"",ABS(Calcs_Tetrode!AB86-Parameters_Tetrode!AB114)^Parameters_Tetrode!$B$7,NA())</f>
        <v>#N/A</v>
      </c>
      <c r="AC106" t="e">
        <f>IF(Parameters_Tetrode!AC114&lt;&gt;"",ABS(Calcs_Tetrode!AC86-Parameters_Tetrode!AC114)^Parameters_Tetrode!$B$7,NA())</f>
        <v>#N/A</v>
      </c>
      <c r="AD106" t="e">
        <f>IF(Parameters_Tetrode!AD114&lt;&gt;"",ABS(Calcs_Tetrode!AD86-Parameters_Tetrode!AD114)^Parameters_Tetrode!$B$7,NA())</f>
        <v>#N/A</v>
      </c>
      <c r="AE106" t="e">
        <f>IF(Parameters_Tetrode!AE114&lt;&gt;"",ABS(Calcs_Tetrode!AE86-Parameters_Tetrode!AE114)^Parameters_Tetrode!$B$7,NA())</f>
        <v>#N/A</v>
      </c>
      <c r="AF106" t="e">
        <f>IF(Parameters_Tetrode!AF114&lt;&gt;"",ABS(Calcs_Tetrode!AF86-Parameters_Tetrode!AF114)^Parameters_Tetrode!$B$7,NA())</f>
        <v>#N/A</v>
      </c>
      <c r="AG106" t="e">
        <f>IF(Parameters_Tetrode!AG114&lt;&gt;"",ABS(Calcs_Tetrode!AG86-Parameters_Tetrode!AG114)^Parameters_Tetrode!$B$7,NA())</f>
        <v>#N/A</v>
      </c>
      <c r="AH106" t="e">
        <f>IF(Parameters_Tetrode!AH114&lt;&gt;"",ABS(Calcs_Tetrode!AH86-Parameters_Tetrode!AH114)^Parameters_Tetrode!$B$7,NA())</f>
        <v>#N/A</v>
      </c>
      <c r="AI106" t="e">
        <f>IF(Parameters_Tetrode!AI114&lt;&gt;"",ABS(Calcs_Tetrode!AI86-Parameters_Tetrode!AI114)^Parameters_Tetrode!$B$7,NA())</f>
        <v>#N/A</v>
      </c>
      <c r="AJ106" t="e">
        <f>IF(Parameters_Tetrode!AJ114&lt;&gt;"",ABS(Calcs_Tetrode!AJ86-Parameters_Tetrode!AJ114)^Parameters_Tetrode!$B$7,NA())</f>
        <v>#N/A</v>
      </c>
      <c r="AK106" t="e">
        <f>IF(Parameters_Tetrode!AK114&lt;&gt;"",ABS(Calcs_Tetrode!AK86-Parameters_Tetrode!AK114)^Parameters_Tetrode!$B$7,NA())</f>
        <v>#N/A</v>
      </c>
      <c r="AL106" t="e">
        <f>IF(Parameters_Tetrode!AL114&lt;&gt;"",ABS(Calcs_Tetrode!AL86-Parameters_Tetrode!AL114)^Parameters_Tetrode!$B$7,NA())</f>
        <v>#N/A</v>
      </c>
      <c r="AM106" t="e">
        <f>IF(Parameters_Tetrode!AM114&lt;&gt;"",ABS(Calcs_Tetrode!AM86-Parameters_Tetrode!AM114)^Parameters_Tetrode!$B$7,NA())</f>
        <v>#N/A</v>
      </c>
      <c r="AN106" t="e">
        <f>IF(Parameters_Tetrode!AN114&lt;&gt;"",ABS(Calcs_Tetrode!AN86-Parameters_Tetrode!AN114)^Parameters_Tetrode!$B$7,NA())</f>
        <v>#N/A</v>
      </c>
      <c r="AO106" t="e">
        <f>IF(Parameters_Tetrode!AO114&lt;&gt;"",ABS(Calcs_Tetrode!AO86-Parameters_Tetrode!AO114)^Parameters_Tetrode!$B$7,NA())</f>
        <v>#N/A</v>
      </c>
      <c r="AP106" t="e">
        <f>IF(Parameters_Tetrode!AP114&lt;&gt;"",ABS(Calcs_Tetrode!AP86-Parameters_Tetrode!AP114)^Parameters_Tetrode!$B$7,NA())</f>
        <v>#N/A</v>
      </c>
      <c r="AQ106" t="e">
        <f>IF(Parameters_Tetrode!AQ114&lt;&gt;"",ABS(Calcs_Tetrode!AQ86-Parameters_Tetrode!AQ114)^Parameters_Tetrode!$B$7,NA())</f>
        <v>#N/A</v>
      </c>
      <c r="AR106" t="e">
        <f>IF(Parameters_Tetrode!AR114&lt;&gt;"",ABS(Calcs_Tetrode!AR86-Parameters_Tetrode!AR114)^Parameters_Tetrode!$B$7,NA())</f>
        <v>#N/A</v>
      </c>
      <c r="AS106" t="e">
        <f>IF(Parameters_Tetrode!AS114&lt;&gt;"",ABS(Calcs_Tetrode!AS86-Parameters_Tetrode!AS114)^Parameters_Tetrode!$B$7,NA())</f>
        <v>#N/A</v>
      </c>
      <c r="AT106" t="e">
        <f>IF(Parameters_Tetrode!AT114&lt;&gt;"",ABS(Calcs_Tetrode!AT86-Parameters_Tetrode!AT114)^Parameters_Tetrode!$B$7,NA())</f>
        <v>#N/A</v>
      </c>
      <c r="AU106" t="e">
        <f>IF(Parameters_Tetrode!AU114&lt;&gt;"",ABS(Calcs_Tetrode!AU86-Parameters_Tetrode!AU114)^Parameters_Tetrode!$B$7,NA())</f>
        <v>#N/A</v>
      </c>
      <c r="AV106" t="e">
        <f>IF(Parameters_Tetrode!AV114&lt;&gt;"",ABS(Calcs_Tetrode!AV86-Parameters_Tetrode!AV114)^Parameters_Tetrode!$B$7,NA())</f>
        <v>#N/A</v>
      </c>
      <c r="AW106" t="e">
        <f>IF(Parameters_Tetrode!AW114&lt;&gt;"",ABS(Calcs_Tetrode!AW86-Parameters_Tetrode!AW114)^Parameters_Tetrode!$B$7,NA())</f>
        <v>#N/A</v>
      </c>
      <c r="AX106" t="e">
        <f>IF(Parameters_Tetrode!AX114&lt;&gt;"",ABS(Calcs_Tetrode!AX86-Parameters_Tetrode!AX114)^Parameters_Tetrode!$B$7,NA())</f>
        <v>#N/A</v>
      </c>
      <c r="AY106" t="e">
        <f>IF(Parameters_Tetrode!AY114&lt;&gt;"",ABS(Calcs_Tetrode!AY86-Parameters_Tetrode!AY114)^Parameters_Tetrode!$B$7,NA())</f>
        <v>#N/A</v>
      </c>
      <c r="AZ106" t="e">
        <f>IF(Parameters_Tetrode!AZ114&lt;&gt;"",ABS(Calcs_Tetrode!AZ86-Parameters_Tetrode!AZ114)^Parameters_Tetrode!$B$7,NA())</f>
        <v>#N/A</v>
      </c>
      <c r="BA106" t="e">
        <f>IF(Parameters_Tetrode!BA114&lt;&gt;"",ABS(Calcs_Tetrode!BA86-Parameters_Tetrode!BA114)^Parameters_Tetrode!$B$7,NA())</f>
        <v>#N/A</v>
      </c>
    </row>
    <row r="107" spans="1:53">
      <c r="B107" s="2">
        <f>IF(OR(Calcs_Tetrode!B106="",(Calcs_Tetrode!B106+Parameters_Tetrode!$B$6)&lt;Parameters_Tetrode!$B$5),NA(),Calcs_Tetrode!B106+Parameters_Tetrode!$B$6)</f>
        <v>-15</v>
      </c>
      <c r="C107">
        <f>IF(Parameters_Tetrode!C115&lt;&gt;"",ABS(Calcs_Tetrode!C87-Parameters_Tetrode!C115)^Parameters_Tetrode!$B$7,NA())</f>
        <v>0</v>
      </c>
      <c r="D107" t="e">
        <f>IF(Parameters_Tetrode!D115&lt;&gt;"",ABS(Calcs_Tetrode!D87-Parameters_Tetrode!D115)^Parameters_Tetrode!$B$7,NA())</f>
        <v>#N/A</v>
      </c>
      <c r="E107" t="e">
        <f>IF(Parameters_Tetrode!E115&lt;&gt;"",ABS(Calcs_Tetrode!E87-Parameters_Tetrode!E115)^Parameters_Tetrode!$B$7,NA())</f>
        <v>#N/A</v>
      </c>
      <c r="F107" t="e">
        <f>IF(Parameters_Tetrode!F115&lt;&gt;"",ABS(Calcs_Tetrode!F87-Parameters_Tetrode!F115)^Parameters_Tetrode!$B$7,NA())</f>
        <v>#N/A</v>
      </c>
      <c r="G107" t="e">
        <f>IF(Parameters_Tetrode!G115&lt;&gt;"",ABS(Calcs_Tetrode!G87-Parameters_Tetrode!G115)^Parameters_Tetrode!$B$7,NA())</f>
        <v>#N/A</v>
      </c>
      <c r="H107">
        <f>IF(Parameters_Tetrode!H115&lt;&gt;"",ABS(Calcs_Tetrode!H87-Parameters_Tetrode!H115)^Parameters_Tetrode!$B$7,NA())</f>
        <v>3.2028978745497957E-5</v>
      </c>
      <c r="I107" t="e">
        <f>IF(Parameters_Tetrode!I115&lt;&gt;"",ABS(Calcs_Tetrode!I87-Parameters_Tetrode!I115)^Parameters_Tetrode!$B$7,NA())</f>
        <v>#N/A</v>
      </c>
      <c r="J107" t="e">
        <f>IF(Parameters_Tetrode!J115&lt;&gt;"",ABS(Calcs_Tetrode!J87-Parameters_Tetrode!J115)^Parameters_Tetrode!$B$7,NA())</f>
        <v>#N/A</v>
      </c>
      <c r="K107" t="e">
        <f>IF(Parameters_Tetrode!K115&lt;&gt;"",ABS(Calcs_Tetrode!K87-Parameters_Tetrode!K115)^Parameters_Tetrode!$B$7,NA())</f>
        <v>#N/A</v>
      </c>
      <c r="L107" t="e">
        <f>IF(Parameters_Tetrode!L115&lt;&gt;"",ABS(Calcs_Tetrode!L87-Parameters_Tetrode!L115)^Parameters_Tetrode!$B$7,NA())</f>
        <v>#N/A</v>
      </c>
      <c r="M107">
        <f>IF(Parameters_Tetrode!M115&lt;&gt;"",ABS(Calcs_Tetrode!M87-Parameters_Tetrode!M115)^Parameters_Tetrode!$B$7,NA())</f>
        <v>5.1322334662408435E-6</v>
      </c>
      <c r="N107" t="e">
        <f>IF(Parameters_Tetrode!N115&lt;&gt;"",ABS(Calcs_Tetrode!N87-Parameters_Tetrode!N115)^Parameters_Tetrode!$B$7,NA())</f>
        <v>#N/A</v>
      </c>
      <c r="O107" t="e">
        <f>IF(Parameters_Tetrode!O115&lt;&gt;"",ABS(Calcs_Tetrode!O87-Parameters_Tetrode!O115)^Parameters_Tetrode!$B$7,NA())</f>
        <v>#N/A</v>
      </c>
      <c r="P107" t="e">
        <f>IF(Parameters_Tetrode!P115&lt;&gt;"",ABS(Calcs_Tetrode!P87-Parameters_Tetrode!P115)^Parameters_Tetrode!$B$7,NA())</f>
        <v>#N/A</v>
      </c>
      <c r="Q107" t="e">
        <f>IF(Parameters_Tetrode!Q115&lt;&gt;"",ABS(Calcs_Tetrode!Q87-Parameters_Tetrode!Q115)^Parameters_Tetrode!$B$7,NA())</f>
        <v>#N/A</v>
      </c>
      <c r="R107">
        <f>IF(Parameters_Tetrode!R115&lt;&gt;"",ABS(Calcs_Tetrode!R87-Parameters_Tetrode!R115)^Parameters_Tetrode!$B$7,NA())</f>
        <v>2.5477321565710827E-5</v>
      </c>
      <c r="S107" t="e">
        <f>IF(Parameters_Tetrode!S115&lt;&gt;"",ABS(Calcs_Tetrode!S87-Parameters_Tetrode!S115)^Parameters_Tetrode!$B$7,NA())</f>
        <v>#N/A</v>
      </c>
      <c r="T107" t="e">
        <f>IF(Parameters_Tetrode!T115&lt;&gt;"",ABS(Calcs_Tetrode!T87-Parameters_Tetrode!T115)^Parameters_Tetrode!$B$7,NA())</f>
        <v>#N/A</v>
      </c>
      <c r="U107" t="e">
        <f>IF(Parameters_Tetrode!U115&lt;&gt;"",ABS(Calcs_Tetrode!U87-Parameters_Tetrode!U115)^Parameters_Tetrode!$B$7,NA())</f>
        <v>#N/A</v>
      </c>
      <c r="V107" t="e">
        <f>IF(Parameters_Tetrode!V115&lt;&gt;"",ABS(Calcs_Tetrode!V87-Parameters_Tetrode!V115)^Parameters_Tetrode!$B$7,NA())</f>
        <v>#N/A</v>
      </c>
      <c r="W107">
        <f>IF(Parameters_Tetrode!W115&lt;&gt;"",ABS(Calcs_Tetrode!W87-Parameters_Tetrode!W115)^Parameters_Tetrode!$B$7,NA())</f>
        <v>1.090101010328239E-5</v>
      </c>
      <c r="X107" t="e">
        <f>IF(Parameters_Tetrode!X115&lt;&gt;"",ABS(Calcs_Tetrode!X87-Parameters_Tetrode!X115)^Parameters_Tetrode!$B$7,NA())</f>
        <v>#N/A</v>
      </c>
      <c r="Y107" t="e">
        <f>IF(Parameters_Tetrode!Y115&lt;&gt;"",ABS(Calcs_Tetrode!Y87-Parameters_Tetrode!Y115)^Parameters_Tetrode!$B$7,NA())</f>
        <v>#N/A</v>
      </c>
      <c r="Z107" t="e">
        <f>IF(Parameters_Tetrode!Z115&lt;&gt;"",ABS(Calcs_Tetrode!Z87-Parameters_Tetrode!Z115)^Parameters_Tetrode!$B$7,NA())</f>
        <v>#N/A</v>
      </c>
      <c r="AA107" t="e">
        <f>IF(Parameters_Tetrode!AA115&lt;&gt;"",ABS(Calcs_Tetrode!AA87-Parameters_Tetrode!AA115)^Parameters_Tetrode!$B$7,NA())</f>
        <v>#N/A</v>
      </c>
      <c r="AB107">
        <f>IF(Parameters_Tetrode!AB115&lt;&gt;"",ABS(Calcs_Tetrode!AB87-Parameters_Tetrode!AB115)^Parameters_Tetrode!$B$7,NA())</f>
        <v>1.9558751444142248E-4</v>
      </c>
      <c r="AC107" t="e">
        <f>IF(Parameters_Tetrode!AC115&lt;&gt;"",ABS(Calcs_Tetrode!AC87-Parameters_Tetrode!AC115)^Parameters_Tetrode!$B$7,NA())</f>
        <v>#N/A</v>
      </c>
      <c r="AD107" t="e">
        <f>IF(Parameters_Tetrode!AD115&lt;&gt;"",ABS(Calcs_Tetrode!AD87-Parameters_Tetrode!AD115)^Parameters_Tetrode!$B$7,NA())</f>
        <v>#N/A</v>
      </c>
      <c r="AE107" t="e">
        <f>IF(Parameters_Tetrode!AE115&lt;&gt;"",ABS(Calcs_Tetrode!AE87-Parameters_Tetrode!AE115)^Parameters_Tetrode!$B$7,NA())</f>
        <v>#N/A</v>
      </c>
      <c r="AF107" t="e">
        <f>IF(Parameters_Tetrode!AF115&lt;&gt;"",ABS(Calcs_Tetrode!AF87-Parameters_Tetrode!AF115)^Parameters_Tetrode!$B$7,NA())</f>
        <v>#N/A</v>
      </c>
      <c r="AG107" t="e">
        <f>IF(Parameters_Tetrode!AG115&lt;&gt;"",ABS(Calcs_Tetrode!AG87-Parameters_Tetrode!AG115)^Parameters_Tetrode!$B$7,NA())</f>
        <v>#N/A</v>
      </c>
      <c r="AH107" t="e">
        <f>IF(Parameters_Tetrode!AH115&lt;&gt;"",ABS(Calcs_Tetrode!AH87-Parameters_Tetrode!AH115)^Parameters_Tetrode!$B$7,NA())</f>
        <v>#N/A</v>
      </c>
      <c r="AI107" t="e">
        <f>IF(Parameters_Tetrode!AI115&lt;&gt;"",ABS(Calcs_Tetrode!AI87-Parameters_Tetrode!AI115)^Parameters_Tetrode!$B$7,NA())</f>
        <v>#N/A</v>
      </c>
      <c r="AJ107" t="e">
        <f>IF(Parameters_Tetrode!AJ115&lt;&gt;"",ABS(Calcs_Tetrode!AJ87-Parameters_Tetrode!AJ115)^Parameters_Tetrode!$B$7,NA())</f>
        <v>#N/A</v>
      </c>
      <c r="AK107" t="e">
        <f>IF(Parameters_Tetrode!AK115&lt;&gt;"",ABS(Calcs_Tetrode!AK87-Parameters_Tetrode!AK115)^Parameters_Tetrode!$B$7,NA())</f>
        <v>#N/A</v>
      </c>
      <c r="AL107" t="e">
        <f>IF(Parameters_Tetrode!AL115&lt;&gt;"",ABS(Calcs_Tetrode!AL87-Parameters_Tetrode!AL115)^Parameters_Tetrode!$B$7,NA())</f>
        <v>#N/A</v>
      </c>
      <c r="AM107" t="e">
        <f>IF(Parameters_Tetrode!AM115&lt;&gt;"",ABS(Calcs_Tetrode!AM87-Parameters_Tetrode!AM115)^Parameters_Tetrode!$B$7,NA())</f>
        <v>#N/A</v>
      </c>
      <c r="AN107" t="e">
        <f>IF(Parameters_Tetrode!AN115&lt;&gt;"",ABS(Calcs_Tetrode!AN87-Parameters_Tetrode!AN115)^Parameters_Tetrode!$B$7,NA())</f>
        <v>#N/A</v>
      </c>
      <c r="AO107" t="e">
        <f>IF(Parameters_Tetrode!AO115&lt;&gt;"",ABS(Calcs_Tetrode!AO87-Parameters_Tetrode!AO115)^Parameters_Tetrode!$B$7,NA())</f>
        <v>#N/A</v>
      </c>
      <c r="AP107" t="e">
        <f>IF(Parameters_Tetrode!AP115&lt;&gt;"",ABS(Calcs_Tetrode!AP87-Parameters_Tetrode!AP115)^Parameters_Tetrode!$B$7,NA())</f>
        <v>#N/A</v>
      </c>
      <c r="AQ107" t="e">
        <f>IF(Parameters_Tetrode!AQ115&lt;&gt;"",ABS(Calcs_Tetrode!AQ87-Parameters_Tetrode!AQ115)^Parameters_Tetrode!$B$7,NA())</f>
        <v>#N/A</v>
      </c>
      <c r="AR107" t="e">
        <f>IF(Parameters_Tetrode!AR115&lt;&gt;"",ABS(Calcs_Tetrode!AR87-Parameters_Tetrode!AR115)^Parameters_Tetrode!$B$7,NA())</f>
        <v>#N/A</v>
      </c>
      <c r="AS107" t="e">
        <f>IF(Parameters_Tetrode!AS115&lt;&gt;"",ABS(Calcs_Tetrode!AS87-Parameters_Tetrode!AS115)^Parameters_Tetrode!$B$7,NA())</f>
        <v>#N/A</v>
      </c>
      <c r="AT107" t="e">
        <f>IF(Parameters_Tetrode!AT115&lt;&gt;"",ABS(Calcs_Tetrode!AT87-Parameters_Tetrode!AT115)^Parameters_Tetrode!$B$7,NA())</f>
        <v>#N/A</v>
      </c>
      <c r="AU107" t="e">
        <f>IF(Parameters_Tetrode!AU115&lt;&gt;"",ABS(Calcs_Tetrode!AU87-Parameters_Tetrode!AU115)^Parameters_Tetrode!$B$7,NA())</f>
        <v>#N/A</v>
      </c>
      <c r="AV107" t="e">
        <f>IF(Parameters_Tetrode!AV115&lt;&gt;"",ABS(Calcs_Tetrode!AV87-Parameters_Tetrode!AV115)^Parameters_Tetrode!$B$7,NA())</f>
        <v>#N/A</v>
      </c>
      <c r="AW107" t="e">
        <f>IF(Parameters_Tetrode!AW115&lt;&gt;"",ABS(Calcs_Tetrode!AW87-Parameters_Tetrode!AW115)^Parameters_Tetrode!$B$7,NA())</f>
        <v>#N/A</v>
      </c>
      <c r="AX107" t="e">
        <f>IF(Parameters_Tetrode!AX115&lt;&gt;"",ABS(Calcs_Tetrode!AX87-Parameters_Tetrode!AX115)^Parameters_Tetrode!$B$7,NA())</f>
        <v>#N/A</v>
      </c>
      <c r="AY107" t="e">
        <f>IF(Parameters_Tetrode!AY115&lt;&gt;"",ABS(Calcs_Tetrode!AY87-Parameters_Tetrode!AY115)^Parameters_Tetrode!$B$7,NA())</f>
        <v>#N/A</v>
      </c>
      <c r="AZ107" t="e">
        <f>IF(Parameters_Tetrode!AZ115&lt;&gt;"",ABS(Calcs_Tetrode!AZ87-Parameters_Tetrode!AZ115)^Parameters_Tetrode!$B$7,NA())</f>
        <v>#N/A</v>
      </c>
      <c r="BA107" t="e">
        <f>IF(Parameters_Tetrode!BA115&lt;&gt;"",ABS(Calcs_Tetrode!BA87-Parameters_Tetrode!BA115)^Parameters_Tetrode!$B$7,NA())</f>
        <v>#N/A</v>
      </c>
    </row>
    <row r="108" spans="1:53">
      <c r="B108" s="2">
        <f>IF(OR(Calcs_Tetrode!B107="",(Calcs_Tetrode!B107+Parameters_Tetrode!$B$6)&lt;Parameters_Tetrode!$B$5),NA(),Calcs_Tetrode!B107+Parameters_Tetrode!$B$6)</f>
        <v>-20</v>
      </c>
      <c r="C108">
        <f>IF(Parameters_Tetrode!C116&lt;&gt;"",ABS(Calcs_Tetrode!C88-Parameters_Tetrode!C116)^Parameters_Tetrode!$B$7,NA())</f>
        <v>0</v>
      </c>
      <c r="D108" t="e">
        <f>IF(Parameters_Tetrode!D116&lt;&gt;"",ABS(Calcs_Tetrode!D88-Parameters_Tetrode!D116)^Parameters_Tetrode!$B$7,NA())</f>
        <v>#N/A</v>
      </c>
      <c r="E108" t="e">
        <f>IF(Parameters_Tetrode!E116&lt;&gt;"",ABS(Calcs_Tetrode!E88-Parameters_Tetrode!E116)^Parameters_Tetrode!$B$7,NA())</f>
        <v>#N/A</v>
      </c>
      <c r="F108" t="e">
        <f>IF(Parameters_Tetrode!F116&lt;&gt;"",ABS(Calcs_Tetrode!F88-Parameters_Tetrode!F116)^Parameters_Tetrode!$B$7,NA())</f>
        <v>#N/A</v>
      </c>
      <c r="G108" t="e">
        <f>IF(Parameters_Tetrode!G116&lt;&gt;"",ABS(Calcs_Tetrode!G88-Parameters_Tetrode!G116)^Parameters_Tetrode!$B$7,NA())</f>
        <v>#N/A</v>
      </c>
      <c r="H108">
        <f>IF(Parameters_Tetrode!H116&lt;&gt;"",ABS(Calcs_Tetrode!H88-Parameters_Tetrode!H116)^Parameters_Tetrode!$B$7,NA())</f>
        <v>2.8791711730288105E-8</v>
      </c>
      <c r="I108" t="e">
        <f>IF(Parameters_Tetrode!I116&lt;&gt;"",ABS(Calcs_Tetrode!I88-Parameters_Tetrode!I116)^Parameters_Tetrode!$B$7,NA())</f>
        <v>#N/A</v>
      </c>
      <c r="J108" t="e">
        <f>IF(Parameters_Tetrode!J116&lt;&gt;"",ABS(Calcs_Tetrode!J88-Parameters_Tetrode!J116)^Parameters_Tetrode!$B$7,NA())</f>
        <v>#N/A</v>
      </c>
      <c r="K108" t="e">
        <f>IF(Parameters_Tetrode!K116&lt;&gt;"",ABS(Calcs_Tetrode!K88-Parameters_Tetrode!K116)^Parameters_Tetrode!$B$7,NA())</f>
        <v>#N/A</v>
      </c>
      <c r="L108" t="e">
        <f>IF(Parameters_Tetrode!L116&lt;&gt;"",ABS(Calcs_Tetrode!L88-Parameters_Tetrode!L116)^Parameters_Tetrode!$B$7,NA())</f>
        <v>#N/A</v>
      </c>
      <c r="M108">
        <f>IF(Parameters_Tetrode!M116&lt;&gt;"",ABS(Calcs_Tetrode!M88-Parameters_Tetrode!M116)^Parameters_Tetrode!$B$7,NA())</f>
        <v>1.1088641265753782E-6</v>
      </c>
      <c r="N108" t="e">
        <f>IF(Parameters_Tetrode!N116&lt;&gt;"",ABS(Calcs_Tetrode!N88-Parameters_Tetrode!N116)^Parameters_Tetrode!$B$7,NA())</f>
        <v>#N/A</v>
      </c>
      <c r="O108" t="e">
        <f>IF(Parameters_Tetrode!O116&lt;&gt;"",ABS(Calcs_Tetrode!O88-Parameters_Tetrode!O116)^Parameters_Tetrode!$B$7,NA())</f>
        <v>#N/A</v>
      </c>
      <c r="P108" t="e">
        <f>IF(Parameters_Tetrode!P116&lt;&gt;"",ABS(Calcs_Tetrode!P88-Parameters_Tetrode!P116)^Parameters_Tetrode!$B$7,NA())</f>
        <v>#N/A</v>
      </c>
      <c r="Q108" t="e">
        <f>IF(Parameters_Tetrode!Q116&lt;&gt;"",ABS(Calcs_Tetrode!Q88-Parameters_Tetrode!Q116)^Parameters_Tetrode!$B$7,NA())</f>
        <v>#N/A</v>
      </c>
      <c r="R108">
        <f>IF(Parameters_Tetrode!R116&lt;&gt;"",ABS(Calcs_Tetrode!R88-Parameters_Tetrode!R116)^Parameters_Tetrode!$B$7,NA())</f>
        <v>1.1022782859663237E-4</v>
      </c>
      <c r="S108" t="e">
        <f>IF(Parameters_Tetrode!S116&lt;&gt;"",ABS(Calcs_Tetrode!S88-Parameters_Tetrode!S116)^Parameters_Tetrode!$B$7,NA())</f>
        <v>#N/A</v>
      </c>
      <c r="T108" t="e">
        <f>IF(Parameters_Tetrode!T116&lt;&gt;"",ABS(Calcs_Tetrode!T88-Parameters_Tetrode!T116)^Parameters_Tetrode!$B$7,NA())</f>
        <v>#N/A</v>
      </c>
      <c r="U108" t="e">
        <f>IF(Parameters_Tetrode!U116&lt;&gt;"",ABS(Calcs_Tetrode!U88-Parameters_Tetrode!U116)^Parameters_Tetrode!$B$7,NA())</f>
        <v>#N/A</v>
      </c>
      <c r="V108" t="e">
        <f>IF(Parameters_Tetrode!V116&lt;&gt;"",ABS(Calcs_Tetrode!V88-Parameters_Tetrode!V116)^Parameters_Tetrode!$B$7,NA())</f>
        <v>#N/A</v>
      </c>
      <c r="W108">
        <f>IF(Parameters_Tetrode!W116&lt;&gt;"",ABS(Calcs_Tetrode!W88-Parameters_Tetrode!W116)^Parameters_Tetrode!$B$7,NA())</f>
        <v>2.3078087545934648E-9</v>
      </c>
      <c r="X108" t="e">
        <f>IF(Parameters_Tetrode!X116&lt;&gt;"",ABS(Calcs_Tetrode!X88-Parameters_Tetrode!X116)^Parameters_Tetrode!$B$7,NA())</f>
        <v>#N/A</v>
      </c>
      <c r="Y108" t="e">
        <f>IF(Parameters_Tetrode!Y116&lt;&gt;"",ABS(Calcs_Tetrode!Y88-Parameters_Tetrode!Y116)^Parameters_Tetrode!$B$7,NA())</f>
        <v>#N/A</v>
      </c>
      <c r="Z108" t="e">
        <f>IF(Parameters_Tetrode!Z116&lt;&gt;"",ABS(Calcs_Tetrode!Z88-Parameters_Tetrode!Z116)^Parameters_Tetrode!$B$7,NA())</f>
        <v>#N/A</v>
      </c>
      <c r="AA108" t="e">
        <f>IF(Parameters_Tetrode!AA116&lt;&gt;"",ABS(Calcs_Tetrode!AA88-Parameters_Tetrode!AA116)^Parameters_Tetrode!$B$7,NA())</f>
        <v>#N/A</v>
      </c>
      <c r="AB108">
        <f>IF(Parameters_Tetrode!AB116&lt;&gt;"",ABS(Calcs_Tetrode!AB88-Parameters_Tetrode!AB116)^Parameters_Tetrode!$B$7,NA())</f>
        <v>1.1065740093641733E-5</v>
      </c>
      <c r="AC108" t="e">
        <f>IF(Parameters_Tetrode!AC116&lt;&gt;"",ABS(Calcs_Tetrode!AC88-Parameters_Tetrode!AC116)^Parameters_Tetrode!$B$7,NA())</f>
        <v>#N/A</v>
      </c>
      <c r="AD108" t="e">
        <f>IF(Parameters_Tetrode!AD116&lt;&gt;"",ABS(Calcs_Tetrode!AD88-Parameters_Tetrode!AD116)^Parameters_Tetrode!$B$7,NA())</f>
        <v>#N/A</v>
      </c>
      <c r="AE108" t="e">
        <f>IF(Parameters_Tetrode!AE116&lt;&gt;"",ABS(Calcs_Tetrode!AE88-Parameters_Tetrode!AE116)^Parameters_Tetrode!$B$7,NA())</f>
        <v>#N/A</v>
      </c>
      <c r="AF108" t="e">
        <f>IF(Parameters_Tetrode!AF116&lt;&gt;"",ABS(Calcs_Tetrode!AF88-Parameters_Tetrode!AF116)^Parameters_Tetrode!$B$7,NA())</f>
        <v>#N/A</v>
      </c>
      <c r="AG108" t="e">
        <f>IF(Parameters_Tetrode!AG116&lt;&gt;"",ABS(Calcs_Tetrode!AG88-Parameters_Tetrode!AG116)^Parameters_Tetrode!$B$7,NA())</f>
        <v>#N/A</v>
      </c>
      <c r="AH108" t="e">
        <f>IF(Parameters_Tetrode!AH116&lt;&gt;"",ABS(Calcs_Tetrode!AH88-Parameters_Tetrode!AH116)^Parameters_Tetrode!$B$7,NA())</f>
        <v>#N/A</v>
      </c>
      <c r="AI108" t="e">
        <f>IF(Parameters_Tetrode!AI116&lt;&gt;"",ABS(Calcs_Tetrode!AI88-Parameters_Tetrode!AI116)^Parameters_Tetrode!$B$7,NA())</f>
        <v>#N/A</v>
      </c>
      <c r="AJ108" t="e">
        <f>IF(Parameters_Tetrode!AJ116&lt;&gt;"",ABS(Calcs_Tetrode!AJ88-Parameters_Tetrode!AJ116)^Parameters_Tetrode!$B$7,NA())</f>
        <v>#N/A</v>
      </c>
      <c r="AK108" t="e">
        <f>IF(Parameters_Tetrode!AK116&lt;&gt;"",ABS(Calcs_Tetrode!AK88-Parameters_Tetrode!AK116)^Parameters_Tetrode!$B$7,NA())</f>
        <v>#N/A</v>
      </c>
      <c r="AL108" t="e">
        <f>IF(Parameters_Tetrode!AL116&lt;&gt;"",ABS(Calcs_Tetrode!AL88-Parameters_Tetrode!AL116)^Parameters_Tetrode!$B$7,NA())</f>
        <v>#N/A</v>
      </c>
      <c r="AM108" t="e">
        <f>IF(Parameters_Tetrode!AM116&lt;&gt;"",ABS(Calcs_Tetrode!AM88-Parameters_Tetrode!AM116)^Parameters_Tetrode!$B$7,NA())</f>
        <v>#N/A</v>
      </c>
      <c r="AN108" t="e">
        <f>IF(Parameters_Tetrode!AN116&lt;&gt;"",ABS(Calcs_Tetrode!AN88-Parameters_Tetrode!AN116)^Parameters_Tetrode!$B$7,NA())</f>
        <v>#N/A</v>
      </c>
      <c r="AO108" t="e">
        <f>IF(Parameters_Tetrode!AO116&lt;&gt;"",ABS(Calcs_Tetrode!AO88-Parameters_Tetrode!AO116)^Parameters_Tetrode!$B$7,NA())</f>
        <v>#N/A</v>
      </c>
      <c r="AP108" t="e">
        <f>IF(Parameters_Tetrode!AP116&lt;&gt;"",ABS(Calcs_Tetrode!AP88-Parameters_Tetrode!AP116)^Parameters_Tetrode!$B$7,NA())</f>
        <v>#N/A</v>
      </c>
      <c r="AQ108" t="e">
        <f>IF(Parameters_Tetrode!AQ116&lt;&gt;"",ABS(Calcs_Tetrode!AQ88-Parameters_Tetrode!AQ116)^Parameters_Tetrode!$B$7,NA())</f>
        <v>#N/A</v>
      </c>
      <c r="AR108" t="e">
        <f>IF(Parameters_Tetrode!AR116&lt;&gt;"",ABS(Calcs_Tetrode!AR88-Parameters_Tetrode!AR116)^Parameters_Tetrode!$B$7,NA())</f>
        <v>#N/A</v>
      </c>
      <c r="AS108" t="e">
        <f>IF(Parameters_Tetrode!AS116&lt;&gt;"",ABS(Calcs_Tetrode!AS88-Parameters_Tetrode!AS116)^Parameters_Tetrode!$B$7,NA())</f>
        <v>#N/A</v>
      </c>
      <c r="AT108" t="e">
        <f>IF(Parameters_Tetrode!AT116&lt;&gt;"",ABS(Calcs_Tetrode!AT88-Parameters_Tetrode!AT116)^Parameters_Tetrode!$B$7,NA())</f>
        <v>#N/A</v>
      </c>
      <c r="AU108" t="e">
        <f>IF(Parameters_Tetrode!AU116&lt;&gt;"",ABS(Calcs_Tetrode!AU88-Parameters_Tetrode!AU116)^Parameters_Tetrode!$B$7,NA())</f>
        <v>#N/A</v>
      </c>
      <c r="AV108" t="e">
        <f>IF(Parameters_Tetrode!AV116&lt;&gt;"",ABS(Calcs_Tetrode!AV88-Parameters_Tetrode!AV116)^Parameters_Tetrode!$B$7,NA())</f>
        <v>#N/A</v>
      </c>
      <c r="AW108" t="e">
        <f>IF(Parameters_Tetrode!AW116&lt;&gt;"",ABS(Calcs_Tetrode!AW88-Parameters_Tetrode!AW116)^Parameters_Tetrode!$B$7,NA())</f>
        <v>#N/A</v>
      </c>
      <c r="AX108" t="e">
        <f>IF(Parameters_Tetrode!AX116&lt;&gt;"",ABS(Calcs_Tetrode!AX88-Parameters_Tetrode!AX116)^Parameters_Tetrode!$B$7,NA())</f>
        <v>#N/A</v>
      </c>
      <c r="AY108" t="e">
        <f>IF(Parameters_Tetrode!AY116&lt;&gt;"",ABS(Calcs_Tetrode!AY88-Parameters_Tetrode!AY116)^Parameters_Tetrode!$B$7,NA())</f>
        <v>#N/A</v>
      </c>
      <c r="AZ108" t="e">
        <f>IF(Parameters_Tetrode!AZ116&lt;&gt;"",ABS(Calcs_Tetrode!AZ88-Parameters_Tetrode!AZ116)^Parameters_Tetrode!$B$7,NA())</f>
        <v>#N/A</v>
      </c>
      <c r="BA108" t="e">
        <f>IF(Parameters_Tetrode!BA116&lt;&gt;"",ABS(Calcs_Tetrode!BA88-Parameters_Tetrode!BA116)^Parameters_Tetrode!$B$7,NA())</f>
        <v>#N/A</v>
      </c>
    </row>
    <row r="109" spans="1:53">
      <c r="B109" s="2">
        <f>IF(OR(Calcs_Tetrode!B108="",(Calcs_Tetrode!B108+Parameters_Tetrode!$B$6)&lt;Parameters_Tetrode!$B$5),NA(),Calcs_Tetrode!B108+Parameters_Tetrode!$B$6)</f>
        <v>-25</v>
      </c>
      <c r="C109">
        <f>IF(Parameters_Tetrode!C117&lt;&gt;"",ABS(Calcs_Tetrode!C89-Parameters_Tetrode!C117)^Parameters_Tetrode!$B$7,NA())</f>
        <v>0</v>
      </c>
      <c r="D109" t="e">
        <f>IF(Parameters_Tetrode!D117&lt;&gt;"",ABS(Calcs_Tetrode!D89-Parameters_Tetrode!D117)^Parameters_Tetrode!$B$7,NA())</f>
        <v>#N/A</v>
      </c>
      <c r="E109" t="e">
        <f>IF(Parameters_Tetrode!E117&lt;&gt;"",ABS(Calcs_Tetrode!E89-Parameters_Tetrode!E117)^Parameters_Tetrode!$B$7,NA())</f>
        <v>#N/A</v>
      </c>
      <c r="F109" t="e">
        <f>IF(Parameters_Tetrode!F117&lt;&gt;"",ABS(Calcs_Tetrode!F89-Parameters_Tetrode!F117)^Parameters_Tetrode!$B$7,NA())</f>
        <v>#N/A</v>
      </c>
      <c r="G109" t="e">
        <f>IF(Parameters_Tetrode!G117&lt;&gt;"",ABS(Calcs_Tetrode!G89-Parameters_Tetrode!G117)^Parameters_Tetrode!$B$7,NA())</f>
        <v>#N/A</v>
      </c>
      <c r="H109">
        <f>IF(Parameters_Tetrode!H117&lt;&gt;"",ABS(Calcs_Tetrode!H89-Parameters_Tetrode!H117)^Parameters_Tetrode!$B$7,NA())</f>
        <v>3.2511402156558539E-3</v>
      </c>
      <c r="I109" t="e">
        <f>IF(Parameters_Tetrode!I117&lt;&gt;"",ABS(Calcs_Tetrode!I89-Parameters_Tetrode!I117)^Parameters_Tetrode!$B$7,NA())</f>
        <v>#N/A</v>
      </c>
      <c r="J109" t="e">
        <f>IF(Parameters_Tetrode!J117&lt;&gt;"",ABS(Calcs_Tetrode!J89-Parameters_Tetrode!J117)^Parameters_Tetrode!$B$7,NA())</f>
        <v>#N/A</v>
      </c>
      <c r="K109" t="e">
        <f>IF(Parameters_Tetrode!K117&lt;&gt;"",ABS(Calcs_Tetrode!K89-Parameters_Tetrode!K117)^Parameters_Tetrode!$B$7,NA())</f>
        <v>#N/A</v>
      </c>
      <c r="L109" t="e">
        <f>IF(Parameters_Tetrode!L117&lt;&gt;"",ABS(Calcs_Tetrode!L89-Parameters_Tetrode!L117)^Parameters_Tetrode!$B$7,NA())</f>
        <v>#N/A</v>
      </c>
      <c r="M109">
        <f>IF(Parameters_Tetrode!M117&lt;&gt;"",ABS(Calcs_Tetrode!M89-Parameters_Tetrode!M117)^Parameters_Tetrode!$B$7,NA())</f>
        <v>2.8933361040883157E-4</v>
      </c>
      <c r="N109" t="e">
        <f>IF(Parameters_Tetrode!N117&lt;&gt;"",ABS(Calcs_Tetrode!N89-Parameters_Tetrode!N117)^Parameters_Tetrode!$B$7,NA())</f>
        <v>#N/A</v>
      </c>
      <c r="O109" t="e">
        <f>IF(Parameters_Tetrode!O117&lt;&gt;"",ABS(Calcs_Tetrode!O89-Parameters_Tetrode!O117)^Parameters_Tetrode!$B$7,NA())</f>
        <v>#N/A</v>
      </c>
      <c r="P109" t="e">
        <f>IF(Parameters_Tetrode!P117&lt;&gt;"",ABS(Calcs_Tetrode!P89-Parameters_Tetrode!P117)^Parameters_Tetrode!$B$7,NA())</f>
        <v>#N/A</v>
      </c>
      <c r="Q109" t="e">
        <f>IF(Parameters_Tetrode!Q117&lt;&gt;"",ABS(Calcs_Tetrode!Q89-Parameters_Tetrode!Q117)^Parameters_Tetrode!$B$7,NA())</f>
        <v>#N/A</v>
      </c>
      <c r="R109">
        <f>IF(Parameters_Tetrode!R117&lt;&gt;"",ABS(Calcs_Tetrode!R89-Parameters_Tetrode!R117)^Parameters_Tetrode!$B$7,NA())</f>
        <v>5.0855569746229267E-5</v>
      </c>
      <c r="S109" t="e">
        <f>IF(Parameters_Tetrode!S117&lt;&gt;"",ABS(Calcs_Tetrode!S89-Parameters_Tetrode!S117)^Parameters_Tetrode!$B$7,NA())</f>
        <v>#N/A</v>
      </c>
      <c r="T109" t="e">
        <f>IF(Parameters_Tetrode!T117&lt;&gt;"",ABS(Calcs_Tetrode!T89-Parameters_Tetrode!T117)^Parameters_Tetrode!$B$7,NA())</f>
        <v>#N/A</v>
      </c>
      <c r="U109" t="e">
        <f>IF(Parameters_Tetrode!U117&lt;&gt;"",ABS(Calcs_Tetrode!U89-Parameters_Tetrode!U117)^Parameters_Tetrode!$B$7,NA())</f>
        <v>#N/A</v>
      </c>
      <c r="V109" t="e">
        <f>IF(Parameters_Tetrode!V117&lt;&gt;"",ABS(Calcs_Tetrode!V89-Parameters_Tetrode!V117)^Parameters_Tetrode!$B$7,NA())</f>
        <v>#N/A</v>
      </c>
      <c r="W109">
        <f>IF(Parameters_Tetrode!W117&lt;&gt;"",ABS(Calcs_Tetrode!W89-Parameters_Tetrode!W117)^Parameters_Tetrode!$B$7,NA())</f>
        <v>9.9445454769498476E-13</v>
      </c>
      <c r="X109" t="e">
        <f>IF(Parameters_Tetrode!X117&lt;&gt;"",ABS(Calcs_Tetrode!X89-Parameters_Tetrode!X117)^Parameters_Tetrode!$B$7,NA())</f>
        <v>#N/A</v>
      </c>
      <c r="Y109" t="e">
        <f>IF(Parameters_Tetrode!Y117&lt;&gt;"",ABS(Calcs_Tetrode!Y89-Parameters_Tetrode!Y117)^Parameters_Tetrode!$B$7,NA())</f>
        <v>#N/A</v>
      </c>
      <c r="Z109" t="e">
        <f>IF(Parameters_Tetrode!Z117&lt;&gt;"",ABS(Calcs_Tetrode!Z89-Parameters_Tetrode!Z117)^Parameters_Tetrode!$B$7,NA())</f>
        <v>#N/A</v>
      </c>
      <c r="AA109" t="e">
        <f>IF(Parameters_Tetrode!AA117&lt;&gt;"",ABS(Calcs_Tetrode!AA89-Parameters_Tetrode!AA117)^Parameters_Tetrode!$B$7,NA())</f>
        <v>#N/A</v>
      </c>
      <c r="AB109">
        <f>IF(Parameters_Tetrode!AB117&lt;&gt;"",ABS(Calcs_Tetrode!AB89-Parameters_Tetrode!AB117)^Parameters_Tetrode!$B$7,NA())</f>
        <v>1.4826642564077857E-5</v>
      </c>
      <c r="AC109" t="e">
        <f>IF(Parameters_Tetrode!AC117&lt;&gt;"",ABS(Calcs_Tetrode!AC89-Parameters_Tetrode!AC117)^Parameters_Tetrode!$B$7,NA())</f>
        <v>#N/A</v>
      </c>
      <c r="AD109" t="e">
        <f>IF(Parameters_Tetrode!AD117&lt;&gt;"",ABS(Calcs_Tetrode!AD89-Parameters_Tetrode!AD117)^Parameters_Tetrode!$B$7,NA())</f>
        <v>#N/A</v>
      </c>
      <c r="AE109" t="e">
        <f>IF(Parameters_Tetrode!AE117&lt;&gt;"",ABS(Calcs_Tetrode!AE89-Parameters_Tetrode!AE117)^Parameters_Tetrode!$B$7,NA())</f>
        <v>#N/A</v>
      </c>
      <c r="AF109" t="e">
        <f>IF(Parameters_Tetrode!AF117&lt;&gt;"",ABS(Calcs_Tetrode!AF89-Parameters_Tetrode!AF117)^Parameters_Tetrode!$B$7,NA())</f>
        <v>#N/A</v>
      </c>
      <c r="AG109">
        <f>IF(Parameters_Tetrode!AG117&lt;&gt;"",ABS(Calcs_Tetrode!AG89-Parameters_Tetrode!AG117)^Parameters_Tetrode!$B$7,NA())</f>
        <v>1.8317969666186634E-5</v>
      </c>
      <c r="AH109" t="e">
        <f>IF(Parameters_Tetrode!AH117&lt;&gt;"",ABS(Calcs_Tetrode!AH89-Parameters_Tetrode!AH117)^Parameters_Tetrode!$B$7,NA())</f>
        <v>#N/A</v>
      </c>
      <c r="AI109" t="e">
        <f>IF(Parameters_Tetrode!AI117&lt;&gt;"",ABS(Calcs_Tetrode!AI89-Parameters_Tetrode!AI117)^Parameters_Tetrode!$B$7,NA())</f>
        <v>#N/A</v>
      </c>
      <c r="AJ109" t="e">
        <f>IF(Parameters_Tetrode!AJ117&lt;&gt;"",ABS(Calcs_Tetrode!AJ89-Parameters_Tetrode!AJ117)^Parameters_Tetrode!$B$7,NA())</f>
        <v>#N/A</v>
      </c>
      <c r="AK109" t="e">
        <f>IF(Parameters_Tetrode!AK117&lt;&gt;"",ABS(Calcs_Tetrode!AK89-Parameters_Tetrode!AK117)^Parameters_Tetrode!$B$7,NA())</f>
        <v>#N/A</v>
      </c>
      <c r="AL109" t="e">
        <f>IF(Parameters_Tetrode!AL117&lt;&gt;"",ABS(Calcs_Tetrode!AL89-Parameters_Tetrode!AL117)^Parameters_Tetrode!$B$7,NA())</f>
        <v>#N/A</v>
      </c>
      <c r="AM109" t="e">
        <f>IF(Parameters_Tetrode!AM117&lt;&gt;"",ABS(Calcs_Tetrode!AM89-Parameters_Tetrode!AM117)^Parameters_Tetrode!$B$7,NA())</f>
        <v>#N/A</v>
      </c>
      <c r="AN109" t="e">
        <f>IF(Parameters_Tetrode!AN117&lt;&gt;"",ABS(Calcs_Tetrode!AN89-Parameters_Tetrode!AN117)^Parameters_Tetrode!$B$7,NA())</f>
        <v>#N/A</v>
      </c>
      <c r="AO109" t="e">
        <f>IF(Parameters_Tetrode!AO117&lt;&gt;"",ABS(Calcs_Tetrode!AO89-Parameters_Tetrode!AO117)^Parameters_Tetrode!$B$7,NA())</f>
        <v>#N/A</v>
      </c>
      <c r="AP109" t="e">
        <f>IF(Parameters_Tetrode!AP117&lt;&gt;"",ABS(Calcs_Tetrode!AP89-Parameters_Tetrode!AP117)^Parameters_Tetrode!$B$7,NA())</f>
        <v>#N/A</v>
      </c>
      <c r="AQ109" t="e">
        <f>IF(Parameters_Tetrode!AQ117&lt;&gt;"",ABS(Calcs_Tetrode!AQ89-Parameters_Tetrode!AQ117)^Parameters_Tetrode!$B$7,NA())</f>
        <v>#N/A</v>
      </c>
      <c r="AR109" t="e">
        <f>IF(Parameters_Tetrode!AR117&lt;&gt;"",ABS(Calcs_Tetrode!AR89-Parameters_Tetrode!AR117)^Parameters_Tetrode!$B$7,NA())</f>
        <v>#N/A</v>
      </c>
      <c r="AS109" t="e">
        <f>IF(Parameters_Tetrode!AS117&lt;&gt;"",ABS(Calcs_Tetrode!AS89-Parameters_Tetrode!AS117)^Parameters_Tetrode!$B$7,NA())</f>
        <v>#N/A</v>
      </c>
      <c r="AT109" t="e">
        <f>IF(Parameters_Tetrode!AT117&lt;&gt;"",ABS(Calcs_Tetrode!AT89-Parameters_Tetrode!AT117)^Parameters_Tetrode!$B$7,NA())</f>
        <v>#N/A</v>
      </c>
      <c r="AU109" t="e">
        <f>IF(Parameters_Tetrode!AU117&lt;&gt;"",ABS(Calcs_Tetrode!AU89-Parameters_Tetrode!AU117)^Parameters_Tetrode!$B$7,NA())</f>
        <v>#N/A</v>
      </c>
      <c r="AV109" t="e">
        <f>IF(Parameters_Tetrode!AV117&lt;&gt;"",ABS(Calcs_Tetrode!AV89-Parameters_Tetrode!AV117)^Parameters_Tetrode!$B$7,NA())</f>
        <v>#N/A</v>
      </c>
      <c r="AW109" t="e">
        <f>IF(Parameters_Tetrode!AW117&lt;&gt;"",ABS(Calcs_Tetrode!AW89-Parameters_Tetrode!AW117)^Parameters_Tetrode!$B$7,NA())</f>
        <v>#N/A</v>
      </c>
      <c r="AX109" t="e">
        <f>IF(Parameters_Tetrode!AX117&lt;&gt;"",ABS(Calcs_Tetrode!AX89-Parameters_Tetrode!AX117)^Parameters_Tetrode!$B$7,NA())</f>
        <v>#N/A</v>
      </c>
      <c r="AY109" t="e">
        <f>IF(Parameters_Tetrode!AY117&lt;&gt;"",ABS(Calcs_Tetrode!AY89-Parameters_Tetrode!AY117)^Parameters_Tetrode!$B$7,NA())</f>
        <v>#N/A</v>
      </c>
      <c r="AZ109" t="e">
        <f>IF(Parameters_Tetrode!AZ117&lt;&gt;"",ABS(Calcs_Tetrode!AZ89-Parameters_Tetrode!AZ117)^Parameters_Tetrode!$B$7,NA())</f>
        <v>#N/A</v>
      </c>
      <c r="BA109" t="e">
        <f>IF(Parameters_Tetrode!BA117&lt;&gt;"",ABS(Calcs_Tetrode!BA89-Parameters_Tetrode!BA117)^Parameters_Tetrode!$B$7,NA())</f>
        <v>#N/A</v>
      </c>
    </row>
    <row r="110" spans="1:53">
      <c r="B110" s="2">
        <f>IF(OR(Calcs_Tetrode!B109="",(Calcs_Tetrode!B109+Parameters_Tetrode!$B$6)&lt;Parameters_Tetrode!$B$5),NA(),Calcs_Tetrode!B109+Parameters_Tetrode!$B$6)</f>
        <v>-30</v>
      </c>
      <c r="C110">
        <f>IF(Parameters_Tetrode!C118&lt;&gt;"",ABS(Calcs_Tetrode!C90-Parameters_Tetrode!C118)^Parameters_Tetrode!$B$7,NA())</f>
        <v>0</v>
      </c>
      <c r="D110" t="e">
        <f>IF(Parameters_Tetrode!D118&lt;&gt;"",ABS(Calcs_Tetrode!D90-Parameters_Tetrode!D118)^Parameters_Tetrode!$B$7,NA())</f>
        <v>#N/A</v>
      </c>
      <c r="E110" t="e">
        <f>IF(Parameters_Tetrode!E118&lt;&gt;"",ABS(Calcs_Tetrode!E90-Parameters_Tetrode!E118)^Parameters_Tetrode!$B$7,NA())</f>
        <v>#N/A</v>
      </c>
      <c r="F110" t="e">
        <f>IF(Parameters_Tetrode!F118&lt;&gt;"",ABS(Calcs_Tetrode!F90-Parameters_Tetrode!F118)^Parameters_Tetrode!$B$7,NA())</f>
        <v>#N/A</v>
      </c>
      <c r="G110" t="e">
        <f>IF(Parameters_Tetrode!G118&lt;&gt;"",ABS(Calcs_Tetrode!G90-Parameters_Tetrode!G118)^Parameters_Tetrode!$B$7,NA())</f>
        <v>#N/A</v>
      </c>
      <c r="H110">
        <f>IF(Parameters_Tetrode!H118&lt;&gt;"",ABS(Calcs_Tetrode!H90-Parameters_Tetrode!H118)^Parameters_Tetrode!$B$7,NA())</f>
        <v>1.1412741065271552E-3</v>
      </c>
      <c r="I110" t="e">
        <f>IF(Parameters_Tetrode!I118&lt;&gt;"",ABS(Calcs_Tetrode!I90-Parameters_Tetrode!I118)^Parameters_Tetrode!$B$7,NA())</f>
        <v>#N/A</v>
      </c>
      <c r="J110" t="e">
        <f>IF(Parameters_Tetrode!J118&lt;&gt;"",ABS(Calcs_Tetrode!J90-Parameters_Tetrode!J118)^Parameters_Tetrode!$B$7,NA())</f>
        <v>#N/A</v>
      </c>
      <c r="K110" t="e">
        <f>IF(Parameters_Tetrode!K118&lt;&gt;"",ABS(Calcs_Tetrode!K90-Parameters_Tetrode!K118)^Parameters_Tetrode!$B$7,NA())</f>
        <v>#N/A</v>
      </c>
      <c r="L110" t="e">
        <f>IF(Parameters_Tetrode!L118&lt;&gt;"",ABS(Calcs_Tetrode!L90-Parameters_Tetrode!L118)^Parameters_Tetrode!$B$7,NA())</f>
        <v>#N/A</v>
      </c>
      <c r="M110">
        <f>IF(Parameters_Tetrode!M118&lt;&gt;"",ABS(Calcs_Tetrode!M90-Parameters_Tetrode!M118)^Parameters_Tetrode!$B$7,NA())</f>
        <v>2.1490815009569296E-4</v>
      </c>
      <c r="N110" t="e">
        <f>IF(Parameters_Tetrode!N118&lt;&gt;"",ABS(Calcs_Tetrode!N90-Parameters_Tetrode!N118)^Parameters_Tetrode!$B$7,NA())</f>
        <v>#N/A</v>
      </c>
      <c r="O110" t="e">
        <f>IF(Parameters_Tetrode!O118&lt;&gt;"",ABS(Calcs_Tetrode!O90-Parameters_Tetrode!O118)^Parameters_Tetrode!$B$7,NA())</f>
        <v>#N/A</v>
      </c>
      <c r="P110" t="e">
        <f>IF(Parameters_Tetrode!P118&lt;&gt;"",ABS(Calcs_Tetrode!P90-Parameters_Tetrode!P118)^Parameters_Tetrode!$B$7,NA())</f>
        <v>#N/A</v>
      </c>
      <c r="Q110" t="e">
        <f>IF(Parameters_Tetrode!Q118&lt;&gt;"",ABS(Calcs_Tetrode!Q90-Parameters_Tetrode!Q118)^Parameters_Tetrode!$B$7,NA())</f>
        <v>#N/A</v>
      </c>
      <c r="R110">
        <f>IF(Parameters_Tetrode!R118&lt;&gt;"",ABS(Calcs_Tetrode!R90-Parameters_Tetrode!R118)^Parameters_Tetrode!$B$7,NA())</f>
        <v>5.1899494564016611E-5</v>
      </c>
      <c r="S110" t="e">
        <f>IF(Parameters_Tetrode!S118&lt;&gt;"",ABS(Calcs_Tetrode!S90-Parameters_Tetrode!S118)^Parameters_Tetrode!$B$7,NA())</f>
        <v>#N/A</v>
      </c>
      <c r="T110" t="e">
        <f>IF(Parameters_Tetrode!T118&lt;&gt;"",ABS(Calcs_Tetrode!T90-Parameters_Tetrode!T118)^Parameters_Tetrode!$B$7,NA())</f>
        <v>#N/A</v>
      </c>
      <c r="U110" t="e">
        <f>IF(Parameters_Tetrode!U118&lt;&gt;"",ABS(Calcs_Tetrode!U90-Parameters_Tetrode!U118)^Parameters_Tetrode!$B$7,NA())</f>
        <v>#N/A</v>
      </c>
      <c r="V110" t="e">
        <f>IF(Parameters_Tetrode!V118&lt;&gt;"",ABS(Calcs_Tetrode!V90-Parameters_Tetrode!V118)^Parameters_Tetrode!$B$7,NA())</f>
        <v>#N/A</v>
      </c>
      <c r="W110">
        <f>IF(Parameters_Tetrode!W118&lt;&gt;"",ABS(Calcs_Tetrode!W90-Parameters_Tetrode!W118)^Parameters_Tetrode!$B$7,NA())</f>
        <v>8.3799089771993067E-6</v>
      </c>
      <c r="X110" t="e">
        <f>IF(Parameters_Tetrode!X118&lt;&gt;"",ABS(Calcs_Tetrode!X90-Parameters_Tetrode!X118)^Parameters_Tetrode!$B$7,NA())</f>
        <v>#N/A</v>
      </c>
      <c r="Y110" t="e">
        <f>IF(Parameters_Tetrode!Y118&lt;&gt;"",ABS(Calcs_Tetrode!Y90-Parameters_Tetrode!Y118)^Parameters_Tetrode!$B$7,NA())</f>
        <v>#N/A</v>
      </c>
      <c r="Z110" t="e">
        <f>IF(Parameters_Tetrode!Z118&lt;&gt;"",ABS(Calcs_Tetrode!Z90-Parameters_Tetrode!Z118)^Parameters_Tetrode!$B$7,NA())</f>
        <v>#N/A</v>
      </c>
      <c r="AA110" t="e">
        <f>IF(Parameters_Tetrode!AA118&lt;&gt;"",ABS(Calcs_Tetrode!AA90-Parameters_Tetrode!AA118)^Parameters_Tetrode!$B$7,NA())</f>
        <v>#N/A</v>
      </c>
      <c r="AB110">
        <f>IF(Parameters_Tetrode!AB118&lt;&gt;"",ABS(Calcs_Tetrode!AB90-Parameters_Tetrode!AB118)^Parameters_Tetrode!$B$7,NA())</f>
        <v>6.3299793294810584E-5</v>
      </c>
      <c r="AC110" t="e">
        <f>IF(Parameters_Tetrode!AC118&lt;&gt;"",ABS(Calcs_Tetrode!AC90-Parameters_Tetrode!AC118)^Parameters_Tetrode!$B$7,NA())</f>
        <v>#N/A</v>
      </c>
      <c r="AD110" t="e">
        <f>IF(Parameters_Tetrode!AD118&lt;&gt;"",ABS(Calcs_Tetrode!AD90-Parameters_Tetrode!AD118)^Parameters_Tetrode!$B$7,NA())</f>
        <v>#N/A</v>
      </c>
      <c r="AE110" t="e">
        <f>IF(Parameters_Tetrode!AE118&lt;&gt;"",ABS(Calcs_Tetrode!AE90-Parameters_Tetrode!AE118)^Parameters_Tetrode!$B$7,NA())</f>
        <v>#N/A</v>
      </c>
      <c r="AF110" t="e">
        <f>IF(Parameters_Tetrode!AF118&lt;&gt;"",ABS(Calcs_Tetrode!AF90-Parameters_Tetrode!AF118)^Parameters_Tetrode!$B$7,NA())</f>
        <v>#N/A</v>
      </c>
      <c r="AG110">
        <f>IF(Parameters_Tetrode!AG118&lt;&gt;"",ABS(Calcs_Tetrode!AG90-Parameters_Tetrode!AG118)^Parameters_Tetrode!$B$7,NA())</f>
        <v>2.773291805716833E-5</v>
      </c>
      <c r="AH110" t="e">
        <f>IF(Parameters_Tetrode!AH118&lt;&gt;"",ABS(Calcs_Tetrode!AH90-Parameters_Tetrode!AH118)^Parameters_Tetrode!$B$7,NA())</f>
        <v>#N/A</v>
      </c>
      <c r="AI110" t="e">
        <f>IF(Parameters_Tetrode!AI118&lt;&gt;"",ABS(Calcs_Tetrode!AI90-Parameters_Tetrode!AI118)^Parameters_Tetrode!$B$7,NA())</f>
        <v>#N/A</v>
      </c>
      <c r="AJ110" t="e">
        <f>IF(Parameters_Tetrode!AJ118&lt;&gt;"",ABS(Calcs_Tetrode!AJ90-Parameters_Tetrode!AJ118)^Parameters_Tetrode!$B$7,NA())</f>
        <v>#N/A</v>
      </c>
      <c r="AK110" t="e">
        <f>IF(Parameters_Tetrode!AK118&lt;&gt;"",ABS(Calcs_Tetrode!AK90-Parameters_Tetrode!AK118)^Parameters_Tetrode!$B$7,NA())</f>
        <v>#N/A</v>
      </c>
      <c r="AL110">
        <f>IF(Parameters_Tetrode!AL118&lt;&gt;"",ABS(Calcs_Tetrode!AL90-Parameters_Tetrode!AL118)^Parameters_Tetrode!$B$7,NA())</f>
        <v>1.6207820006201093E-5</v>
      </c>
      <c r="AM110" t="e">
        <f>IF(Parameters_Tetrode!AM118&lt;&gt;"",ABS(Calcs_Tetrode!AM90-Parameters_Tetrode!AM118)^Parameters_Tetrode!$B$7,NA())</f>
        <v>#N/A</v>
      </c>
      <c r="AN110" t="e">
        <f>IF(Parameters_Tetrode!AN118&lt;&gt;"",ABS(Calcs_Tetrode!AN90-Parameters_Tetrode!AN118)^Parameters_Tetrode!$B$7,NA())</f>
        <v>#N/A</v>
      </c>
      <c r="AO110" t="e">
        <f>IF(Parameters_Tetrode!AO118&lt;&gt;"",ABS(Calcs_Tetrode!AO90-Parameters_Tetrode!AO118)^Parameters_Tetrode!$B$7,NA())</f>
        <v>#N/A</v>
      </c>
      <c r="AP110" t="e">
        <f>IF(Parameters_Tetrode!AP118&lt;&gt;"",ABS(Calcs_Tetrode!AP90-Parameters_Tetrode!AP118)^Parameters_Tetrode!$B$7,NA())</f>
        <v>#N/A</v>
      </c>
      <c r="AQ110" t="e">
        <f>IF(Parameters_Tetrode!AQ118&lt;&gt;"",ABS(Calcs_Tetrode!AQ90-Parameters_Tetrode!AQ118)^Parameters_Tetrode!$B$7,NA())</f>
        <v>#N/A</v>
      </c>
      <c r="AR110" t="e">
        <f>IF(Parameters_Tetrode!AR118&lt;&gt;"",ABS(Calcs_Tetrode!AR90-Parameters_Tetrode!AR118)^Parameters_Tetrode!$B$7,NA())</f>
        <v>#N/A</v>
      </c>
      <c r="AS110" t="e">
        <f>IF(Parameters_Tetrode!AS118&lt;&gt;"",ABS(Calcs_Tetrode!AS90-Parameters_Tetrode!AS118)^Parameters_Tetrode!$B$7,NA())</f>
        <v>#N/A</v>
      </c>
      <c r="AT110" t="e">
        <f>IF(Parameters_Tetrode!AT118&lt;&gt;"",ABS(Calcs_Tetrode!AT90-Parameters_Tetrode!AT118)^Parameters_Tetrode!$B$7,NA())</f>
        <v>#N/A</v>
      </c>
      <c r="AU110" t="e">
        <f>IF(Parameters_Tetrode!AU118&lt;&gt;"",ABS(Calcs_Tetrode!AU90-Parameters_Tetrode!AU118)^Parameters_Tetrode!$B$7,NA())</f>
        <v>#N/A</v>
      </c>
      <c r="AV110" t="e">
        <f>IF(Parameters_Tetrode!AV118&lt;&gt;"",ABS(Calcs_Tetrode!AV90-Parameters_Tetrode!AV118)^Parameters_Tetrode!$B$7,NA())</f>
        <v>#N/A</v>
      </c>
      <c r="AW110" t="e">
        <f>IF(Parameters_Tetrode!AW118&lt;&gt;"",ABS(Calcs_Tetrode!AW90-Parameters_Tetrode!AW118)^Parameters_Tetrode!$B$7,NA())</f>
        <v>#N/A</v>
      </c>
      <c r="AX110" t="e">
        <f>IF(Parameters_Tetrode!AX118&lt;&gt;"",ABS(Calcs_Tetrode!AX90-Parameters_Tetrode!AX118)^Parameters_Tetrode!$B$7,NA())</f>
        <v>#N/A</v>
      </c>
      <c r="AY110" t="e">
        <f>IF(Parameters_Tetrode!AY118&lt;&gt;"",ABS(Calcs_Tetrode!AY90-Parameters_Tetrode!AY118)^Parameters_Tetrode!$B$7,NA())</f>
        <v>#N/A</v>
      </c>
      <c r="AZ110" t="e">
        <f>IF(Parameters_Tetrode!AZ118&lt;&gt;"",ABS(Calcs_Tetrode!AZ90-Parameters_Tetrode!AZ118)^Parameters_Tetrode!$B$7,NA())</f>
        <v>#N/A</v>
      </c>
      <c r="BA110" t="e">
        <f>IF(Parameters_Tetrode!BA118&lt;&gt;"",ABS(Calcs_Tetrode!BA90-Parameters_Tetrode!BA118)^Parameters_Tetrode!$B$7,NA())</f>
        <v>#N/A</v>
      </c>
    </row>
    <row r="111" spans="1:53">
      <c r="B111" s="2">
        <f>IF(OR(Calcs_Tetrode!B110="",(Calcs_Tetrode!B110+Parameters_Tetrode!$B$6)&lt;Parameters_Tetrode!$B$5),NA(),Calcs_Tetrode!B110+Parameters_Tetrode!$B$6)</f>
        <v>-35</v>
      </c>
      <c r="C111">
        <f>IF(Parameters_Tetrode!C119&lt;&gt;"",ABS(Calcs_Tetrode!C91-Parameters_Tetrode!C119)^Parameters_Tetrode!$B$7,NA())</f>
        <v>0</v>
      </c>
      <c r="D111" t="e">
        <f>IF(Parameters_Tetrode!D119&lt;&gt;"",ABS(Calcs_Tetrode!D91-Parameters_Tetrode!D119)^Parameters_Tetrode!$B$7,NA())</f>
        <v>#N/A</v>
      </c>
      <c r="E111" t="e">
        <f>IF(Parameters_Tetrode!E119&lt;&gt;"",ABS(Calcs_Tetrode!E91-Parameters_Tetrode!E119)^Parameters_Tetrode!$B$7,NA())</f>
        <v>#N/A</v>
      </c>
      <c r="F111" t="e">
        <f>IF(Parameters_Tetrode!F119&lt;&gt;"",ABS(Calcs_Tetrode!F91-Parameters_Tetrode!F119)^Parameters_Tetrode!$B$7,NA())</f>
        <v>#N/A</v>
      </c>
      <c r="G111" t="e">
        <f>IF(Parameters_Tetrode!G119&lt;&gt;"",ABS(Calcs_Tetrode!G91-Parameters_Tetrode!G119)^Parameters_Tetrode!$B$7,NA())</f>
        <v>#N/A</v>
      </c>
      <c r="H111">
        <f>IF(Parameters_Tetrode!H119&lt;&gt;"",ABS(Calcs_Tetrode!H91-Parameters_Tetrode!H119)^Parameters_Tetrode!$B$7,NA())</f>
        <v>3.506494980680739E-4</v>
      </c>
      <c r="I111" t="e">
        <f>IF(Parameters_Tetrode!I119&lt;&gt;"",ABS(Calcs_Tetrode!I91-Parameters_Tetrode!I119)^Parameters_Tetrode!$B$7,NA())</f>
        <v>#N/A</v>
      </c>
      <c r="J111" t="e">
        <f>IF(Parameters_Tetrode!J119&lt;&gt;"",ABS(Calcs_Tetrode!J91-Parameters_Tetrode!J119)^Parameters_Tetrode!$B$7,NA())</f>
        <v>#N/A</v>
      </c>
      <c r="K111" t="e">
        <f>IF(Parameters_Tetrode!K119&lt;&gt;"",ABS(Calcs_Tetrode!K91-Parameters_Tetrode!K119)^Parameters_Tetrode!$B$7,NA())</f>
        <v>#N/A</v>
      </c>
      <c r="L111" t="e">
        <f>IF(Parameters_Tetrode!L119&lt;&gt;"",ABS(Calcs_Tetrode!L91-Parameters_Tetrode!L119)^Parameters_Tetrode!$B$7,NA())</f>
        <v>#N/A</v>
      </c>
      <c r="M111">
        <f>IF(Parameters_Tetrode!M119&lt;&gt;"",ABS(Calcs_Tetrode!M91-Parameters_Tetrode!M119)^Parameters_Tetrode!$B$7,NA())</f>
        <v>1.538860132700576E-4</v>
      </c>
      <c r="N111" t="e">
        <f>IF(Parameters_Tetrode!N119&lt;&gt;"",ABS(Calcs_Tetrode!N91-Parameters_Tetrode!N119)^Parameters_Tetrode!$B$7,NA())</f>
        <v>#N/A</v>
      </c>
      <c r="O111" t="e">
        <f>IF(Parameters_Tetrode!O119&lt;&gt;"",ABS(Calcs_Tetrode!O91-Parameters_Tetrode!O119)^Parameters_Tetrode!$B$7,NA())</f>
        <v>#N/A</v>
      </c>
      <c r="P111" t="e">
        <f>IF(Parameters_Tetrode!P119&lt;&gt;"",ABS(Calcs_Tetrode!P91-Parameters_Tetrode!P119)^Parameters_Tetrode!$B$7,NA())</f>
        <v>#N/A</v>
      </c>
      <c r="Q111" t="e">
        <f>IF(Parameters_Tetrode!Q119&lt;&gt;"",ABS(Calcs_Tetrode!Q91-Parameters_Tetrode!Q119)^Parameters_Tetrode!$B$7,NA())</f>
        <v>#N/A</v>
      </c>
      <c r="R111">
        <f>IF(Parameters_Tetrode!R119&lt;&gt;"",ABS(Calcs_Tetrode!R91-Parameters_Tetrode!R119)^Parameters_Tetrode!$B$7,NA())</f>
        <v>7.0410466497516477E-5</v>
      </c>
      <c r="S111" t="e">
        <f>IF(Parameters_Tetrode!S119&lt;&gt;"",ABS(Calcs_Tetrode!S91-Parameters_Tetrode!S119)^Parameters_Tetrode!$B$7,NA())</f>
        <v>#N/A</v>
      </c>
      <c r="T111" t="e">
        <f>IF(Parameters_Tetrode!T119&lt;&gt;"",ABS(Calcs_Tetrode!T91-Parameters_Tetrode!T119)^Parameters_Tetrode!$B$7,NA())</f>
        <v>#N/A</v>
      </c>
      <c r="U111" t="e">
        <f>IF(Parameters_Tetrode!U119&lt;&gt;"",ABS(Calcs_Tetrode!U91-Parameters_Tetrode!U119)^Parameters_Tetrode!$B$7,NA())</f>
        <v>#N/A</v>
      </c>
      <c r="V111" t="e">
        <f>IF(Parameters_Tetrode!V119&lt;&gt;"",ABS(Calcs_Tetrode!V91-Parameters_Tetrode!V119)^Parameters_Tetrode!$B$7,NA())</f>
        <v>#N/A</v>
      </c>
      <c r="W111">
        <f>IF(Parameters_Tetrode!W119&lt;&gt;"",ABS(Calcs_Tetrode!W91-Parameters_Tetrode!W119)^Parameters_Tetrode!$B$7,NA())</f>
        <v>5.9530197213377818E-6</v>
      </c>
      <c r="X111" t="e">
        <f>IF(Parameters_Tetrode!X119&lt;&gt;"",ABS(Calcs_Tetrode!X91-Parameters_Tetrode!X119)^Parameters_Tetrode!$B$7,NA())</f>
        <v>#N/A</v>
      </c>
      <c r="Y111" t="e">
        <f>IF(Parameters_Tetrode!Y119&lt;&gt;"",ABS(Calcs_Tetrode!Y91-Parameters_Tetrode!Y119)^Parameters_Tetrode!$B$7,NA())</f>
        <v>#N/A</v>
      </c>
      <c r="Z111" t="e">
        <f>IF(Parameters_Tetrode!Z119&lt;&gt;"",ABS(Calcs_Tetrode!Z91-Parameters_Tetrode!Z119)^Parameters_Tetrode!$B$7,NA())</f>
        <v>#N/A</v>
      </c>
      <c r="AA111" t="e">
        <f>IF(Parameters_Tetrode!AA119&lt;&gt;"",ABS(Calcs_Tetrode!AA91-Parameters_Tetrode!AA119)^Parameters_Tetrode!$B$7,NA())</f>
        <v>#N/A</v>
      </c>
      <c r="AB111">
        <f>IF(Parameters_Tetrode!AB119&lt;&gt;"",ABS(Calcs_Tetrode!AB91-Parameters_Tetrode!AB119)^Parameters_Tetrode!$B$7,NA())</f>
        <v>9.6945625108355325E-5</v>
      </c>
      <c r="AC111" t="e">
        <f>IF(Parameters_Tetrode!AC119&lt;&gt;"",ABS(Calcs_Tetrode!AC91-Parameters_Tetrode!AC119)^Parameters_Tetrode!$B$7,NA())</f>
        <v>#N/A</v>
      </c>
      <c r="AD111" t="e">
        <f>IF(Parameters_Tetrode!AD119&lt;&gt;"",ABS(Calcs_Tetrode!AD91-Parameters_Tetrode!AD119)^Parameters_Tetrode!$B$7,NA())</f>
        <v>#N/A</v>
      </c>
      <c r="AE111" t="e">
        <f>IF(Parameters_Tetrode!AE119&lt;&gt;"",ABS(Calcs_Tetrode!AE91-Parameters_Tetrode!AE119)^Parameters_Tetrode!$B$7,NA())</f>
        <v>#N/A</v>
      </c>
      <c r="AF111" t="e">
        <f>IF(Parameters_Tetrode!AF119&lt;&gt;"",ABS(Calcs_Tetrode!AF91-Parameters_Tetrode!AF119)^Parameters_Tetrode!$B$7,NA())</f>
        <v>#N/A</v>
      </c>
      <c r="AG111">
        <f>IF(Parameters_Tetrode!AG119&lt;&gt;"",ABS(Calcs_Tetrode!AG91-Parameters_Tetrode!AG119)^Parameters_Tetrode!$B$7,NA())</f>
        <v>1.8867247513661332E-4</v>
      </c>
      <c r="AH111" t="e">
        <f>IF(Parameters_Tetrode!AH119&lt;&gt;"",ABS(Calcs_Tetrode!AH91-Parameters_Tetrode!AH119)^Parameters_Tetrode!$B$7,NA())</f>
        <v>#N/A</v>
      </c>
      <c r="AI111" t="e">
        <f>IF(Parameters_Tetrode!AI119&lt;&gt;"",ABS(Calcs_Tetrode!AI91-Parameters_Tetrode!AI119)^Parameters_Tetrode!$B$7,NA())</f>
        <v>#N/A</v>
      </c>
      <c r="AJ111" t="e">
        <f>IF(Parameters_Tetrode!AJ119&lt;&gt;"",ABS(Calcs_Tetrode!AJ91-Parameters_Tetrode!AJ119)^Parameters_Tetrode!$B$7,NA())</f>
        <v>#N/A</v>
      </c>
      <c r="AK111" t="e">
        <f>IF(Parameters_Tetrode!AK119&lt;&gt;"",ABS(Calcs_Tetrode!AK91-Parameters_Tetrode!AK119)^Parameters_Tetrode!$B$7,NA())</f>
        <v>#N/A</v>
      </c>
      <c r="AL111">
        <f>IF(Parameters_Tetrode!AL119&lt;&gt;"",ABS(Calcs_Tetrode!AL91-Parameters_Tetrode!AL119)^Parameters_Tetrode!$B$7,NA())</f>
        <v>1.6630242285820257E-5</v>
      </c>
      <c r="AM111" t="e">
        <f>IF(Parameters_Tetrode!AM119&lt;&gt;"",ABS(Calcs_Tetrode!AM91-Parameters_Tetrode!AM119)^Parameters_Tetrode!$B$7,NA())</f>
        <v>#N/A</v>
      </c>
      <c r="AN111" t="e">
        <f>IF(Parameters_Tetrode!AN119&lt;&gt;"",ABS(Calcs_Tetrode!AN91-Parameters_Tetrode!AN119)^Parameters_Tetrode!$B$7,NA())</f>
        <v>#N/A</v>
      </c>
      <c r="AO111" t="e">
        <f>IF(Parameters_Tetrode!AO119&lt;&gt;"",ABS(Calcs_Tetrode!AO91-Parameters_Tetrode!AO119)^Parameters_Tetrode!$B$7,NA())</f>
        <v>#N/A</v>
      </c>
      <c r="AP111" t="e">
        <f>IF(Parameters_Tetrode!AP119&lt;&gt;"",ABS(Calcs_Tetrode!AP91-Parameters_Tetrode!AP119)^Parameters_Tetrode!$B$7,NA())</f>
        <v>#N/A</v>
      </c>
      <c r="AQ111" t="e">
        <f>IF(Parameters_Tetrode!AQ119&lt;&gt;"",ABS(Calcs_Tetrode!AQ91-Parameters_Tetrode!AQ119)^Parameters_Tetrode!$B$7,NA())</f>
        <v>#N/A</v>
      </c>
      <c r="AR111" t="e">
        <f>IF(Parameters_Tetrode!AR119&lt;&gt;"",ABS(Calcs_Tetrode!AR91-Parameters_Tetrode!AR119)^Parameters_Tetrode!$B$7,NA())</f>
        <v>#N/A</v>
      </c>
      <c r="AS111" t="e">
        <f>IF(Parameters_Tetrode!AS119&lt;&gt;"",ABS(Calcs_Tetrode!AS91-Parameters_Tetrode!AS119)^Parameters_Tetrode!$B$7,NA())</f>
        <v>#N/A</v>
      </c>
      <c r="AT111" t="e">
        <f>IF(Parameters_Tetrode!AT119&lt;&gt;"",ABS(Calcs_Tetrode!AT91-Parameters_Tetrode!AT119)^Parameters_Tetrode!$B$7,NA())</f>
        <v>#N/A</v>
      </c>
      <c r="AU111" t="e">
        <f>IF(Parameters_Tetrode!AU119&lt;&gt;"",ABS(Calcs_Tetrode!AU91-Parameters_Tetrode!AU119)^Parameters_Tetrode!$B$7,NA())</f>
        <v>#N/A</v>
      </c>
      <c r="AV111" t="e">
        <f>IF(Parameters_Tetrode!AV119&lt;&gt;"",ABS(Calcs_Tetrode!AV91-Parameters_Tetrode!AV119)^Parameters_Tetrode!$B$7,NA())</f>
        <v>#N/A</v>
      </c>
      <c r="AW111" t="e">
        <f>IF(Parameters_Tetrode!AW119&lt;&gt;"",ABS(Calcs_Tetrode!AW91-Parameters_Tetrode!AW119)^Parameters_Tetrode!$B$7,NA())</f>
        <v>#N/A</v>
      </c>
      <c r="AX111" t="e">
        <f>IF(Parameters_Tetrode!AX119&lt;&gt;"",ABS(Calcs_Tetrode!AX91-Parameters_Tetrode!AX119)^Parameters_Tetrode!$B$7,NA())</f>
        <v>#N/A</v>
      </c>
      <c r="AY111" t="e">
        <f>IF(Parameters_Tetrode!AY119&lt;&gt;"",ABS(Calcs_Tetrode!AY91-Parameters_Tetrode!AY119)^Parameters_Tetrode!$B$7,NA())</f>
        <v>#N/A</v>
      </c>
      <c r="AZ111" t="e">
        <f>IF(Parameters_Tetrode!AZ119&lt;&gt;"",ABS(Calcs_Tetrode!AZ91-Parameters_Tetrode!AZ119)^Parameters_Tetrode!$B$7,NA())</f>
        <v>#N/A</v>
      </c>
      <c r="BA111" t="e">
        <f>IF(Parameters_Tetrode!BA119&lt;&gt;"",ABS(Calcs_Tetrode!BA91-Parameters_Tetrode!BA119)^Parameters_Tetrode!$B$7,NA())</f>
        <v>#N/A</v>
      </c>
    </row>
    <row r="112" spans="1:53">
      <c r="B112" s="2">
        <f>IF(OR(Calcs_Tetrode!B111="",(Calcs_Tetrode!B111+Parameters_Tetrode!$B$6)&lt;Parameters_Tetrode!$B$5),NA(),Calcs_Tetrode!B111+Parameters_Tetrode!$B$6)</f>
        <v>-40</v>
      </c>
      <c r="C112">
        <f>IF(Parameters_Tetrode!C120&lt;&gt;"",ABS(Calcs_Tetrode!C92-Parameters_Tetrode!C120)^Parameters_Tetrode!$B$7,NA())</f>
        <v>0</v>
      </c>
      <c r="D112" t="e">
        <f>IF(Parameters_Tetrode!D120&lt;&gt;"",ABS(Calcs_Tetrode!D92-Parameters_Tetrode!D120)^Parameters_Tetrode!$B$7,NA())</f>
        <v>#N/A</v>
      </c>
      <c r="E112" t="e">
        <f>IF(Parameters_Tetrode!E120&lt;&gt;"",ABS(Calcs_Tetrode!E92-Parameters_Tetrode!E120)^Parameters_Tetrode!$B$7,NA())</f>
        <v>#N/A</v>
      </c>
      <c r="F112" t="e">
        <f>IF(Parameters_Tetrode!F120&lt;&gt;"",ABS(Calcs_Tetrode!F92-Parameters_Tetrode!F120)^Parameters_Tetrode!$B$7,NA())</f>
        <v>#N/A</v>
      </c>
      <c r="G112" t="e">
        <f>IF(Parameters_Tetrode!G120&lt;&gt;"",ABS(Calcs_Tetrode!G92-Parameters_Tetrode!G120)^Parameters_Tetrode!$B$7,NA())</f>
        <v>#N/A</v>
      </c>
      <c r="H112">
        <f>IF(Parameters_Tetrode!H120&lt;&gt;"",ABS(Calcs_Tetrode!H92-Parameters_Tetrode!H120)^Parameters_Tetrode!$B$7,NA())</f>
        <v>9.497714197474981E-5</v>
      </c>
      <c r="I112" t="e">
        <f>IF(Parameters_Tetrode!I120&lt;&gt;"",ABS(Calcs_Tetrode!I92-Parameters_Tetrode!I120)^Parameters_Tetrode!$B$7,NA())</f>
        <v>#N/A</v>
      </c>
      <c r="J112" t="e">
        <f>IF(Parameters_Tetrode!J120&lt;&gt;"",ABS(Calcs_Tetrode!J92-Parameters_Tetrode!J120)^Parameters_Tetrode!$B$7,NA())</f>
        <v>#N/A</v>
      </c>
      <c r="K112" t="e">
        <f>IF(Parameters_Tetrode!K120&lt;&gt;"",ABS(Calcs_Tetrode!K92-Parameters_Tetrode!K120)^Parameters_Tetrode!$B$7,NA())</f>
        <v>#N/A</v>
      </c>
      <c r="L112" t="e">
        <f>IF(Parameters_Tetrode!L120&lt;&gt;"",ABS(Calcs_Tetrode!L92-Parameters_Tetrode!L120)^Parameters_Tetrode!$B$7,NA())</f>
        <v>#N/A</v>
      </c>
      <c r="M112">
        <f>IF(Parameters_Tetrode!M120&lt;&gt;"",ABS(Calcs_Tetrode!M92-Parameters_Tetrode!M120)^Parameters_Tetrode!$B$7,NA())</f>
        <v>3.2940009101387968E-4</v>
      </c>
      <c r="N112" t="e">
        <f>IF(Parameters_Tetrode!N120&lt;&gt;"",ABS(Calcs_Tetrode!N92-Parameters_Tetrode!N120)^Parameters_Tetrode!$B$7,NA())</f>
        <v>#N/A</v>
      </c>
      <c r="O112" t="e">
        <f>IF(Parameters_Tetrode!O120&lt;&gt;"",ABS(Calcs_Tetrode!O92-Parameters_Tetrode!O120)^Parameters_Tetrode!$B$7,NA())</f>
        <v>#N/A</v>
      </c>
      <c r="P112" t="e">
        <f>IF(Parameters_Tetrode!P120&lt;&gt;"",ABS(Calcs_Tetrode!P92-Parameters_Tetrode!P120)^Parameters_Tetrode!$B$7,NA())</f>
        <v>#N/A</v>
      </c>
      <c r="Q112" t="e">
        <f>IF(Parameters_Tetrode!Q120&lt;&gt;"",ABS(Calcs_Tetrode!Q92-Parameters_Tetrode!Q120)^Parameters_Tetrode!$B$7,NA())</f>
        <v>#N/A</v>
      </c>
      <c r="R112">
        <f>IF(Parameters_Tetrode!R120&lt;&gt;"",ABS(Calcs_Tetrode!R92-Parameters_Tetrode!R120)^Parameters_Tetrode!$B$7,NA())</f>
        <v>3.5457877971878046E-4</v>
      </c>
      <c r="S112" t="e">
        <f>IF(Parameters_Tetrode!S120&lt;&gt;"",ABS(Calcs_Tetrode!S92-Parameters_Tetrode!S120)^Parameters_Tetrode!$B$7,NA())</f>
        <v>#N/A</v>
      </c>
      <c r="T112" t="e">
        <f>IF(Parameters_Tetrode!T120&lt;&gt;"",ABS(Calcs_Tetrode!T92-Parameters_Tetrode!T120)^Parameters_Tetrode!$B$7,NA())</f>
        <v>#N/A</v>
      </c>
      <c r="U112" t="e">
        <f>IF(Parameters_Tetrode!U120&lt;&gt;"",ABS(Calcs_Tetrode!U92-Parameters_Tetrode!U120)^Parameters_Tetrode!$B$7,NA())</f>
        <v>#N/A</v>
      </c>
      <c r="V112" t="e">
        <f>IF(Parameters_Tetrode!V120&lt;&gt;"",ABS(Calcs_Tetrode!V92-Parameters_Tetrode!V120)^Parameters_Tetrode!$B$7,NA())</f>
        <v>#N/A</v>
      </c>
      <c r="W112">
        <f>IF(Parameters_Tetrode!W120&lt;&gt;"",ABS(Calcs_Tetrode!W92-Parameters_Tetrode!W120)^Parameters_Tetrode!$B$7,NA())</f>
        <v>5.7874204733802321E-6</v>
      </c>
      <c r="X112" t="e">
        <f>IF(Parameters_Tetrode!X120&lt;&gt;"",ABS(Calcs_Tetrode!X92-Parameters_Tetrode!X120)^Parameters_Tetrode!$B$7,NA())</f>
        <v>#N/A</v>
      </c>
      <c r="Y112" t="e">
        <f>IF(Parameters_Tetrode!Y120&lt;&gt;"",ABS(Calcs_Tetrode!Y92-Parameters_Tetrode!Y120)^Parameters_Tetrode!$B$7,NA())</f>
        <v>#N/A</v>
      </c>
      <c r="Z112" t="e">
        <f>IF(Parameters_Tetrode!Z120&lt;&gt;"",ABS(Calcs_Tetrode!Z92-Parameters_Tetrode!Z120)^Parameters_Tetrode!$B$7,NA())</f>
        <v>#N/A</v>
      </c>
      <c r="AA112" t="e">
        <f>IF(Parameters_Tetrode!AA120&lt;&gt;"",ABS(Calcs_Tetrode!AA92-Parameters_Tetrode!AA120)^Parameters_Tetrode!$B$7,NA())</f>
        <v>#N/A</v>
      </c>
      <c r="AB112">
        <f>IF(Parameters_Tetrode!AB120&lt;&gt;"",ABS(Calcs_Tetrode!AB92-Parameters_Tetrode!AB120)^Parameters_Tetrode!$B$7,NA())</f>
        <v>7.3020808357240581E-7</v>
      </c>
      <c r="AC112" t="e">
        <f>IF(Parameters_Tetrode!AC120&lt;&gt;"",ABS(Calcs_Tetrode!AC92-Parameters_Tetrode!AC120)^Parameters_Tetrode!$B$7,NA())</f>
        <v>#N/A</v>
      </c>
      <c r="AD112" t="e">
        <f>IF(Parameters_Tetrode!AD120&lt;&gt;"",ABS(Calcs_Tetrode!AD92-Parameters_Tetrode!AD120)^Parameters_Tetrode!$B$7,NA())</f>
        <v>#N/A</v>
      </c>
      <c r="AE112" t="e">
        <f>IF(Parameters_Tetrode!AE120&lt;&gt;"",ABS(Calcs_Tetrode!AE92-Parameters_Tetrode!AE120)^Parameters_Tetrode!$B$7,NA())</f>
        <v>#N/A</v>
      </c>
      <c r="AF112" t="e">
        <f>IF(Parameters_Tetrode!AF120&lt;&gt;"",ABS(Calcs_Tetrode!AF92-Parameters_Tetrode!AF120)^Parameters_Tetrode!$B$7,NA())</f>
        <v>#N/A</v>
      </c>
      <c r="AG112">
        <f>IF(Parameters_Tetrode!AG120&lt;&gt;"",ABS(Calcs_Tetrode!AG92-Parameters_Tetrode!AG120)^Parameters_Tetrode!$B$7,NA())</f>
        <v>3.3581961477124089E-5</v>
      </c>
      <c r="AH112" t="e">
        <f>IF(Parameters_Tetrode!AH120&lt;&gt;"",ABS(Calcs_Tetrode!AH92-Parameters_Tetrode!AH120)^Parameters_Tetrode!$B$7,NA())</f>
        <v>#N/A</v>
      </c>
      <c r="AI112" t="e">
        <f>IF(Parameters_Tetrode!AI120&lt;&gt;"",ABS(Calcs_Tetrode!AI92-Parameters_Tetrode!AI120)^Parameters_Tetrode!$B$7,NA())</f>
        <v>#N/A</v>
      </c>
      <c r="AJ112" t="e">
        <f>IF(Parameters_Tetrode!AJ120&lt;&gt;"",ABS(Calcs_Tetrode!AJ92-Parameters_Tetrode!AJ120)^Parameters_Tetrode!$B$7,NA())</f>
        <v>#N/A</v>
      </c>
      <c r="AK112" t="e">
        <f>IF(Parameters_Tetrode!AK120&lt;&gt;"",ABS(Calcs_Tetrode!AK92-Parameters_Tetrode!AK120)^Parameters_Tetrode!$B$7,NA())</f>
        <v>#N/A</v>
      </c>
      <c r="AL112">
        <f>IF(Parameters_Tetrode!AL120&lt;&gt;"",ABS(Calcs_Tetrode!AL92-Parameters_Tetrode!AL120)^Parameters_Tetrode!$B$7,NA())</f>
        <v>1.5189226737539015E-4</v>
      </c>
      <c r="AM112" t="e">
        <f>IF(Parameters_Tetrode!AM120&lt;&gt;"",ABS(Calcs_Tetrode!AM92-Parameters_Tetrode!AM120)^Parameters_Tetrode!$B$7,NA())</f>
        <v>#N/A</v>
      </c>
      <c r="AN112" t="e">
        <f>IF(Parameters_Tetrode!AN120&lt;&gt;"",ABS(Calcs_Tetrode!AN92-Parameters_Tetrode!AN120)^Parameters_Tetrode!$B$7,NA())</f>
        <v>#N/A</v>
      </c>
      <c r="AO112" t="e">
        <f>IF(Parameters_Tetrode!AO120&lt;&gt;"",ABS(Calcs_Tetrode!AO92-Parameters_Tetrode!AO120)^Parameters_Tetrode!$B$7,NA())</f>
        <v>#N/A</v>
      </c>
      <c r="AP112" t="e">
        <f>IF(Parameters_Tetrode!AP120&lt;&gt;"",ABS(Calcs_Tetrode!AP92-Parameters_Tetrode!AP120)^Parameters_Tetrode!$B$7,NA())</f>
        <v>#N/A</v>
      </c>
      <c r="AQ112">
        <f>IF(Parameters_Tetrode!AQ120&lt;&gt;"",ABS(Calcs_Tetrode!AQ92-Parameters_Tetrode!AQ120)^Parameters_Tetrode!$B$7,NA())</f>
        <v>2.3696711208256633E-4</v>
      </c>
      <c r="AR112" t="e">
        <f>IF(Parameters_Tetrode!AR120&lt;&gt;"",ABS(Calcs_Tetrode!AR92-Parameters_Tetrode!AR120)^Parameters_Tetrode!$B$7,NA())</f>
        <v>#N/A</v>
      </c>
      <c r="AS112" t="e">
        <f>IF(Parameters_Tetrode!AS120&lt;&gt;"",ABS(Calcs_Tetrode!AS92-Parameters_Tetrode!AS120)^Parameters_Tetrode!$B$7,NA())</f>
        <v>#N/A</v>
      </c>
      <c r="AT112" t="e">
        <f>IF(Parameters_Tetrode!AT120&lt;&gt;"",ABS(Calcs_Tetrode!AT92-Parameters_Tetrode!AT120)^Parameters_Tetrode!$B$7,NA())</f>
        <v>#N/A</v>
      </c>
      <c r="AU112" t="e">
        <f>IF(Parameters_Tetrode!AU120&lt;&gt;"",ABS(Calcs_Tetrode!AU92-Parameters_Tetrode!AU120)^Parameters_Tetrode!$B$7,NA())</f>
        <v>#N/A</v>
      </c>
      <c r="AV112" t="e">
        <f>IF(Parameters_Tetrode!AV120&lt;&gt;"",ABS(Calcs_Tetrode!AV92-Parameters_Tetrode!AV120)^Parameters_Tetrode!$B$7,NA())</f>
        <v>#N/A</v>
      </c>
      <c r="AW112" t="e">
        <f>IF(Parameters_Tetrode!AW120&lt;&gt;"",ABS(Calcs_Tetrode!AW92-Parameters_Tetrode!AW120)^Parameters_Tetrode!$B$7,NA())</f>
        <v>#N/A</v>
      </c>
      <c r="AX112" t="e">
        <f>IF(Parameters_Tetrode!AX120&lt;&gt;"",ABS(Calcs_Tetrode!AX92-Parameters_Tetrode!AX120)^Parameters_Tetrode!$B$7,NA())</f>
        <v>#N/A</v>
      </c>
      <c r="AY112" t="e">
        <f>IF(Parameters_Tetrode!AY120&lt;&gt;"",ABS(Calcs_Tetrode!AY92-Parameters_Tetrode!AY120)^Parameters_Tetrode!$B$7,NA())</f>
        <v>#N/A</v>
      </c>
      <c r="AZ112" t="e">
        <f>IF(Parameters_Tetrode!AZ120&lt;&gt;"",ABS(Calcs_Tetrode!AZ92-Parameters_Tetrode!AZ120)^Parameters_Tetrode!$B$7,NA())</f>
        <v>#N/A</v>
      </c>
      <c r="BA112" t="e">
        <f>IF(Parameters_Tetrode!BA120&lt;&gt;"",ABS(Calcs_Tetrode!BA92-Parameters_Tetrode!BA120)^Parameters_Tetrode!$B$7,NA())</f>
        <v>#N/A</v>
      </c>
    </row>
    <row r="113" spans="2:53">
      <c r="B113" s="2">
        <f>IF(OR(Calcs_Tetrode!B112="",(Calcs_Tetrode!B112+Parameters_Tetrode!$B$6)&lt;Parameters_Tetrode!$B$5),NA(),Calcs_Tetrode!B112+Parameters_Tetrode!$B$6)</f>
        <v>-45</v>
      </c>
      <c r="C113">
        <f>IF(Parameters_Tetrode!C121&lt;&gt;"",ABS(Calcs_Tetrode!C93-Parameters_Tetrode!C121)^Parameters_Tetrode!$B$7,NA())</f>
        <v>0</v>
      </c>
      <c r="D113" t="e">
        <f>IF(Parameters_Tetrode!D121&lt;&gt;"",ABS(Calcs_Tetrode!D93-Parameters_Tetrode!D121)^Parameters_Tetrode!$B$7,NA())</f>
        <v>#N/A</v>
      </c>
      <c r="E113" t="e">
        <f>IF(Parameters_Tetrode!E121&lt;&gt;"",ABS(Calcs_Tetrode!E93-Parameters_Tetrode!E121)^Parameters_Tetrode!$B$7,NA())</f>
        <v>#N/A</v>
      </c>
      <c r="F113" t="e">
        <f>IF(Parameters_Tetrode!F121&lt;&gt;"",ABS(Calcs_Tetrode!F93-Parameters_Tetrode!F121)^Parameters_Tetrode!$B$7,NA())</f>
        <v>#N/A</v>
      </c>
      <c r="G113" t="e">
        <f>IF(Parameters_Tetrode!G121&lt;&gt;"",ABS(Calcs_Tetrode!G93-Parameters_Tetrode!G121)^Parameters_Tetrode!$B$7,NA())</f>
        <v>#N/A</v>
      </c>
      <c r="H113">
        <f>IF(Parameters_Tetrode!H121&lt;&gt;"",ABS(Calcs_Tetrode!H93-Parameters_Tetrode!H121)^Parameters_Tetrode!$B$7,NA())</f>
        <v>2.3055913958984448E-5</v>
      </c>
      <c r="I113" t="e">
        <f>IF(Parameters_Tetrode!I121&lt;&gt;"",ABS(Calcs_Tetrode!I93-Parameters_Tetrode!I121)^Parameters_Tetrode!$B$7,NA())</f>
        <v>#N/A</v>
      </c>
      <c r="J113" t="e">
        <f>IF(Parameters_Tetrode!J121&lt;&gt;"",ABS(Calcs_Tetrode!J93-Parameters_Tetrode!J121)^Parameters_Tetrode!$B$7,NA())</f>
        <v>#N/A</v>
      </c>
      <c r="K113" t="e">
        <f>IF(Parameters_Tetrode!K121&lt;&gt;"",ABS(Calcs_Tetrode!K93-Parameters_Tetrode!K121)^Parameters_Tetrode!$B$7,NA())</f>
        <v>#N/A</v>
      </c>
      <c r="L113" t="e">
        <f>IF(Parameters_Tetrode!L121&lt;&gt;"",ABS(Calcs_Tetrode!L93-Parameters_Tetrode!L121)^Parameters_Tetrode!$B$7,NA())</f>
        <v>#N/A</v>
      </c>
      <c r="M113">
        <f>IF(Parameters_Tetrode!M121&lt;&gt;"",ABS(Calcs_Tetrode!M93-Parameters_Tetrode!M121)^Parameters_Tetrode!$B$7,NA())</f>
        <v>9.3133279962837368E-5</v>
      </c>
      <c r="N113" t="e">
        <f>IF(Parameters_Tetrode!N121&lt;&gt;"",ABS(Calcs_Tetrode!N93-Parameters_Tetrode!N121)^Parameters_Tetrode!$B$7,NA())</f>
        <v>#N/A</v>
      </c>
      <c r="O113" t="e">
        <f>IF(Parameters_Tetrode!O121&lt;&gt;"",ABS(Calcs_Tetrode!O93-Parameters_Tetrode!O121)^Parameters_Tetrode!$B$7,NA())</f>
        <v>#N/A</v>
      </c>
      <c r="P113" t="e">
        <f>IF(Parameters_Tetrode!P121&lt;&gt;"",ABS(Calcs_Tetrode!P93-Parameters_Tetrode!P121)^Parameters_Tetrode!$B$7,NA())</f>
        <v>#N/A</v>
      </c>
      <c r="Q113" t="e">
        <f>IF(Parameters_Tetrode!Q121&lt;&gt;"",ABS(Calcs_Tetrode!Q93-Parameters_Tetrode!Q121)^Parameters_Tetrode!$B$7,NA())</f>
        <v>#N/A</v>
      </c>
      <c r="R113">
        <f>IF(Parameters_Tetrode!R121&lt;&gt;"",ABS(Calcs_Tetrode!R93-Parameters_Tetrode!R121)^Parameters_Tetrode!$B$7,NA())</f>
        <v>2.6792750955584657E-4</v>
      </c>
      <c r="S113" t="e">
        <f>IF(Parameters_Tetrode!S121&lt;&gt;"",ABS(Calcs_Tetrode!S93-Parameters_Tetrode!S121)^Parameters_Tetrode!$B$7,NA())</f>
        <v>#N/A</v>
      </c>
      <c r="T113" t="e">
        <f>IF(Parameters_Tetrode!T121&lt;&gt;"",ABS(Calcs_Tetrode!T93-Parameters_Tetrode!T121)^Parameters_Tetrode!$B$7,NA())</f>
        <v>#N/A</v>
      </c>
      <c r="U113" t="e">
        <f>IF(Parameters_Tetrode!U121&lt;&gt;"",ABS(Calcs_Tetrode!U93-Parameters_Tetrode!U121)^Parameters_Tetrode!$B$7,NA())</f>
        <v>#N/A</v>
      </c>
      <c r="V113" t="e">
        <f>IF(Parameters_Tetrode!V121&lt;&gt;"",ABS(Calcs_Tetrode!V93-Parameters_Tetrode!V121)^Parameters_Tetrode!$B$7,NA())</f>
        <v>#N/A</v>
      </c>
      <c r="W113">
        <f>IF(Parameters_Tetrode!W121&lt;&gt;"",ABS(Calcs_Tetrode!W93-Parameters_Tetrode!W121)^Parameters_Tetrode!$B$7,NA())</f>
        <v>2.9921128066363409E-5</v>
      </c>
      <c r="X113" t="e">
        <f>IF(Parameters_Tetrode!X121&lt;&gt;"",ABS(Calcs_Tetrode!X93-Parameters_Tetrode!X121)^Parameters_Tetrode!$B$7,NA())</f>
        <v>#N/A</v>
      </c>
      <c r="Y113" t="e">
        <f>IF(Parameters_Tetrode!Y121&lt;&gt;"",ABS(Calcs_Tetrode!Y93-Parameters_Tetrode!Y121)^Parameters_Tetrode!$B$7,NA())</f>
        <v>#N/A</v>
      </c>
      <c r="Z113" t="e">
        <f>IF(Parameters_Tetrode!Z121&lt;&gt;"",ABS(Calcs_Tetrode!Z93-Parameters_Tetrode!Z121)^Parameters_Tetrode!$B$7,NA())</f>
        <v>#N/A</v>
      </c>
      <c r="AA113" t="e">
        <f>IF(Parameters_Tetrode!AA121&lt;&gt;"",ABS(Calcs_Tetrode!AA93-Parameters_Tetrode!AA121)^Parameters_Tetrode!$B$7,NA())</f>
        <v>#N/A</v>
      </c>
      <c r="AB113">
        <f>IF(Parameters_Tetrode!AB121&lt;&gt;"",ABS(Calcs_Tetrode!AB93-Parameters_Tetrode!AB121)^Parameters_Tetrode!$B$7,NA())</f>
        <v>5.2177445295307188E-6</v>
      </c>
      <c r="AC113" t="e">
        <f>IF(Parameters_Tetrode!AC121&lt;&gt;"",ABS(Calcs_Tetrode!AC93-Parameters_Tetrode!AC121)^Parameters_Tetrode!$B$7,NA())</f>
        <v>#N/A</v>
      </c>
      <c r="AD113" t="e">
        <f>IF(Parameters_Tetrode!AD121&lt;&gt;"",ABS(Calcs_Tetrode!AD93-Parameters_Tetrode!AD121)^Parameters_Tetrode!$B$7,NA())</f>
        <v>#N/A</v>
      </c>
      <c r="AE113" t="e">
        <f>IF(Parameters_Tetrode!AE121&lt;&gt;"",ABS(Calcs_Tetrode!AE93-Parameters_Tetrode!AE121)^Parameters_Tetrode!$B$7,NA())</f>
        <v>#N/A</v>
      </c>
      <c r="AF113" t="e">
        <f>IF(Parameters_Tetrode!AF121&lt;&gt;"",ABS(Calcs_Tetrode!AF93-Parameters_Tetrode!AF121)^Parameters_Tetrode!$B$7,NA())</f>
        <v>#N/A</v>
      </c>
      <c r="AG113">
        <f>IF(Parameters_Tetrode!AG121&lt;&gt;"",ABS(Calcs_Tetrode!AG93-Parameters_Tetrode!AG121)^Parameters_Tetrode!$B$7,NA())</f>
        <v>4.2078806882870224E-6</v>
      </c>
      <c r="AH113" t="e">
        <f>IF(Parameters_Tetrode!AH121&lt;&gt;"",ABS(Calcs_Tetrode!AH93-Parameters_Tetrode!AH121)^Parameters_Tetrode!$B$7,NA())</f>
        <v>#N/A</v>
      </c>
      <c r="AI113" t="e">
        <f>IF(Parameters_Tetrode!AI121&lt;&gt;"",ABS(Calcs_Tetrode!AI93-Parameters_Tetrode!AI121)^Parameters_Tetrode!$B$7,NA())</f>
        <v>#N/A</v>
      </c>
      <c r="AJ113" t="e">
        <f>IF(Parameters_Tetrode!AJ121&lt;&gt;"",ABS(Calcs_Tetrode!AJ93-Parameters_Tetrode!AJ121)^Parameters_Tetrode!$B$7,NA())</f>
        <v>#N/A</v>
      </c>
      <c r="AK113" t="e">
        <f>IF(Parameters_Tetrode!AK121&lt;&gt;"",ABS(Calcs_Tetrode!AK93-Parameters_Tetrode!AK121)^Parameters_Tetrode!$B$7,NA())</f>
        <v>#N/A</v>
      </c>
      <c r="AL113">
        <f>IF(Parameters_Tetrode!AL121&lt;&gt;"",ABS(Calcs_Tetrode!AL93-Parameters_Tetrode!AL121)^Parameters_Tetrode!$B$7,NA())</f>
        <v>3.0412474595784368E-9</v>
      </c>
      <c r="AM113" t="e">
        <f>IF(Parameters_Tetrode!AM121&lt;&gt;"",ABS(Calcs_Tetrode!AM93-Parameters_Tetrode!AM121)^Parameters_Tetrode!$B$7,NA())</f>
        <v>#N/A</v>
      </c>
      <c r="AN113" t="e">
        <f>IF(Parameters_Tetrode!AN121&lt;&gt;"",ABS(Calcs_Tetrode!AN93-Parameters_Tetrode!AN121)^Parameters_Tetrode!$B$7,NA())</f>
        <v>#N/A</v>
      </c>
      <c r="AO113" t="e">
        <f>IF(Parameters_Tetrode!AO121&lt;&gt;"",ABS(Calcs_Tetrode!AO93-Parameters_Tetrode!AO121)^Parameters_Tetrode!$B$7,NA())</f>
        <v>#N/A</v>
      </c>
      <c r="AP113" t="e">
        <f>IF(Parameters_Tetrode!AP121&lt;&gt;"",ABS(Calcs_Tetrode!AP93-Parameters_Tetrode!AP121)^Parameters_Tetrode!$B$7,NA())</f>
        <v>#N/A</v>
      </c>
      <c r="AQ113">
        <f>IF(Parameters_Tetrode!AQ121&lt;&gt;"",ABS(Calcs_Tetrode!AQ93-Parameters_Tetrode!AQ121)^Parameters_Tetrode!$B$7,NA())</f>
        <v>7.9463671453899732E-5</v>
      </c>
      <c r="AR113" t="e">
        <f>IF(Parameters_Tetrode!AR121&lt;&gt;"",ABS(Calcs_Tetrode!AR93-Parameters_Tetrode!AR121)^Parameters_Tetrode!$B$7,NA())</f>
        <v>#N/A</v>
      </c>
      <c r="AS113" t="e">
        <f>IF(Parameters_Tetrode!AS121&lt;&gt;"",ABS(Calcs_Tetrode!AS93-Parameters_Tetrode!AS121)^Parameters_Tetrode!$B$7,NA())</f>
        <v>#N/A</v>
      </c>
      <c r="AT113" t="e">
        <f>IF(Parameters_Tetrode!AT121&lt;&gt;"",ABS(Calcs_Tetrode!AT93-Parameters_Tetrode!AT121)^Parameters_Tetrode!$B$7,NA())</f>
        <v>#N/A</v>
      </c>
      <c r="AU113" t="e">
        <f>IF(Parameters_Tetrode!AU121&lt;&gt;"",ABS(Calcs_Tetrode!AU93-Parameters_Tetrode!AU121)^Parameters_Tetrode!$B$7,NA())</f>
        <v>#N/A</v>
      </c>
      <c r="AV113">
        <f>IF(Parameters_Tetrode!AV121&lt;&gt;"",ABS(Calcs_Tetrode!AV93-Parameters_Tetrode!AV121)^Parameters_Tetrode!$B$7,NA())</f>
        <v>1.9768651093225956E-5</v>
      </c>
      <c r="AW113" t="e">
        <f>IF(Parameters_Tetrode!AW121&lt;&gt;"",ABS(Calcs_Tetrode!AW93-Parameters_Tetrode!AW121)^Parameters_Tetrode!$B$7,NA())</f>
        <v>#N/A</v>
      </c>
      <c r="AX113" t="e">
        <f>IF(Parameters_Tetrode!AX121&lt;&gt;"",ABS(Calcs_Tetrode!AX93-Parameters_Tetrode!AX121)^Parameters_Tetrode!$B$7,NA())</f>
        <v>#N/A</v>
      </c>
      <c r="AY113" t="e">
        <f>IF(Parameters_Tetrode!AY121&lt;&gt;"",ABS(Calcs_Tetrode!AY93-Parameters_Tetrode!AY121)^Parameters_Tetrode!$B$7,NA())</f>
        <v>#N/A</v>
      </c>
      <c r="AZ113" t="e">
        <f>IF(Parameters_Tetrode!AZ121&lt;&gt;"",ABS(Calcs_Tetrode!AZ93-Parameters_Tetrode!AZ121)^Parameters_Tetrode!$B$7,NA())</f>
        <v>#N/A</v>
      </c>
      <c r="BA113" t="e">
        <f>IF(Parameters_Tetrode!BA121&lt;&gt;"",ABS(Calcs_Tetrode!BA93-Parameters_Tetrode!BA121)^Parameters_Tetrode!$B$7,NA())</f>
        <v>#N/A</v>
      </c>
    </row>
    <row r="114" spans="2:53">
      <c r="B114" s="2">
        <f>IF(OR(Calcs_Tetrode!B113="",(Calcs_Tetrode!B113+Parameters_Tetrode!$B$6)&lt;Parameters_Tetrode!$B$5),NA(),Calcs_Tetrode!B113+Parameters_Tetrode!$B$6)</f>
        <v>-50</v>
      </c>
      <c r="C114">
        <f>IF(Parameters_Tetrode!C122&lt;&gt;"",ABS(Calcs_Tetrode!C94-Parameters_Tetrode!C122)^Parameters_Tetrode!$B$7,NA())</f>
        <v>0</v>
      </c>
      <c r="D114" t="e">
        <f>IF(Parameters_Tetrode!D122&lt;&gt;"",ABS(Calcs_Tetrode!D94-Parameters_Tetrode!D122)^Parameters_Tetrode!$B$7,NA())</f>
        <v>#N/A</v>
      </c>
      <c r="E114" t="e">
        <f>IF(Parameters_Tetrode!E122&lt;&gt;"",ABS(Calcs_Tetrode!E94-Parameters_Tetrode!E122)^Parameters_Tetrode!$B$7,NA())</f>
        <v>#N/A</v>
      </c>
      <c r="F114" t="e">
        <f>IF(Parameters_Tetrode!F122&lt;&gt;"",ABS(Calcs_Tetrode!F94-Parameters_Tetrode!F122)^Parameters_Tetrode!$B$7,NA())</f>
        <v>#N/A</v>
      </c>
      <c r="G114" t="e">
        <f>IF(Parameters_Tetrode!G122&lt;&gt;"",ABS(Calcs_Tetrode!G94-Parameters_Tetrode!G122)^Parameters_Tetrode!$B$7,NA())</f>
        <v>#N/A</v>
      </c>
      <c r="H114">
        <f>IF(Parameters_Tetrode!H122&lt;&gt;"",ABS(Calcs_Tetrode!H94-Parameters_Tetrode!H122)^Parameters_Tetrode!$B$7,NA())</f>
        <v>5.1263049149345596E-6</v>
      </c>
      <c r="I114" t="e">
        <f>IF(Parameters_Tetrode!I122&lt;&gt;"",ABS(Calcs_Tetrode!I94-Parameters_Tetrode!I122)^Parameters_Tetrode!$B$7,NA())</f>
        <v>#N/A</v>
      </c>
      <c r="J114" t="e">
        <f>IF(Parameters_Tetrode!J122&lt;&gt;"",ABS(Calcs_Tetrode!J94-Parameters_Tetrode!J122)^Parameters_Tetrode!$B$7,NA())</f>
        <v>#N/A</v>
      </c>
      <c r="K114" t="e">
        <f>IF(Parameters_Tetrode!K122&lt;&gt;"",ABS(Calcs_Tetrode!K94-Parameters_Tetrode!K122)^Parameters_Tetrode!$B$7,NA())</f>
        <v>#N/A</v>
      </c>
      <c r="L114" t="e">
        <f>IF(Parameters_Tetrode!L122&lt;&gt;"",ABS(Calcs_Tetrode!L94-Parameters_Tetrode!L122)^Parameters_Tetrode!$B$7,NA())</f>
        <v>#N/A</v>
      </c>
      <c r="M114">
        <f>IF(Parameters_Tetrode!M122&lt;&gt;"",ABS(Calcs_Tetrode!M94-Parameters_Tetrode!M122)^Parameters_Tetrode!$B$7,NA())</f>
        <v>2.4109538978485455E-5</v>
      </c>
      <c r="N114" t="e">
        <f>IF(Parameters_Tetrode!N122&lt;&gt;"",ABS(Calcs_Tetrode!N94-Parameters_Tetrode!N122)^Parameters_Tetrode!$B$7,NA())</f>
        <v>#N/A</v>
      </c>
      <c r="O114" t="e">
        <f>IF(Parameters_Tetrode!O122&lt;&gt;"",ABS(Calcs_Tetrode!O94-Parameters_Tetrode!O122)^Parameters_Tetrode!$B$7,NA())</f>
        <v>#N/A</v>
      </c>
      <c r="P114" t="e">
        <f>IF(Parameters_Tetrode!P122&lt;&gt;"",ABS(Calcs_Tetrode!P94-Parameters_Tetrode!P122)^Parameters_Tetrode!$B$7,NA())</f>
        <v>#N/A</v>
      </c>
      <c r="Q114" t="e">
        <f>IF(Parameters_Tetrode!Q122&lt;&gt;"",ABS(Calcs_Tetrode!Q94-Parameters_Tetrode!Q122)^Parameters_Tetrode!$B$7,NA())</f>
        <v>#N/A</v>
      </c>
      <c r="R114">
        <f>IF(Parameters_Tetrode!R122&lt;&gt;"",ABS(Calcs_Tetrode!R94-Parameters_Tetrode!R122)^Parameters_Tetrode!$B$7,NA())</f>
        <v>7.9269940150025568E-5</v>
      </c>
      <c r="S114" t="e">
        <f>IF(Parameters_Tetrode!S122&lt;&gt;"",ABS(Calcs_Tetrode!S94-Parameters_Tetrode!S122)^Parameters_Tetrode!$B$7,NA())</f>
        <v>#N/A</v>
      </c>
      <c r="T114" t="e">
        <f>IF(Parameters_Tetrode!T122&lt;&gt;"",ABS(Calcs_Tetrode!T94-Parameters_Tetrode!T122)^Parameters_Tetrode!$B$7,NA())</f>
        <v>#N/A</v>
      </c>
      <c r="U114" t="e">
        <f>IF(Parameters_Tetrode!U122&lt;&gt;"",ABS(Calcs_Tetrode!U94-Parameters_Tetrode!U122)^Parameters_Tetrode!$B$7,NA())</f>
        <v>#N/A</v>
      </c>
      <c r="V114" t="e">
        <f>IF(Parameters_Tetrode!V122&lt;&gt;"",ABS(Calcs_Tetrode!V94-Parameters_Tetrode!V122)^Parameters_Tetrode!$B$7,NA())</f>
        <v>#N/A</v>
      </c>
      <c r="W114">
        <f>IF(Parameters_Tetrode!W122&lt;&gt;"",ABS(Calcs_Tetrode!W94-Parameters_Tetrode!W122)^Parameters_Tetrode!$B$7,NA())</f>
        <v>2.1975892199260387E-5</v>
      </c>
      <c r="X114" t="e">
        <f>IF(Parameters_Tetrode!X122&lt;&gt;"",ABS(Calcs_Tetrode!X94-Parameters_Tetrode!X122)^Parameters_Tetrode!$B$7,NA())</f>
        <v>#N/A</v>
      </c>
      <c r="Y114" t="e">
        <f>IF(Parameters_Tetrode!Y122&lt;&gt;"",ABS(Calcs_Tetrode!Y94-Parameters_Tetrode!Y122)^Parameters_Tetrode!$B$7,NA())</f>
        <v>#N/A</v>
      </c>
      <c r="Z114" t="e">
        <f>IF(Parameters_Tetrode!Z122&lt;&gt;"",ABS(Calcs_Tetrode!Z94-Parameters_Tetrode!Z122)^Parameters_Tetrode!$B$7,NA())</f>
        <v>#N/A</v>
      </c>
      <c r="AA114" t="e">
        <f>IF(Parameters_Tetrode!AA122&lt;&gt;"",ABS(Calcs_Tetrode!AA94-Parameters_Tetrode!AA122)^Parameters_Tetrode!$B$7,NA())</f>
        <v>#N/A</v>
      </c>
      <c r="AB114">
        <f>IF(Parameters_Tetrode!AB122&lt;&gt;"",ABS(Calcs_Tetrode!AB94-Parameters_Tetrode!AB122)^Parameters_Tetrode!$B$7,NA())</f>
        <v>6.8988633905302643E-6</v>
      </c>
      <c r="AC114" t="e">
        <f>IF(Parameters_Tetrode!AC122&lt;&gt;"",ABS(Calcs_Tetrode!AC94-Parameters_Tetrode!AC122)^Parameters_Tetrode!$B$7,NA())</f>
        <v>#N/A</v>
      </c>
      <c r="AD114" t="e">
        <f>IF(Parameters_Tetrode!AD122&lt;&gt;"",ABS(Calcs_Tetrode!AD94-Parameters_Tetrode!AD122)^Parameters_Tetrode!$B$7,NA())</f>
        <v>#N/A</v>
      </c>
      <c r="AE114" t="e">
        <f>IF(Parameters_Tetrode!AE122&lt;&gt;"",ABS(Calcs_Tetrode!AE94-Parameters_Tetrode!AE122)^Parameters_Tetrode!$B$7,NA())</f>
        <v>#N/A</v>
      </c>
      <c r="AF114" t="e">
        <f>IF(Parameters_Tetrode!AF122&lt;&gt;"",ABS(Calcs_Tetrode!AF94-Parameters_Tetrode!AF122)^Parameters_Tetrode!$B$7,NA())</f>
        <v>#N/A</v>
      </c>
      <c r="AG114">
        <f>IF(Parameters_Tetrode!AG122&lt;&gt;"",ABS(Calcs_Tetrode!AG94-Parameters_Tetrode!AG122)^Parameters_Tetrode!$B$7,NA())</f>
        <v>9.1596119128719217E-6</v>
      </c>
      <c r="AH114" t="e">
        <f>IF(Parameters_Tetrode!AH122&lt;&gt;"",ABS(Calcs_Tetrode!AH94-Parameters_Tetrode!AH122)^Parameters_Tetrode!$B$7,NA())</f>
        <v>#N/A</v>
      </c>
      <c r="AI114" t="e">
        <f>IF(Parameters_Tetrode!AI122&lt;&gt;"",ABS(Calcs_Tetrode!AI94-Parameters_Tetrode!AI122)^Parameters_Tetrode!$B$7,NA())</f>
        <v>#N/A</v>
      </c>
      <c r="AJ114" t="e">
        <f>IF(Parameters_Tetrode!AJ122&lt;&gt;"",ABS(Calcs_Tetrode!AJ94-Parameters_Tetrode!AJ122)^Parameters_Tetrode!$B$7,NA())</f>
        <v>#N/A</v>
      </c>
      <c r="AK114" t="e">
        <f>IF(Parameters_Tetrode!AK122&lt;&gt;"",ABS(Calcs_Tetrode!AK94-Parameters_Tetrode!AK122)^Parameters_Tetrode!$B$7,NA())</f>
        <v>#N/A</v>
      </c>
      <c r="AL114">
        <f>IF(Parameters_Tetrode!AL122&lt;&gt;"",ABS(Calcs_Tetrode!AL94-Parameters_Tetrode!AL122)^Parameters_Tetrode!$B$7,NA())</f>
        <v>1.2965281905016707E-6</v>
      </c>
      <c r="AM114" t="e">
        <f>IF(Parameters_Tetrode!AM122&lt;&gt;"",ABS(Calcs_Tetrode!AM94-Parameters_Tetrode!AM122)^Parameters_Tetrode!$B$7,NA())</f>
        <v>#N/A</v>
      </c>
      <c r="AN114" t="e">
        <f>IF(Parameters_Tetrode!AN122&lt;&gt;"",ABS(Calcs_Tetrode!AN94-Parameters_Tetrode!AN122)^Parameters_Tetrode!$B$7,NA())</f>
        <v>#N/A</v>
      </c>
      <c r="AO114" t="e">
        <f>IF(Parameters_Tetrode!AO122&lt;&gt;"",ABS(Calcs_Tetrode!AO94-Parameters_Tetrode!AO122)^Parameters_Tetrode!$B$7,NA())</f>
        <v>#N/A</v>
      </c>
      <c r="AP114" t="e">
        <f>IF(Parameters_Tetrode!AP122&lt;&gt;"",ABS(Calcs_Tetrode!AP94-Parameters_Tetrode!AP122)^Parameters_Tetrode!$B$7,NA())</f>
        <v>#N/A</v>
      </c>
      <c r="AQ114">
        <f>IF(Parameters_Tetrode!AQ122&lt;&gt;"",ABS(Calcs_Tetrode!AQ94-Parameters_Tetrode!AQ122)^Parameters_Tetrode!$B$7,NA())</f>
        <v>8.0617016222153196E-6</v>
      </c>
      <c r="AR114" t="e">
        <f>IF(Parameters_Tetrode!AR122&lt;&gt;"",ABS(Calcs_Tetrode!AR94-Parameters_Tetrode!AR122)^Parameters_Tetrode!$B$7,NA())</f>
        <v>#N/A</v>
      </c>
      <c r="AS114" t="e">
        <f>IF(Parameters_Tetrode!AS122&lt;&gt;"",ABS(Calcs_Tetrode!AS94-Parameters_Tetrode!AS122)^Parameters_Tetrode!$B$7,NA())</f>
        <v>#N/A</v>
      </c>
      <c r="AT114" t="e">
        <f>IF(Parameters_Tetrode!AT122&lt;&gt;"",ABS(Calcs_Tetrode!AT94-Parameters_Tetrode!AT122)^Parameters_Tetrode!$B$7,NA())</f>
        <v>#N/A</v>
      </c>
      <c r="AU114" t="e">
        <f>IF(Parameters_Tetrode!AU122&lt;&gt;"",ABS(Calcs_Tetrode!AU94-Parameters_Tetrode!AU122)^Parameters_Tetrode!$B$7,NA())</f>
        <v>#N/A</v>
      </c>
      <c r="AV114">
        <f>IF(Parameters_Tetrode!AV122&lt;&gt;"",ABS(Calcs_Tetrode!AV94-Parameters_Tetrode!AV122)^Parameters_Tetrode!$B$7,NA())</f>
        <v>1.4119585715252923E-5</v>
      </c>
      <c r="AW114" t="e">
        <f>IF(Parameters_Tetrode!AW122&lt;&gt;"",ABS(Calcs_Tetrode!AW94-Parameters_Tetrode!AW122)^Parameters_Tetrode!$B$7,NA())</f>
        <v>#N/A</v>
      </c>
      <c r="AX114" t="e">
        <f>IF(Parameters_Tetrode!AX122&lt;&gt;"",ABS(Calcs_Tetrode!AX94-Parameters_Tetrode!AX122)^Parameters_Tetrode!$B$7,NA())</f>
        <v>#N/A</v>
      </c>
      <c r="AY114" t="e">
        <f>IF(Parameters_Tetrode!AY122&lt;&gt;"",ABS(Calcs_Tetrode!AY94-Parameters_Tetrode!AY122)^Parameters_Tetrode!$B$7,NA())</f>
        <v>#N/A</v>
      </c>
      <c r="AZ114" t="e">
        <f>IF(Parameters_Tetrode!AZ122&lt;&gt;"",ABS(Calcs_Tetrode!AZ94-Parameters_Tetrode!AZ122)^Parameters_Tetrode!$B$7,NA())</f>
        <v>#N/A</v>
      </c>
      <c r="BA114">
        <f>IF(Parameters_Tetrode!BA122&lt;&gt;"",ABS(Calcs_Tetrode!BA94-Parameters_Tetrode!BA122)^Parameters_Tetrode!$B$7,NA())</f>
        <v>4.2341068951016331E-5</v>
      </c>
    </row>
    <row r="115" spans="2:53">
      <c r="B115" s="2">
        <f>IF(OR(Calcs_Tetrode!B114="",(Calcs_Tetrode!B114+Parameters_Tetrode!$B$6)&lt;Parameters_Tetrode!$B$5),NA(),Calcs_Tetrode!B114+Parameters_Tetrode!$B$6)</f>
        <v>-55</v>
      </c>
      <c r="C115">
        <f>IF(Parameters_Tetrode!C123&lt;&gt;"",ABS(Calcs_Tetrode!C95-Parameters_Tetrode!C123)^Parameters_Tetrode!$B$7,NA())</f>
        <v>0</v>
      </c>
      <c r="D115" t="e">
        <f>IF(Parameters_Tetrode!D123&lt;&gt;"",ABS(Calcs_Tetrode!D95-Parameters_Tetrode!D123)^Parameters_Tetrode!$B$7,NA())</f>
        <v>#N/A</v>
      </c>
      <c r="E115" t="e">
        <f>IF(Parameters_Tetrode!E123&lt;&gt;"",ABS(Calcs_Tetrode!E95-Parameters_Tetrode!E123)^Parameters_Tetrode!$B$7,NA())</f>
        <v>#N/A</v>
      </c>
      <c r="F115" t="e">
        <f>IF(Parameters_Tetrode!F123&lt;&gt;"",ABS(Calcs_Tetrode!F95-Parameters_Tetrode!F123)^Parameters_Tetrode!$B$7,NA())</f>
        <v>#N/A</v>
      </c>
      <c r="G115" t="e">
        <f>IF(Parameters_Tetrode!G123&lt;&gt;"",ABS(Calcs_Tetrode!G95-Parameters_Tetrode!G123)^Parameters_Tetrode!$B$7,NA())</f>
        <v>#N/A</v>
      </c>
      <c r="H115">
        <f>IF(Parameters_Tetrode!H123&lt;&gt;"",ABS(Calcs_Tetrode!H95-Parameters_Tetrode!H123)^Parameters_Tetrode!$B$7,NA())</f>
        <v>1.0674046867221377E-6</v>
      </c>
      <c r="I115" t="e">
        <f>IF(Parameters_Tetrode!I123&lt;&gt;"",ABS(Calcs_Tetrode!I95-Parameters_Tetrode!I123)^Parameters_Tetrode!$B$7,NA())</f>
        <v>#N/A</v>
      </c>
      <c r="J115" t="e">
        <f>IF(Parameters_Tetrode!J123&lt;&gt;"",ABS(Calcs_Tetrode!J95-Parameters_Tetrode!J123)^Parameters_Tetrode!$B$7,NA())</f>
        <v>#N/A</v>
      </c>
      <c r="K115" t="e">
        <f>IF(Parameters_Tetrode!K123&lt;&gt;"",ABS(Calcs_Tetrode!K95-Parameters_Tetrode!K123)^Parameters_Tetrode!$B$7,NA())</f>
        <v>#N/A</v>
      </c>
      <c r="L115" t="e">
        <f>IF(Parameters_Tetrode!L123&lt;&gt;"",ABS(Calcs_Tetrode!L95-Parameters_Tetrode!L123)^Parameters_Tetrode!$B$7,NA())</f>
        <v>#N/A</v>
      </c>
      <c r="M115">
        <f>IF(Parameters_Tetrode!M123&lt;&gt;"",ABS(Calcs_Tetrode!M95-Parameters_Tetrode!M123)^Parameters_Tetrode!$B$7,NA())</f>
        <v>5.8195552773600242E-6</v>
      </c>
      <c r="N115" t="e">
        <f>IF(Parameters_Tetrode!N123&lt;&gt;"",ABS(Calcs_Tetrode!N95-Parameters_Tetrode!N123)^Parameters_Tetrode!$B$7,NA())</f>
        <v>#N/A</v>
      </c>
      <c r="O115" t="e">
        <f>IF(Parameters_Tetrode!O123&lt;&gt;"",ABS(Calcs_Tetrode!O95-Parameters_Tetrode!O123)^Parameters_Tetrode!$B$7,NA())</f>
        <v>#N/A</v>
      </c>
      <c r="P115" t="e">
        <f>IF(Parameters_Tetrode!P123&lt;&gt;"",ABS(Calcs_Tetrode!P95-Parameters_Tetrode!P123)^Parameters_Tetrode!$B$7,NA())</f>
        <v>#N/A</v>
      </c>
      <c r="Q115" t="e">
        <f>IF(Parameters_Tetrode!Q123&lt;&gt;"",ABS(Calcs_Tetrode!Q95-Parameters_Tetrode!Q123)^Parameters_Tetrode!$B$7,NA())</f>
        <v>#N/A</v>
      </c>
      <c r="R115">
        <f>IF(Parameters_Tetrode!R123&lt;&gt;"",ABS(Calcs_Tetrode!R95-Parameters_Tetrode!R123)^Parameters_Tetrode!$B$7,NA())</f>
        <v>2.1832355350671493E-5</v>
      </c>
      <c r="S115" t="e">
        <f>IF(Parameters_Tetrode!S123&lt;&gt;"",ABS(Calcs_Tetrode!S95-Parameters_Tetrode!S123)^Parameters_Tetrode!$B$7,NA())</f>
        <v>#N/A</v>
      </c>
      <c r="T115" t="e">
        <f>IF(Parameters_Tetrode!T123&lt;&gt;"",ABS(Calcs_Tetrode!T95-Parameters_Tetrode!T123)^Parameters_Tetrode!$B$7,NA())</f>
        <v>#N/A</v>
      </c>
      <c r="U115" t="e">
        <f>IF(Parameters_Tetrode!U123&lt;&gt;"",ABS(Calcs_Tetrode!U95-Parameters_Tetrode!U123)^Parameters_Tetrode!$B$7,NA())</f>
        <v>#N/A</v>
      </c>
      <c r="V115" t="e">
        <f>IF(Parameters_Tetrode!V123&lt;&gt;"",ABS(Calcs_Tetrode!V95-Parameters_Tetrode!V123)^Parameters_Tetrode!$B$7,NA())</f>
        <v>#N/A</v>
      </c>
      <c r="W115">
        <f>IF(Parameters_Tetrode!W123&lt;&gt;"",ABS(Calcs_Tetrode!W95-Parameters_Tetrode!W123)^Parameters_Tetrode!$B$7,NA())</f>
        <v>6.6822997459710468E-5</v>
      </c>
      <c r="X115" t="e">
        <f>IF(Parameters_Tetrode!X123&lt;&gt;"",ABS(Calcs_Tetrode!X95-Parameters_Tetrode!X123)^Parameters_Tetrode!$B$7,NA())</f>
        <v>#N/A</v>
      </c>
      <c r="Y115" t="e">
        <f>IF(Parameters_Tetrode!Y123&lt;&gt;"",ABS(Calcs_Tetrode!Y95-Parameters_Tetrode!Y123)^Parameters_Tetrode!$B$7,NA())</f>
        <v>#N/A</v>
      </c>
      <c r="Z115" t="e">
        <f>IF(Parameters_Tetrode!Z123&lt;&gt;"",ABS(Calcs_Tetrode!Z95-Parameters_Tetrode!Z123)^Parameters_Tetrode!$B$7,NA())</f>
        <v>#N/A</v>
      </c>
      <c r="AA115" t="e">
        <f>IF(Parameters_Tetrode!AA123&lt;&gt;"",ABS(Calcs_Tetrode!AA95-Parameters_Tetrode!AA123)^Parameters_Tetrode!$B$7,NA())</f>
        <v>#N/A</v>
      </c>
      <c r="AB115">
        <f>IF(Parameters_Tetrode!AB123&lt;&gt;"",ABS(Calcs_Tetrode!AB95-Parameters_Tetrode!AB123)^Parameters_Tetrode!$B$7,NA())</f>
        <v>1.0673210877155265E-5</v>
      </c>
      <c r="AC115" t="e">
        <f>IF(Parameters_Tetrode!AC123&lt;&gt;"",ABS(Calcs_Tetrode!AC95-Parameters_Tetrode!AC123)^Parameters_Tetrode!$B$7,NA())</f>
        <v>#N/A</v>
      </c>
      <c r="AD115" t="e">
        <f>IF(Parameters_Tetrode!AD123&lt;&gt;"",ABS(Calcs_Tetrode!AD95-Parameters_Tetrode!AD123)^Parameters_Tetrode!$B$7,NA())</f>
        <v>#N/A</v>
      </c>
      <c r="AE115" t="e">
        <f>IF(Parameters_Tetrode!AE123&lt;&gt;"",ABS(Calcs_Tetrode!AE95-Parameters_Tetrode!AE123)^Parameters_Tetrode!$B$7,NA())</f>
        <v>#N/A</v>
      </c>
      <c r="AF115" t="e">
        <f>IF(Parameters_Tetrode!AF123&lt;&gt;"",ABS(Calcs_Tetrode!AF95-Parameters_Tetrode!AF123)^Parameters_Tetrode!$B$7,NA())</f>
        <v>#N/A</v>
      </c>
      <c r="AG115">
        <f>IF(Parameters_Tetrode!AG123&lt;&gt;"",ABS(Calcs_Tetrode!AG95-Parameters_Tetrode!AG123)^Parameters_Tetrode!$B$7,NA())</f>
        <v>2.7882043745588849E-5</v>
      </c>
      <c r="AH115" t="e">
        <f>IF(Parameters_Tetrode!AH123&lt;&gt;"",ABS(Calcs_Tetrode!AH95-Parameters_Tetrode!AH123)^Parameters_Tetrode!$B$7,NA())</f>
        <v>#N/A</v>
      </c>
      <c r="AI115" t="e">
        <f>IF(Parameters_Tetrode!AI123&lt;&gt;"",ABS(Calcs_Tetrode!AI95-Parameters_Tetrode!AI123)^Parameters_Tetrode!$B$7,NA())</f>
        <v>#N/A</v>
      </c>
      <c r="AJ115" t="e">
        <f>IF(Parameters_Tetrode!AJ123&lt;&gt;"",ABS(Calcs_Tetrode!AJ95-Parameters_Tetrode!AJ123)^Parameters_Tetrode!$B$7,NA())</f>
        <v>#N/A</v>
      </c>
      <c r="AK115" t="e">
        <f>IF(Parameters_Tetrode!AK123&lt;&gt;"",ABS(Calcs_Tetrode!AK95-Parameters_Tetrode!AK123)^Parameters_Tetrode!$B$7,NA())</f>
        <v>#N/A</v>
      </c>
      <c r="AL115">
        <f>IF(Parameters_Tetrode!AL123&lt;&gt;"",ABS(Calcs_Tetrode!AL95-Parameters_Tetrode!AL123)^Parameters_Tetrode!$B$7,NA())</f>
        <v>9.0500433151694814E-5</v>
      </c>
      <c r="AM115" t="e">
        <f>IF(Parameters_Tetrode!AM123&lt;&gt;"",ABS(Calcs_Tetrode!AM95-Parameters_Tetrode!AM123)^Parameters_Tetrode!$B$7,NA())</f>
        <v>#N/A</v>
      </c>
      <c r="AN115" t="e">
        <f>IF(Parameters_Tetrode!AN123&lt;&gt;"",ABS(Calcs_Tetrode!AN95-Parameters_Tetrode!AN123)^Parameters_Tetrode!$B$7,NA())</f>
        <v>#N/A</v>
      </c>
      <c r="AO115" t="e">
        <f>IF(Parameters_Tetrode!AO123&lt;&gt;"",ABS(Calcs_Tetrode!AO95-Parameters_Tetrode!AO123)^Parameters_Tetrode!$B$7,NA())</f>
        <v>#N/A</v>
      </c>
      <c r="AP115" t="e">
        <f>IF(Parameters_Tetrode!AP123&lt;&gt;"",ABS(Calcs_Tetrode!AP95-Parameters_Tetrode!AP123)^Parameters_Tetrode!$B$7,NA())</f>
        <v>#N/A</v>
      </c>
      <c r="AQ115">
        <f>IF(Parameters_Tetrode!AQ123&lt;&gt;"",ABS(Calcs_Tetrode!AQ95-Parameters_Tetrode!AQ123)^Parameters_Tetrode!$B$7,NA())</f>
        <v>1.2596451737864281E-4</v>
      </c>
      <c r="AR115" t="e">
        <f>IF(Parameters_Tetrode!AR123&lt;&gt;"",ABS(Calcs_Tetrode!AR95-Parameters_Tetrode!AR123)^Parameters_Tetrode!$B$7,NA())</f>
        <v>#N/A</v>
      </c>
      <c r="AS115" t="e">
        <f>IF(Parameters_Tetrode!AS123&lt;&gt;"",ABS(Calcs_Tetrode!AS95-Parameters_Tetrode!AS123)^Parameters_Tetrode!$B$7,NA())</f>
        <v>#N/A</v>
      </c>
      <c r="AT115" t="e">
        <f>IF(Parameters_Tetrode!AT123&lt;&gt;"",ABS(Calcs_Tetrode!AT95-Parameters_Tetrode!AT123)^Parameters_Tetrode!$B$7,NA())</f>
        <v>#N/A</v>
      </c>
      <c r="AU115" t="e">
        <f>IF(Parameters_Tetrode!AU123&lt;&gt;"",ABS(Calcs_Tetrode!AU95-Parameters_Tetrode!AU123)^Parameters_Tetrode!$B$7,NA())</f>
        <v>#N/A</v>
      </c>
      <c r="AV115">
        <f>IF(Parameters_Tetrode!AV123&lt;&gt;"",ABS(Calcs_Tetrode!AV95-Parameters_Tetrode!AV123)^Parameters_Tetrode!$B$7,NA())</f>
        <v>3.1644006762617854E-5</v>
      </c>
      <c r="AW115" t="e">
        <f>IF(Parameters_Tetrode!AW123&lt;&gt;"",ABS(Calcs_Tetrode!AW95-Parameters_Tetrode!AW123)^Parameters_Tetrode!$B$7,NA())</f>
        <v>#N/A</v>
      </c>
      <c r="AX115" t="e">
        <f>IF(Parameters_Tetrode!AX123&lt;&gt;"",ABS(Calcs_Tetrode!AX95-Parameters_Tetrode!AX123)^Parameters_Tetrode!$B$7,NA())</f>
        <v>#N/A</v>
      </c>
      <c r="AY115" t="e">
        <f>IF(Parameters_Tetrode!AY123&lt;&gt;"",ABS(Calcs_Tetrode!AY95-Parameters_Tetrode!AY123)^Parameters_Tetrode!$B$7,NA())</f>
        <v>#N/A</v>
      </c>
      <c r="AZ115" t="e">
        <f>IF(Parameters_Tetrode!AZ123&lt;&gt;"",ABS(Calcs_Tetrode!AZ95-Parameters_Tetrode!AZ123)^Parameters_Tetrode!$B$7,NA())</f>
        <v>#N/A</v>
      </c>
      <c r="BA115">
        <f>IF(Parameters_Tetrode!BA123&lt;&gt;"",ABS(Calcs_Tetrode!BA95-Parameters_Tetrode!BA123)^Parameters_Tetrode!$B$7,NA())</f>
        <v>8.3573574710416353E-6</v>
      </c>
    </row>
    <row r="116" spans="2:53">
      <c r="B116" s="2">
        <f>IF(OR(Calcs_Tetrode!B115="",(Calcs_Tetrode!B115+Parameters_Tetrode!$B$6)&lt;Parameters_Tetrode!$B$5),NA(),Calcs_Tetrode!B115+Parameters_Tetrode!$B$6)</f>
        <v>-60</v>
      </c>
      <c r="C116">
        <f>IF(Parameters_Tetrode!C124&lt;&gt;"",ABS(Calcs_Tetrode!C96-Parameters_Tetrode!C124)^Parameters_Tetrode!$B$7,NA())</f>
        <v>0</v>
      </c>
      <c r="D116" t="e">
        <f>IF(Parameters_Tetrode!D124&lt;&gt;"",ABS(Calcs_Tetrode!D96-Parameters_Tetrode!D124)^Parameters_Tetrode!$B$7,NA())</f>
        <v>#N/A</v>
      </c>
      <c r="E116" t="e">
        <f>IF(Parameters_Tetrode!E124&lt;&gt;"",ABS(Calcs_Tetrode!E96-Parameters_Tetrode!E124)^Parameters_Tetrode!$B$7,NA())</f>
        <v>#N/A</v>
      </c>
      <c r="F116" t="e">
        <f>IF(Parameters_Tetrode!F124&lt;&gt;"",ABS(Calcs_Tetrode!F96-Parameters_Tetrode!F124)^Parameters_Tetrode!$B$7,NA())</f>
        <v>#N/A</v>
      </c>
      <c r="G116" t="e">
        <f>IF(Parameters_Tetrode!G124&lt;&gt;"",ABS(Calcs_Tetrode!G96-Parameters_Tetrode!G124)^Parameters_Tetrode!$B$7,NA())</f>
        <v>#N/A</v>
      </c>
      <c r="H116">
        <f>IF(Parameters_Tetrode!H124&lt;&gt;"",ABS(Calcs_Tetrode!H96-Parameters_Tetrode!H124)^Parameters_Tetrode!$B$7,NA())</f>
        <v>2.1218611330793396E-7</v>
      </c>
      <c r="I116" t="e">
        <f>IF(Parameters_Tetrode!I124&lt;&gt;"",ABS(Calcs_Tetrode!I96-Parameters_Tetrode!I124)^Parameters_Tetrode!$B$7,NA())</f>
        <v>#N/A</v>
      </c>
      <c r="J116" t="e">
        <f>IF(Parameters_Tetrode!J124&lt;&gt;"",ABS(Calcs_Tetrode!J96-Parameters_Tetrode!J124)^Parameters_Tetrode!$B$7,NA())</f>
        <v>#N/A</v>
      </c>
      <c r="K116" t="e">
        <f>IF(Parameters_Tetrode!K124&lt;&gt;"",ABS(Calcs_Tetrode!K96-Parameters_Tetrode!K124)^Parameters_Tetrode!$B$7,NA())</f>
        <v>#N/A</v>
      </c>
      <c r="L116" t="e">
        <f>IF(Parameters_Tetrode!L124&lt;&gt;"",ABS(Calcs_Tetrode!L96-Parameters_Tetrode!L124)^Parameters_Tetrode!$B$7,NA())</f>
        <v>#N/A</v>
      </c>
      <c r="M116">
        <f>IF(Parameters_Tetrode!M124&lt;&gt;"",ABS(Calcs_Tetrode!M96-Parameters_Tetrode!M124)^Parameters_Tetrode!$B$7,NA())</f>
        <v>1.3329926181665156E-6</v>
      </c>
      <c r="N116" t="e">
        <f>IF(Parameters_Tetrode!N124&lt;&gt;"",ABS(Calcs_Tetrode!N96-Parameters_Tetrode!N124)^Parameters_Tetrode!$B$7,NA())</f>
        <v>#N/A</v>
      </c>
      <c r="O116" t="e">
        <f>IF(Parameters_Tetrode!O124&lt;&gt;"",ABS(Calcs_Tetrode!O96-Parameters_Tetrode!O124)^Parameters_Tetrode!$B$7,NA())</f>
        <v>#N/A</v>
      </c>
      <c r="P116" t="e">
        <f>IF(Parameters_Tetrode!P124&lt;&gt;"",ABS(Calcs_Tetrode!P96-Parameters_Tetrode!P124)^Parameters_Tetrode!$B$7,NA())</f>
        <v>#N/A</v>
      </c>
      <c r="Q116" t="e">
        <f>IF(Parameters_Tetrode!Q124&lt;&gt;"",ABS(Calcs_Tetrode!Q96-Parameters_Tetrode!Q124)^Parameters_Tetrode!$B$7,NA())</f>
        <v>#N/A</v>
      </c>
      <c r="R116">
        <f>IF(Parameters_Tetrode!R124&lt;&gt;"",ABS(Calcs_Tetrode!R96-Parameters_Tetrode!R124)^Parameters_Tetrode!$B$7,NA())</f>
        <v>5.6825002746643527E-6</v>
      </c>
      <c r="S116" t="e">
        <f>IF(Parameters_Tetrode!S124&lt;&gt;"",ABS(Calcs_Tetrode!S96-Parameters_Tetrode!S124)^Parameters_Tetrode!$B$7,NA())</f>
        <v>#N/A</v>
      </c>
      <c r="T116" t="e">
        <f>IF(Parameters_Tetrode!T124&lt;&gt;"",ABS(Calcs_Tetrode!T96-Parameters_Tetrode!T124)^Parameters_Tetrode!$B$7,NA())</f>
        <v>#N/A</v>
      </c>
      <c r="U116" t="e">
        <f>IF(Parameters_Tetrode!U124&lt;&gt;"",ABS(Calcs_Tetrode!U96-Parameters_Tetrode!U124)^Parameters_Tetrode!$B$7,NA())</f>
        <v>#N/A</v>
      </c>
      <c r="V116" t="e">
        <f>IF(Parameters_Tetrode!V124&lt;&gt;"",ABS(Calcs_Tetrode!V96-Parameters_Tetrode!V124)^Parameters_Tetrode!$B$7,NA())</f>
        <v>#N/A</v>
      </c>
      <c r="W116">
        <f>IF(Parameters_Tetrode!W124&lt;&gt;"",ABS(Calcs_Tetrode!W96-Parameters_Tetrode!W124)^Parameters_Tetrode!$B$7,NA())</f>
        <v>1.9517798706447636E-5</v>
      </c>
      <c r="X116" t="e">
        <f>IF(Parameters_Tetrode!X124&lt;&gt;"",ABS(Calcs_Tetrode!X96-Parameters_Tetrode!X124)^Parameters_Tetrode!$B$7,NA())</f>
        <v>#N/A</v>
      </c>
      <c r="Y116" t="e">
        <f>IF(Parameters_Tetrode!Y124&lt;&gt;"",ABS(Calcs_Tetrode!Y96-Parameters_Tetrode!Y124)^Parameters_Tetrode!$B$7,NA())</f>
        <v>#N/A</v>
      </c>
      <c r="Z116" t="e">
        <f>IF(Parameters_Tetrode!Z124&lt;&gt;"",ABS(Calcs_Tetrode!Z96-Parameters_Tetrode!Z124)^Parameters_Tetrode!$B$7,NA())</f>
        <v>#N/A</v>
      </c>
      <c r="AA116" t="e">
        <f>IF(Parameters_Tetrode!AA124&lt;&gt;"",ABS(Calcs_Tetrode!AA96-Parameters_Tetrode!AA124)^Parameters_Tetrode!$B$7,NA())</f>
        <v>#N/A</v>
      </c>
      <c r="AB116">
        <f>IF(Parameters_Tetrode!AB124&lt;&gt;"",ABS(Calcs_Tetrode!AB96-Parameters_Tetrode!AB124)^Parameters_Tetrode!$B$7,NA())</f>
        <v>5.7034754874404857E-5</v>
      </c>
      <c r="AC116" t="e">
        <f>IF(Parameters_Tetrode!AC124&lt;&gt;"",ABS(Calcs_Tetrode!AC96-Parameters_Tetrode!AC124)^Parameters_Tetrode!$B$7,NA())</f>
        <v>#N/A</v>
      </c>
      <c r="AD116" t="e">
        <f>IF(Parameters_Tetrode!AD124&lt;&gt;"",ABS(Calcs_Tetrode!AD96-Parameters_Tetrode!AD124)^Parameters_Tetrode!$B$7,NA())</f>
        <v>#N/A</v>
      </c>
      <c r="AE116" t="e">
        <f>IF(Parameters_Tetrode!AE124&lt;&gt;"",ABS(Calcs_Tetrode!AE96-Parameters_Tetrode!AE124)^Parameters_Tetrode!$B$7,NA())</f>
        <v>#N/A</v>
      </c>
      <c r="AF116" t="e">
        <f>IF(Parameters_Tetrode!AF124&lt;&gt;"",ABS(Calcs_Tetrode!AF96-Parameters_Tetrode!AF124)^Parameters_Tetrode!$B$7,NA())</f>
        <v>#N/A</v>
      </c>
      <c r="AG116">
        <f>IF(Parameters_Tetrode!AG124&lt;&gt;"",ABS(Calcs_Tetrode!AG96-Parameters_Tetrode!AG124)^Parameters_Tetrode!$B$7,NA())</f>
        <v>1.4630384750594154E-4</v>
      </c>
      <c r="AH116" t="e">
        <f>IF(Parameters_Tetrode!AH124&lt;&gt;"",ABS(Calcs_Tetrode!AH96-Parameters_Tetrode!AH124)^Parameters_Tetrode!$B$7,NA())</f>
        <v>#N/A</v>
      </c>
      <c r="AI116" t="e">
        <f>IF(Parameters_Tetrode!AI124&lt;&gt;"",ABS(Calcs_Tetrode!AI96-Parameters_Tetrode!AI124)^Parameters_Tetrode!$B$7,NA())</f>
        <v>#N/A</v>
      </c>
      <c r="AJ116" t="e">
        <f>IF(Parameters_Tetrode!AJ124&lt;&gt;"",ABS(Calcs_Tetrode!AJ96-Parameters_Tetrode!AJ124)^Parameters_Tetrode!$B$7,NA())</f>
        <v>#N/A</v>
      </c>
      <c r="AK116" t="e">
        <f>IF(Parameters_Tetrode!AK124&lt;&gt;"",ABS(Calcs_Tetrode!AK96-Parameters_Tetrode!AK124)^Parameters_Tetrode!$B$7,NA())</f>
        <v>#N/A</v>
      </c>
      <c r="AL116">
        <f>IF(Parameters_Tetrode!AL124&lt;&gt;"",ABS(Calcs_Tetrode!AL96-Parameters_Tetrode!AL124)^Parameters_Tetrode!$B$7,NA())</f>
        <v>6.9783625446323549E-5</v>
      </c>
      <c r="AM116" t="e">
        <f>IF(Parameters_Tetrode!AM124&lt;&gt;"",ABS(Calcs_Tetrode!AM96-Parameters_Tetrode!AM124)^Parameters_Tetrode!$B$7,NA())</f>
        <v>#N/A</v>
      </c>
      <c r="AN116" t="e">
        <f>IF(Parameters_Tetrode!AN124&lt;&gt;"",ABS(Calcs_Tetrode!AN96-Parameters_Tetrode!AN124)^Parameters_Tetrode!$B$7,NA())</f>
        <v>#N/A</v>
      </c>
      <c r="AO116" t="e">
        <f>IF(Parameters_Tetrode!AO124&lt;&gt;"",ABS(Calcs_Tetrode!AO96-Parameters_Tetrode!AO124)^Parameters_Tetrode!$B$7,NA())</f>
        <v>#N/A</v>
      </c>
      <c r="AP116" t="e">
        <f>IF(Parameters_Tetrode!AP124&lt;&gt;"",ABS(Calcs_Tetrode!AP96-Parameters_Tetrode!AP124)^Parameters_Tetrode!$B$7,NA())</f>
        <v>#N/A</v>
      </c>
      <c r="AQ116">
        <f>IF(Parameters_Tetrode!AQ124&lt;&gt;"",ABS(Calcs_Tetrode!AQ96-Parameters_Tetrode!AQ124)^Parameters_Tetrode!$B$7,NA())</f>
        <v>1.3485837423802795E-4</v>
      </c>
      <c r="AR116" t="e">
        <f>IF(Parameters_Tetrode!AR124&lt;&gt;"",ABS(Calcs_Tetrode!AR96-Parameters_Tetrode!AR124)^Parameters_Tetrode!$B$7,NA())</f>
        <v>#N/A</v>
      </c>
      <c r="AS116" t="e">
        <f>IF(Parameters_Tetrode!AS124&lt;&gt;"",ABS(Calcs_Tetrode!AS96-Parameters_Tetrode!AS124)^Parameters_Tetrode!$B$7,NA())</f>
        <v>#N/A</v>
      </c>
      <c r="AT116" t="e">
        <f>IF(Parameters_Tetrode!AT124&lt;&gt;"",ABS(Calcs_Tetrode!AT96-Parameters_Tetrode!AT124)^Parameters_Tetrode!$B$7,NA())</f>
        <v>#N/A</v>
      </c>
      <c r="AU116" t="e">
        <f>IF(Parameters_Tetrode!AU124&lt;&gt;"",ABS(Calcs_Tetrode!AU96-Parameters_Tetrode!AU124)^Parameters_Tetrode!$B$7,NA())</f>
        <v>#N/A</v>
      </c>
      <c r="AV116">
        <f>IF(Parameters_Tetrode!AV124&lt;&gt;"",ABS(Calcs_Tetrode!AV96-Parameters_Tetrode!AV124)^Parameters_Tetrode!$B$7,NA())</f>
        <v>2.9346095537612549E-4</v>
      </c>
      <c r="AW116" t="e">
        <f>IF(Parameters_Tetrode!AW124&lt;&gt;"",ABS(Calcs_Tetrode!AW96-Parameters_Tetrode!AW124)^Parameters_Tetrode!$B$7,NA())</f>
        <v>#N/A</v>
      </c>
      <c r="AX116" t="e">
        <f>IF(Parameters_Tetrode!AX124&lt;&gt;"",ABS(Calcs_Tetrode!AX96-Parameters_Tetrode!AX124)^Parameters_Tetrode!$B$7,NA())</f>
        <v>#N/A</v>
      </c>
      <c r="AY116" t="e">
        <f>IF(Parameters_Tetrode!AY124&lt;&gt;"",ABS(Calcs_Tetrode!AY96-Parameters_Tetrode!AY124)^Parameters_Tetrode!$B$7,NA())</f>
        <v>#N/A</v>
      </c>
      <c r="AZ116" t="e">
        <f>IF(Parameters_Tetrode!AZ124&lt;&gt;"",ABS(Calcs_Tetrode!AZ96-Parameters_Tetrode!AZ124)^Parameters_Tetrode!$B$7,NA())</f>
        <v>#N/A</v>
      </c>
      <c r="BA116">
        <f>IF(Parameters_Tetrode!BA124&lt;&gt;"",ABS(Calcs_Tetrode!BA96-Parameters_Tetrode!BA124)^Parameters_Tetrode!$B$7,NA())</f>
        <v>2.2892171246996157E-4</v>
      </c>
    </row>
    <row r="117" spans="2:53">
      <c r="B117" s="2" t="e">
        <f>IF(OR(Calcs_Tetrode!B116="",(Calcs_Tetrode!B116+Parameters_Tetrode!$B$6)&lt;Parameters_Tetrode!$B$5),NA(),Calcs_Tetrode!B116+Parameters_Tetrode!$B$6)</f>
        <v>#N/A</v>
      </c>
      <c r="C117" t="e">
        <f>IF(Parameters_Tetrode!C125&lt;&gt;"",ABS(Calcs_Tetrode!C97-Parameters_Tetrode!C125)^Parameters_Tetrode!$B$7,NA())</f>
        <v>#N/A</v>
      </c>
      <c r="D117" t="e">
        <f>IF(Parameters_Tetrode!D125&lt;&gt;"",ABS(Calcs_Tetrode!D97-Parameters_Tetrode!D125)^Parameters_Tetrode!$B$7,NA())</f>
        <v>#N/A</v>
      </c>
      <c r="E117" t="e">
        <f>IF(Parameters_Tetrode!E125&lt;&gt;"",ABS(Calcs_Tetrode!E97-Parameters_Tetrode!E125)^Parameters_Tetrode!$B$7,NA())</f>
        <v>#N/A</v>
      </c>
      <c r="F117" t="e">
        <f>IF(Parameters_Tetrode!F125&lt;&gt;"",ABS(Calcs_Tetrode!F97-Parameters_Tetrode!F125)^Parameters_Tetrode!$B$7,NA())</f>
        <v>#N/A</v>
      </c>
      <c r="G117" t="e">
        <f>IF(Parameters_Tetrode!G125&lt;&gt;"",ABS(Calcs_Tetrode!G97-Parameters_Tetrode!G125)^Parameters_Tetrode!$B$7,NA())</f>
        <v>#N/A</v>
      </c>
      <c r="H117" t="e">
        <f>IF(Parameters_Tetrode!H125&lt;&gt;"",ABS(Calcs_Tetrode!H97-Parameters_Tetrode!H125)^Parameters_Tetrode!$B$7,NA())</f>
        <v>#N/A</v>
      </c>
      <c r="I117" t="e">
        <f>IF(Parameters_Tetrode!I125&lt;&gt;"",ABS(Calcs_Tetrode!I97-Parameters_Tetrode!I125)^Parameters_Tetrode!$B$7,NA())</f>
        <v>#N/A</v>
      </c>
      <c r="J117" t="e">
        <f>IF(Parameters_Tetrode!J125&lt;&gt;"",ABS(Calcs_Tetrode!J97-Parameters_Tetrode!J125)^Parameters_Tetrode!$B$7,NA())</f>
        <v>#N/A</v>
      </c>
      <c r="K117" t="e">
        <f>IF(Parameters_Tetrode!K125&lt;&gt;"",ABS(Calcs_Tetrode!K97-Parameters_Tetrode!K125)^Parameters_Tetrode!$B$7,NA())</f>
        <v>#N/A</v>
      </c>
      <c r="L117" t="e">
        <f>IF(Parameters_Tetrode!L125&lt;&gt;"",ABS(Calcs_Tetrode!L97-Parameters_Tetrode!L125)^Parameters_Tetrode!$B$7,NA())</f>
        <v>#N/A</v>
      </c>
      <c r="M117" t="e">
        <f>IF(Parameters_Tetrode!M125&lt;&gt;"",ABS(Calcs_Tetrode!M97-Parameters_Tetrode!M125)^Parameters_Tetrode!$B$7,NA())</f>
        <v>#N/A</v>
      </c>
      <c r="N117" t="e">
        <f>IF(Parameters_Tetrode!N125&lt;&gt;"",ABS(Calcs_Tetrode!N97-Parameters_Tetrode!N125)^Parameters_Tetrode!$B$7,NA())</f>
        <v>#N/A</v>
      </c>
      <c r="O117" t="e">
        <f>IF(Parameters_Tetrode!O125&lt;&gt;"",ABS(Calcs_Tetrode!O97-Parameters_Tetrode!O125)^Parameters_Tetrode!$B$7,NA())</f>
        <v>#N/A</v>
      </c>
      <c r="P117" t="e">
        <f>IF(Parameters_Tetrode!P125&lt;&gt;"",ABS(Calcs_Tetrode!P97-Parameters_Tetrode!P125)^Parameters_Tetrode!$B$7,NA())</f>
        <v>#N/A</v>
      </c>
      <c r="Q117" t="e">
        <f>IF(Parameters_Tetrode!Q125&lt;&gt;"",ABS(Calcs_Tetrode!Q97-Parameters_Tetrode!Q125)^Parameters_Tetrode!$B$7,NA())</f>
        <v>#N/A</v>
      </c>
      <c r="R117" t="e">
        <f>IF(Parameters_Tetrode!R125&lt;&gt;"",ABS(Calcs_Tetrode!R97-Parameters_Tetrode!R125)^Parameters_Tetrode!$B$7,NA())</f>
        <v>#N/A</v>
      </c>
      <c r="S117" t="e">
        <f>IF(Parameters_Tetrode!S125&lt;&gt;"",ABS(Calcs_Tetrode!S97-Parameters_Tetrode!S125)^Parameters_Tetrode!$B$7,NA())</f>
        <v>#N/A</v>
      </c>
      <c r="T117" t="e">
        <f>IF(Parameters_Tetrode!T125&lt;&gt;"",ABS(Calcs_Tetrode!T97-Parameters_Tetrode!T125)^Parameters_Tetrode!$B$7,NA())</f>
        <v>#N/A</v>
      </c>
      <c r="U117" t="e">
        <f>IF(Parameters_Tetrode!U125&lt;&gt;"",ABS(Calcs_Tetrode!U97-Parameters_Tetrode!U125)^Parameters_Tetrode!$B$7,NA())</f>
        <v>#N/A</v>
      </c>
      <c r="V117" t="e">
        <f>IF(Parameters_Tetrode!V125&lt;&gt;"",ABS(Calcs_Tetrode!V97-Parameters_Tetrode!V125)^Parameters_Tetrode!$B$7,NA())</f>
        <v>#N/A</v>
      </c>
      <c r="W117" t="e">
        <f>IF(Parameters_Tetrode!W125&lt;&gt;"",ABS(Calcs_Tetrode!W97-Parameters_Tetrode!W125)^Parameters_Tetrode!$B$7,NA())</f>
        <v>#N/A</v>
      </c>
      <c r="X117" t="e">
        <f>IF(Parameters_Tetrode!X125&lt;&gt;"",ABS(Calcs_Tetrode!X97-Parameters_Tetrode!X125)^Parameters_Tetrode!$B$7,NA())</f>
        <v>#N/A</v>
      </c>
      <c r="Y117" t="e">
        <f>IF(Parameters_Tetrode!Y125&lt;&gt;"",ABS(Calcs_Tetrode!Y97-Parameters_Tetrode!Y125)^Parameters_Tetrode!$B$7,NA())</f>
        <v>#N/A</v>
      </c>
      <c r="Z117" t="e">
        <f>IF(Parameters_Tetrode!Z125&lt;&gt;"",ABS(Calcs_Tetrode!Z97-Parameters_Tetrode!Z125)^Parameters_Tetrode!$B$7,NA())</f>
        <v>#N/A</v>
      </c>
      <c r="AA117" t="e">
        <f>IF(Parameters_Tetrode!AA125&lt;&gt;"",ABS(Calcs_Tetrode!AA97-Parameters_Tetrode!AA125)^Parameters_Tetrode!$B$7,NA())</f>
        <v>#N/A</v>
      </c>
      <c r="AB117" t="e">
        <f>IF(Parameters_Tetrode!AB125&lt;&gt;"",ABS(Calcs_Tetrode!AB97-Parameters_Tetrode!AB125)^Parameters_Tetrode!$B$7,NA())</f>
        <v>#N/A</v>
      </c>
      <c r="AC117" t="e">
        <f>IF(Parameters_Tetrode!AC125&lt;&gt;"",ABS(Calcs_Tetrode!AC97-Parameters_Tetrode!AC125)^Parameters_Tetrode!$B$7,NA())</f>
        <v>#N/A</v>
      </c>
      <c r="AD117" t="e">
        <f>IF(Parameters_Tetrode!AD125&lt;&gt;"",ABS(Calcs_Tetrode!AD97-Parameters_Tetrode!AD125)^Parameters_Tetrode!$B$7,NA())</f>
        <v>#N/A</v>
      </c>
      <c r="AE117" t="e">
        <f>IF(Parameters_Tetrode!AE125&lt;&gt;"",ABS(Calcs_Tetrode!AE97-Parameters_Tetrode!AE125)^Parameters_Tetrode!$B$7,NA())</f>
        <v>#N/A</v>
      </c>
      <c r="AF117" t="e">
        <f>IF(Parameters_Tetrode!AF125&lt;&gt;"",ABS(Calcs_Tetrode!AF97-Parameters_Tetrode!AF125)^Parameters_Tetrode!$B$7,NA())</f>
        <v>#N/A</v>
      </c>
      <c r="AG117" t="e">
        <f>IF(Parameters_Tetrode!AG125&lt;&gt;"",ABS(Calcs_Tetrode!AG97-Parameters_Tetrode!AG125)^Parameters_Tetrode!$B$7,NA())</f>
        <v>#N/A</v>
      </c>
      <c r="AH117" t="e">
        <f>IF(Parameters_Tetrode!AH125&lt;&gt;"",ABS(Calcs_Tetrode!AH97-Parameters_Tetrode!AH125)^Parameters_Tetrode!$B$7,NA())</f>
        <v>#N/A</v>
      </c>
      <c r="AI117" t="e">
        <f>IF(Parameters_Tetrode!AI125&lt;&gt;"",ABS(Calcs_Tetrode!AI97-Parameters_Tetrode!AI125)^Parameters_Tetrode!$B$7,NA())</f>
        <v>#N/A</v>
      </c>
      <c r="AJ117" t="e">
        <f>IF(Parameters_Tetrode!AJ125&lt;&gt;"",ABS(Calcs_Tetrode!AJ97-Parameters_Tetrode!AJ125)^Parameters_Tetrode!$B$7,NA())</f>
        <v>#N/A</v>
      </c>
      <c r="AK117" t="e">
        <f>IF(Parameters_Tetrode!AK125&lt;&gt;"",ABS(Calcs_Tetrode!AK97-Parameters_Tetrode!AK125)^Parameters_Tetrode!$B$7,NA())</f>
        <v>#N/A</v>
      </c>
      <c r="AL117" t="e">
        <f>IF(Parameters_Tetrode!AL125&lt;&gt;"",ABS(Calcs_Tetrode!AL97-Parameters_Tetrode!AL125)^Parameters_Tetrode!$B$7,NA())</f>
        <v>#N/A</v>
      </c>
      <c r="AM117" t="e">
        <f>IF(Parameters_Tetrode!AM125&lt;&gt;"",ABS(Calcs_Tetrode!AM97-Parameters_Tetrode!AM125)^Parameters_Tetrode!$B$7,NA())</f>
        <v>#N/A</v>
      </c>
      <c r="AN117" t="e">
        <f>IF(Parameters_Tetrode!AN125&lt;&gt;"",ABS(Calcs_Tetrode!AN97-Parameters_Tetrode!AN125)^Parameters_Tetrode!$B$7,NA())</f>
        <v>#N/A</v>
      </c>
      <c r="AO117" t="e">
        <f>IF(Parameters_Tetrode!AO125&lt;&gt;"",ABS(Calcs_Tetrode!AO97-Parameters_Tetrode!AO125)^Parameters_Tetrode!$B$7,NA())</f>
        <v>#N/A</v>
      </c>
      <c r="AP117" t="e">
        <f>IF(Parameters_Tetrode!AP125&lt;&gt;"",ABS(Calcs_Tetrode!AP97-Parameters_Tetrode!AP125)^Parameters_Tetrode!$B$7,NA())</f>
        <v>#N/A</v>
      </c>
      <c r="AQ117" t="e">
        <f>IF(Parameters_Tetrode!AQ125&lt;&gt;"",ABS(Calcs_Tetrode!AQ97-Parameters_Tetrode!AQ125)^Parameters_Tetrode!$B$7,NA())</f>
        <v>#N/A</v>
      </c>
      <c r="AR117" t="e">
        <f>IF(Parameters_Tetrode!AR125&lt;&gt;"",ABS(Calcs_Tetrode!AR97-Parameters_Tetrode!AR125)^Parameters_Tetrode!$B$7,NA())</f>
        <v>#N/A</v>
      </c>
      <c r="AS117" t="e">
        <f>IF(Parameters_Tetrode!AS125&lt;&gt;"",ABS(Calcs_Tetrode!AS97-Parameters_Tetrode!AS125)^Parameters_Tetrode!$B$7,NA())</f>
        <v>#N/A</v>
      </c>
      <c r="AT117" t="e">
        <f>IF(Parameters_Tetrode!AT125&lt;&gt;"",ABS(Calcs_Tetrode!AT97-Parameters_Tetrode!AT125)^Parameters_Tetrode!$B$7,NA())</f>
        <v>#N/A</v>
      </c>
      <c r="AU117" t="e">
        <f>IF(Parameters_Tetrode!AU125&lt;&gt;"",ABS(Calcs_Tetrode!AU97-Parameters_Tetrode!AU125)^Parameters_Tetrode!$B$7,NA())</f>
        <v>#N/A</v>
      </c>
      <c r="AV117" t="e">
        <f>IF(Parameters_Tetrode!AV125&lt;&gt;"",ABS(Calcs_Tetrode!AV97-Parameters_Tetrode!AV125)^Parameters_Tetrode!$B$7,NA())</f>
        <v>#N/A</v>
      </c>
      <c r="AW117" t="e">
        <f>IF(Parameters_Tetrode!AW125&lt;&gt;"",ABS(Calcs_Tetrode!AW97-Parameters_Tetrode!AW125)^Parameters_Tetrode!$B$7,NA())</f>
        <v>#N/A</v>
      </c>
      <c r="AX117" t="e">
        <f>IF(Parameters_Tetrode!AX125&lt;&gt;"",ABS(Calcs_Tetrode!AX97-Parameters_Tetrode!AX125)^Parameters_Tetrode!$B$7,NA())</f>
        <v>#N/A</v>
      </c>
      <c r="AY117" t="e">
        <f>IF(Parameters_Tetrode!AY125&lt;&gt;"",ABS(Calcs_Tetrode!AY97-Parameters_Tetrode!AY125)^Parameters_Tetrode!$B$7,NA())</f>
        <v>#N/A</v>
      </c>
      <c r="AZ117" t="e">
        <f>IF(Parameters_Tetrode!AZ125&lt;&gt;"",ABS(Calcs_Tetrode!AZ97-Parameters_Tetrode!AZ125)^Parameters_Tetrode!$B$7,NA())</f>
        <v>#N/A</v>
      </c>
      <c r="BA117" t="e">
        <f>IF(Parameters_Tetrode!BA125&lt;&gt;"",ABS(Calcs_Tetrode!BA97-Parameters_Tetrode!BA125)^Parameters_Tetrode!$B$7,NA())</f>
        <v>#N/A</v>
      </c>
    </row>
    <row r="118" spans="2:53">
      <c r="B118" s="2" t="e">
        <f>IF(OR(Calcs_Tetrode!B117="",(Calcs_Tetrode!B117+Parameters_Tetrode!$B$6)&lt;Parameters_Tetrode!$B$5),NA(),Calcs_Tetrode!B117+Parameters_Tetrode!$B$6)</f>
        <v>#N/A</v>
      </c>
      <c r="C118" t="e">
        <f>IF(Parameters_Tetrode!C126&lt;&gt;"",ABS(Calcs_Tetrode!C98-Parameters_Tetrode!C126)^Parameters_Tetrode!$B$7,NA())</f>
        <v>#N/A</v>
      </c>
      <c r="D118" t="e">
        <f>IF(Parameters_Tetrode!D126&lt;&gt;"",ABS(Calcs_Tetrode!D98-Parameters_Tetrode!D126)^Parameters_Tetrode!$B$7,NA())</f>
        <v>#N/A</v>
      </c>
      <c r="E118" t="e">
        <f>IF(Parameters_Tetrode!E126&lt;&gt;"",ABS(Calcs_Tetrode!E98-Parameters_Tetrode!E126)^Parameters_Tetrode!$B$7,NA())</f>
        <v>#N/A</v>
      </c>
      <c r="F118" t="e">
        <f>IF(Parameters_Tetrode!F126&lt;&gt;"",ABS(Calcs_Tetrode!F98-Parameters_Tetrode!F126)^Parameters_Tetrode!$B$7,NA())</f>
        <v>#N/A</v>
      </c>
      <c r="G118" t="e">
        <f>IF(Parameters_Tetrode!G126&lt;&gt;"",ABS(Calcs_Tetrode!G98-Parameters_Tetrode!G126)^Parameters_Tetrode!$B$7,NA())</f>
        <v>#N/A</v>
      </c>
      <c r="H118" t="e">
        <f>IF(Parameters_Tetrode!H126&lt;&gt;"",ABS(Calcs_Tetrode!H98-Parameters_Tetrode!H126)^Parameters_Tetrode!$B$7,NA())</f>
        <v>#N/A</v>
      </c>
      <c r="I118" t="e">
        <f>IF(Parameters_Tetrode!I126&lt;&gt;"",ABS(Calcs_Tetrode!I98-Parameters_Tetrode!I126)^Parameters_Tetrode!$B$7,NA())</f>
        <v>#N/A</v>
      </c>
      <c r="J118" t="e">
        <f>IF(Parameters_Tetrode!J126&lt;&gt;"",ABS(Calcs_Tetrode!J98-Parameters_Tetrode!J126)^Parameters_Tetrode!$B$7,NA())</f>
        <v>#N/A</v>
      </c>
      <c r="K118" t="e">
        <f>IF(Parameters_Tetrode!K126&lt;&gt;"",ABS(Calcs_Tetrode!K98-Parameters_Tetrode!K126)^Parameters_Tetrode!$B$7,NA())</f>
        <v>#N/A</v>
      </c>
      <c r="L118" t="e">
        <f>IF(Parameters_Tetrode!L126&lt;&gt;"",ABS(Calcs_Tetrode!L98-Parameters_Tetrode!L126)^Parameters_Tetrode!$B$7,NA())</f>
        <v>#N/A</v>
      </c>
      <c r="M118" t="e">
        <f>IF(Parameters_Tetrode!M126&lt;&gt;"",ABS(Calcs_Tetrode!M98-Parameters_Tetrode!M126)^Parameters_Tetrode!$B$7,NA())</f>
        <v>#N/A</v>
      </c>
      <c r="N118" t="e">
        <f>IF(Parameters_Tetrode!N126&lt;&gt;"",ABS(Calcs_Tetrode!N98-Parameters_Tetrode!N126)^Parameters_Tetrode!$B$7,NA())</f>
        <v>#N/A</v>
      </c>
      <c r="O118" t="e">
        <f>IF(Parameters_Tetrode!O126&lt;&gt;"",ABS(Calcs_Tetrode!O98-Parameters_Tetrode!O126)^Parameters_Tetrode!$B$7,NA())</f>
        <v>#N/A</v>
      </c>
      <c r="P118" t="e">
        <f>IF(Parameters_Tetrode!P126&lt;&gt;"",ABS(Calcs_Tetrode!P98-Parameters_Tetrode!P126)^Parameters_Tetrode!$B$7,NA())</f>
        <v>#N/A</v>
      </c>
      <c r="Q118" t="e">
        <f>IF(Parameters_Tetrode!Q126&lt;&gt;"",ABS(Calcs_Tetrode!Q98-Parameters_Tetrode!Q126)^Parameters_Tetrode!$B$7,NA())</f>
        <v>#N/A</v>
      </c>
      <c r="R118" t="e">
        <f>IF(Parameters_Tetrode!R126&lt;&gt;"",ABS(Calcs_Tetrode!R98-Parameters_Tetrode!R126)^Parameters_Tetrode!$B$7,NA())</f>
        <v>#N/A</v>
      </c>
      <c r="S118" t="e">
        <f>IF(Parameters_Tetrode!S126&lt;&gt;"",ABS(Calcs_Tetrode!S98-Parameters_Tetrode!S126)^Parameters_Tetrode!$B$7,NA())</f>
        <v>#N/A</v>
      </c>
      <c r="T118" t="e">
        <f>IF(Parameters_Tetrode!T126&lt;&gt;"",ABS(Calcs_Tetrode!T98-Parameters_Tetrode!T126)^Parameters_Tetrode!$B$7,NA())</f>
        <v>#N/A</v>
      </c>
      <c r="U118" t="e">
        <f>IF(Parameters_Tetrode!U126&lt;&gt;"",ABS(Calcs_Tetrode!U98-Parameters_Tetrode!U126)^Parameters_Tetrode!$B$7,NA())</f>
        <v>#N/A</v>
      </c>
      <c r="V118" t="e">
        <f>IF(Parameters_Tetrode!V126&lt;&gt;"",ABS(Calcs_Tetrode!V98-Parameters_Tetrode!V126)^Parameters_Tetrode!$B$7,NA())</f>
        <v>#N/A</v>
      </c>
      <c r="W118" t="e">
        <f>IF(Parameters_Tetrode!W126&lt;&gt;"",ABS(Calcs_Tetrode!W98-Parameters_Tetrode!W126)^Parameters_Tetrode!$B$7,NA())</f>
        <v>#N/A</v>
      </c>
      <c r="X118" t="e">
        <f>IF(Parameters_Tetrode!X126&lt;&gt;"",ABS(Calcs_Tetrode!X98-Parameters_Tetrode!X126)^Parameters_Tetrode!$B$7,NA())</f>
        <v>#N/A</v>
      </c>
      <c r="Y118" t="e">
        <f>IF(Parameters_Tetrode!Y126&lt;&gt;"",ABS(Calcs_Tetrode!Y98-Parameters_Tetrode!Y126)^Parameters_Tetrode!$B$7,NA())</f>
        <v>#N/A</v>
      </c>
      <c r="Z118" t="e">
        <f>IF(Parameters_Tetrode!Z126&lt;&gt;"",ABS(Calcs_Tetrode!Z98-Parameters_Tetrode!Z126)^Parameters_Tetrode!$B$7,NA())</f>
        <v>#N/A</v>
      </c>
      <c r="AA118" t="e">
        <f>IF(Parameters_Tetrode!AA126&lt;&gt;"",ABS(Calcs_Tetrode!AA98-Parameters_Tetrode!AA126)^Parameters_Tetrode!$B$7,NA())</f>
        <v>#N/A</v>
      </c>
      <c r="AB118" t="e">
        <f>IF(Parameters_Tetrode!AB126&lt;&gt;"",ABS(Calcs_Tetrode!AB98-Parameters_Tetrode!AB126)^Parameters_Tetrode!$B$7,NA())</f>
        <v>#N/A</v>
      </c>
      <c r="AC118" t="e">
        <f>IF(Parameters_Tetrode!AC126&lt;&gt;"",ABS(Calcs_Tetrode!AC98-Parameters_Tetrode!AC126)^Parameters_Tetrode!$B$7,NA())</f>
        <v>#N/A</v>
      </c>
      <c r="AD118" t="e">
        <f>IF(Parameters_Tetrode!AD126&lt;&gt;"",ABS(Calcs_Tetrode!AD98-Parameters_Tetrode!AD126)^Parameters_Tetrode!$B$7,NA())</f>
        <v>#N/A</v>
      </c>
      <c r="AE118" t="e">
        <f>IF(Parameters_Tetrode!AE126&lt;&gt;"",ABS(Calcs_Tetrode!AE98-Parameters_Tetrode!AE126)^Parameters_Tetrode!$B$7,NA())</f>
        <v>#N/A</v>
      </c>
      <c r="AF118" t="e">
        <f>IF(Parameters_Tetrode!AF126&lt;&gt;"",ABS(Calcs_Tetrode!AF98-Parameters_Tetrode!AF126)^Parameters_Tetrode!$B$7,NA())</f>
        <v>#N/A</v>
      </c>
      <c r="AG118" t="e">
        <f>IF(Parameters_Tetrode!AG126&lt;&gt;"",ABS(Calcs_Tetrode!AG98-Parameters_Tetrode!AG126)^Parameters_Tetrode!$B$7,NA())</f>
        <v>#N/A</v>
      </c>
      <c r="AH118" t="e">
        <f>IF(Parameters_Tetrode!AH126&lt;&gt;"",ABS(Calcs_Tetrode!AH98-Parameters_Tetrode!AH126)^Parameters_Tetrode!$B$7,NA())</f>
        <v>#N/A</v>
      </c>
      <c r="AI118" t="e">
        <f>IF(Parameters_Tetrode!AI126&lt;&gt;"",ABS(Calcs_Tetrode!AI98-Parameters_Tetrode!AI126)^Parameters_Tetrode!$B$7,NA())</f>
        <v>#N/A</v>
      </c>
      <c r="AJ118" t="e">
        <f>IF(Parameters_Tetrode!AJ126&lt;&gt;"",ABS(Calcs_Tetrode!AJ98-Parameters_Tetrode!AJ126)^Parameters_Tetrode!$B$7,NA())</f>
        <v>#N/A</v>
      </c>
      <c r="AK118" t="e">
        <f>IF(Parameters_Tetrode!AK126&lt;&gt;"",ABS(Calcs_Tetrode!AK98-Parameters_Tetrode!AK126)^Parameters_Tetrode!$B$7,NA())</f>
        <v>#N/A</v>
      </c>
      <c r="AL118" t="e">
        <f>IF(Parameters_Tetrode!AL126&lt;&gt;"",ABS(Calcs_Tetrode!AL98-Parameters_Tetrode!AL126)^Parameters_Tetrode!$B$7,NA())</f>
        <v>#N/A</v>
      </c>
      <c r="AM118" t="e">
        <f>IF(Parameters_Tetrode!AM126&lt;&gt;"",ABS(Calcs_Tetrode!AM98-Parameters_Tetrode!AM126)^Parameters_Tetrode!$B$7,NA())</f>
        <v>#N/A</v>
      </c>
      <c r="AN118" t="e">
        <f>IF(Parameters_Tetrode!AN126&lt;&gt;"",ABS(Calcs_Tetrode!AN98-Parameters_Tetrode!AN126)^Parameters_Tetrode!$B$7,NA())</f>
        <v>#N/A</v>
      </c>
      <c r="AO118" t="e">
        <f>IF(Parameters_Tetrode!AO126&lt;&gt;"",ABS(Calcs_Tetrode!AO98-Parameters_Tetrode!AO126)^Parameters_Tetrode!$B$7,NA())</f>
        <v>#N/A</v>
      </c>
      <c r="AP118" t="e">
        <f>IF(Parameters_Tetrode!AP126&lt;&gt;"",ABS(Calcs_Tetrode!AP98-Parameters_Tetrode!AP126)^Parameters_Tetrode!$B$7,NA())</f>
        <v>#N/A</v>
      </c>
      <c r="AQ118" t="e">
        <f>IF(Parameters_Tetrode!AQ126&lt;&gt;"",ABS(Calcs_Tetrode!AQ98-Parameters_Tetrode!AQ126)^Parameters_Tetrode!$B$7,NA())</f>
        <v>#N/A</v>
      </c>
      <c r="AR118" t="e">
        <f>IF(Parameters_Tetrode!AR126&lt;&gt;"",ABS(Calcs_Tetrode!AR98-Parameters_Tetrode!AR126)^Parameters_Tetrode!$B$7,NA())</f>
        <v>#N/A</v>
      </c>
      <c r="AS118" t="e">
        <f>IF(Parameters_Tetrode!AS126&lt;&gt;"",ABS(Calcs_Tetrode!AS98-Parameters_Tetrode!AS126)^Parameters_Tetrode!$B$7,NA())</f>
        <v>#N/A</v>
      </c>
      <c r="AT118" t="e">
        <f>IF(Parameters_Tetrode!AT126&lt;&gt;"",ABS(Calcs_Tetrode!AT98-Parameters_Tetrode!AT126)^Parameters_Tetrode!$B$7,NA())</f>
        <v>#N/A</v>
      </c>
      <c r="AU118" t="e">
        <f>IF(Parameters_Tetrode!AU126&lt;&gt;"",ABS(Calcs_Tetrode!AU98-Parameters_Tetrode!AU126)^Parameters_Tetrode!$B$7,NA())</f>
        <v>#N/A</v>
      </c>
      <c r="AV118" t="e">
        <f>IF(Parameters_Tetrode!AV126&lt;&gt;"",ABS(Calcs_Tetrode!AV98-Parameters_Tetrode!AV126)^Parameters_Tetrode!$B$7,NA())</f>
        <v>#N/A</v>
      </c>
      <c r="AW118" t="e">
        <f>IF(Parameters_Tetrode!AW126&lt;&gt;"",ABS(Calcs_Tetrode!AW98-Parameters_Tetrode!AW126)^Parameters_Tetrode!$B$7,NA())</f>
        <v>#N/A</v>
      </c>
      <c r="AX118" t="e">
        <f>IF(Parameters_Tetrode!AX126&lt;&gt;"",ABS(Calcs_Tetrode!AX98-Parameters_Tetrode!AX126)^Parameters_Tetrode!$B$7,NA())</f>
        <v>#N/A</v>
      </c>
      <c r="AY118" t="e">
        <f>IF(Parameters_Tetrode!AY126&lt;&gt;"",ABS(Calcs_Tetrode!AY98-Parameters_Tetrode!AY126)^Parameters_Tetrode!$B$7,NA())</f>
        <v>#N/A</v>
      </c>
      <c r="AZ118" t="e">
        <f>IF(Parameters_Tetrode!AZ126&lt;&gt;"",ABS(Calcs_Tetrode!AZ98-Parameters_Tetrode!AZ126)^Parameters_Tetrode!$B$7,NA())</f>
        <v>#N/A</v>
      </c>
      <c r="BA118" t="e">
        <f>IF(Parameters_Tetrode!BA126&lt;&gt;"",ABS(Calcs_Tetrode!BA98-Parameters_Tetrode!BA126)^Parameters_Tetrode!$B$7,NA())</f>
        <v>#N/A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Parameters_Triode</vt:lpstr>
      <vt:lpstr>Parameters_Tetrode</vt:lpstr>
      <vt:lpstr>Calcs_Triode</vt:lpstr>
      <vt:lpstr>Calcs_Tetrode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Sebastian</cp:lastModifiedBy>
  <cp:revision>123</cp:revision>
  <dcterms:created xsi:type="dcterms:W3CDTF">2016-02-26T21:03:09Z</dcterms:created>
  <dcterms:modified xsi:type="dcterms:W3CDTF">2022-07-13T06:55:42Z</dcterms:modified>
  <dc:language>de-DE</dc:language>
</cp:coreProperties>
</file>