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600" yWindow="210" windowWidth="11100" windowHeight="6345"/>
  </bookViews>
  <sheets>
    <sheet name="Mensal" sheetId="1" r:id="rId1"/>
  </sheets>
  <calcPr calcId="114210"/>
</workbook>
</file>

<file path=xl/calcChain.xml><?xml version="1.0" encoding="utf-8"?>
<calcChain xmlns="http://schemas.openxmlformats.org/spreadsheetml/2006/main">
  <c r="G29" i="1"/>
  <c r="G24"/>
  <c r="G20"/>
  <c r="G16"/>
  <c r="G13"/>
  <c r="G30"/>
  <c r="G12"/>
  <c r="G15"/>
  <c r="G19"/>
  <c r="G23"/>
  <c r="D30"/>
  <c r="D19"/>
  <c r="L30"/>
  <c r="L28"/>
  <c r="O11"/>
  <c r="N13"/>
  <c r="M13"/>
  <c r="L13"/>
  <c r="K13"/>
  <c r="J13"/>
  <c r="I13"/>
  <c r="H13"/>
  <c r="F13"/>
  <c r="E13"/>
  <c r="D13"/>
  <c r="C13"/>
  <c r="O13"/>
  <c r="C29"/>
  <c r="D29"/>
  <c r="E29"/>
  <c r="E30"/>
  <c r="E28"/>
  <c r="F29"/>
  <c r="H29"/>
  <c r="I29"/>
  <c r="I30"/>
  <c r="J29"/>
  <c r="K29"/>
  <c r="L29"/>
  <c r="M29"/>
  <c r="M30"/>
  <c r="N29"/>
  <c r="C24"/>
  <c r="D24"/>
  <c r="E24"/>
  <c r="F24"/>
  <c r="F30"/>
  <c r="H24"/>
  <c r="H30"/>
  <c r="I24"/>
  <c r="J24"/>
  <c r="K24"/>
  <c r="L24"/>
  <c r="M24"/>
  <c r="N24"/>
  <c r="N30"/>
  <c r="C20"/>
  <c r="D20"/>
  <c r="E20"/>
  <c r="F20"/>
  <c r="H20"/>
  <c r="I20"/>
  <c r="J20"/>
  <c r="J30"/>
  <c r="K20"/>
  <c r="K30"/>
  <c r="L20"/>
  <c r="M20"/>
  <c r="N20"/>
  <c r="C16"/>
  <c r="O16"/>
  <c r="D16"/>
  <c r="E16"/>
  <c r="F16"/>
  <c r="H16"/>
  <c r="I16"/>
  <c r="J16"/>
  <c r="K16"/>
  <c r="L16"/>
  <c r="M16"/>
  <c r="N16"/>
  <c r="L31"/>
  <c r="D23"/>
  <c r="H15"/>
  <c r="O14"/>
  <c r="O17"/>
  <c r="O18"/>
  <c r="O21"/>
  <c r="O22"/>
  <c r="O25"/>
  <c r="O26"/>
  <c r="O27"/>
  <c r="F15"/>
  <c r="O20"/>
  <c r="O29"/>
  <c r="G28"/>
  <c r="M23"/>
  <c r="M19"/>
  <c r="M12"/>
  <c r="M28"/>
  <c r="M15"/>
  <c r="M31"/>
  <c r="E12"/>
  <c r="E15"/>
  <c r="E31"/>
  <c r="E19"/>
  <c r="E23"/>
  <c r="K12"/>
  <c r="K31"/>
  <c r="K28"/>
  <c r="K19"/>
  <c r="K23"/>
  <c r="K15"/>
  <c r="H31"/>
  <c r="H12"/>
  <c r="H19"/>
  <c r="H28"/>
  <c r="H23"/>
  <c r="J12"/>
  <c r="J31"/>
  <c r="J23"/>
  <c r="J28"/>
  <c r="J19"/>
  <c r="J15"/>
  <c r="F28"/>
  <c r="F19"/>
  <c r="F31"/>
  <c r="F23"/>
  <c r="F12"/>
  <c r="N19"/>
  <c r="N15"/>
  <c r="N23"/>
  <c r="N12"/>
  <c r="N31"/>
  <c r="N28"/>
  <c r="I31"/>
  <c r="I28"/>
  <c r="I12"/>
  <c r="I23"/>
  <c r="I19"/>
  <c r="I15"/>
  <c r="L19"/>
  <c r="D12"/>
  <c r="D28"/>
  <c r="L12"/>
  <c r="O24"/>
  <c r="O30"/>
  <c r="L15"/>
  <c r="D31"/>
  <c r="C30"/>
  <c r="D15"/>
  <c r="L23"/>
  <c r="G31"/>
  <c r="P13"/>
  <c r="O15"/>
  <c r="P24"/>
  <c r="P29"/>
  <c r="P20"/>
  <c r="O19"/>
  <c r="P16"/>
  <c r="O12"/>
  <c r="O28"/>
  <c r="O23"/>
  <c r="C15"/>
  <c r="C19"/>
  <c r="C12"/>
  <c r="C28"/>
  <c r="C31"/>
  <c r="C23"/>
  <c r="P30"/>
</calcChain>
</file>

<file path=xl/sharedStrings.xml><?xml version="1.0" encoding="utf-8"?>
<sst xmlns="http://schemas.openxmlformats.org/spreadsheetml/2006/main" count="29" uniqueCount="18">
  <si>
    <t>Lam 1</t>
  </si>
  <si>
    <t>Total</t>
  </si>
  <si>
    <t>Lam 2</t>
  </si>
  <si>
    <t>Laminador</t>
  </si>
  <si>
    <t>Morgan</t>
  </si>
  <si>
    <t>Lam 3</t>
  </si>
  <si>
    <t>Aciaria</t>
  </si>
  <si>
    <t>LC 1</t>
  </si>
  <si>
    <t>LC 2</t>
  </si>
  <si>
    <t>Moldes</t>
  </si>
  <si>
    <t>Total                       STRA</t>
  </si>
  <si>
    <t>SISTEMA DE TRATAMENTO DE ÁGUA E CINZA</t>
  </si>
  <si>
    <t>%</t>
  </si>
  <si>
    <t>RATEIO STRA - RELATÓRIO MENSAL</t>
  </si>
  <si>
    <t>LPP3</t>
  </si>
  <si>
    <t>Torre</t>
  </si>
  <si>
    <t>LPP</t>
  </si>
  <si>
    <t>Vazão média diária</t>
  </si>
</sst>
</file>

<file path=xl/styles.xml><?xml version="1.0" encoding="utf-8"?>
<styleSheet xmlns="http://schemas.openxmlformats.org/spreadsheetml/2006/main">
  <fonts count="7">
    <font>
      <sz val="10"/>
      <name val="Arial"/>
    </font>
    <font>
      <b/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i/>
      <sz val="22"/>
      <name val="Arial"/>
      <family val="2"/>
    </font>
    <font>
      <b/>
      <sz val="1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 style="thin">
        <color indexed="39"/>
      </left>
      <right style="thin">
        <color indexed="39"/>
      </right>
      <top style="thin">
        <color indexed="39"/>
      </top>
      <bottom style="thin">
        <color indexed="39"/>
      </bottom>
      <diagonal/>
    </border>
    <border>
      <left style="thin">
        <color indexed="39"/>
      </left>
      <right style="thin">
        <color indexed="39"/>
      </right>
      <top style="thin">
        <color indexed="39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39"/>
      </right>
      <top style="medium">
        <color indexed="64"/>
      </top>
      <bottom style="medium">
        <color indexed="64"/>
      </bottom>
      <diagonal/>
    </border>
    <border>
      <left style="thin">
        <color indexed="39"/>
      </left>
      <right/>
      <top style="medium">
        <color indexed="64"/>
      </top>
      <bottom style="medium">
        <color indexed="64"/>
      </bottom>
      <diagonal/>
    </border>
    <border>
      <left style="thin">
        <color indexed="39"/>
      </left>
      <right style="thin">
        <color indexed="39"/>
      </right>
      <top/>
      <bottom style="thin">
        <color indexed="39"/>
      </bottom>
      <diagonal/>
    </border>
    <border>
      <left style="thin">
        <color indexed="39"/>
      </left>
      <right style="thin">
        <color indexed="39"/>
      </right>
      <top style="medium">
        <color indexed="64"/>
      </top>
      <bottom style="medium">
        <color indexed="64"/>
      </bottom>
      <diagonal/>
    </border>
    <border>
      <left style="thin">
        <color indexed="39"/>
      </left>
      <right style="thin">
        <color indexed="39"/>
      </right>
      <top/>
      <bottom/>
      <diagonal/>
    </border>
    <border>
      <left style="thin">
        <color indexed="39"/>
      </left>
      <right/>
      <top style="thin">
        <color indexed="39"/>
      </top>
      <bottom style="thin">
        <color indexed="39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39"/>
      </right>
      <top/>
      <bottom style="thin">
        <color indexed="39"/>
      </bottom>
      <diagonal/>
    </border>
    <border>
      <left/>
      <right style="thin">
        <color indexed="39"/>
      </right>
      <top style="thin">
        <color indexed="39"/>
      </top>
      <bottom/>
      <diagonal/>
    </border>
    <border>
      <left/>
      <right style="thin">
        <color indexed="39"/>
      </right>
      <top style="medium">
        <color indexed="64"/>
      </top>
      <bottom style="medium">
        <color indexed="64"/>
      </bottom>
      <diagonal/>
    </border>
    <border>
      <left/>
      <right style="thin">
        <color indexed="39"/>
      </right>
      <top style="thin">
        <color indexed="39"/>
      </top>
      <bottom style="thin">
        <color indexed="39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39"/>
      </bottom>
      <diagonal/>
    </border>
    <border>
      <left style="thin">
        <color indexed="64"/>
      </left>
      <right style="thin">
        <color indexed="64"/>
      </right>
      <top style="thin">
        <color indexed="39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39"/>
      </bottom>
      <diagonal/>
    </border>
    <border>
      <left style="thin">
        <color indexed="64"/>
      </left>
      <right style="thin">
        <color indexed="64"/>
      </right>
      <top style="thin">
        <color indexed="39"/>
      </top>
      <bottom style="thin">
        <color indexed="39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39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39"/>
      </top>
      <bottom/>
      <diagonal/>
    </border>
  </borders>
  <cellStyleXfs count="1">
    <xf numFmtId="0" fontId="0" fillId="0" borderId="0"/>
  </cellStyleXfs>
  <cellXfs count="67">
    <xf numFmtId="0" fontId="0" fillId="0" borderId="0" xfId="0"/>
    <xf numFmtId="1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" fontId="3" fillId="0" borderId="1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1" fontId="3" fillId="0" borderId="2" xfId="0" applyNumberFormat="1" applyFont="1" applyBorder="1" applyAlignment="1">
      <alignment horizontal="center"/>
    </xf>
    <xf numFmtId="0" fontId="5" fillId="0" borderId="3" xfId="0" applyFont="1" applyBorder="1" applyAlignment="1">
      <alignment horizontal="centerContinuous"/>
    </xf>
    <xf numFmtId="0" fontId="5" fillId="0" borderId="4" xfId="0" applyFont="1" applyBorder="1" applyAlignment="1">
      <alignment horizontal="centerContinuous"/>
    </xf>
    <xf numFmtId="0" fontId="0" fillId="0" borderId="4" xfId="0" applyBorder="1"/>
    <xf numFmtId="0" fontId="0" fillId="2" borderId="5" xfId="0" applyFill="1" applyBorder="1"/>
    <xf numFmtId="17" fontId="2" fillId="2" borderId="6" xfId="0" applyNumberFormat="1" applyFont="1" applyFill="1" applyBorder="1" applyAlignment="1">
      <alignment horizontal="center" vertical="center"/>
    </xf>
    <xf numFmtId="1" fontId="3" fillId="0" borderId="7" xfId="0" applyNumberFormat="1" applyFont="1" applyBorder="1" applyAlignment="1">
      <alignment horizontal="center"/>
    </xf>
    <xf numFmtId="1" fontId="3" fillId="0" borderId="8" xfId="0" applyNumberFormat="1" applyFont="1" applyBorder="1" applyAlignment="1">
      <alignment horizontal="center"/>
    </xf>
    <xf numFmtId="1" fontId="3" fillId="0" borderId="9" xfId="0" applyNumberFormat="1" applyFont="1" applyBorder="1" applyAlignment="1">
      <alignment horizontal="center"/>
    </xf>
    <xf numFmtId="1" fontId="3" fillId="0" borderId="10" xfId="0" applyNumberFormat="1" applyFont="1" applyFill="1" applyBorder="1" applyAlignment="1">
      <alignment horizontal="center"/>
    </xf>
    <xf numFmtId="1" fontId="3" fillId="0" borderId="11" xfId="0" applyNumberFormat="1" applyFont="1" applyFill="1" applyBorder="1" applyAlignment="1">
      <alignment horizontal="center"/>
    </xf>
    <xf numFmtId="1" fontId="3" fillId="0" borderId="10" xfId="0" applyNumberFormat="1" applyFont="1" applyBorder="1" applyAlignment="1">
      <alignment horizontal="center"/>
    </xf>
    <xf numFmtId="1" fontId="3" fillId="0" borderId="11" xfId="0" applyNumberFormat="1" applyFont="1" applyBorder="1" applyAlignment="1">
      <alignment horizontal="center"/>
    </xf>
    <xf numFmtId="0" fontId="6" fillId="0" borderId="0" xfId="0" applyFont="1"/>
    <xf numFmtId="10" fontId="6" fillId="0" borderId="0" xfId="0" applyNumberFormat="1" applyFont="1"/>
    <xf numFmtId="10" fontId="0" fillId="0" borderId="12" xfId="0" applyNumberFormat="1" applyBorder="1"/>
    <xf numFmtId="10" fontId="3" fillId="0" borderId="7" xfId="0" applyNumberFormat="1" applyFont="1" applyBorder="1" applyAlignment="1">
      <alignment horizontal="center"/>
    </xf>
    <xf numFmtId="10" fontId="3" fillId="0" borderId="1" xfId="0" applyNumberFormat="1" applyFont="1" applyBorder="1" applyAlignment="1">
      <alignment horizontal="center"/>
    </xf>
    <xf numFmtId="10" fontId="3" fillId="0" borderId="2" xfId="0" applyNumberFormat="1" applyFont="1" applyBorder="1" applyAlignment="1">
      <alignment horizontal="center"/>
    </xf>
    <xf numFmtId="10" fontId="3" fillId="0" borderId="1" xfId="0" applyNumberFormat="1" applyFont="1" applyFill="1" applyBorder="1" applyAlignment="1">
      <alignment horizontal="center"/>
    </xf>
    <xf numFmtId="10" fontId="0" fillId="0" borderId="0" xfId="0" applyNumberFormat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10" fontId="3" fillId="3" borderId="13" xfId="0" applyNumberFormat="1" applyFont="1" applyFill="1" applyBorder="1" applyAlignment="1">
      <alignment horizontal="center"/>
    </xf>
    <xf numFmtId="1" fontId="3" fillId="3" borderId="13" xfId="0" applyNumberFormat="1" applyFont="1" applyFill="1" applyBorder="1" applyAlignment="1">
      <alignment horizontal="center"/>
    </xf>
    <xf numFmtId="1" fontId="3" fillId="3" borderId="8" xfId="0" applyNumberFormat="1" applyFont="1" applyFill="1" applyBorder="1" applyAlignment="1">
      <alignment horizontal="center"/>
    </xf>
    <xf numFmtId="10" fontId="3" fillId="3" borderId="8" xfId="0" applyNumberFormat="1" applyFont="1" applyFill="1" applyBorder="1" applyAlignment="1">
      <alignment horizontal="center"/>
    </xf>
    <xf numFmtId="0" fontId="3" fillId="0" borderId="14" xfId="0" applyFont="1" applyBorder="1"/>
    <xf numFmtId="2" fontId="3" fillId="0" borderId="2" xfId="0" applyNumberFormat="1" applyFont="1" applyBorder="1" applyAlignment="1">
      <alignment horizontal="center"/>
    </xf>
    <xf numFmtId="1" fontId="3" fillId="0" borderId="15" xfId="0" applyNumberFormat="1" applyFont="1" applyBorder="1" applyAlignment="1">
      <alignment horizontal="center"/>
    </xf>
    <xf numFmtId="1" fontId="3" fillId="0" borderId="16" xfId="0" applyNumberFormat="1" applyFont="1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10" fontId="3" fillId="0" borderId="0" xfId="0" applyNumberFormat="1" applyFont="1" applyFill="1" applyBorder="1" applyAlignment="1">
      <alignment horizontal="center"/>
    </xf>
    <xf numFmtId="0" fontId="0" fillId="0" borderId="0" xfId="0" applyBorder="1"/>
    <xf numFmtId="17" fontId="2" fillId="2" borderId="17" xfId="0" applyNumberFormat="1" applyFont="1" applyFill="1" applyBorder="1" applyAlignment="1">
      <alignment horizontal="center" vertical="center"/>
    </xf>
    <xf numFmtId="1" fontId="3" fillId="0" borderId="18" xfId="0" applyNumberFormat="1" applyFont="1" applyBorder="1" applyAlignment="1">
      <alignment horizontal="center"/>
    </xf>
    <xf numFmtId="1" fontId="3" fillId="0" borderId="19" xfId="0" applyNumberFormat="1" applyFont="1" applyBorder="1" applyAlignment="1">
      <alignment horizontal="center"/>
    </xf>
    <xf numFmtId="1" fontId="3" fillId="0" borderId="20" xfId="0" applyNumberFormat="1" applyFont="1" applyBorder="1" applyAlignment="1">
      <alignment horizontal="center"/>
    </xf>
    <xf numFmtId="1" fontId="3" fillId="0" borderId="21" xfId="0" applyNumberFormat="1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1" fontId="3" fillId="0" borderId="21" xfId="0" applyNumberFormat="1" applyFont="1" applyFill="1" applyBorder="1" applyAlignment="1">
      <alignment horizontal="center"/>
    </xf>
    <xf numFmtId="0" fontId="6" fillId="0" borderId="0" xfId="0" applyFont="1" applyBorder="1"/>
    <xf numFmtId="0" fontId="1" fillId="2" borderId="6" xfId="0" applyFont="1" applyFill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4" borderId="24" xfId="0" applyFill="1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5" xfId="0" applyFill="1" applyBorder="1" applyAlignment="1">
      <alignment horizontal="center"/>
    </xf>
    <xf numFmtId="0" fontId="0" fillId="0" borderId="26" xfId="0" applyFill="1" applyBorder="1" applyAlignment="1">
      <alignment horizontal="center"/>
    </xf>
    <xf numFmtId="0" fontId="0" fillId="0" borderId="27" xfId="0" applyBorder="1"/>
    <xf numFmtId="17" fontId="2" fillId="2" borderId="6" xfId="0" applyNumberFormat="1" applyFont="1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0" fillId="2" borderId="29" xfId="0" applyFill="1" applyBorder="1" applyAlignment="1"/>
    <xf numFmtId="0" fontId="0" fillId="0" borderId="0" xfId="0" applyFill="1" applyBorder="1" applyAlignment="1">
      <alignment horizontal="center" vertical="center"/>
    </xf>
    <xf numFmtId="0" fontId="2" fillId="2" borderId="30" xfId="0" applyFont="1" applyFill="1" applyBorder="1" applyAlignment="1">
      <alignment horizontal="center" vertical="center" wrapText="1"/>
    </xf>
    <xf numFmtId="0" fontId="2" fillId="2" borderId="20" xfId="0" applyFont="1" applyFill="1" applyBorder="1" applyAlignment="1">
      <alignment horizontal="center" vertical="center" wrapText="1"/>
    </xf>
    <xf numFmtId="0" fontId="2" fillId="2" borderId="31" xfId="0" applyFont="1" applyFill="1" applyBorder="1" applyAlignment="1">
      <alignment horizontal="center" vertical="center"/>
    </xf>
    <xf numFmtId="0" fontId="2" fillId="2" borderId="29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2:P44"/>
  <sheetViews>
    <sheetView tabSelected="1" zoomScale="70" zoomScaleNormal="70" workbookViewId="0"/>
  </sheetViews>
  <sheetFormatPr defaultRowHeight="12.75"/>
  <cols>
    <col min="1" max="1" width="7.42578125" bestFit="1" customWidth="1"/>
    <col min="2" max="2" width="9.28515625" style="40" customWidth="1"/>
    <col min="3" max="14" width="12.42578125" customWidth="1"/>
    <col min="15" max="15" width="11.5703125" customWidth="1"/>
    <col min="16" max="16" width="8.7109375" style="27" customWidth="1"/>
  </cols>
  <sheetData>
    <row r="2" spans="1:16" s="20" customFormat="1" ht="27.75" customHeight="1">
      <c r="B2" s="48"/>
      <c r="E2" s="20" t="s">
        <v>11</v>
      </c>
      <c r="P2" s="21"/>
    </row>
    <row r="9" spans="1:16" ht="28.5" thickBot="1">
      <c r="A9" s="8" t="s">
        <v>13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10"/>
      <c r="O9" s="10"/>
      <c r="P9" s="22"/>
    </row>
    <row r="10" spans="1:16" ht="23.25" customHeight="1" thickBot="1">
      <c r="A10" s="11"/>
      <c r="B10" s="49"/>
      <c r="C10" s="41"/>
      <c r="D10" s="12"/>
      <c r="E10" s="12"/>
      <c r="F10" s="12"/>
      <c r="G10" s="12">
        <v>42125</v>
      </c>
      <c r="H10" s="12"/>
      <c r="I10" s="12"/>
      <c r="J10" s="12"/>
      <c r="K10" s="12"/>
      <c r="L10" s="12"/>
      <c r="M10" s="12"/>
      <c r="N10" s="12"/>
      <c r="O10" s="58" t="s">
        <v>1</v>
      </c>
      <c r="P10" s="59"/>
    </row>
    <row r="11" spans="1:16" ht="12.75" customHeight="1">
      <c r="A11" s="60" t="s">
        <v>16</v>
      </c>
      <c r="B11" s="50" t="s">
        <v>14</v>
      </c>
      <c r="C11" s="42"/>
      <c r="D11" s="13"/>
      <c r="E11" s="13"/>
      <c r="F11" s="13"/>
      <c r="G11" s="13">
        <v>41226</v>
      </c>
      <c r="H11" s="13"/>
      <c r="I11" s="13"/>
      <c r="J11" s="13"/>
      <c r="K11" s="13"/>
      <c r="L11" s="13"/>
      <c r="M11" s="13"/>
      <c r="N11" s="13"/>
      <c r="O11" s="13">
        <f>SUM(C11:N11)</f>
        <v>41226</v>
      </c>
      <c r="P11" s="23"/>
    </row>
    <row r="12" spans="1:16" ht="12.75" customHeight="1" thickBot="1">
      <c r="A12" s="60"/>
      <c r="B12" s="51" t="s">
        <v>12</v>
      </c>
      <c r="C12" s="43" t="str">
        <f>IF(C$30=0,"",C13/C$30*100)</f>
        <v/>
      </c>
      <c r="D12" s="7" t="str">
        <f t="shared" ref="D12:O12" si="0">IF(D$30=0,"",D13/D$30*100)</f>
        <v/>
      </c>
      <c r="E12" s="7" t="str">
        <f t="shared" si="0"/>
        <v/>
      </c>
      <c r="F12" s="7" t="str">
        <f t="shared" si="0"/>
        <v/>
      </c>
      <c r="G12" s="7">
        <f t="shared" si="0"/>
        <v>1.9162245551538566</v>
      </c>
      <c r="H12" s="7" t="str">
        <f t="shared" si="0"/>
        <v/>
      </c>
      <c r="I12" s="7" t="str">
        <f t="shared" si="0"/>
        <v/>
      </c>
      <c r="J12" s="7" t="str">
        <f t="shared" si="0"/>
        <v/>
      </c>
      <c r="K12" s="7" t="str">
        <f t="shared" si="0"/>
        <v/>
      </c>
      <c r="L12" s="7" t="str">
        <f t="shared" si="0"/>
        <v/>
      </c>
      <c r="M12" s="7" t="str">
        <f t="shared" si="0"/>
        <v/>
      </c>
      <c r="N12" s="7" t="str">
        <f t="shared" si="0"/>
        <v/>
      </c>
      <c r="O12" s="35">
        <f t="shared" si="0"/>
        <v>1.9162245551538566</v>
      </c>
      <c r="P12" s="25"/>
    </row>
    <row r="13" spans="1:16" ht="12.75" customHeight="1" thickBot="1">
      <c r="A13" s="61"/>
      <c r="B13" s="52" t="s">
        <v>1</v>
      </c>
      <c r="C13" s="44">
        <f>SUM(C11:C11)</f>
        <v>0</v>
      </c>
      <c r="D13" s="14">
        <f>SUM(D11:D11)</f>
        <v>0</v>
      </c>
      <c r="E13" s="14">
        <f t="shared" ref="E13:N13" si="1">SUM(E11:E11)</f>
        <v>0</v>
      </c>
      <c r="F13" s="14">
        <f t="shared" si="1"/>
        <v>0</v>
      </c>
      <c r="G13" s="14">
        <f t="shared" si="1"/>
        <v>41226</v>
      </c>
      <c r="H13" s="14">
        <f t="shared" si="1"/>
        <v>0</v>
      </c>
      <c r="I13" s="14">
        <f t="shared" si="1"/>
        <v>0</v>
      </c>
      <c r="J13" s="14">
        <f t="shared" si="1"/>
        <v>0</v>
      </c>
      <c r="K13" s="14">
        <f t="shared" si="1"/>
        <v>0</v>
      </c>
      <c r="L13" s="14">
        <f t="shared" si="1"/>
        <v>0</v>
      </c>
      <c r="M13" s="14">
        <f t="shared" si="1"/>
        <v>0</v>
      </c>
      <c r="N13" s="14">
        <f t="shared" si="1"/>
        <v>0</v>
      </c>
      <c r="O13" s="31">
        <f>SUM(C13:N13)</f>
        <v>41226</v>
      </c>
      <c r="P13" s="30">
        <f>IF(O$30=0,"",O13/O$30)</f>
        <v>1.9162245551538566E-2</v>
      </c>
    </row>
    <row r="14" spans="1:16">
      <c r="A14" s="60" t="s">
        <v>0</v>
      </c>
      <c r="B14" s="53" t="s">
        <v>3</v>
      </c>
      <c r="C14" s="42"/>
      <c r="D14" s="13"/>
      <c r="E14" s="13"/>
      <c r="F14" s="13"/>
      <c r="G14" s="13">
        <v>372334</v>
      </c>
      <c r="H14" s="13"/>
      <c r="I14" s="13"/>
      <c r="J14" s="13"/>
      <c r="K14" s="13"/>
      <c r="L14" s="13"/>
      <c r="M14" s="13"/>
      <c r="N14" s="13"/>
      <c r="O14" s="13">
        <f>SUM(C14:N14)</f>
        <v>372334</v>
      </c>
      <c r="P14" s="23"/>
    </row>
    <row r="15" spans="1:16" ht="13.5" thickBot="1">
      <c r="A15" s="60"/>
      <c r="B15" s="51" t="s">
        <v>12</v>
      </c>
      <c r="C15" s="43" t="str">
        <f>IF(C$30=0,"",C16/C$30*100)</f>
        <v/>
      </c>
      <c r="D15" s="7" t="str">
        <f t="shared" ref="D15:O15" si="2">IF(D$30=0,"",D16/D$30*100)</f>
        <v/>
      </c>
      <c r="E15" s="7" t="str">
        <f t="shared" si="2"/>
        <v/>
      </c>
      <c r="F15" s="7" t="str">
        <f t="shared" si="2"/>
        <v/>
      </c>
      <c r="G15" s="7">
        <f t="shared" si="2"/>
        <v>17.306446260094503</v>
      </c>
      <c r="H15" s="7" t="str">
        <f t="shared" si="2"/>
        <v/>
      </c>
      <c r="I15" s="7" t="str">
        <f t="shared" si="2"/>
        <v/>
      </c>
      <c r="J15" s="7" t="str">
        <f t="shared" si="2"/>
        <v/>
      </c>
      <c r="K15" s="7" t="str">
        <f t="shared" si="2"/>
        <v/>
      </c>
      <c r="L15" s="7" t="str">
        <f t="shared" si="2"/>
        <v/>
      </c>
      <c r="M15" s="7" t="str">
        <f t="shared" si="2"/>
        <v/>
      </c>
      <c r="N15" s="7" t="str">
        <f t="shared" si="2"/>
        <v/>
      </c>
      <c r="O15" s="35">
        <f t="shared" si="2"/>
        <v>17.306446260094503</v>
      </c>
      <c r="P15" s="25"/>
    </row>
    <row r="16" spans="1:16" ht="13.5" thickBot="1">
      <c r="A16" s="61"/>
      <c r="B16" s="52" t="s">
        <v>1</v>
      </c>
      <c r="C16" s="44">
        <f t="shared" ref="C16:N16" si="3">SUM(C14:C14)</f>
        <v>0</v>
      </c>
      <c r="D16" s="14">
        <f t="shared" si="3"/>
        <v>0</v>
      </c>
      <c r="E16" s="14">
        <f t="shared" si="3"/>
        <v>0</v>
      </c>
      <c r="F16" s="14">
        <f t="shared" si="3"/>
        <v>0</v>
      </c>
      <c r="G16" s="14">
        <f t="shared" si="3"/>
        <v>372334</v>
      </c>
      <c r="H16" s="14">
        <f t="shared" si="3"/>
        <v>0</v>
      </c>
      <c r="I16" s="14">
        <f t="shared" si="3"/>
        <v>0</v>
      </c>
      <c r="J16" s="14">
        <f t="shared" si="3"/>
        <v>0</v>
      </c>
      <c r="K16" s="14">
        <f t="shared" si="3"/>
        <v>0</v>
      </c>
      <c r="L16" s="14">
        <f t="shared" si="3"/>
        <v>0</v>
      </c>
      <c r="M16" s="14">
        <f t="shared" si="3"/>
        <v>0</v>
      </c>
      <c r="N16" s="14">
        <f t="shared" si="3"/>
        <v>0</v>
      </c>
      <c r="O16" s="31">
        <f>SUM(C16:N16)</f>
        <v>372334</v>
      </c>
      <c r="P16" s="30">
        <f>IF(O$30=0,"",O16/O$30)</f>
        <v>0.17306446260094505</v>
      </c>
    </row>
    <row r="17" spans="1:16">
      <c r="A17" s="65" t="s">
        <v>2</v>
      </c>
      <c r="B17" s="53" t="s">
        <v>3</v>
      </c>
      <c r="C17" s="42"/>
      <c r="D17" s="13"/>
      <c r="E17" s="13"/>
      <c r="F17" s="13"/>
      <c r="G17" s="13">
        <v>562922</v>
      </c>
      <c r="H17" s="13"/>
      <c r="I17" s="13"/>
      <c r="J17" s="13"/>
      <c r="K17" s="13"/>
      <c r="L17" s="13"/>
      <c r="M17" s="13"/>
      <c r="N17" s="13"/>
      <c r="O17" s="13">
        <f>SUM(C17:N17)</f>
        <v>562922</v>
      </c>
      <c r="P17" s="23"/>
    </row>
    <row r="18" spans="1:16">
      <c r="A18" s="60"/>
      <c r="B18" s="54" t="s">
        <v>4</v>
      </c>
      <c r="C18" s="45"/>
      <c r="D18" s="1"/>
      <c r="E18" s="1"/>
      <c r="F18" s="1"/>
      <c r="G18" s="1">
        <v>171036</v>
      </c>
      <c r="H18" s="1"/>
      <c r="I18" s="1"/>
      <c r="J18" s="1"/>
      <c r="K18" s="1"/>
      <c r="L18" s="1"/>
      <c r="M18" s="1"/>
      <c r="N18" s="1"/>
      <c r="O18" s="1">
        <f>SUM(C18:N18)</f>
        <v>171036</v>
      </c>
      <c r="P18" s="24"/>
    </row>
    <row r="19" spans="1:16" ht="13.5" thickBot="1">
      <c r="A19" s="60"/>
      <c r="B19" s="51" t="s">
        <v>12</v>
      </c>
      <c r="C19" s="43" t="str">
        <f>IF(C$30=0,"",C20/C$30*100)</f>
        <v/>
      </c>
      <c r="D19" s="7" t="str">
        <f t="shared" ref="D19:O19" si="4">IF(D$30=0,"",D20/D$30*100)</f>
        <v/>
      </c>
      <c r="E19" s="7" t="str">
        <f t="shared" si="4"/>
        <v/>
      </c>
      <c r="F19" s="7" t="str">
        <f t="shared" si="4"/>
        <v/>
      </c>
      <c r="G19" s="7">
        <f t="shared" si="4"/>
        <v>34.115081309164466</v>
      </c>
      <c r="H19" s="7" t="str">
        <f t="shared" si="4"/>
        <v/>
      </c>
      <c r="I19" s="7" t="str">
        <f t="shared" si="4"/>
        <v/>
      </c>
      <c r="J19" s="7" t="str">
        <f t="shared" si="4"/>
        <v/>
      </c>
      <c r="K19" s="7" t="str">
        <f t="shared" si="4"/>
        <v/>
      </c>
      <c r="L19" s="7" t="str">
        <f t="shared" si="4"/>
        <v/>
      </c>
      <c r="M19" s="7" t="str">
        <f t="shared" si="4"/>
        <v/>
      </c>
      <c r="N19" s="7" t="str">
        <f t="shared" si="4"/>
        <v/>
      </c>
      <c r="O19" s="35">
        <f t="shared" si="4"/>
        <v>34.115081309164466</v>
      </c>
      <c r="P19" s="25"/>
    </row>
    <row r="20" spans="1:16" ht="13.5" thickBot="1">
      <c r="A20" s="66"/>
      <c r="B20" s="52" t="s">
        <v>1</v>
      </c>
      <c r="C20" s="44">
        <f t="shared" ref="C20:N20" si="5">SUM(C17:C18)</f>
        <v>0</v>
      </c>
      <c r="D20" s="14">
        <f t="shared" si="5"/>
        <v>0</v>
      </c>
      <c r="E20" s="14">
        <f t="shared" si="5"/>
        <v>0</v>
      </c>
      <c r="F20" s="14">
        <f t="shared" si="5"/>
        <v>0</v>
      </c>
      <c r="G20" s="14">
        <f t="shared" si="5"/>
        <v>733958</v>
      </c>
      <c r="H20" s="14">
        <f t="shared" si="5"/>
        <v>0</v>
      </c>
      <c r="I20" s="14">
        <f t="shared" si="5"/>
        <v>0</v>
      </c>
      <c r="J20" s="14">
        <f t="shared" si="5"/>
        <v>0</v>
      </c>
      <c r="K20" s="14">
        <f t="shared" si="5"/>
        <v>0</v>
      </c>
      <c r="L20" s="14">
        <f t="shared" si="5"/>
        <v>0</v>
      </c>
      <c r="M20" s="14">
        <f t="shared" si="5"/>
        <v>0</v>
      </c>
      <c r="N20" s="14">
        <f t="shared" si="5"/>
        <v>0</v>
      </c>
      <c r="O20" s="32">
        <f>SUM(C20:N20)</f>
        <v>733958</v>
      </c>
      <c r="P20" s="33">
        <f>IF(O$30=0,"",O20/O$30)</f>
        <v>0.34115081309164469</v>
      </c>
    </row>
    <row r="21" spans="1:16">
      <c r="A21" s="65" t="s">
        <v>5</v>
      </c>
      <c r="B21" s="55" t="s">
        <v>15</v>
      </c>
      <c r="C21" s="42"/>
      <c r="D21" s="13"/>
      <c r="E21" s="13"/>
      <c r="F21" s="13"/>
      <c r="G21" s="13">
        <v>407930</v>
      </c>
      <c r="H21" s="13"/>
      <c r="I21" s="13"/>
      <c r="J21" s="13"/>
      <c r="K21" s="13"/>
      <c r="L21" s="13"/>
      <c r="M21" s="13"/>
      <c r="N21" s="13"/>
      <c r="O21" s="13">
        <f>SUM(C21:N21)</f>
        <v>407930</v>
      </c>
      <c r="P21" s="23"/>
    </row>
    <row r="22" spans="1:16">
      <c r="A22" s="60"/>
      <c r="B22" s="56" t="s">
        <v>3</v>
      </c>
      <c r="C22" s="46"/>
      <c r="D22" s="2"/>
      <c r="E22" s="2"/>
      <c r="F22" s="2"/>
      <c r="G22" s="2">
        <v>248437</v>
      </c>
      <c r="H22" s="2"/>
      <c r="I22" s="2"/>
      <c r="J22" s="2"/>
      <c r="K22" s="2"/>
      <c r="L22" s="2"/>
      <c r="M22" s="2"/>
      <c r="N22" s="2"/>
      <c r="O22" s="2">
        <f>SUM(C22:N22)</f>
        <v>248437</v>
      </c>
      <c r="P22" s="24"/>
    </row>
    <row r="23" spans="1:16" ht="13.5" thickBot="1">
      <c r="A23" s="60"/>
      <c r="B23" s="51" t="s">
        <v>12</v>
      </c>
      <c r="C23" s="43" t="str">
        <f t="shared" ref="C23:O23" si="6">IF(C$30=0,"",C24/C$30*100)</f>
        <v/>
      </c>
      <c r="D23" s="7" t="str">
        <f t="shared" si="6"/>
        <v/>
      </c>
      <c r="E23" s="7" t="str">
        <f t="shared" si="6"/>
        <v/>
      </c>
      <c r="F23" s="7" t="str">
        <f t="shared" si="6"/>
        <v/>
      </c>
      <c r="G23" s="7">
        <f t="shared" si="6"/>
        <v>30.508576204159304</v>
      </c>
      <c r="H23" s="7" t="str">
        <f t="shared" si="6"/>
        <v/>
      </c>
      <c r="I23" s="7" t="str">
        <f t="shared" si="6"/>
        <v/>
      </c>
      <c r="J23" s="7" t="str">
        <f t="shared" si="6"/>
        <v/>
      </c>
      <c r="K23" s="7" t="str">
        <f t="shared" si="6"/>
        <v/>
      </c>
      <c r="L23" s="7" t="str">
        <f t="shared" si="6"/>
        <v/>
      </c>
      <c r="M23" s="7" t="str">
        <f t="shared" si="6"/>
        <v/>
      </c>
      <c r="N23" s="7" t="str">
        <f t="shared" si="6"/>
        <v/>
      </c>
      <c r="O23" s="35">
        <f t="shared" si="6"/>
        <v>30.508576204159304</v>
      </c>
      <c r="P23" s="25"/>
    </row>
    <row r="24" spans="1:16" ht="13.5" thickBot="1">
      <c r="A24" s="66"/>
      <c r="B24" s="52" t="s">
        <v>1</v>
      </c>
      <c r="C24" s="44">
        <f t="shared" ref="C24:N24" si="7">SUM(C21:C22)</f>
        <v>0</v>
      </c>
      <c r="D24" s="14">
        <f t="shared" si="7"/>
        <v>0</v>
      </c>
      <c r="E24" s="14">
        <f t="shared" si="7"/>
        <v>0</v>
      </c>
      <c r="F24" s="14">
        <f t="shared" si="7"/>
        <v>0</v>
      </c>
      <c r="G24" s="14">
        <f t="shared" si="7"/>
        <v>656367</v>
      </c>
      <c r="H24" s="14">
        <f t="shared" si="7"/>
        <v>0</v>
      </c>
      <c r="I24" s="14">
        <f t="shared" si="7"/>
        <v>0</v>
      </c>
      <c r="J24" s="14">
        <f t="shared" si="7"/>
        <v>0</v>
      </c>
      <c r="K24" s="14">
        <f t="shared" si="7"/>
        <v>0</v>
      </c>
      <c r="L24" s="14">
        <f t="shared" si="7"/>
        <v>0</v>
      </c>
      <c r="M24" s="14">
        <f t="shared" si="7"/>
        <v>0</v>
      </c>
      <c r="N24" s="14">
        <f t="shared" si="7"/>
        <v>0</v>
      </c>
      <c r="O24" s="32">
        <f>SUM(C24:N24)</f>
        <v>656367</v>
      </c>
      <c r="P24" s="33">
        <f>IF(O$30=0,"",O24/O$30)</f>
        <v>0.30508576204159304</v>
      </c>
    </row>
    <row r="25" spans="1:16">
      <c r="A25" s="65" t="s">
        <v>6</v>
      </c>
      <c r="B25" s="53" t="s">
        <v>7</v>
      </c>
      <c r="C25" s="42"/>
      <c r="D25" s="13"/>
      <c r="E25" s="13"/>
      <c r="F25" s="13"/>
      <c r="G25" s="13">
        <v>0</v>
      </c>
      <c r="H25" s="13"/>
      <c r="I25" s="13"/>
      <c r="J25" s="13"/>
      <c r="K25" s="13"/>
      <c r="L25" s="13"/>
      <c r="M25" s="15"/>
      <c r="N25" s="13"/>
      <c r="O25" s="13">
        <f>SUM(C25:N25)</f>
        <v>0</v>
      </c>
      <c r="P25" s="23"/>
    </row>
    <row r="26" spans="1:16">
      <c r="A26" s="60"/>
      <c r="B26" s="56" t="s">
        <v>8</v>
      </c>
      <c r="C26" s="47"/>
      <c r="D26" s="3"/>
      <c r="E26" s="3"/>
      <c r="F26" s="3"/>
      <c r="G26" s="3">
        <v>227742</v>
      </c>
      <c r="H26" s="3"/>
      <c r="I26" s="3"/>
      <c r="J26" s="3"/>
      <c r="K26" s="3"/>
      <c r="L26" s="16"/>
      <c r="M26" s="17"/>
      <c r="N26" s="3"/>
      <c r="O26" s="3">
        <f>SUM(C26:N26)</f>
        <v>227742</v>
      </c>
      <c r="P26" s="26"/>
    </row>
    <row r="27" spans="1:16">
      <c r="A27" s="60"/>
      <c r="B27" s="54" t="s">
        <v>9</v>
      </c>
      <c r="C27" s="45"/>
      <c r="D27" s="1"/>
      <c r="E27" s="1"/>
      <c r="F27" s="1"/>
      <c r="G27" s="1">
        <v>119791</v>
      </c>
      <c r="H27" s="1"/>
      <c r="I27" s="1"/>
      <c r="J27" s="1"/>
      <c r="K27" s="1"/>
      <c r="L27" s="18"/>
      <c r="M27" s="19"/>
      <c r="N27" s="1"/>
      <c r="O27" s="1">
        <f>SUM(C27:N27)</f>
        <v>119791</v>
      </c>
      <c r="P27" s="24"/>
    </row>
    <row r="28" spans="1:16" ht="13.5" thickBot="1">
      <c r="A28" s="60"/>
      <c r="B28" s="51" t="s">
        <v>12</v>
      </c>
      <c r="C28" s="43" t="str">
        <f>IF(C$30=0,"",C29/C$30*100)</f>
        <v/>
      </c>
      <c r="D28" s="7" t="str">
        <f t="shared" ref="D28:O28" si="8">IF(D$30=0,"",D29/D$30*100)</f>
        <v/>
      </c>
      <c r="E28" s="7" t="str">
        <f t="shared" si="8"/>
        <v/>
      </c>
      <c r="F28" s="7" t="str">
        <f t="shared" si="8"/>
        <v/>
      </c>
      <c r="G28" s="7">
        <f t="shared" si="8"/>
        <v>16.153671671427869</v>
      </c>
      <c r="H28" s="7" t="str">
        <f t="shared" si="8"/>
        <v/>
      </c>
      <c r="I28" s="7" t="str">
        <f t="shared" si="8"/>
        <v/>
      </c>
      <c r="J28" s="7" t="str">
        <f t="shared" si="8"/>
        <v/>
      </c>
      <c r="K28" s="7" t="str">
        <f t="shared" si="8"/>
        <v/>
      </c>
      <c r="L28" s="7" t="str">
        <f t="shared" si="8"/>
        <v/>
      </c>
      <c r="M28" s="7" t="str">
        <f t="shared" si="8"/>
        <v/>
      </c>
      <c r="N28" s="7" t="str">
        <f t="shared" si="8"/>
        <v/>
      </c>
      <c r="O28" s="35">
        <f t="shared" si="8"/>
        <v>16.153671671427869</v>
      </c>
      <c r="P28" s="25"/>
    </row>
    <row r="29" spans="1:16" ht="13.5" thickBot="1">
      <c r="A29" s="60"/>
      <c r="B29" s="52" t="s">
        <v>1</v>
      </c>
      <c r="C29" s="44">
        <f t="shared" ref="C29:N29" si="9">SUM(C25:C27)</f>
        <v>0</v>
      </c>
      <c r="D29" s="14">
        <f t="shared" si="9"/>
        <v>0</v>
      </c>
      <c r="E29" s="14">
        <f t="shared" si="9"/>
        <v>0</v>
      </c>
      <c r="F29" s="14">
        <f t="shared" si="9"/>
        <v>0</v>
      </c>
      <c r="G29" s="14">
        <f t="shared" si="9"/>
        <v>347533</v>
      </c>
      <c r="H29" s="14">
        <f t="shared" si="9"/>
        <v>0</v>
      </c>
      <c r="I29" s="14">
        <f t="shared" si="9"/>
        <v>0</v>
      </c>
      <c r="J29" s="14">
        <f t="shared" si="9"/>
        <v>0</v>
      </c>
      <c r="K29" s="14">
        <f t="shared" si="9"/>
        <v>0</v>
      </c>
      <c r="L29" s="14">
        <f t="shared" si="9"/>
        <v>0</v>
      </c>
      <c r="M29" s="14">
        <f t="shared" si="9"/>
        <v>0</v>
      </c>
      <c r="N29" s="14">
        <f t="shared" si="9"/>
        <v>0</v>
      </c>
      <c r="O29" s="32">
        <f>SUM(C29:N29)</f>
        <v>347533</v>
      </c>
      <c r="P29" s="33">
        <f>IF(O$30=0,"",O29/O$30)</f>
        <v>0.16153671671427869</v>
      </c>
    </row>
    <row r="30" spans="1:16" s="40" customFormat="1" ht="13.5" customHeight="1" thickBot="1">
      <c r="A30" s="63" t="s">
        <v>10</v>
      </c>
      <c r="B30" s="64"/>
      <c r="C30" s="44">
        <f>C29+C24+C20+C16+C13</f>
        <v>0</v>
      </c>
      <c r="D30" s="14">
        <f t="shared" ref="D30:O30" si="10">D29+D24+D20+D16+D13</f>
        <v>0</v>
      </c>
      <c r="E30" s="14">
        <f t="shared" si="10"/>
        <v>0</v>
      </c>
      <c r="F30" s="14">
        <f t="shared" si="10"/>
        <v>0</v>
      </c>
      <c r="G30" s="14">
        <f t="shared" si="10"/>
        <v>2151418</v>
      </c>
      <c r="H30" s="14">
        <f t="shared" si="10"/>
        <v>0</v>
      </c>
      <c r="I30" s="14">
        <f t="shared" si="10"/>
        <v>0</v>
      </c>
      <c r="J30" s="14">
        <f t="shared" si="10"/>
        <v>0</v>
      </c>
      <c r="K30" s="14">
        <f t="shared" si="10"/>
        <v>0</v>
      </c>
      <c r="L30" s="14">
        <f t="shared" si="10"/>
        <v>0</v>
      </c>
      <c r="M30" s="14">
        <f t="shared" si="10"/>
        <v>0</v>
      </c>
      <c r="N30" s="14">
        <f t="shared" si="10"/>
        <v>0</v>
      </c>
      <c r="O30" s="32">
        <f t="shared" si="10"/>
        <v>2151418</v>
      </c>
      <c r="P30" s="33">
        <f>SUM(P13:P29)</f>
        <v>1</v>
      </c>
    </row>
    <row r="31" spans="1:16" s="40" customFormat="1">
      <c r="A31" s="34" t="s">
        <v>17</v>
      </c>
      <c r="B31" s="57"/>
      <c r="C31" s="36">
        <f>C30/24/31</f>
        <v>0</v>
      </c>
      <c r="D31" s="37">
        <f>D30/24/28</f>
        <v>0</v>
      </c>
      <c r="E31" s="37">
        <f>E30/24/31</f>
        <v>0</v>
      </c>
      <c r="F31" s="37">
        <f>F30/24/30</f>
        <v>0</v>
      </c>
      <c r="G31" s="37">
        <f>G30/24/31</f>
        <v>2891.6908602150538</v>
      </c>
      <c r="H31" s="37">
        <f>H30/24/30</f>
        <v>0</v>
      </c>
      <c r="I31" s="37">
        <f t="shared" ref="I31:N31" si="11">I30/24/31</f>
        <v>0</v>
      </c>
      <c r="J31" s="37">
        <f t="shared" si="11"/>
        <v>0</v>
      </c>
      <c r="K31" s="37">
        <f>K30/24/30</f>
        <v>0</v>
      </c>
      <c r="L31" s="37">
        <f t="shared" si="11"/>
        <v>0</v>
      </c>
      <c r="M31" s="37">
        <f>M30/24/30</f>
        <v>0</v>
      </c>
      <c r="N31" s="37">
        <f t="shared" si="11"/>
        <v>0</v>
      </c>
      <c r="O31" s="38"/>
      <c r="P31" s="39"/>
    </row>
    <row r="32" spans="1:16">
      <c r="B32" s="6"/>
      <c r="C32" s="28"/>
      <c r="D32" s="28"/>
      <c r="E32" s="62"/>
      <c r="F32" s="29"/>
      <c r="G32" s="4"/>
      <c r="H32" s="4"/>
      <c r="I32" s="4"/>
      <c r="J32" s="4"/>
      <c r="K32" s="4"/>
      <c r="L32" s="4"/>
      <c r="M32" s="4"/>
    </row>
    <row r="33" spans="2:14">
      <c r="B33" s="6"/>
      <c r="C33" s="28"/>
      <c r="D33" s="28"/>
      <c r="E33" s="62"/>
      <c r="F33" s="29"/>
      <c r="G33" s="4"/>
      <c r="H33" s="4"/>
      <c r="I33" s="4"/>
      <c r="J33" s="4"/>
      <c r="K33" s="4"/>
      <c r="L33" s="4"/>
      <c r="M33" s="4"/>
    </row>
    <row r="34" spans="2:14">
      <c r="B34" s="6"/>
      <c r="C34" s="29"/>
      <c r="D34" s="29"/>
      <c r="E34" s="29"/>
      <c r="F34" s="29"/>
      <c r="G34" s="4"/>
      <c r="H34" s="4"/>
      <c r="I34" s="4"/>
      <c r="J34" s="4"/>
      <c r="K34" s="4"/>
      <c r="L34" s="4"/>
      <c r="M34" s="4"/>
      <c r="N34" s="4"/>
    </row>
    <row r="35" spans="2:14">
      <c r="B35" s="6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</row>
    <row r="36" spans="2:14">
      <c r="B36" s="6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</row>
    <row r="37" spans="2:14">
      <c r="B37" s="6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</row>
    <row r="38" spans="2:14"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</row>
    <row r="39" spans="2:14">
      <c r="B39" s="6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</row>
    <row r="40" spans="2:14">
      <c r="B40" s="6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</row>
    <row r="41" spans="2:14">
      <c r="B41" s="6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</row>
    <row r="42" spans="2:14">
      <c r="B42" s="6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</row>
    <row r="43" spans="2:14">
      <c r="B43" s="6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</row>
    <row r="44" spans="2:14">
      <c r="B44" s="6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</row>
  </sheetData>
  <mergeCells count="8">
    <mergeCell ref="O10:P10"/>
    <mergeCell ref="A11:A13"/>
    <mergeCell ref="E32:E33"/>
    <mergeCell ref="A30:B30"/>
    <mergeCell ref="A14:A16"/>
    <mergeCell ref="A17:A20"/>
    <mergeCell ref="A21:A24"/>
    <mergeCell ref="A25:A29"/>
  </mergeCells>
  <phoneticPr fontId="0" type="noConversion"/>
  <pageMargins left="0.39370078740157483" right="0.39370078740157483" top="0.98425196850393704" bottom="0.98425196850393704" header="0.51181102362204722" footer="0.51181102362204722"/>
  <pageSetup paperSize="9" scale="70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Mensal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Particular</dc:creator>
  <cp:lastModifiedBy>Cliente</cp:lastModifiedBy>
  <cp:lastPrinted>2002-06-07T01:36:45Z</cp:lastPrinted>
  <dcterms:created xsi:type="dcterms:W3CDTF">2001-07-09T00:50:44Z</dcterms:created>
  <dcterms:modified xsi:type="dcterms:W3CDTF">2015-06-02T23:05:43Z</dcterms:modified>
</cp:coreProperties>
</file>