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ata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N27" i="1"/>
  <c r="E31"/>
  <c r="E35" s="1"/>
  <c r="H31"/>
  <c r="K31"/>
  <c r="E34"/>
  <c r="H34"/>
  <c r="K34"/>
  <c r="H276"/>
  <c r="H275"/>
  <c r="H274"/>
  <c r="H273"/>
  <c r="H272"/>
  <c r="F271"/>
  <c r="H271" s="1"/>
  <c r="E271"/>
  <c r="D271"/>
  <c r="C271"/>
  <c r="H270"/>
  <c r="H269"/>
  <c r="H268"/>
  <c r="H267"/>
  <c r="H266"/>
  <c r="F265"/>
  <c r="H265" s="1"/>
  <c r="E265"/>
  <c r="D265"/>
  <c r="C265"/>
  <c r="H264"/>
  <c r="H263"/>
  <c r="H262"/>
  <c r="H261"/>
  <c r="H260"/>
  <c r="H259"/>
  <c r="H258"/>
  <c r="H257"/>
  <c r="F256"/>
  <c r="H256" s="1"/>
  <c r="E256"/>
  <c r="D256"/>
  <c r="C256"/>
  <c r="H255"/>
  <c r="H254"/>
  <c r="H253"/>
  <c r="H252"/>
  <c r="H251"/>
  <c r="H250"/>
  <c r="H249"/>
  <c r="F248"/>
  <c r="H248" s="1"/>
  <c r="D248"/>
  <c r="C248"/>
  <c r="H247"/>
  <c r="E247"/>
  <c r="H246"/>
  <c r="E246"/>
  <c r="H245"/>
  <c r="E245"/>
  <c r="E248" s="1"/>
  <c r="H244"/>
  <c r="E244"/>
  <c r="H243"/>
  <c r="E243"/>
  <c r="H242"/>
  <c r="H241"/>
  <c r="H240"/>
  <c r="H239"/>
  <c r="K159"/>
  <c r="K158"/>
  <c r="K157"/>
  <c r="K156"/>
  <c r="K155"/>
  <c r="I154"/>
  <c r="K154"/>
  <c r="K153"/>
  <c r="K152"/>
  <c r="K151"/>
  <c r="K150"/>
  <c r="K149"/>
  <c r="I148"/>
  <c r="K148" s="1"/>
  <c r="K147"/>
  <c r="K146"/>
  <c r="K145"/>
  <c r="K144"/>
  <c r="K143"/>
  <c r="K142"/>
  <c r="K141"/>
  <c r="K140"/>
  <c r="I139"/>
  <c r="K139" s="1"/>
  <c r="K138"/>
  <c r="K137"/>
  <c r="K136"/>
  <c r="K135"/>
  <c r="K134"/>
  <c r="K133"/>
  <c r="K132"/>
  <c r="I131"/>
  <c r="K131"/>
  <c r="K130"/>
  <c r="K129"/>
  <c r="K128"/>
  <c r="K127"/>
  <c r="K126"/>
  <c r="K125"/>
  <c r="K124"/>
  <c r="K123"/>
  <c r="K122"/>
  <c r="L35"/>
  <c r="L29"/>
  <c r="L20"/>
  <c r="L12"/>
  <c r="N12"/>
  <c r="K7"/>
  <c r="N34"/>
  <c r="N36"/>
  <c r="N37"/>
  <c r="N38"/>
  <c r="N39"/>
  <c r="N40"/>
  <c r="N21"/>
  <c r="N29" s="1"/>
  <c r="N22"/>
  <c r="N23"/>
  <c r="N24"/>
  <c r="N25"/>
  <c r="N26"/>
  <c r="N28"/>
  <c r="N30"/>
  <c r="N35" s="1"/>
  <c r="N31"/>
  <c r="N32"/>
  <c r="N33"/>
  <c r="N10"/>
  <c r="N11"/>
  <c r="N13"/>
  <c r="N14"/>
  <c r="N15"/>
  <c r="N16"/>
  <c r="N17"/>
  <c r="N18"/>
  <c r="N19"/>
  <c r="N20" s="1"/>
  <c r="K9"/>
  <c r="K8"/>
  <c r="K11"/>
  <c r="K12"/>
  <c r="K10"/>
  <c r="N9"/>
  <c r="N7"/>
  <c r="N8"/>
  <c r="N5"/>
  <c r="N6"/>
  <c r="N4"/>
  <c r="N3"/>
  <c r="I34" i="3"/>
  <c r="D35" i="1"/>
  <c r="F35"/>
  <c r="G35"/>
  <c r="H35"/>
  <c r="I35"/>
  <c r="J35"/>
  <c r="K35"/>
  <c r="C35"/>
  <c r="I72"/>
  <c r="D20"/>
  <c r="E20"/>
  <c r="F20"/>
  <c r="G20"/>
  <c r="H20"/>
  <c r="I20"/>
  <c r="J20"/>
  <c r="K20"/>
  <c r="C20"/>
  <c r="D12"/>
  <c r="E12"/>
  <c r="F12"/>
  <c r="G12"/>
  <c r="H12"/>
  <c r="I12"/>
  <c r="J12"/>
  <c r="C12"/>
  <c r="D29"/>
  <c r="E29"/>
  <c r="F29"/>
  <c r="G29"/>
  <c r="H29"/>
  <c r="I29"/>
  <c r="J29"/>
  <c r="K29"/>
  <c r="C29"/>
  <c r="D98"/>
  <c r="D96"/>
  <c r="D92"/>
</calcChain>
</file>

<file path=xl/sharedStrings.xml><?xml version="1.0" encoding="utf-8"?>
<sst xmlns="http://schemas.openxmlformats.org/spreadsheetml/2006/main" count="262" uniqueCount="113">
  <si>
    <t>qm=;=</t>
  </si>
  <si>
    <t>jfnL</t>
  </si>
  <si>
    <t xml:space="preserve"> @)^(÷)&amp;)</t>
  </si>
  <si>
    <t xml:space="preserve"> @)&amp;)÷)&amp;!</t>
  </si>
  <si>
    <t>s}lkmot</t>
  </si>
  <si>
    <t>If]qkmn -x]=_</t>
  </si>
  <si>
    <t>pTkfbg -d]=6=÷x]=_</t>
  </si>
  <si>
    <t>pTkfbg  -d]=6=_</t>
  </si>
  <si>
    <t>pTkfbglzn If]q=x]=_</t>
  </si>
  <si>
    <t xml:space="preserve">pTkfbgl;n If]qkmn </t>
  </si>
  <si>
    <t>cfFk</t>
  </si>
  <si>
    <t>lnrL</t>
  </si>
  <si>
    <t xml:space="preserve"> s6x/</t>
  </si>
  <si>
    <t>e'O{ s6x/</t>
  </si>
  <si>
    <t>d]jf</t>
  </si>
  <si>
    <t>cDdaf</t>
  </si>
  <si>
    <t>s]/f</t>
  </si>
  <si>
    <t>sfutL</t>
  </si>
  <si>
    <t>xfOlj|8 cfFk</t>
  </si>
  <si>
    <t>cgf/</t>
  </si>
  <si>
    <t xml:space="preserve"> </t>
  </si>
  <si>
    <t xml:space="preserve"> @)&amp;!÷)&amp;@</t>
  </si>
  <si>
    <t>cf=j= @)&amp;!÷)&amp;@</t>
  </si>
  <si>
    <t>OsfO{</t>
  </si>
  <si>
    <t>aflif{s nIfo</t>
  </si>
  <si>
    <t>&gt;fj)f</t>
  </si>
  <si>
    <t>efb|</t>
  </si>
  <si>
    <t>c;f]h</t>
  </si>
  <si>
    <t>sflt{s</t>
  </si>
  <si>
    <t>d+l;/</t>
  </si>
  <si>
    <t>kf}if</t>
  </si>
  <si>
    <t>kmfu'g</t>
  </si>
  <si>
    <t>r}q</t>
  </si>
  <si>
    <t>h]i&amp;</t>
  </si>
  <si>
    <t>c;f/</t>
  </si>
  <si>
    <t>xhf/ d]=^=</t>
  </si>
  <si>
    <t>d]=^= k|lt x]=</t>
  </si>
  <si>
    <t>df#</t>
  </si>
  <si>
    <t>a}zfv</t>
  </si>
  <si>
    <t>14=34</t>
  </si>
  <si>
    <t>14=01</t>
  </si>
  <si>
    <t>14=02</t>
  </si>
  <si>
    <t>15=02</t>
  </si>
  <si>
    <t>15=03</t>
  </si>
  <si>
    <t>14=1</t>
  </si>
  <si>
    <t>14=03</t>
  </si>
  <si>
    <t>8=5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</si>
  <si>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</si>
  <si>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</si>
  <si>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</si>
  <si>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</si>
  <si>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</si>
  <si>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</si>
  <si>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</si>
  <si>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</si>
  <si>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</si>
  <si>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!)</t>
  </si>
  <si>
    <t>lhNnf s[lif ljssf; sfof{no , ;Kt/L</t>
  </si>
  <si>
    <t>aif]{ kmnkm'n jfnLx?sf] ljj/0f M</t>
  </si>
  <si>
    <t>pTkfbsTj -d]=6=÷x]=_</t>
  </si>
  <si>
    <t>47302=</t>
  </si>
  <si>
    <t>2=51</t>
  </si>
  <si>
    <t>hDdf</t>
  </si>
  <si>
    <t xml:space="preserve"> @)&amp;@÷)&amp;#</t>
  </si>
  <si>
    <t>cg'dflgt</t>
  </si>
  <si>
    <t>Chaitra Rice</t>
  </si>
  <si>
    <t>Main Rice</t>
  </si>
  <si>
    <t>Wheat</t>
  </si>
  <si>
    <t>Maize</t>
  </si>
  <si>
    <t>Spring Maize</t>
  </si>
  <si>
    <t>Millet</t>
  </si>
  <si>
    <t>Rainy Season Vegetable</t>
  </si>
  <si>
    <t>Winter Season Vegetable</t>
  </si>
  <si>
    <t>Off Season Vegetable</t>
  </si>
  <si>
    <t>Vegetable Total</t>
  </si>
  <si>
    <t>Potato</t>
  </si>
  <si>
    <t>Mustard</t>
  </si>
  <si>
    <t>Juncea</t>
  </si>
  <si>
    <t>Linseed</t>
  </si>
  <si>
    <t>Seasamom</t>
  </si>
  <si>
    <t>Sunflower</t>
  </si>
  <si>
    <t>Rayo</t>
  </si>
  <si>
    <t>Oil Seed Total</t>
  </si>
  <si>
    <t>Lentil</t>
  </si>
  <si>
    <t>Chickpea</t>
  </si>
  <si>
    <t>Pea</t>
  </si>
  <si>
    <t>Mung</t>
  </si>
  <si>
    <t>Khesar</t>
  </si>
  <si>
    <t>Total Pulses</t>
  </si>
  <si>
    <t>Onion</t>
  </si>
  <si>
    <t>Garlic</t>
  </si>
  <si>
    <t>Zinzer</t>
  </si>
  <si>
    <t>Termeric</t>
  </si>
  <si>
    <t>Chilli</t>
  </si>
  <si>
    <t>Spice Crop Total</t>
  </si>
  <si>
    <t>Chick Pea</t>
  </si>
  <si>
    <t>Horse Gram</t>
  </si>
  <si>
    <t>Red Gram/ Peigon Pea</t>
  </si>
  <si>
    <t>Jute</t>
  </si>
  <si>
    <t>Sugercare</t>
  </si>
  <si>
    <t>Mushroom</t>
  </si>
  <si>
    <t>Honey</t>
  </si>
  <si>
    <t>Fish</t>
  </si>
  <si>
    <t>Area</t>
  </si>
  <si>
    <t>Productivity (Mton/Ha)</t>
  </si>
  <si>
    <t>Production (Mton)</t>
  </si>
  <si>
    <t>2069/70</t>
  </si>
  <si>
    <t>2070/71</t>
  </si>
  <si>
    <t>2071/72</t>
  </si>
  <si>
    <t>Crops Name</t>
  </si>
  <si>
    <t>SN</t>
  </si>
  <si>
    <t>Remarks</t>
  </si>
  <si>
    <t>Less Area &amp; Production due to drought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</si>
</sst>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b/>
      <sz val="18"/>
      <name val="Preeti"/>
    </font>
    <font>
      <b/>
      <sz val="10"/>
      <name val="Preeti"/>
    </font>
    <font>
      <b/>
      <sz val="14"/>
      <name val="Preeti"/>
    </font>
    <font>
      <sz val="10"/>
      <name val="Preeti"/>
    </font>
    <font>
      <b/>
      <sz val="12"/>
      <name val="Preeti"/>
    </font>
    <font>
      <sz val="10"/>
      <name val="Fontasy Himali"/>
      <family val="5"/>
    </font>
    <font>
      <sz val="12"/>
      <name val="Preeti"/>
    </font>
    <font>
      <sz val="9"/>
      <name val="Fontasy Himali"/>
      <family val="5"/>
    </font>
    <font>
      <sz val="8"/>
      <name val="Arial"/>
      <family val="2"/>
    </font>
    <font>
      <sz val="20"/>
      <name val="Preeti"/>
    </font>
    <font>
      <sz val="10"/>
      <name val="FONTASY_HIMALI_TT"/>
      <family val="5"/>
    </font>
    <font>
      <sz val="20"/>
      <name val="Arial"/>
      <family val="2"/>
    </font>
    <font>
      <sz val="11"/>
      <name val="Preeti"/>
    </font>
    <font>
      <b/>
      <sz val="11"/>
      <name val="Preeti"/>
    </font>
    <font>
      <sz val="14"/>
      <name val="Preeti"/>
    </font>
    <font>
      <sz val="18"/>
      <name val="Preeti"/>
    </font>
    <font>
      <b/>
      <sz val="12"/>
      <name val="Fontasy Himali"/>
      <family val="5"/>
    </font>
    <font>
      <b/>
      <sz val="12"/>
      <name val="Nepali"/>
      <family val="5"/>
    </font>
    <font>
      <sz val="10"/>
      <name val="Nepali"/>
      <family val="5"/>
    </font>
    <font>
      <sz val="9"/>
      <name val="Nepali"/>
      <family val="5"/>
    </font>
    <font>
      <sz val="8"/>
      <name val="Nepali"/>
      <family val="5"/>
    </font>
    <font>
      <sz val="20"/>
      <name val="Nepali"/>
      <family val="5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8"/>
      <name val="Times"/>
      <family val="1"/>
    </font>
    <font>
      <sz val="11"/>
      <name val="Times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1"/>
      <name val="Times"/>
      <family val="1"/>
    </font>
    <font>
      <b/>
      <sz val="10"/>
      <name val="Nepali"/>
      <family val="5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0" fillId="0" borderId="0" xfId="0" applyBorder="1"/>
    <xf numFmtId="0" fontId="11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Border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0" xfId="0" applyFont="1"/>
    <xf numFmtId="0" fontId="1" fillId="0" borderId="0" xfId="0" applyFont="1"/>
    <xf numFmtId="0" fontId="16" fillId="0" borderId="0" xfId="0" applyFont="1"/>
    <xf numFmtId="0" fontId="5" fillId="0" borderId="1" xfId="0" applyFont="1" applyBorder="1" applyAlignment="1">
      <alignment vertical="center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5" fillId="0" borderId="1" xfId="0" applyFont="1" applyBorder="1" applyAlignment="1">
      <alignment horizontal="left"/>
    </xf>
    <xf numFmtId="0" fontId="0" fillId="0" borderId="0" xfId="0" applyBorder="1" applyAlignment="1"/>
    <xf numFmtId="0" fontId="5" fillId="0" borderId="2" xfId="0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applyNumberFormat="1" applyFont="1" applyBorder="1" applyAlignment="1"/>
    <xf numFmtId="0" fontId="6" fillId="0" borderId="0" xfId="0" applyFont="1" applyBorder="1" applyAlignment="1"/>
    <xf numFmtId="0" fontId="12" fillId="0" borderId="0" xfId="0" applyFont="1" applyAlignment="1"/>
    <xf numFmtId="0" fontId="11" fillId="0" borderId="1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17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left" textRotation="90"/>
    </xf>
    <xf numFmtId="2" fontId="7" fillId="0" borderId="2" xfId="0" applyNumberFormat="1" applyFont="1" applyBorder="1" applyAlignment="1">
      <alignment horizontal="left" textRotation="90"/>
    </xf>
    <xf numFmtId="0" fontId="5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left" wrapText="1"/>
    </xf>
    <xf numFmtId="0" fontId="19" fillId="0" borderId="1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0" borderId="4" xfId="0" applyFont="1" applyBorder="1" applyAlignment="1"/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0" borderId="0" xfId="0" applyFont="1" applyAlignment="1"/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wrapText="1"/>
    </xf>
    <xf numFmtId="2" fontId="29" fillId="0" borderId="1" xfId="0" applyNumberFormat="1" applyFont="1" applyBorder="1" applyAlignment="1">
      <alignment horizontal="left" wrapText="1"/>
    </xf>
    <xf numFmtId="0" fontId="3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7"/>
  <sheetViews>
    <sheetView tabSelected="1" workbookViewId="0">
      <selection sqref="A1:O41"/>
    </sheetView>
  </sheetViews>
  <sheetFormatPr defaultRowHeight="15"/>
  <cols>
    <col min="1" max="1" width="10.5703125" style="19" customWidth="1"/>
    <col min="2" max="2" width="22.7109375" style="19" customWidth="1"/>
    <col min="3" max="3" width="10.5703125" style="19" customWidth="1"/>
    <col min="4" max="4" width="9.42578125" style="19" customWidth="1"/>
    <col min="5" max="5" width="10.28515625" style="19" customWidth="1"/>
    <col min="6" max="6" width="8" style="19" customWidth="1"/>
    <col min="7" max="7" width="9.85546875" style="19" customWidth="1"/>
    <col min="8" max="8" width="10.28515625" style="19" customWidth="1"/>
    <col min="9" max="9" width="7.42578125" style="19" customWidth="1"/>
    <col min="10" max="10" width="10.140625" style="19" customWidth="1"/>
    <col min="11" max="11" width="9.7109375" style="19" customWidth="1"/>
    <col min="12" max="12" width="7.42578125" style="19" customWidth="1"/>
    <col min="13" max="13" width="9.5703125" style="19" customWidth="1"/>
    <col min="14" max="14" width="7.85546875" style="19" customWidth="1"/>
    <col min="15" max="15" width="21.7109375" style="65" customWidth="1"/>
    <col min="16" max="16" width="6.140625" style="36" customWidth="1"/>
    <col min="17" max="17" width="7.28515625" style="36" customWidth="1"/>
    <col min="18" max="18" width="6.140625" style="36" customWidth="1"/>
    <col min="19" max="19" width="6.85546875" style="36" customWidth="1"/>
    <col min="20" max="16384" width="9.140625" style="36"/>
  </cols>
  <sheetData>
    <row r="1" spans="1:19" s="63" customFormat="1" ht="20.25" customHeight="1">
      <c r="A1" s="80" t="s">
        <v>110</v>
      </c>
      <c r="B1" s="80" t="s">
        <v>109</v>
      </c>
      <c r="C1" s="87" t="s">
        <v>106</v>
      </c>
      <c r="D1" s="88"/>
      <c r="E1" s="89"/>
      <c r="F1" s="84" t="s">
        <v>107</v>
      </c>
      <c r="G1" s="85"/>
      <c r="H1" s="86"/>
      <c r="I1" s="84" t="s">
        <v>108</v>
      </c>
      <c r="J1" s="85"/>
      <c r="K1" s="86"/>
      <c r="L1" s="84" t="s">
        <v>108</v>
      </c>
      <c r="M1" s="85"/>
      <c r="N1" s="86"/>
      <c r="O1" s="90" t="s">
        <v>111</v>
      </c>
    </row>
    <row r="2" spans="1:19" s="64" customFormat="1" ht="31.5">
      <c r="A2" s="81"/>
      <c r="B2" s="81"/>
      <c r="C2" s="79" t="s">
        <v>103</v>
      </c>
      <c r="D2" s="79" t="s">
        <v>104</v>
      </c>
      <c r="E2" s="79" t="s">
        <v>105</v>
      </c>
      <c r="F2" s="79" t="s">
        <v>103</v>
      </c>
      <c r="G2" s="79" t="s">
        <v>104</v>
      </c>
      <c r="H2" s="79" t="s">
        <v>105</v>
      </c>
      <c r="I2" s="79" t="s">
        <v>103</v>
      </c>
      <c r="J2" s="79" t="s">
        <v>104</v>
      </c>
      <c r="K2" s="79" t="s">
        <v>105</v>
      </c>
      <c r="L2" s="79" t="s">
        <v>103</v>
      </c>
      <c r="M2" s="79" t="s">
        <v>104</v>
      </c>
      <c r="N2" s="79" t="s">
        <v>105</v>
      </c>
      <c r="O2" s="90"/>
    </row>
    <row r="3" spans="1:19" s="35" customFormat="1" ht="24" customHeight="1">
      <c r="A3" s="82">
        <v>1</v>
      </c>
      <c r="B3" s="73" t="s">
        <v>65</v>
      </c>
      <c r="C3" s="78">
        <v>750</v>
      </c>
      <c r="D3" s="78">
        <v>3.5</v>
      </c>
      <c r="E3" s="78">
        <v>2625</v>
      </c>
      <c r="F3" s="78">
        <v>800</v>
      </c>
      <c r="G3" s="78">
        <v>3.5</v>
      </c>
      <c r="H3" s="78">
        <v>2800</v>
      </c>
      <c r="I3" s="78">
        <v>800</v>
      </c>
      <c r="J3" s="78">
        <v>3.5</v>
      </c>
      <c r="K3" s="78">
        <v>2800</v>
      </c>
      <c r="L3" s="78">
        <v>200</v>
      </c>
      <c r="M3" s="78">
        <v>1.5</v>
      </c>
      <c r="N3" s="78">
        <f>L3*M3</f>
        <v>300</v>
      </c>
      <c r="O3" s="91" t="s">
        <v>112</v>
      </c>
    </row>
    <row r="4" spans="1:19" ht="15.75">
      <c r="A4" s="83">
        <v>2</v>
      </c>
      <c r="B4" s="74" t="s">
        <v>66</v>
      </c>
      <c r="C4" s="77">
        <v>20000</v>
      </c>
      <c r="D4" s="77">
        <v>2.75</v>
      </c>
      <c r="E4" s="77">
        <v>55000</v>
      </c>
      <c r="F4" s="77">
        <v>60200</v>
      </c>
      <c r="G4" s="77">
        <v>2.57</v>
      </c>
      <c r="H4" s="77">
        <v>154880</v>
      </c>
      <c r="I4" s="77">
        <v>42000</v>
      </c>
      <c r="J4" s="77">
        <v>3</v>
      </c>
      <c r="K4" s="77">
        <v>126000</v>
      </c>
      <c r="L4" s="77">
        <v>32900</v>
      </c>
      <c r="M4" s="77">
        <v>2.5</v>
      </c>
      <c r="N4" s="77">
        <f>L4*M4</f>
        <v>82250</v>
      </c>
      <c r="O4" s="91"/>
      <c r="Q4" s="36" t="s">
        <v>20</v>
      </c>
    </row>
    <row r="5" spans="1:19" ht="16.5">
      <c r="A5" s="82">
        <v>3</v>
      </c>
      <c r="B5" s="74" t="s">
        <v>67</v>
      </c>
      <c r="C5" s="77">
        <v>15000</v>
      </c>
      <c r="D5" s="77">
        <v>2</v>
      </c>
      <c r="E5" s="77">
        <v>30000</v>
      </c>
      <c r="F5" s="77">
        <v>20000</v>
      </c>
      <c r="G5" s="77">
        <v>2.4</v>
      </c>
      <c r="H5" s="77">
        <v>48000</v>
      </c>
      <c r="I5" s="77">
        <v>24000</v>
      </c>
      <c r="J5" s="77">
        <v>2.5</v>
      </c>
      <c r="K5" s="77">
        <v>60000</v>
      </c>
      <c r="L5" s="77">
        <v>25000</v>
      </c>
      <c r="M5" s="77">
        <v>1.8</v>
      </c>
      <c r="N5" s="77">
        <f t="shared" ref="N5:N40" si="0">L5*M5</f>
        <v>45000</v>
      </c>
      <c r="O5" s="66"/>
    </row>
    <row r="6" spans="1:19" ht="16.5">
      <c r="A6" s="83">
        <v>4</v>
      </c>
      <c r="B6" s="74" t="s">
        <v>68</v>
      </c>
      <c r="C6" s="77">
        <v>2500</v>
      </c>
      <c r="D6" s="77">
        <v>2.5</v>
      </c>
      <c r="E6" s="77">
        <v>6250</v>
      </c>
      <c r="F6" s="77">
        <v>510</v>
      </c>
      <c r="G6" s="77">
        <v>2.5</v>
      </c>
      <c r="H6" s="77">
        <v>1025</v>
      </c>
      <c r="I6" s="77">
        <v>600</v>
      </c>
      <c r="J6" s="77">
        <v>2.5</v>
      </c>
      <c r="K6" s="77">
        <v>1500</v>
      </c>
      <c r="L6" s="77">
        <v>600</v>
      </c>
      <c r="M6" s="77">
        <v>2.5</v>
      </c>
      <c r="N6" s="77">
        <f t="shared" si="0"/>
        <v>1500</v>
      </c>
      <c r="O6" s="66"/>
    </row>
    <row r="7" spans="1:19" ht="16.5">
      <c r="A7" s="82">
        <v>5</v>
      </c>
      <c r="B7" s="74" t="s">
        <v>69</v>
      </c>
      <c r="C7" s="77">
        <v>300</v>
      </c>
      <c r="D7" s="77">
        <v>2.5</v>
      </c>
      <c r="E7" s="77">
        <v>750</v>
      </c>
      <c r="F7" s="77">
        <v>100</v>
      </c>
      <c r="G7" s="77">
        <v>2.5</v>
      </c>
      <c r="H7" s="77">
        <v>250</v>
      </c>
      <c r="I7" s="77">
        <v>150</v>
      </c>
      <c r="J7" s="77">
        <v>2.5</v>
      </c>
      <c r="K7" s="77">
        <f>I7*J7</f>
        <v>375</v>
      </c>
      <c r="L7" s="77">
        <v>150</v>
      </c>
      <c r="M7" s="77">
        <v>2.5</v>
      </c>
      <c r="N7" s="77">
        <f t="shared" si="0"/>
        <v>375</v>
      </c>
      <c r="O7" s="66"/>
      <c r="Q7" s="36" t="s">
        <v>20</v>
      </c>
    </row>
    <row r="8" spans="1:19" ht="16.5">
      <c r="A8" s="83">
        <v>6</v>
      </c>
      <c r="B8" s="74" t="s">
        <v>70</v>
      </c>
      <c r="C8" s="77">
        <v>200</v>
      </c>
      <c r="D8" s="77">
        <v>1.2</v>
      </c>
      <c r="E8" s="77">
        <v>240</v>
      </c>
      <c r="F8" s="77">
        <v>200</v>
      </c>
      <c r="G8" s="77">
        <v>1.3</v>
      </c>
      <c r="H8" s="77">
        <v>260</v>
      </c>
      <c r="I8" s="77">
        <v>200</v>
      </c>
      <c r="J8" s="77">
        <v>1.3</v>
      </c>
      <c r="K8" s="77">
        <f>I8*J8</f>
        <v>260</v>
      </c>
      <c r="L8" s="77">
        <v>200</v>
      </c>
      <c r="M8" s="77">
        <v>1.3</v>
      </c>
      <c r="N8" s="77">
        <f t="shared" si="0"/>
        <v>260</v>
      </c>
      <c r="O8" s="66"/>
    </row>
    <row r="9" spans="1:19" s="35" customFormat="1" ht="24">
      <c r="A9" s="82">
        <v>7</v>
      </c>
      <c r="B9" s="73" t="s">
        <v>71</v>
      </c>
      <c r="C9" s="78">
        <v>2050</v>
      </c>
      <c r="D9" s="78">
        <v>11.5</v>
      </c>
      <c r="E9" s="78">
        <v>23575</v>
      </c>
      <c r="F9" s="78">
        <v>2050</v>
      </c>
      <c r="G9" s="78">
        <v>11.5</v>
      </c>
      <c r="H9" s="78">
        <v>23580</v>
      </c>
      <c r="I9" s="78">
        <v>2150</v>
      </c>
      <c r="J9" s="78">
        <v>11.5</v>
      </c>
      <c r="K9" s="78">
        <f>I9*J9</f>
        <v>24725</v>
      </c>
      <c r="L9" s="78">
        <v>1700</v>
      </c>
      <c r="M9" s="78">
        <v>7.5</v>
      </c>
      <c r="N9" s="78">
        <f t="shared" si="0"/>
        <v>12750</v>
      </c>
      <c r="O9" s="91" t="s">
        <v>112</v>
      </c>
    </row>
    <row r="10" spans="1:19" ht="16.5">
      <c r="A10" s="83">
        <v>8</v>
      </c>
      <c r="B10" s="74" t="s">
        <v>72</v>
      </c>
      <c r="C10" s="77">
        <v>6800</v>
      </c>
      <c r="D10" s="77">
        <v>12</v>
      </c>
      <c r="E10" s="77">
        <v>81600</v>
      </c>
      <c r="F10" s="77">
        <v>6800</v>
      </c>
      <c r="G10" s="77">
        <v>12</v>
      </c>
      <c r="H10" s="77">
        <v>81600</v>
      </c>
      <c r="I10" s="77">
        <v>6800</v>
      </c>
      <c r="J10" s="77">
        <v>12</v>
      </c>
      <c r="K10" s="77">
        <f>I10*J10</f>
        <v>81600</v>
      </c>
      <c r="L10" s="77">
        <v>6800</v>
      </c>
      <c r="M10" s="77">
        <v>12</v>
      </c>
      <c r="N10" s="77">
        <f t="shared" si="0"/>
        <v>81600</v>
      </c>
      <c r="O10" s="66"/>
    </row>
    <row r="11" spans="1:19" ht="16.5">
      <c r="A11" s="82">
        <v>9</v>
      </c>
      <c r="B11" s="74" t="s">
        <v>73</v>
      </c>
      <c r="C11" s="77">
        <v>525</v>
      </c>
      <c r="D11" s="77">
        <v>10.5</v>
      </c>
      <c r="E11" s="77">
        <v>5512.5</v>
      </c>
      <c r="F11" s="77">
        <v>530</v>
      </c>
      <c r="G11" s="77">
        <v>10.5</v>
      </c>
      <c r="H11" s="77">
        <v>5565</v>
      </c>
      <c r="I11" s="77">
        <v>530</v>
      </c>
      <c r="J11" s="77">
        <v>10.5</v>
      </c>
      <c r="K11" s="77">
        <f>I11*J11</f>
        <v>5565</v>
      </c>
      <c r="L11" s="77">
        <v>530</v>
      </c>
      <c r="M11" s="77">
        <v>10.5</v>
      </c>
      <c r="N11" s="77">
        <f t="shared" si="0"/>
        <v>5565</v>
      </c>
      <c r="O11" s="66"/>
      <c r="R11" s="36" t="s">
        <v>20</v>
      </c>
      <c r="S11" s="36" t="s">
        <v>20</v>
      </c>
    </row>
    <row r="12" spans="1:19" ht="20.25" customHeight="1">
      <c r="A12" s="92">
        <v>10</v>
      </c>
      <c r="B12" s="75" t="s">
        <v>74</v>
      </c>
      <c r="C12" s="93">
        <f>SUM(C9:C11)</f>
        <v>9375</v>
      </c>
      <c r="D12" s="93">
        <f t="shared" ref="D12:K12" si="1">SUM(D9:D11)</f>
        <v>34</v>
      </c>
      <c r="E12" s="93">
        <f t="shared" si="1"/>
        <v>110687.5</v>
      </c>
      <c r="F12" s="93">
        <f t="shared" si="1"/>
        <v>9380</v>
      </c>
      <c r="G12" s="93">
        <f t="shared" si="1"/>
        <v>34</v>
      </c>
      <c r="H12" s="93">
        <f t="shared" si="1"/>
        <v>110745</v>
      </c>
      <c r="I12" s="93">
        <f t="shared" si="1"/>
        <v>9480</v>
      </c>
      <c r="J12" s="93">
        <f t="shared" si="1"/>
        <v>34</v>
      </c>
      <c r="K12" s="93">
        <f t="shared" si="1"/>
        <v>111890</v>
      </c>
      <c r="L12" s="93">
        <f>SUM(L9:L11)</f>
        <v>9030</v>
      </c>
      <c r="M12" s="93">
        <v>10.5</v>
      </c>
      <c r="N12" s="93">
        <f t="shared" si="0"/>
        <v>94815</v>
      </c>
      <c r="O12" s="66"/>
    </row>
    <row r="13" spans="1:19" ht="16.5">
      <c r="A13" s="82">
        <v>11</v>
      </c>
      <c r="B13" s="74" t="s">
        <v>75</v>
      </c>
      <c r="C13" s="77">
        <v>5565</v>
      </c>
      <c r="D13" s="77">
        <v>14</v>
      </c>
      <c r="E13" s="77">
        <v>77910</v>
      </c>
      <c r="F13" s="77">
        <v>5565</v>
      </c>
      <c r="G13" s="77">
        <v>8.5</v>
      </c>
      <c r="H13" s="77">
        <v>47302.5</v>
      </c>
      <c r="I13" s="77">
        <v>5565</v>
      </c>
      <c r="J13" s="77">
        <v>8.5</v>
      </c>
      <c r="K13" s="77">
        <v>47302.5</v>
      </c>
      <c r="L13" s="77">
        <v>5585</v>
      </c>
      <c r="M13" s="77">
        <v>8.6</v>
      </c>
      <c r="N13" s="77">
        <f t="shared" si="0"/>
        <v>48031</v>
      </c>
      <c r="O13" s="66"/>
      <c r="R13" s="36" t="s">
        <v>20</v>
      </c>
    </row>
    <row r="14" spans="1:19" ht="16.5">
      <c r="A14" s="83">
        <v>12</v>
      </c>
      <c r="B14" s="74" t="s">
        <v>76</v>
      </c>
      <c r="C14" s="77">
        <v>1800</v>
      </c>
      <c r="D14" s="77">
        <v>0.8</v>
      </c>
      <c r="E14" s="77">
        <v>1440</v>
      </c>
      <c r="F14" s="77">
        <v>1750</v>
      </c>
      <c r="G14" s="77">
        <v>0.8</v>
      </c>
      <c r="H14" s="77">
        <v>1400</v>
      </c>
      <c r="I14" s="77">
        <v>1800</v>
      </c>
      <c r="J14" s="77">
        <v>0.8</v>
      </c>
      <c r="K14" s="77">
        <v>1440</v>
      </c>
      <c r="L14" s="77">
        <v>1750</v>
      </c>
      <c r="M14" s="77">
        <v>0.8</v>
      </c>
      <c r="N14" s="77">
        <f t="shared" si="0"/>
        <v>1400</v>
      </c>
      <c r="O14" s="66"/>
    </row>
    <row r="15" spans="1:19" ht="16.5">
      <c r="A15" s="82">
        <v>13</v>
      </c>
      <c r="B15" s="74" t="s">
        <v>77</v>
      </c>
      <c r="C15" s="77">
        <v>600</v>
      </c>
      <c r="D15" s="77">
        <v>0.9</v>
      </c>
      <c r="E15" s="77">
        <v>1440</v>
      </c>
      <c r="F15" s="77">
        <v>750</v>
      </c>
      <c r="G15" s="77">
        <v>0.9</v>
      </c>
      <c r="H15" s="77">
        <v>1215</v>
      </c>
      <c r="I15" s="77">
        <v>750</v>
      </c>
      <c r="J15" s="77">
        <v>0.9</v>
      </c>
      <c r="K15" s="77">
        <v>1215</v>
      </c>
      <c r="L15" s="77">
        <v>800</v>
      </c>
      <c r="M15" s="77">
        <v>0.9</v>
      </c>
      <c r="N15" s="77">
        <f t="shared" si="0"/>
        <v>720</v>
      </c>
      <c r="O15" s="66"/>
      <c r="R15" s="36" t="s">
        <v>20</v>
      </c>
    </row>
    <row r="16" spans="1:19" ht="16.5">
      <c r="A16" s="83">
        <v>14</v>
      </c>
      <c r="B16" s="74" t="s">
        <v>78</v>
      </c>
      <c r="C16" s="77">
        <v>450</v>
      </c>
      <c r="D16" s="77">
        <v>0.4</v>
      </c>
      <c r="E16" s="77">
        <v>180</v>
      </c>
      <c r="F16" s="77">
        <v>400</v>
      </c>
      <c r="G16" s="77">
        <v>0.5</v>
      </c>
      <c r="H16" s="77">
        <v>125</v>
      </c>
      <c r="I16" s="77">
        <v>450</v>
      </c>
      <c r="J16" s="77">
        <v>0.5</v>
      </c>
      <c r="K16" s="77">
        <v>125</v>
      </c>
      <c r="L16" s="77">
        <v>455</v>
      </c>
      <c r="M16" s="77">
        <v>0.4</v>
      </c>
      <c r="N16" s="77">
        <f t="shared" si="0"/>
        <v>182</v>
      </c>
      <c r="O16" s="66"/>
    </row>
    <row r="17" spans="1:15" ht="16.5">
      <c r="A17" s="82">
        <v>15</v>
      </c>
      <c r="B17" s="74" t="s">
        <v>79</v>
      </c>
      <c r="C17" s="77">
        <v>150</v>
      </c>
      <c r="D17" s="77">
        <v>0.7</v>
      </c>
      <c r="E17" s="77">
        <v>105</v>
      </c>
      <c r="F17" s="77">
        <v>100</v>
      </c>
      <c r="G17" s="77">
        <v>0.7</v>
      </c>
      <c r="H17" s="77">
        <v>105</v>
      </c>
      <c r="I17" s="77">
        <v>100</v>
      </c>
      <c r="J17" s="77">
        <v>0.7</v>
      </c>
      <c r="K17" s="77">
        <v>105</v>
      </c>
      <c r="L17" s="77">
        <v>110</v>
      </c>
      <c r="M17" s="77">
        <v>0.7</v>
      </c>
      <c r="N17" s="77">
        <f t="shared" si="0"/>
        <v>77</v>
      </c>
      <c r="O17" s="66"/>
    </row>
    <row r="18" spans="1:15" ht="16.5">
      <c r="A18" s="83">
        <v>16</v>
      </c>
      <c r="B18" s="74" t="s">
        <v>80</v>
      </c>
      <c r="C18" s="77">
        <v>150</v>
      </c>
      <c r="D18" s="77">
        <v>0.9</v>
      </c>
      <c r="E18" s="77">
        <v>135</v>
      </c>
      <c r="F18" s="77">
        <v>100</v>
      </c>
      <c r="G18" s="77">
        <v>0.9</v>
      </c>
      <c r="H18" s="77">
        <v>140</v>
      </c>
      <c r="I18" s="77">
        <v>100</v>
      </c>
      <c r="J18" s="77">
        <v>0.9</v>
      </c>
      <c r="K18" s="77">
        <v>140</v>
      </c>
      <c r="L18" s="77">
        <v>105</v>
      </c>
      <c r="M18" s="77">
        <v>0.8</v>
      </c>
      <c r="N18" s="77">
        <f t="shared" si="0"/>
        <v>84</v>
      </c>
      <c r="O18" s="66"/>
    </row>
    <row r="19" spans="1:15" ht="16.5">
      <c r="A19" s="82">
        <v>17</v>
      </c>
      <c r="B19" s="74" t="s">
        <v>81</v>
      </c>
      <c r="C19" s="77">
        <v>1000</v>
      </c>
      <c r="D19" s="77">
        <v>0.9</v>
      </c>
      <c r="E19" s="77">
        <v>900</v>
      </c>
      <c r="F19" s="77">
        <v>1000</v>
      </c>
      <c r="G19" s="77">
        <v>0.9</v>
      </c>
      <c r="H19" s="77">
        <v>900</v>
      </c>
      <c r="I19" s="77">
        <v>1000</v>
      </c>
      <c r="J19" s="77">
        <v>0.9</v>
      </c>
      <c r="K19" s="77">
        <v>900</v>
      </c>
      <c r="L19" s="77">
        <v>1050</v>
      </c>
      <c r="M19" s="77">
        <v>0.8</v>
      </c>
      <c r="N19" s="77">
        <f t="shared" si="0"/>
        <v>840</v>
      </c>
      <c r="O19" s="66"/>
    </row>
    <row r="20" spans="1:15" s="95" customFormat="1" ht="16.5">
      <c r="A20" s="92">
        <v>18</v>
      </c>
      <c r="B20" s="75" t="s">
        <v>82</v>
      </c>
      <c r="C20" s="93">
        <f>SUM(C14:C19)</f>
        <v>4150</v>
      </c>
      <c r="D20" s="93">
        <f t="shared" ref="D20:K20" si="2">SUM(D14:D19)</f>
        <v>4.5999999999999996</v>
      </c>
      <c r="E20" s="93">
        <f t="shared" si="2"/>
        <v>4200</v>
      </c>
      <c r="F20" s="93">
        <f t="shared" si="2"/>
        <v>4100</v>
      </c>
      <c r="G20" s="93">
        <f t="shared" si="2"/>
        <v>4.7</v>
      </c>
      <c r="H20" s="93">
        <f t="shared" si="2"/>
        <v>3885</v>
      </c>
      <c r="I20" s="93">
        <f t="shared" si="2"/>
        <v>4200</v>
      </c>
      <c r="J20" s="93">
        <f t="shared" si="2"/>
        <v>4.7</v>
      </c>
      <c r="K20" s="93">
        <f t="shared" si="2"/>
        <v>3925</v>
      </c>
      <c r="L20" s="93">
        <f>SUM(L14:L19)</f>
        <v>4270</v>
      </c>
      <c r="M20" s="93"/>
      <c r="N20" s="93">
        <f>SUM(N14:N19)</f>
        <v>3303</v>
      </c>
      <c r="O20" s="94"/>
    </row>
    <row r="21" spans="1:15" ht="16.5">
      <c r="A21" s="82">
        <v>19</v>
      </c>
      <c r="B21" s="74" t="s">
        <v>83</v>
      </c>
      <c r="C21" s="77">
        <v>3100</v>
      </c>
      <c r="D21" s="77">
        <v>0.5</v>
      </c>
      <c r="E21" s="77">
        <v>1550</v>
      </c>
      <c r="F21" s="77">
        <v>3105</v>
      </c>
      <c r="G21" s="77">
        <v>1.25</v>
      </c>
      <c r="H21" s="77">
        <v>3881.25</v>
      </c>
      <c r="I21" s="77">
        <v>3105</v>
      </c>
      <c r="J21" s="77">
        <v>1.25</v>
      </c>
      <c r="K21" s="77">
        <v>3881.25</v>
      </c>
      <c r="L21" s="77">
        <v>3115</v>
      </c>
      <c r="M21" s="77">
        <v>0.6</v>
      </c>
      <c r="N21" s="77">
        <f t="shared" si="0"/>
        <v>1869</v>
      </c>
      <c r="O21" s="66"/>
    </row>
    <row r="22" spans="1:15" ht="16.5">
      <c r="A22" s="83">
        <v>20</v>
      </c>
      <c r="B22" s="74" t="s">
        <v>95</v>
      </c>
      <c r="C22" s="77">
        <v>300</v>
      </c>
      <c r="D22" s="77">
        <v>0.9</v>
      </c>
      <c r="E22" s="77">
        <v>270</v>
      </c>
      <c r="F22" s="77">
        <v>300</v>
      </c>
      <c r="G22" s="77">
        <v>0.88</v>
      </c>
      <c r="H22" s="77">
        <v>270</v>
      </c>
      <c r="I22" s="77">
        <v>300</v>
      </c>
      <c r="J22" s="77">
        <v>0.88</v>
      </c>
      <c r="K22" s="77">
        <v>270</v>
      </c>
      <c r="L22" s="77">
        <v>305</v>
      </c>
      <c r="M22" s="77">
        <v>0.6</v>
      </c>
      <c r="N22" s="77">
        <f t="shared" si="0"/>
        <v>183</v>
      </c>
      <c r="O22" s="66"/>
    </row>
    <row r="23" spans="1:15" ht="16.5">
      <c r="A23" s="82">
        <v>21</v>
      </c>
      <c r="B23" s="74" t="s">
        <v>97</v>
      </c>
      <c r="C23" s="77">
        <v>150</v>
      </c>
      <c r="D23" s="77">
        <v>1.05</v>
      </c>
      <c r="E23" s="77">
        <v>157.5</v>
      </c>
      <c r="F23" s="77">
        <v>105</v>
      </c>
      <c r="G23" s="77">
        <v>1.52</v>
      </c>
      <c r="H23" s="77">
        <v>160</v>
      </c>
      <c r="I23" s="77">
        <v>150</v>
      </c>
      <c r="J23" s="77">
        <v>1.05</v>
      </c>
      <c r="K23" s="77">
        <v>157.5</v>
      </c>
      <c r="L23" s="77">
        <v>155</v>
      </c>
      <c r="M23" s="77">
        <v>0.9</v>
      </c>
      <c r="N23" s="77">
        <f t="shared" si="0"/>
        <v>139.5</v>
      </c>
      <c r="O23" s="66"/>
    </row>
    <row r="24" spans="1:15" ht="16.5">
      <c r="A24" s="83">
        <v>22</v>
      </c>
      <c r="B24" s="74" t="s">
        <v>96</v>
      </c>
      <c r="C24" s="77">
        <v>900</v>
      </c>
      <c r="D24" s="77">
        <v>0.9</v>
      </c>
      <c r="E24" s="77">
        <v>810</v>
      </c>
      <c r="F24" s="77">
        <v>850</v>
      </c>
      <c r="G24" s="77">
        <v>0.92</v>
      </c>
      <c r="H24" s="77">
        <v>750</v>
      </c>
      <c r="I24" s="77">
        <v>700</v>
      </c>
      <c r="J24" s="77">
        <v>0.92</v>
      </c>
      <c r="K24" s="77">
        <v>644</v>
      </c>
      <c r="L24" s="77">
        <v>750</v>
      </c>
      <c r="M24" s="77">
        <v>0.8</v>
      </c>
      <c r="N24" s="77">
        <f t="shared" si="0"/>
        <v>600</v>
      </c>
      <c r="O24" s="66"/>
    </row>
    <row r="25" spans="1:15" ht="16.5">
      <c r="A25" s="82">
        <v>23</v>
      </c>
      <c r="B25" s="74" t="s">
        <v>84</v>
      </c>
      <c r="C25" s="77">
        <v>50</v>
      </c>
      <c r="D25" s="77">
        <v>0.5</v>
      </c>
      <c r="E25" s="77">
        <v>25</v>
      </c>
      <c r="F25" s="77">
        <v>60</v>
      </c>
      <c r="G25" s="77">
        <v>0.5</v>
      </c>
      <c r="H25" s="77">
        <v>30</v>
      </c>
      <c r="I25" s="77">
        <v>60</v>
      </c>
      <c r="J25" s="77">
        <v>0.5</v>
      </c>
      <c r="K25" s="77">
        <v>30</v>
      </c>
      <c r="L25" s="77">
        <v>65</v>
      </c>
      <c r="M25" s="77">
        <v>0.45</v>
      </c>
      <c r="N25" s="77">
        <f t="shared" si="0"/>
        <v>29.25</v>
      </c>
      <c r="O25" s="66"/>
    </row>
    <row r="26" spans="1:15" ht="16.5">
      <c r="A26" s="83">
        <v>24</v>
      </c>
      <c r="B26" s="74" t="s">
        <v>85</v>
      </c>
      <c r="C26" s="77">
        <v>40</v>
      </c>
      <c r="D26" s="77">
        <v>1</v>
      </c>
      <c r="E26" s="77">
        <v>40</v>
      </c>
      <c r="F26" s="77">
        <v>45</v>
      </c>
      <c r="G26" s="77">
        <v>1</v>
      </c>
      <c r="H26" s="77">
        <v>45</v>
      </c>
      <c r="I26" s="77">
        <v>45</v>
      </c>
      <c r="J26" s="77">
        <v>1</v>
      </c>
      <c r="K26" s="77">
        <v>45</v>
      </c>
      <c r="L26" s="77">
        <v>50</v>
      </c>
      <c r="M26" s="77">
        <v>0.9</v>
      </c>
      <c r="N26" s="77">
        <f t="shared" si="0"/>
        <v>45</v>
      </c>
      <c r="O26" s="66"/>
    </row>
    <row r="27" spans="1:15" ht="16.5">
      <c r="A27" s="82">
        <v>25</v>
      </c>
      <c r="B27" s="74" t="s">
        <v>86</v>
      </c>
      <c r="C27" s="77">
        <v>1000</v>
      </c>
      <c r="D27" s="77">
        <v>0.5</v>
      </c>
      <c r="E27" s="77">
        <v>500</v>
      </c>
      <c r="F27" s="77">
        <v>800</v>
      </c>
      <c r="G27" s="77">
        <v>0.4</v>
      </c>
      <c r="H27" s="77">
        <v>320</v>
      </c>
      <c r="I27" s="77">
        <v>800</v>
      </c>
      <c r="J27" s="77">
        <v>0.4</v>
      </c>
      <c r="K27" s="77">
        <v>320</v>
      </c>
      <c r="L27" s="77">
        <v>800</v>
      </c>
      <c r="M27" s="77">
        <v>0.4</v>
      </c>
      <c r="N27" s="77">
        <f t="shared" si="0"/>
        <v>320</v>
      </c>
      <c r="O27" s="66"/>
    </row>
    <row r="28" spans="1:15" ht="16.5">
      <c r="A28" s="83">
        <v>26</v>
      </c>
      <c r="B28" s="74" t="s">
        <v>87</v>
      </c>
      <c r="C28" s="77">
        <v>105</v>
      </c>
      <c r="D28" s="77">
        <v>0.7</v>
      </c>
      <c r="E28" s="77">
        <v>73.5</v>
      </c>
      <c r="F28" s="77">
        <v>110</v>
      </c>
      <c r="G28" s="77">
        <v>0.75</v>
      </c>
      <c r="H28" s="77">
        <v>82.5</v>
      </c>
      <c r="I28" s="77">
        <v>110</v>
      </c>
      <c r="J28" s="77">
        <v>0.75</v>
      </c>
      <c r="K28" s="77">
        <v>82.5</v>
      </c>
      <c r="L28" s="77">
        <v>100</v>
      </c>
      <c r="M28" s="77">
        <v>0.6</v>
      </c>
      <c r="N28" s="77">
        <f t="shared" si="0"/>
        <v>60</v>
      </c>
      <c r="O28" s="66"/>
    </row>
    <row r="29" spans="1:15" s="95" customFormat="1" ht="16.5" customHeight="1">
      <c r="A29" s="96">
        <v>27</v>
      </c>
      <c r="B29" s="76" t="s">
        <v>88</v>
      </c>
      <c r="C29" s="93">
        <f>SUM(C21:C28)</f>
        <v>5645</v>
      </c>
      <c r="D29" s="93">
        <f t="shared" ref="D29:K29" si="3">SUM(D21:D28)</f>
        <v>6.05</v>
      </c>
      <c r="E29" s="93">
        <f t="shared" si="3"/>
        <v>3426</v>
      </c>
      <c r="F29" s="93">
        <f t="shared" si="3"/>
        <v>5375</v>
      </c>
      <c r="G29" s="93">
        <f t="shared" si="3"/>
        <v>7.2200000000000006</v>
      </c>
      <c r="H29" s="93">
        <f t="shared" si="3"/>
        <v>5538.75</v>
      </c>
      <c r="I29" s="93">
        <f t="shared" si="3"/>
        <v>5270</v>
      </c>
      <c r="J29" s="93">
        <f t="shared" si="3"/>
        <v>6.75</v>
      </c>
      <c r="K29" s="93">
        <f t="shared" si="3"/>
        <v>5430.25</v>
      </c>
      <c r="L29" s="93">
        <f>SUM(L21:L28)</f>
        <v>5340</v>
      </c>
      <c r="M29" s="93"/>
      <c r="N29" s="93">
        <f>SUM(N21:N28)</f>
        <v>3245.75</v>
      </c>
      <c r="O29" s="94"/>
    </row>
    <row r="30" spans="1:15" ht="16.5">
      <c r="A30" s="83">
        <v>28</v>
      </c>
      <c r="B30" s="74" t="s">
        <v>89</v>
      </c>
      <c r="C30" s="77">
        <v>5365</v>
      </c>
      <c r="D30" s="77">
        <v>10</v>
      </c>
      <c r="E30" s="77">
        <v>53650</v>
      </c>
      <c r="F30" s="77">
        <v>5370</v>
      </c>
      <c r="G30" s="77">
        <v>10</v>
      </c>
      <c r="H30" s="77">
        <v>53704</v>
      </c>
      <c r="I30" s="77">
        <v>5370</v>
      </c>
      <c r="J30" s="77">
        <v>10</v>
      </c>
      <c r="K30" s="77">
        <v>53704</v>
      </c>
      <c r="L30" s="77">
        <v>5500</v>
      </c>
      <c r="M30" s="77">
        <v>9</v>
      </c>
      <c r="N30" s="77">
        <f t="shared" si="0"/>
        <v>49500</v>
      </c>
      <c r="O30" s="66"/>
    </row>
    <row r="31" spans="1:15" ht="16.5">
      <c r="A31" s="82">
        <v>29</v>
      </c>
      <c r="B31" s="74" t="s">
        <v>90</v>
      </c>
      <c r="C31" s="77">
        <v>115</v>
      </c>
      <c r="D31" s="77">
        <v>12</v>
      </c>
      <c r="E31" s="77">
        <f>C31*D31</f>
        <v>1380</v>
      </c>
      <c r="F31" s="77">
        <v>115</v>
      </c>
      <c r="G31" s="77">
        <v>12</v>
      </c>
      <c r="H31" s="77">
        <f>F31*G31</f>
        <v>1380</v>
      </c>
      <c r="I31" s="77">
        <v>115</v>
      </c>
      <c r="J31" s="77">
        <v>13</v>
      </c>
      <c r="K31" s="77">
        <f>I31*J31</f>
        <v>1495</v>
      </c>
      <c r="L31" s="77">
        <v>115</v>
      </c>
      <c r="M31" s="77">
        <v>14</v>
      </c>
      <c r="N31" s="77">
        <f t="shared" si="0"/>
        <v>1610</v>
      </c>
      <c r="O31" s="66"/>
    </row>
    <row r="32" spans="1:15" ht="16.5">
      <c r="A32" s="83">
        <v>30</v>
      </c>
      <c r="B32" s="74" t="s">
        <v>91</v>
      </c>
      <c r="C32" s="77">
        <v>10</v>
      </c>
      <c r="D32" s="77">
        <v>50</v>
      </c>
      <c r="E32" s="77">
        <v>50</v>
      </c>
      <c r="F32" s="77">
        <v>10</v>
      </c>
      <c r="G32" s="77">
        <v>4</v>
      </c>
      <c r="H32" s="77">
        <v>40</v>
      </c>
      <c r="I32" s="77">
        <v>10</v>
      </c>
      <c r="J32" s="77">
        <v>4</v>
      </c>
      <c r="K32" s="77">
        <v>40</v>
      </c>
      <c r="L32" s="77">
        <v>20</v>
      </c>
      <c r="M32" s="77">
        <v>6</v>
      </c>
      <c r="N32" s="77">
        <f t="shared" si="0"/>
        <v>120</v>
      </c>
      <c r="O32" s="66"/>
    </row>
    <row r="33" spans="1:15" ht="16.5">
      <c r="A33" s="82">
        <v>31</v>
      </c>
      <c r="B33" s="74" t="s">
        <v>92</v>
      </c>
      <c r="C33" s="77">
        <v>268</v>
      </c>
      <c r="D33" s="77"/>
      <c r="E33" s="77">
        <v>3216</v>
      </c>
      <c r="F33" s="77">
        <v>270</v>
      </c>
      <c r="G33" s="77">
        <v>12</v>
      </c>
      <c r="H33" s="77">
        <v>3240</v>
      </c>
      <c r="I33" s="77">
        <v>270</v>
      </c>
      <c r="J33" s="77">
        <v>12</v>
      </c>
      <c r="K33" s="77">
        <v>3240</v>
      </c>
      <c r="L33" s="77">
        <v>300</v>
      </c>
      <c r="M33" s="77">
        <v>10</v>
      </c>
      <c r="N33" s="77">
        <f t="shared" si="0"/>
        <v>3000</v>
      </c>
      <c r="O33" s="66"/>
    </row>
    <row r="34" spans="1:15" ht="16.5">
      <c r="A34" s="83">
        <v>32</v>
      </c>
      <c r="B34" s="74" t="s">
        <v>93</v>
      </c>
      <c r="C34" s="77">
        <v>270</v>
      </c>
      <c r="D34" s="77">
        <v>21</v>
      </c>
      <c r="E34" s="77">
        <f>C34*D34</f>
        <v>5670</v>
      </c>
      <c r="F34" s="77">
        <v>270</v>
      </c>
      <c r="G34" s="77">
        <v>21</v>
      </c>
      <c r="H34" s="77">
        <f>F34*G34</f>
        <v>5670</v>
      </c>
      <c r="I34" s="77">
        <v>200</v>
      </c>
      <c r="J34" s="77">
        <v>21</v>
      </c>
      <c r="K34" s="77">
        <f>I34*J34</f>
        <v>4200</v>
      </c>
      <c r="L34" s="77">
        <v>200</v>
      </c>
      <c r="M34" s="77">
        <v>22</v>
      </c>
      <c r="N34" s="77">
        <f t="shared" si="0"/>
        <v>4400</v>
      </c>
      <c r="O34" s="66"/>
    </row>
    <row r="35" spans="1:15" s="95" customFormat="1" ht="16.5" customHeight="1">
      <c r="A35" s="96">
        <v>33</v>
      </c>
      <c r="B35" s="76" t="s">
        <v>94</v>
      </c>
      <c r="C35" s="93">
        <f>SUM(C30:C34)</f>
        <v>6028</v>
      </c>
      <c r="D35" s="93">
        <f t="shared" ref="D35:K35" si="4">SUM(D30:D34)</f>
        <v>93</v>
      </c>
      <c r="E35" s="93">
        <f t="shared" si="4"/>
        <v>63966</v>
      </c>
      <c r="F35" s="93">
        <f t="shared" si="4"/>
        <v>6035</v>
      </c>
      <c r="G35" s="93">
        <f t="shared" si="4"/>
        <v>59</v>
      </c>
      <c r="H35" s="93">
        <f t="shared" si="4"/>
        <v>64034</v>
      </c>
      <c r="I35" s="93">
        <f t="shared" si="4"/>
        <v>5965</v>
      </c>
      <c r="J35" s="93">
        <f t="shared" si="4"/>
        <v>60</v>
      </c>
      <c r="K35" s="93">
        <f t="shared" si="4"/>
        <v>62679</v>
      </c>
      <c r="L35" s="93">
        <f>SUM(L30:L34)</f>
        <v>6135</v>
      </c>
      <c r="M35" s="93"/>
      <c r="N35" s="93">
        <f>SUM(N30:N34)</f>
        <v>58630</v>
      </c>
      <c r="O35" s="94"/>
    </row>
    <row r="36" spans="1:15" ht="16.5">
      <c r="A36" s="83">
        <v>34</v>
      </c>
      <c r="B36" s="74" t="s">
        <v>98</v>
      </c>
      <c r="C36" s="77">
        <v>200</v>
      </c>
      <c r="D36" s="77">
        <v>1</v>
      </c>
      <c r="E36" s="77">
        <v>200</v>
      </c>
      <c r="F36" s="77">
        <v>170</v>
      </c>
      <c r="G36" s="77"/>
      <c r="H36" s="77"/>
      <c r="I36" s="77">
        <v>120</v>
      </c>
      <c r="J36" s="77">
        <v>1</v>
      </c>
      <c r="K36" s="77">
        <v>120</v>
      </c>
      <c r="L36" s="77">
        <v>120</v>
      </c>
      <c r="M36" s="77">
        <v>1</v>
      </c>
      <c r="N36" s="77">
        <f t="shared" si="0"/>
        <v>120</v>
      </c>
      <c r="O36" s="66"/>
    </row>
    <row r="37" spans="1:15">
      <c r="A37" s="82">
        <v>35</v>
      </c>
      <c r="B37" s="77" t="s">
        <v>99</v>
      </c>
      <c r="C37" s="77">
        <v>20</v>
      </c>
      <c r="D37" s="77">
        <v>1</v>
      </c>
      <c r="E37" s="77">
        <v>200</v>
      </c>
      <c r="F37" s="77">
        <v>150</v>
      </c>
      <c r="G37" s="77">
        <v>0.9</v>
      </c>
      <c r="H37" s="77">
        <v>135</v>
      </c>
      <c r="I37" s="77">
        <v>150</v>
      </c>
      <c r="J37" s="77">
        <v>22</v>
      </c>
      <c r="K37" s="77">
        <v>3300</v>
      </c>
      <c r="L37" s="77">
        <v>200</v>
      </c>
      <c r="M37" s="77">
        <v>20</v>
      </c>
      <c r="N37" s="77">
        <f t="shared" si="0"/>
        <v>4000</v>
      </c>
      <c r="O37" s="66"/>
    </row>
    <row r="38" spans="1:15">
      <c r="A38" s="83">
        <v>36</v>
      </c>
      <c r="B38" s="77" t="s">
        <v>100</v>
      </c>
      <c r="C38" s="77">
        <v>1060</v>
      </c>
      <c r="D38" s="77">
        <v>20</v>
      </c>
      <c r="E38" s="77">
        <v>400</v>
      </c>
      <c r="F38" s="77">
        <v>50</v>
      </c>
      <c r="G38" s="77">
        <v>2</v>
      </c>
      <c r="H38" s="77">
        <v>1000</v>
      </c>
      <c r="I38" s="77">
        <v>50</v>
      </c>
      <c r="J38" s="77">
        <v>2</v>
      </c>
      <c r="K38" s="77">
        <v>1000</v>
      </c>
      <c r="L38" s="77">
        <v>50</v>
      </c>
      <c r="M38" s="77">
        <v>2</v>
      </c>
      <c r="N38" s="77">
        <f t="shared" si="0"/>
        <v>100</v>
      </c>
      <c r="O38" s="66"/>
    </row>
    <row r="39" spans="1:15">
      <c r="A39" s="82">
        <v>37</v>
      </c>
      <c r="B39" s="77" t="s">
        <v>101</v>
      </c>
      <c r="C39" s="77">
        <v>30</v>
      </c>
      <c r="D39" s="77"/>
      <c r="E39" s="77">
        <v>1.5</v>
      </c>
      <c r="F39" s="77">
        <v>30</v>
      </c>
      <c r="G39" s="77"/>
      <c r="H39" s="77">
        <v>1.6</v>
      </c>
      <c r="I39" s="77">
        <v>30</v>
      </c>
      <c r="J39" s="77"/>
      <c r="K39" s="77">
        <v>1.6</v>
      </c>
      <c r="L39" s="77">
        <v>30</v>
      </c>
      <c r="M39" s="77">
        <v>1.6</v>
      </c>
      <c r="N39" s="77">
        <f t="shared" si="0"/>
        <v>48</v>
      </c>
      <c r="O39" s="66"/>
    </row>
    <row r="40" spans="1:15" s="99" customFormat="1" ht="24">
      <c r="A40" s="92">
        <v>38</v>
      </c>
      <c r="B40" s="97" t="s">
        <v>102</v>
      </c>
      <c r="C40" s="97">
        <v>915</v>
      </c>
      <c r="D40" s="97">
        <v>2.5</v>
      </c>
      <c r="E40" s="98">
        <v>2287.5</v>
      </c>
      <c r="F40" s="97">
        <v>936</v>
      </c>
      <c r="G40" s="97">
        <v>2.5099999999999998</v>
      </c>
      <c r="H40" s="97">
        <v>2350</v>
      </c>
      <c r="I40" s="97">
        <v>936</v>
      </c>
      <c r="J40" s="97">
        <v>2.5099999999999998</v>
      </c>
      <c r="K40" s="97">
        <v>2350</v>
      </c>
      <c r="L40" s="97">
        <v>624</v>
      </c>
      <c r="M40" s="97">
        <v>2.1</v>
      </c>
      <c r="N40" s="97">
        <f t="shared" si="0"/>
        <v>1310.4000000000001</v>
      </c>
      <c r="O40" s="91" t="s">
        <v>112</v>
      </c>
    </row>
    <row r="41" spans="1:15">
      <c r="A41" s="29"/>
      <c r="B41" s="77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66"/>
    </row>
    <row r="42" spans="1:15">
      <c r="A42" s="33"/>
      <c r="B42" s="3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67"/>
    </row>
    <row r="43" spans="1:15">
      <c r="A43" s="33"/>
      <c r="B43" s="3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67"/>
    </row>
    <row r="44" spans="1:15">
      <c r="A44" s="33"/>
      <c r="B44" s="3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67"/>
    </row>
    <row r="45" spans="1:15">
      <c r="A45" s="33"/>
      <c r="B45" s="3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67"/>
    </row>
    <row r="46" spans="1:15">
      <c r="A46" s="33"/>
      <c r="B46" s="3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67"/>
    </row>
    <row r="47" spans="1:15">
      <c r="A47" s="33"/>
      <c r="B47" s="3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67"/>
    </row>
    <row r="48" spans="1:15">
      <c r="A48" s="33"/>
      <c r="B48" s="3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67"/>
    </row>
    <row r="49" spans="1:18">
      <c r="A49" s="33"/>
      <c r="B49" s="3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67"/>
    </row>
    <row r="50" spans="1:18">
      <c r="A50" s="33"/>
      <c r="B50" s="3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67"/>
    </row>
    <row r="51" spans="1:18">
      <c r="A51" s="33"/>
      <c r="B51" s="3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67"/>
    </row>
    <row r="52" spans="1:18">
      <c r="A52" s="33"/>
      <c r="B52" s="3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67"/>
    </row>
    <row r="53" spans="1:18">
      <c r="A53" s="33"/>
      <c r="B53" s="3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67"/>
    </row>
    <row r="54" spans="1:18">
      <c r="A54" s="33"/>
      <c r="B54" s="3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67"/>
    </row>
    <row r="55" spans="1:18">
      <c r="A55" s="33"/>
      <c r="B55" s="3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67"/>
    </row>
    <row r="56" spans="1:18">
      <c r="A56" s="33"/>
      <c r="B56" s="3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67"/>
    </row>
    <row r="57" spans="1:18">
      <c r="A57" s="33"/>
      <c r="B57" s="3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67"/>
    </row>
    <row r="58" spans="1:18">
      <c r="A58" s="33"/>
      <c r="B58" s="3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67"/>
    </row>
    <row r="59" spans="1:18">
      <c r="A59" s="32"/>
      <c r="B59" s="32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8" ht="15" customHeight="1">
      <c r="A60" s="49"/>
      <c r="B60" s="49"/>
      <c r="C60" s="53" t="s">
        <v>2</v>
      </c>
      <c r="D60" s="53"/>
      <c r="E60" s="53"/>
      <c r="F60" s="53" t="s">
        <v>3</v>
      </c>
      <c r="G60" s="53"/>
      <c r="H60" s="53"/>
      <c r="I60" s="53" t="s">
        <v>21</v>
      </c>
      <c r="J60" s="53"/>
      <c r="K60" s="53"/>
      <c r="L60" s="53" t="s">
        <v>63</v>
      </c>
      <c r="M60" s="53"/>
      <c r="N60" s="53"/>
      <c r="O60" s="68"/>
    </row>
    <row r="61" spans="1:18" ht="36">
      <c r="A61" s="50"/>
      <c r="B61" s="50"/>
      <c r="C61" s="37" t="s">
        <v>5</v>
      </c>
      <c r="D61" s="37" t="s">
        <v>8</v>
      </c>
      <c r="E61" s="37" t="s">
        <v>7</v>
      </c>
      <c r="F61" s="37" t="s">
        <v>5</v>
      </c>
      <c r="G61" s="37" t="s">
        <v>9</v>
      </c>
      <c r="H61" s="37" t="s">
        <v>7</v>
      </c>
      <c r="I61" s="39" t="s">
        <v>5</v>
      </c>
      <c r="J61" s="39" t="s">
        <v>9</v>
      </c>
      <c r="K61" s="39" t="s">
        <v>7</v>
      </c>
      <c r="L61" s="39" t="s">
        <v>5</v>
      </c>
      <c r="M61" s="39" t="s">
        <v>9</v>
      </c>
      <c r="N61" s="39" t="s">
        <v>7</v>
      </c>
      <c r="O61" s="69" t="s">
        <v>59</v>
      </c>
    </row>
    <row r="62" spans="1:18" ht="16.5">
      <c r="A62" s="34"/>
      <c r="B62" s="34"/>
      <c r="C62" s="25">
        <v>6000</v>
      </c>
      <c r="D62" s="25">
        <v>5000</v>
      </c>
      <c r="E62" s="25">
        <v>20000</v>
      </c>
      <c r="F62" s="25">
        <v>6283</v>
      </c>
      <c r="G62" s="25">
        <v>5500</v>
      </c>
      <c r="H62" s="25">
        <v>19250</v>
      </c>
      <c r="I62" s="25">
        <v>6465</v>
      </c>
      <c r="J62" s="25">
        <v>5600</v>
      </c>
      <c r="K62" s="25">
        <v>22400</v>
      </c>
      <c r="L62" s="25">
        <v>6598</v>
      </c>
      <c r="M62" s="25">
        <v>5600</v>
      </c>
      <c r="N62" s="25"/>
      <c r="O62" s="70">
        <v>4</v>
      </c>
      <c r="Q62" s="38"/>
      <c r="R62" s="38"/>
    </row>
    <row r="63" spans="1:18" ht="16.5">
      <c r="A63" s="34"/>
      <c r="B63" s="34"/>
      <c r="C63" s="25">
        <v>160</v>
      </c>
      <c r="D63" s="25">
        <v>145</v>
      </c>
      <c r="E63" s="25">
        <v>7</v>
      </c>
      <c r="F63" s="25">
        <v>163.5</v>
      </c>
      <c r="G63" s="25">
        <v>150</v>
      </c>
      <c r="H63" s="25">
        <v>975</v>
      </c>
      <c r="I63" s="25">
        <v>167.5</v>
      </c>
      <c r="J63" s="25">
        <v>150</v>
      </c>
      <c r="K63" s="25">
        <v>975</v>
      </c>
      <c r="L63" s="25"/>
      <c r="M63" s="25"/>
      <c r="N63" s="25"/>
      <c r="O63" s="70"/>
      <c r="Q63" s="40"/>
      <c r="R63" s="38"/>
    </row>
    <row r="64" spans="1:18" ht="16.5">
      <c r="A64" s="34"/>
      <c r="B64" s="34"/>
      <c r="C64" s="25">
        <v>26</v>
      </c>
      <c r="D64" s="25">
        <v>20</v>
      </c>
      <c r="E64" s="25">
        <v>25</v>
      </c>
      <c r="F64" s="25">
        <v>35</v>
      </c>
      <c r="G64" s="25">
        <v>22</v>
      </c>
      <c r="H64" s="25">
        <v>550</v>
      </c>
      <c r="I64" s="25">
        <v>35</v>
      </c>
      <c r="J64" s="25">
        <v>22</v>
      </c>
      <c r="K64" s="25">
        <v>550</v>
      </c>
      <c r="L64" s="25"/>
      <c r="M64" s="25"/>
      <c r="N64" s="25"/>
      <c r="O64" s="70"/>
      <c r="Q64" s="40"/>
      <c r="R64" s="38"/>
    </row>
    <row r="65" spans="1:20" ht="16.5">
      <c r="A65" s="34"/>
      <c r="B65" s="34"/>
      <c r="C65" s="25">
        <v>12</v>
      </c>
      <c r="D65" s="25">
        <v>10</v>
      </c>
      <c r="E65" s="25">
        <v>12</v>
      </c>
      <c r="F65" s="25">
        <v>12.25</v>
      </c>
      <c r="G65" s="25">
        <v>10.5</v>
      </c>
      <c r="H65" s="25">
        <v>126</v>
      </c>
      <c r="I65" s="25">
        <v>12.25</v>
      </c>
      <c r="J65" s="25">
        <v>10.5</v>
      </c>
      <c r="K65" s="25">
        <v>126</v>
      </c>
      <c r="L65" s="25"/>
      <c r="M65" s="25"/>
      <c r="N65" s="25"/>
      <c r="O65" s="70"/>
      <c r="Q65" s="40"/>
      <c r="R65" s="38"/>
    </row>
    <row r="66" spans="1:20" ht="16.5">
      <c r="A66" s="34"/>
      <c r="B66" s="34"/>
      <c r="C66" s="25">
        <v>5</v>
      </c>
      <c r="D66" s="25">
        <v>4.5</v>
      </c>
      <c r="E66" s="25">
        <v>6</v>
      </c>
      <c r="F66" s="25">
        <v>5</v>
      </c>
      <c r="G66" s="25">
        <v>4.5</v>
      </c>
      <c r="H66" s="25">
        <v>27</v>
      </c>
      <c r="I66" s="25">
        <v>5</v>
      </c>
      <c r="J66" s="25">
        <v>4.5</v>
      </c>
      <c r="K66" s="25">
        <v>27</v>
      </c>
      <c r="L66" s="25"/>
      <c r="M66" s="25"/>
      <c r="N66" s="25"/>
      <c r="O66" s="70"/>
      <c r="Q66" s="40"/>
      <c r="R66" s="38"/>
    </row>
    <row r="67" spans="1:20" ht="16.5">
      <c r="A67" s="34"/>
      <c r="B67" s="34"/>
      <c r="C67" s="25">
        <v>12.5</v>
      </c>
      <c r="D67" s="25">
        <v>10.5</v>
      </c>
      <c r="E67" s="25">
        <v>5</v>
      </c>
      <c r="F67" s="25">
        <v>13</v>
      </c>
      <c r="G67" s="25">
        <v>11</v>
      </c>
      <c r="H67" s="25">
        <v>55</v>
      </c>
      <c r="I67" s="25">
        <v>13</v>
      </c>
      <c r="J67" s="25">
        <v>11</v>
      </c>
      <c r="K67" s="25">
        <v>55</v>
      </c>
      <c r="L67" s="25"/>
      <c r="M67" s="25"/>
      <c r="N67" s="25"/>
      <c r="O67" s="70"/>
      <c r="Q67" s="40"/>
      <c r="R67" s="38"/>
    </row>
    <row r="68" spans="1:20" ht="16.5">
      <c r="A68" s="34"/>
      <c r="B68" s="34"/>
      <c r="C68" s="25">
        <v>1200</v>
      </c>
      <c r="D68" s="25">
        <v>1100</v>
      </c>
      <c r="E68" s="25">
        <v>20</v>
      </c>
      <c r="F68" s="25">
        <v>1700</v>
      </c>
      <c r="G68" s="25">
        <v>1500</v>
      </c>
      <c r="H68" s="25">
        <v>37500</v>
      </c>
      <c r="I68" s="25">
        <v>1750</v>
      </c>
      <c r="J68" s="25">
        <v>1550</v>
      </c>
      <c r="K68" s="25">
        <v>38750</v>
      </c>
      <c r="L68" s="25"/>
      <c r="M68" s="25"/>
      <c r="N68" s="25"/>
      <c r="O68" s="70"/>
      <c r="Q68" s="41"/>
      <c r="R68" s="38"/>
    </row>
    <row r="69" spans="1:20" ht="16.5">
      <c r="A69" s="34"/>
      <c r="B69" s="34"/>
      <c r="C69" s="25"/>
      <c r="D69" s="25"/>
      <c r="E69" s="25"/>
      <c r="F69" s="25">
        <v>1</v>
      </c>
      <c r="G69" s="25">
        <v>0.4</v>
      </c>
      <c r="H69" s="25">
        <v>1.76</v>
      </c>
      <c r="I69" s="25">
        <v>1</v>
      </c>
      <c r="J69" s="25">
        <v>0.4</v>
      </c>
      <c r="K69" s="25">
        <v>1.76</v>
      </c>
      <c r="L69" s="25"/>
      <c r="M69" s="25"/>
      <c r="N69" s="25"/>
      <c r="O69" s="70"/>
      <c r="Q69" s="42"/>
      <c r="R69" s="38"/>
    </row>
    <row r="70" spans="1:20" ht="16.5">
      <c r="A70" s="34"/>
      <c r="B70" s="34"/>
      <c r="C70" s="25"/>
      <c r="D70" s="25"/>
      <c r="E70" s="25"/>
      <c r="F70" s="25">
        <v>56</v>
      </c>
      <c r="G70" s="25">
        <v>26</v>
      </c>
      <c r="H70" s="25">
        <v>156</v>
      </c>
      <c r="I70" s="25">
        <v>65</v>
      </c>
      <c r="J70" s="25">
        <v>26</v>
      </c>
      <c r="K70" s="25">
        <v>156</v>
      </c>
      <c r="L70" s="25"/>
      <c r="M70" s="25"/>
      <c r="N70" s="25"/>
      <c r="O70" s="70"/>
      <c r="Q70" s="38"/>
      <c r="R70" s="38"/>
    </row>
    <row r="71" spans="1:20" ht="16.5">
      <c r="A71" s="34"/>
      <c r="B71" s="34"/>
      <c r="C71" s="25"/>
      <c r="D71" s="25"/>
      <c r="E71" s="25"/>
      <c r="F71" s="25">
        <v>0.5</v>
      </c>
      <c r="G71" s="25">
        <v>0.3</v>
      </c>
      <c r="H71" s="25">
        <v>1.2</v>
      </c>
      <c r="I71" s="25">
        <v>0.5</v>
      </c>
      <c r="J71" s="25">
        <v>0.3</v>
      </c>
      <c r="K71" s="25">
        <v>1.2</v>
      </c>
      <c r="L71" s="25"/>
      <c r="M71" s="25"/>
      <c r="N71" s="25"/>
      <c r="O71" s="70"/>
    </row>
    <row r="72" spans="1:20" ht="16.5">
      <c r="A72" s="34"/>
      <c r="B72" s="34"/>
      <c r="C72" s="25"/>
      <c r="D72" s="25"/>
      <c r="E72" s="25"/>
      <c r="F72" s="25"/>
      <c r="G72" s="25"/>
      <c r="H72" s="25"/>
      <c r="I72" s="25">
        <f>SUM(I62:I71)</f>
        <v>8514.25</v>
      </c>
      <c r="J72" s="25"/>
      <c r="K72" s="25"/>
      <c r="L72" s="25"/>
      <c r="M72" s="25"/>
      <c r="N72" s="25"/>
      <c r="O72" s="70"/>
    </row>
    <row r="73" spans="1:20">
      <c r="A73" s="32"/>
      <c r="B73" s="32"/>
    </row>
    <row r="74" spans="1:20">
      <c r="A74" s="32"/>
      <c r="B74" s="32"/>
    </row>
    <row r="75" spans="1:20">
      <c r="A75" s="32"/>
      <c r="B75" s="32"/>
    </row>
    <row r="76" spans="1:20">
      <c r="A76" s="32"/>
      <c r="B76" s="32"/>
    </row>
    <row r="78" spans="1:20" s="43" customFormat="1" ht="30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71"/>
    </row>
    <row r="79" spans="1:20" s="9" customFormat="1" ht="28.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27"/>
      <c r="M79" s="27"/>
      <c r="N79" s="27"/>
      <c r="O79" s="72"/>
    </row>
    <row r="80" spans="1:20">
      <c r="A80" s="8"/>
      <c r="B80" s="8"/>
      <c r="C80" s="8" t="s">
        <v>23</v>
      </c>
      <c r="D80" s="8" t="s">
        <v>24</v>
      </c>
      <c r="E80" s="8" t="s">
        <v>25</v>
      </c>
      <c r="F80" s="8" t="s">
        <v>26</v>
      </c>
      <c r="G80" s="8" t="s">
        <v>27</v>
      </c>
      <c r="H80" s="8" t="s">
        <v>28</v>
      </c>
      <c r="I80" s="8" t="s">
        <v>29</v>
      </c>
      <c r="J80" s="8" t="s">
        <v>30</v>
      </c>
      <c r="K80" s="8" t="s">
        <v>37</v>
      </c>
      <c r="L80" s="8"/>
      <c r="M80" s="8"/>
      <c r="N80" s="8"/>
      <c r="O80" s="66" t="s">
        <v>31</v>
      </c>
      <c r="P80" s="44" t="s">
        <v>32</v>
      </c>
      <c r="Q80" s="44" t="s">
        <v>38</v>
      </c>
      <c r="R80" s="44" t="s">
        <v>33</v>
      </c>
      <c r="S80" s="44" t="s">
        <v>34</v>
      </c>
      <c r="T80" s="45"/>
    </row>
    <row r="81" spans="1:20">
      <c r="A81" s="8"/>
      <c r="B81" s="8"/>
      <c r="C81" s="8" t="s">
        <v>35</v>
      </c>
      <c r="D81" s="8">
        <v>118508</v>
      </c>
      <c r="E81" s="8">
        <v>7500</v>
      </c>
      <c r="F81" s="8">
        <v>7050</v>
      </c>
      <c r="G81" s="8">
        <v>9600</v>
      </c>
      <c r="H81" s="8">
        <v>10500</v>
      </c>
      <c r="I81" s="8">
        <v>13500</v>
      </c>
      <c r="J81" s="8">
        <v>14250</v>
      </c>
      <c r="K81" s="8">
        <v>14500</v>
      </c>
      <c r="L81" s="8"/>
      <c r="M81" s="8"/>
      <c r="N81" s="8"/>
      <c r="O81" s="66">
        <v>13833</v>
      </c>
      <c r="P81" s="44">
        <v>9875</v>
      </c>
      <c r="Q81" s="44">
        <v>995</v>
      </c>
      <c r="R81" s="44">
        <v>8005</v>
      </c>
      <c r="S81" s="44">
        <v>8900</v>
      </c>
      <c r="T81" s="45"/>
    </row>
    <row r="82" spans="1:20">
      <c r="A82" s="8"/>
      <c r="B82" s="8"/>
      <c r="C82" s="8" t="s">
        <v>36</v>
      </c>
      <c r="D82" s="8" t="s">
        <v>39</v>
      </c>
      <c r="E82" s="8" t="s">
        <v>40</v>
      </c>
      <c r="F82" s="8" t="s">
        <v>40</v>
      </c>
      <c r="G82" s="8" t="s">
        <v>41</v>
      </c>
      <c r="H82" s="8" t="s">
        <v>42</v>
      </c>
      <c r="I82" s="8" t="s">
        <v>42</v>
      </c>
      <c r="J82" s="8" t="s">
        <v>43</v>
      </c>
      <c r="K82" s="8" t="s">
        <v>43</v>
      </c>
      <c r="L82" s="8"/>
      <c r="M82" s="8"/>
      <c r="N82" s="8"/>
      <c r="O82" s="66" t="s">
        <v>40</v>
      </c>
      <c r="P82" s="44" t="s">
        <v>44</v>
      </c>
      <c r="Q82" s="44" t="s">
        <v>45</v>
      </c>
      <c r="R82" s="44">
        <v>14</v>
      </c>
      <c r="S82" s="44">
        <v>14</v>
      </c>
      <c r="T82" s="45"/>
    </row>
    <row r="83" spans="1:20">
      <c r="A83" s="8"/>
      <c r="B83" s="8"/>
      <c r="C83" s="8" t="s">
        <v>35</v>
      </c>
      <c r="D83" s="8" t="s">
        <v>60</v>
      </c>
      <c r="E83" s="8"/>
      <c r="F83" s="8"/>
      <c r="G83" s="8"/>
      <c r="H83" s="8"/>
      <c r="I83" s="8">
        <v>5025</v>
      </c>
      <c r="J83" s="8">
        <v>6050</v>
      </c>
      <c r="K83" s="8">
        <v>17825</v>
      </c>
      <c r="L83" s="8"/>
      <c r="M83" s="8"/>
      <c r="N83" s="8"/>
      <c r="O83" s="66">
        <v>18402</v>
      </c>
      <c r="P83" s="44"/>
      <c r="Q83" s="44"/>
      <c r="R83" s="44"/>
      <c r="S83" s="44"/>
      <c r="T83" s="45"/>
    </row>
    <row r="84" spans="1:20">
      <c r="A84" s="8"/>
      <c r="B84" s="8"/>
      <c r="C84" s="8" t="s">
        <v>36</v>
      </c>
      <c r="D84" s="8" t="s">
        <v>46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66"/>
      <c r="P84" s="44"/>
      <c r="Q84" s="44"/>
      <c r="R84" s="44"/>
      <c r="S84" s="44"/>
      <c r="T84" s="45"/>
    </row>
    <row r="85" spans="1:20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66"/>
      <c r="P85" s="44"/>
      <c r="Q85" s="44"/>
      <c r="R85" s="44"/>
      <c r="S85" s="44"/>
      <c r="T85" s="45"/>
    </row>
    <row r="86" spans="1:20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P86" s="45"/>
      <c r="Q86" s="45"/>
      <c r="R86" s="45"/>
      <c r="S86" s="45"/>
      <c r="T86" s="45"/>
    </row>
    <row r="87" spans="1:20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P87" s="45"/>
      <c r="Q87" s="45"/>
      <c r="R87" s="45"/>
      <c r="S87" s="45"/>
      <c r="T87" s="45"/>
    </row>
    <row r="88" spans="1:20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P88" s="45"/>
      <c r="Q88" s="45"/>
      <c r="R88" s="45"/>
      <c r="S88" s="45"/>
      <c r="T88" s="45"/>
    </row>
    <row r="89" spans="1:20" s="43" customFormat="1" ht="30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71"/>
    </row>
    <row r="90" spans="1:20" s="9" customFormat="1" ht="28.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27"/>
      <c r="M90" s="27"/>
      <c r="N90" s="27"/>
      <c r="O90" s="72"/>
    </row>
    <row r="91" spans="1:20">
      <c r="A91" s="8"/>
      <c r="B91" s="8"/>
      <c r="C91" s="8" t="s">
        <v>23</v>
      </c>
      <c r="D91" s="8" t="s">
        <v>24</v>
      </c>
      <c r="E91" s="8" t="s">
        <v>25</v>
      </c>
      <c r="F91" s="8" t="s">
        <v>26</v>
      </c>
      <c r="G91" s="8" t="s">
        <v>27</v>
      </c>
      <c r="H91" s="8" t="s">
        <v>28</v>
      </c>
      <c r="I91" s="8" t="s">
        <v>29</v>
      </c>
      <c r="J91" s="8" t="s">
        <v>30</v>
      </c>
      <c r="K91" s="8" t="s">
        <v>37</v>
      </c>
      <c r="L91" s="8"/>
      <c r="M91" s="8"/>
      <c r="N91" s="8"/>
      <c r="O91" s="66" t="s">
        <v>31</v>
      </c>
      <c r="P91" s="44" t="s">
        <v>32</v>
      </c>
      <c r="Q91" s="44" t="s">
        <v>38</v>
      </c>
      <c r="R91" s="44" t="s">
        <v>33</v>
      </c>
      <c r="S91" s="44" t="s">
        <v>34</v>
      </c>
      <c r="T91" s="45"/>
    </row>
    <row r="92" spans="1:20">
      <c r="A92" s="8"/>
      <c r="B92" s="8"/>
      <c r="C92" s="8" t="s">
        <v>35</v>
      </c>
      <c r="D92" s="8">
        <f>E92+F92+G92+H92+I92+J92+K92+O92+P92+Q92+R92+S92</f>
        <v>48150</v>
      </c>
      <c r="E92" s="8">
        <v>7500</v>
      </c>
      <c r="F92" s="8">
        <v>7050</v>
      </c>
      <c r="G92" s="8">
        <v>9600</v>
      </c>
      <c r="H92" s="8">
        <v>10500</v>
      </c>
      <c r="I92" s="8">
        <v>13500</v>
      </c>
      <c r="J92" s="8"/>
      <c r="K92" s="8"/>
      <c r="L92" s="8"/>
      <c r="M92" s="8"/>
      <c r="N92" s="8"/>
      <c r="O92" s="66"/>
      <c r="P92" s="44"/>
      <c r="Q92" s="44"/>
      <c r="R92" s="44"/>
      <c r="S92" s="44"/>
      <c r="T92" s="45"/>
    </row>
    <row r="93" spans="1:20">
      <c r="A93" s="8"/>
      <c r="B93" s="8"/>
      <c r="C93" s="8" t="s">
        <v>36</v>
      </c>
      <c r="D93" s="8" t="s">
        <v>39</v>
      </c>
      <c r="E93" s="8" t="s">
        <v>40</v>
      </c>
      <c r="F93" s="8" t="s">
        <v>40</v>
      </c>
      <c r="G93" s="8" t="s">
        <v>41</v>
      </c>
      <c r="H93" s="8" t="s">
        <v>42</v>
      </c>
      <c r="I93" s="8" t="s">
        <v>42</v>
      </c>
      <c r="J93" s="8" t="s">
        <v>43</v>
      </c>
      <c r="K93" s="8" t="s">
        <v>43</v>
      </c>
      <c r="L93" s="8"/>
      <c r="M93" s="8"/>
      <c r="N93" s="8"/>
      <c r="O93" s="66" t="s">
        <v>40</v>
      </c>
      <c r="P93" s="44" t="s">
        <v>44</v>
      </c>
      <c r="Q93" s="44" t="s">
        <v>45</v>
      </c>
      <c r="R93" s="44">
        <v>14</v>
      </c>
      <c r="S93" s="44">
        <v>14</v>
      </c>
      <c r="T93" s="45"/>
    </row>
    <row r="94" spans="1:20" s="19" customFormat="1">
      <c r="A94" s="8"/>
      <c r="B94" s="8"/>
      <c r="C94" s="8" t="s">
        <v>35</v>
      </c>
      <c r="D94" s="8" t="s">
        <v>60</v>
      </c>
      <c r="E94" s="8"/>
      <c r="F94" s="8"/>
      <c r="G94" s="8"/>
      <c r="H94" s="8"/>
      <c r="I94" s="8">
        <v>5025</v>
      </c>
      <c r="J94" s="8">
        <v>6050</v>
      </c>
      <c r="K94" s="8">
        <v>17825</v>
      </c>
      <c r="L94" s="8"/>
      <c r="M94" s="8"/>
      <c r="N94" s="8"/>
      <c r="O94" s="66">
        <v>18402</v>
      </c>
      <c r="P94" s="8"/>
      <c r="Q94" s="8"/>
      <c r="R94" s="8"/>
      <c r="S94" s="8"/>
      <c r="T94" s="18"/>
    </row>
    <row r="95" spans="1:20">
      <c r="A95" s="8"/>
      <c r="B95" s="8"/>
      <c r="C95" s="8" t="s">
        <v>36</v>
      </c>
      <c r="D95" s="8" t="s">
        <v>46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66"/>
      <c r="P95" s="44"/>
      <c r="Q95" s="44"/>
      <c r="R95" s="44"/>
      <c r="S95" s="44"/>
      <c r="T95" s="45"/>
    </row>
    <row r="96" spans="1:20" s="19" customFormat="1">
      <c r="A96" s="8"/>
      <c r="B96" s="8"/>
      <c r="C96" s="8" t="s">
        <v>35</v>
      </c>
      <c r="D96" s="8">
        <f>E96+F96+G96+H96+I96+J96+K96+O96+P96+Q96+R96+S96</f>
        <v>14498</v>
      </c>
      <c r="E96" s="8">
        <v>3229</v>
      </c>
      <c r="F96" s="8">
        <v>3325</v>
      </c>
      <c r="G96" s="8">
        <v>3929</v>
      </c>
      <c r="H96" s="8">
        <v>4015</v>
      </c>
      <c r="I96" s="8"/>
      <c r="J96" s="8"/>
      <c r="K96" s="8"/>
      <c r="L96" s="8"/>
      <c r="M96" s="8"/>
      <c r="N96" s="8"/>
      <c r="O96" s="66"/>
      <c r="P96" s="8"/>
      <c r="Q96" s="8"/>
      <c r="R96" s="8"/>
      <c r="S96" s="8"/>
      <c r="T96" s="18"/>
    </row>
    <row r="97" spans="1:20" s="19" customFormat="1">
      <c r="A97" s="8"/>
      <c r="B97" s="8"/>
      <c r="C97" s="8" t="s">
        <v>36</v>
      </c>
      <c r="D97" s="8">
        <v>25</v>
      </c>
      <c r="E97" s="8">
        <v>25</v>
      </c>
      <c r="F97" s="8">
        <v>25</v>
      </c>
      <c r="G97" s="8">
        <v>25</v>
      </c>
      <c r="H97" s="8">
        <v>25</v>
      </c>
      <c r="I97" s="8"/>
      <c r="J97" s="8"/>
      <c r="K97" s="8"/>
      <c r="L97" s="8"/>
      <c r="M97" s="8"/>
      <c r="N97" s="8"/>
      <c r="O97" s="66"/>
      <c r="P97" s="8"/>
      <c r="Q97" s="8"/>
      <c r="R97" s="8"/>
      <c r="S97" s="8"/>
      <c r="T97" s="18"/>
    </row>
    <row r="98" spans="1:20" s="19" customFormat="1">
      <c r="A98" s="8"/>
      <c r="B98" s="8"/>
      <c r="C98" s="8" t="s">
        <v>35</v>
      </c>
      <c r="D98" s="8">
        <f>E98+F98+G98+H98+I98+J98+K98+O98+P98+Q98+R98+S98</f>
        <v>850</v>
      </c>
      <c r="E98" s="8">
        <v>150</v>
      </c>
      <c r="F98" s="8">
        <v>212</v>
      </c>
      <c r="G98" s="8">
        <v>225</v>
      </c>
      <c r="H98" s="8">
        <v>263</v>
      </c>
      <c r="I98" s="8"/>
      <c r="J98" s="8"/>
      <c r="K98" s="8"/>
      <c r="L98" s="8"/>
      <c r="M98" s="8"/>
      <c r="N98" s="8"/>
      <c r="O98" s="66"/>
      <c r="P98" s="8"/>
      <c r="Q98" s="8"/>
      <c r="R98" s="8"/>
      <c r="S98" s="8"/>
      <c r="T98" s="18"/>
    </row>
    <row r="99" spans="1:20">
      <c r="A99" s="8"/>
      <c r="B99" s="8"/>
      <c r="C99" s="8" t="s">
        <v>36</v>
      </c>
      <c r="D99" s="8" t="s">
        <v>61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66"/>
      <c r="P99" s="44"/>
      <c r="Q99" s="44"/>
      <c r="R99" s="44"/>
      <c r="S99" s="44"/>
      <c r="T99" s="45"/>
    </row>
    <row r="100" spans="1:2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67"/>
      <c r="P100" s="46"/>
      <c r="Q100" s="46"/>
      <c r="R100" s="46"/>
      <c r="S100" s="46"/>
      <c r="T100" s="45"/>
    </row>
    <row r="101" spans="1:20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67"/>
      <c r="P101" s="46"/>
      <c r="Q101" s="46"/>
      <c r="R101" s="46"/>
      <c r="S101" s="46"/>
      <c r="T101" s="45"/>
    </row>
    <row r="102" spans="1:20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67"/>
      <c r="P102" s="46"/>
      <c r="Q102" s="46"/>
      <c r="R102" s="46"/>
      <c r="S102" s="46"/>
      <c r="T102" s="45"/>
    </row>
    <row r="103" spans="1:20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67"/>
      <c r="P103" s="46"/>
      <c r="Q103" s="46"/>
      <c r="R103" s="46"/>
      <c r="S103" s="46"/>
      <c r="T103" s="45"/>
    </row>
    <row r="104" spans="1:20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67"/>
      <c r="P104" s="46"/>
      <c r="Q104" s="46"/>
      <c r="R104" s="46"/>
      <c r="S104" s="46"/>
      <c r="T104" s="45"/>
    </row>
    <row r="105" spans="1:20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67"/>
      <c r="P105" s="46"/>
      <c r="Q105" s="46"/>
      <c r="R105" s="46"/>
      <c r="S105" s="46"/>
      <c r="T105" s="45"/>
    </row>
    <row r="106" spans="1:20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67"/>
      <c r="P106" s="46"/>
      <c r="Q106" s="46"/>
      <c r="R106" s="46"/>
      <c r="S106" s="46"/>
      <c r="T106" s="45"/>
    </row>
    <row r="107" spans="1:20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67"/>
      <c r="P107" s="46"/>
      <c r="Q107" s="46"/>
      <c r="R107" s="46"/>
      <c r="S107" s="46"/>
      <c r="T107" s="45"/>
    </row>
    <row r="108" spans="1:20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67"/>
      <c r="P108" s="46"/>
      <c r="Q108" s="46"/>
      <c r="R108" s="46"/>
      <c r="S108" s="46"/>
      <c r="T108" s="45"/>
    </row>
    <row r="109" spans="1:20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67"/>
      <c r="P109" s="46"/>
      <c r="Q109" s="46"/>
      <c r="R109" s="46"/>
      <c r="S109" s="46"/>
      <c r="T109" s="45"/>
    </row>
    <row r="110" spans="1:2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67"/>
      <c r="P110" s="46"/>
      <c r="Q110" s="46"/>
      <c r="R110" s="46"/>
      <c r="S110" s="46"/>
      <c r="T110" s="45"/>
    </row>
    <row r="111" spans="1:20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67"/>
      <c r="P111" s="46"/>
      <c r="Q111" s="46"/>
      <c r="R111" s="46"/>
      <c r="S111" s="46"/>
      <c r="T111" s="45"/>
    </row>
    <row r="112" spans="1:20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P112" s="45"/>
      <c r="Q112" s="45"/>
      <c r="R112" s="45"/>
      <c r="S112" s="45"/>
      <c r="T112" s="45"/>
    </row>
    <row r="113" spans="1:20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P113" s="45"/>
      <c r="Q113" s="45"/>
      <c r="R113" s="45"/>
      <c r="S113" s="45"/>
      <c r="T113" s="45"/>
    </row>
    <row r="114" spans="1:20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P114" s="45"/>
      <c r="Q114" s="45"/>
      <c r="R114" s="45"/>
      <c r="S114" s="45"/>
      <c r="T114" s="45"/>
    </row>
    <row r="115" spans="1:20" ht="22.5">
      <c r="A115" s="52"/>
      <c r="B115" s="52"/>
      <c r="C115" s="52"/>
      <c r="D115" s="52"/>
      <c r="E115" s="52"/>
      <c r="F115" s="52"/>
      <c r="G115" s="52"/>
      <c r="H115" s="52"/>
      <c r="I115" s="52"/>
    </row>
    <row r="116" spans="1:20" ht="22.5">
      <c r="A116" s="52"/>
      <c r="B116" s="52"/>
      <c r="C116" s="52"/>
      <c r="D116" s="52"/>
      <c r="E116" s="52"/>
      <c r="F116" s="52"/>
      <c r="G116" s="52"/>
      <c r="H116" s="52"/>
      <c r="I116" s="52"/>
    </row>
    <row r="117" spans="1:20" ht="18.75">
      <c r="A117" s="30"/>
      <c r="B117" s="30"/>
      <c r="C117" s="30"/>
      <c r="D117" s="30"/>
      <c r="E117" s="30"/>
      <c r="F117" s="30"/>
      <c r="G117" s="30"/>
      <c r="H117" s="31" t="s">
        <v>22</v>
      </c>
      <c r="I117" s="30"/>
    </row>
    <row r="118" spans="1:20">
      <c r="A118" s="32"/>
      <c r="B118" s="32"/>
      <c r="C118" s="32"/>
      <c r="D118" s="32"/>
      <c r="E118" s="32"/>
      <c r="F118" s="32"/>
      <c r="G118" s="32"/>
      <c r="H118" s="32"/>
      <c r="I118" s="32"/>
    </row>
    <row r="120" spans="1:20" ht="15" customHeight="1">
      <c r="A120" s="49"/>
      <c r="B120" s="49"/>
      <c r="C120" s="53" t="s">
        <v>3</v>
      </c>
      <c r="D120" s="53"/>
      <c r="E120" s="53"/>
      <c r="F120" s="53" t="s">
        <v>21</v>
      </c>
      <c r="G120" s="53"/>
      <c r="H120" s="53"/>
      <c r="I120" s="53" t="s">
        <v>63</v>
      </c>
      <c r="J120" s="53"/>
      <c r="K120" s="53"/>
      <c r="L120" s="57" t="s">
        <v>4</v>
      </c>
    </row>
    <row r="121" spans="1:20" ht="16.5">
      <c r="A121" s="50"/>
      <c r="B121" s="50"/>
      <c r="C121" s="37" t="s">
        <v>5</v>
      </c>
      <c r="D121" s="37" t="s">
        <v>6</v>
      </c>
      <c r="E121" s="37" t="s">
        <v>7</v>
      </c>
      <c r="F121" s="37" t="s">
        <v>5</v>
      </c>
      <c r="G121" s="37" t="s">
        <v>6</v>
      </c>
      <c r="H121" s="37" t="s">
        <v>7</v>
      </c>
      <c r="I121" s="37" t="s">
        <v>5</v>
      </c>
      <c r="J121" s="37" t="s">
        <v>59</v>
      </c>
      <c r="K121" s="37" t="s">
        <v>7</v>
      </c>
      <c r="L121" s="58"/>
    </row>
    <row r="122" spans="1:20" ht="16.5">
      <c r="A122" s="34"/>
      <c r="B122" s="34"/>
      <c r="C122" s="22">
        <v>800</v>
      </c>
      <c r="D122" s="22">
        <v>3.5</v>
      </c>
      <c r="E122" s="22">
        <v>2800</v>
      </c>
      <c r="F122" s="22">
        <v>800</v>
      </c>
      <c r="G122" s="22">
        <v>3.5</v>
      </c>
      <c r="H122" s="22">
        <v>2800</v>
      </c>
      <c r="I122" s="22">
        <v>800</v>
      </c>
      <c r="J122" s="22">
        <v>3</v>
      </c>
      <c r="K122" s="22">
        <f>I122*J122</f>
        <v>2400</v>
      </c>
      <c r="L122" s="29"/>
    </row>
    <row r="123" spans="1:20" ht="16.5">
      <c r="A123" s="34"/>
      <c r="B123" s="34"/>
      <c r="C123" s="22">
        <v>60200</v>
      </c>
      <c r="D123" s="22">
        <v>2.57</v>
      </c>
      <c r="E123" s="22">
        <v>154880</v>
      </c>
      <c r="F123" s="22">
        <v>42000</v>
      </c>
      <c r="G123" s="22">
        <v>3</v>
      </c>
      <c r="H123" s="22">
        <v>126000</v>
      </c>
      <c r="I123" s="22">
        <v>32900</v>
      </c>
      <c r="J123" s="22">
        <v>2.5</v>
      </c>
      <c r="K123" s="22">
        <f>I123*J123</f>
        <v>82250</v>
      </c>
      <c r="L123" s="29"/>
    </row>
    <row r="124" spans="1:20" ht="16.5">
      <c r="A124" s="34"/>
      <c r="B124" s="34"/>
      <c r="C124" s="22">
        <v>20000</v>
      </c>
      <c r="D124" s="22">
        <v>2.4</v>
      </c>
      <c r="E124" s="22">
        <v>48000</v>
      </c>
      <c r="F124" s="22">
        <v>24000</v>
      </c>
      <c r="G124" s="22"/>
      <c r="H124" s="22"/>
      <c r="I124" s="22">
        <v>24000</v>
      </c>
      <c r="J124" s="22">
        <v>2.5</v>
      </c>
      <c r="K124" s="22">
        <f t="shared" ref="K124:K159" si="5">I124*J124</f>
        <v>60000</v>
      </c>
      <c r="L124" s="29" t="s">
        <v>64</v>
      </c>
    </row>
    <row r="125" spans="1:20" ht="16.5">
      <c r="A125" s="34"/>
      <c r="B125" s="34"/>
      <c r="C125" s="22">
        <v>510</v>
      </c>
      <c r="D125" s="22">
        <v>2.5</v>
      </c>
      <c r="E125" s="22">
        <v>1025</v>
      </c>
      <c r="F125" s="22">
        <v>600</v>
      </c>
      <c r="G125" s="22">
        <v>2.5</v>
      </c>
      <c r="H125" s="22">
        <v>1500</v>
      </c>
      <c r="I125" s="22">
        <v>600</v>
      </c>
      <c r="J125" s="22">
        <v>2.5</v>
      </c>
      <c r="K125" s="22">
        <f t="shared" si="5"/>
        <v>1500</v>
      </c>
      <c r="L125" s="29" t="s">
        <v>64</v>
      </c>
    </row>
    <row r="126" spans="1:20" ht="16.5">
      <c r="A126" s="34"/>
      <c r="B126" s="34"/>
      <c r="C126" s="22">
        <v>100</v>
      </c>
      <c r="D126" s="22">
        <v>2.5</v>
      </c>
      <c r="E126" s="22">
        <v>250</v>
      </c>
      <c r="F126" s="22"/>
      <c r="G126" s="22"/>
      <c r="H126" s="22"/>
      <c r="I126" s="22">
        <v>150</v>
      </c>
      <c r="J126" s="22"/>
      <c r="K126" s="22">
        <f t="shared" si="5"/>
        <v>0</v>
      </c>
      <c r="L126" s="29"/>
    </row>
    <row r="127" spans="1:20" ht="16.5">
      <c r="A127" s="34"/>
      <c r="B127" s="34"/>
      <c r="C127" s="22">
        <v>200</v>
      </c>
      <c r="D127" s="22">
        <v>1.3</v>
      </c>
      <c r="E127" s="22">
        <v>260</v>
      </c>
      <c r="F127" s="22">
        <v>200</v>
      </c>
      <c r="G127" s="22">
        <v>1.3</v>
      </c>
      <c r="H127" s="22">
        <v>260</v>
      </c>
      <c r="I127" s="22">
        <v>200</v>
      </c>
      <c r="J127" s="22"/>
      <c r="K127" s="22">
        <f t="shared" si="5"/>
        <v>0</v>
      </c>
      <c r="L127" s="29"/>
    </row>
    <row r="128" spans="1:20" ht="16.5">
      <c r="A128" s="34"/>
      <c r="B128" s="34"/>
      <c r="C128" s="22">
        <v>2050</v>
      </c>
      <c r="D128" s="22">
        <v>11.5</v>
      </c>
      <c r="E128" s="22">
        <v>23580</v>
      </c>
      <c r="F128" s="22">
        <v>2150</v>
      </c>
      <c r="G128" s="22">
        <v>11.5</v>
      </c>
      <c r="H128" s="22">
        <v>28175</v>
      </c>
      <c r="I128" s="22">
        <v>2200</v>
      </c>
      <c r="J128" s="22">
        <v>11.5</v>
      </c>
      <c r="K128" s="22">
        <f t="shared" si="5"/>
        <v>25300</v>
      </c>
      <c r="L128" s="29"/>
    </row>
    <row r="129" spans="1:12" ht="16.5">
      <c r="A129" s="34"/>
      <c r="B129" s="34"/>
      <c r="C129" s="22">
        <v>6800</v>
      </c>
      <c r="D129" s="22">
        <v>12</v>
      </c>
      <c r="E129" s="22">
        <v>81600</v>
      </c>
      <c r="F129" s="22">
        <v>6800</v>
      </c>
      <c r="G129" s="22"/>
      <c r="H129" s="22"/>
      <c r="I129" s="22">
        <v>6800</v>
      </c>
      <c r="J129" s="22"/>
      <c r="K129" s="22">
        <f t="shared" si="5"/>
        <v>0</v>
      </c>
      <c r="L129" s="29" t="s">
        <v>64</v>
      </c>
    </row>
    <row r="130" spans="1:12" ht="16.5">
      <c r="A130" s="34"/>
      <c r="B130" s="34"/>
      <c r="C130" s="22">
        <v>530</v>
      </c>
      <c r="D130" s="22">
        <v>10.5</v>
      </c>
      <c r="E130" s="22">
        <v>5565</v>
      </c>
      <c r="F130" s="22">
        <v>530</v>
      </c>
      <c r="G130" s="22">
        <v>10.5</v>
      </c>
      <c r="H130" s="22">
        <v>5565</v>
      </c>
      <c r="I130" s="22">
        <v>530</v>
      </c>
      <c r="J130" s="22"/>
      <c r="K130" s="22">
        <f t="shared" si="5"/>
        <v>0</v>
      </c>
      <c r="L130" s="29" t="s">
        <v>64</v>
      </c>
    </row>
    <row r="131" spans="1:12" ht="16.5">
      <c r="A131" s="34"/>
      <c r="B131" s="34"/>
      <c r="C131" s="22">
        <v>5565</v>
      </c>
      <c r="D131" s="22">
        <v>8.5</v>
      </c>
      <c r="E131" s="22">
        <v>47302.5</v>
      </c>
      <c r="F131" s="22">
        <v>5565</v>
      </c>
      <c r="G131" s="22"/>
      <c r="H131" s="22"/>
      <c r="I131" s="22">
        <f>SUM(I128:I130)</f>
        <v>9530</v>
      </c>
      <c r="J131" s="22"/>
      <c r="K131" s="22">
        <f t="shared" si="5"/>
        <v>0</v>
      </c>
      <c r="L131" s="29" t="s">
        <v>64</v>
      </c>
    </row>
    <row r="132" spans="1:12" ht="16.5">
      <c r="A132" s="34"/>
      <c r="B132" s="34"/>
      <c r="C132" s="22">
        <v>1750</v>
      </c>
      <c r="D132" s="22">
        <v>0.8</v>
      </c>
      <c r="E132" s="22">
        <v>1400</v>
      </c>
      <c r="F132" s="22">
        <v>1800</v>
      </c>
      <c r="G132" s="22"/>
      <c r="H132" s="22"/>
      <c r="I132" s="22">
        <v>5565</v>
      </c>
      <c r="J132" s="22"/>
      <c r="K132" s="22">
        <f t="shared" si="5"/>
        <v>0</v>
      </c>
      <c r="L132" s="29" t="s">
        <v>64</v>
      </c>
    </row>
    <row r="133" spans="1:12" ht="16.5">
      <c r="A133" s="34"/>
      <c r="B133" s="34"/>
      <c r="C133" s="22">
        <v>750</v>
      </c>
      <c r="D133" s="22">
        <v>0.9</v>
      </c>
      <c r="E133" s="22">
        <v>1215</v>
      </c>
      <c r="F133" s="22">
        <v>750</v>
      </c>
      <c r="G133" s="22"/>
      <c r="H133" s="22"/>
      <c r="I133" s="22">
        <v>1800</v>
      </c>
      <c r="J133" s="22"/>
      <c r="K133" s="22">
        <f t="shared" si="5"/>
        <v>0</v>
      </c>
      <c r="L133" s="29" t="s">
        <v>64</v>
      </c>
    </row>
    <row r="134" spans="1:12" ht="16.5">
      <c r="A134" s="34"/>
      <c r="B134" s="34"/>
      <c r="C134" s="22">
        <v>400</v>
      </c>
      <c r="D134" s="22">
        <v>0.5</v>
      </c>
      <c r="E134" s="22">
        <v>125</v>
      </c>
      <c r="F134" s="22">
        <v>450</v>
      </c>
      <c r="G134" s="22"/>
      <c r="H134" s="22"/>
      <c r="I134" s="22">
        <v>750</v>
      </c>
      <c r="J134" s="22"/>
      <c r="K134" s="22">
        <f t="shared" si="5"/>
        <v>0</v>
      </c>
      <c r="L134" s="29" t="s">
        <v>64</v>
      </c>
    </row>
    <row r="135" spans="1:12" ht="16.5">
      <c r="A135" s="34"/>
      <c r="B135" s="34"/>
      <c r="C135" s="22">
        <v>100</v>
      </c>
      <c r="D135" s="22">
        <v>0.7</v>
      </c>
      <c r="E135" s="22">
        <v>105</v>
      </c>
      <c r="F135" s="22">
        <v>100</v>
      </c>
      <c r="G135" s="22">
        <v>0.7</v>
      </c>
      <c r="H135" s="22">
        <v>105</v>
      </c>
      <c r="I135" s="22">
        <v>450</v>
      </c>
      <c r="J135" s="22"/>
      <c r="K135" s="22">
        <f t="shared" si="5"/>
        <v>0</v>
      </c>
      <c r="L135" s="29" t="s">
        <v>64</v>
      </c>
    </row>
    <row r="136" spans="1:12" ht="16.5">
      <c r="A136" s="34"/>
      <c r="B136" s="34"/>
      <c r="C136" s="22">
        <v>100</v>
      </c>
      <c r="D136" s="22">
        <v>0.9</v>
      </c>
      <c r="E136" s="22">
        <v>140</v>
      </c>
      <c r="F136" s="22">
        <v>100</v>
      </c>
      <c r="G136" s="22"/>
      <c r="H136" s="22"/>
      <c r="I136" s="22">
        <v>100</v>
      </c>
      <c r="J136" s="22"/>
      <c r="K136" s="22">
        <f t="shared" si="5"/>
        <v>0</v>
      </c>
      <c r="L136" s="29" t="s">
        <v>64</v>
      </c>
    </row>
    <row r="137" spans="1:12" ht="16.5">
      <c r="A137" s="34"/>
      <c r="B137" s="34"/>
      <c r="C137" s="22">
        <v>1000</v>
      </c>
      <c r="D137" s="22">
        <v>0.9</v>
      </c>
      <c r="E137" s="22">
        <v>900</v>
      </c>
      <c r="F137" s="22">
        <v>1000</v>
      </c>
      <c r="G137" s="22">
        <v>0.9</v>
      </c>
      <c r="H137" s="22">
        <v>900</v>
      </c>
      <c r="I137" s="22">
        <v>100</v>
      </c>
      <c r="J137" s="22"/>
      <c r="K137" s="22">
        <f t="shared" si="5"/>
        <v>0</v>
      </c>
      <c r="L137" s="29" t="s">
        <v>64</v>
      </c>
    </row>
    <row r="138" spans="1:12" ht="16.5">
      <c r="A138" s="34"/>
      <c r="B138" s="34"/>
      <c r="C138" s="22">
        <v>3105</v>
      </c>
      <c r="D138" s="22">
        <v>1.25</v>
      </c>
      <c r="E138" s="22">
        <v>3881.25</v>
      </c>
      <c r="F138" s="22">
        <v>3105</v>
      </c>
      <c r="G138" s="22">
        <v>1.25</v>
      </c>
      <c r="H138" s="22">
        <v>3881.25</v>
      </c>
      <c r="I138" s="22">
        <v>1000</v>
      </c>
      <c r="J138" s="22" t="s">
        <v>20</v>
      </c>
      <c r="K138" s="22" t="e">
        <f t="shared" si="5"/>
        <v>#VALUE!</v>
      </c>
      <c r="L138" s="29" t="s">
        <v>64</v>
      </c>
    </row>
    <row r="139" spans="1:12" ht="16.5">
      <c r="A139" s="34"/>
      <c r="B139" s="34"/>
      <c r="C139" s="22">
        <v>300</v>
      </c>
      <c r="D139" s="22">
        <v>0.88</v>
      </c>
      <c r="E139" s="22">
        <v>270</v>
      </c>
      <c r="F139" s="22">
        <v>300</v>
      </c>
      <c r="G139" s="22">
        <v>0.88</v>
      </c>
      <c r="H139" s="22">
        <v>270</v>
      </c>
      <c r="I139" s="22">
        <f>SUM(I133:I138)</f>
        <v>4200</v>
      </c>
      <c r="J139" s="22"/>
      <c r="K139" s="22">
        <f t="shared" si="5"/>
        <v>0</v>
      </c>
      <c r="L139" s="29" t="s">
        <v>64</v>
      </c>
    </row>
    <row r="140" spans="1:12" ht="16.5">
      <c r="A140" s="34"/>
      <c r="B140" s="34"/>
      <c r="C140" s="22">
        <v>105</v>
      </c>
      <c r="D140" s="22">
        <v>1.52</v>
      </c>
      <c r="E140" s="22">
        <v>160</v>
      </c>
      <c r="F140" s="22">
        <v>150</v>
      </c>
      <c r="G140" s="22">
        <v>1.05</v>
      </c>
      <c r="H140" s="22">
        <v>157.5</v>
      </c>
      <c r="I140" s="22">
        <v>3105</v>
      </c>
      <c r="J140" s="22"/>
      <c r="K140" s="22">
        <f t="shared" si="5"/>
        <v>0</v>
      </c>
      <c r="L140" s="29"/>
    </row>
    <row r="141" spans="1:12" ht="16.5">
      <c r="A141" s="34"/>
      <c r="B141" s="34"/>
      <c r="C141" s="22">
        <v>850</v>
      </c>
      <c r="D141" s="22">
        <v>0.92</v>
      </c>
      <c r="E141" s="22">
        <v>750</v>
      </c>
      <c r="F141" s="22">
        <v>700</v>
      </c>
      <c r="G141" s="22">
        <v>0.92</v>
      </c>
      <c r="H141" s="22">
        <v>644</v>
      </c>
      <c r="I141" s="22">
        <v>300</v>
      </c>
      <c r="J141" s="22"/>
      <c r="K141" s="22">
        <f t="shared" si="5"/>
        <v>0</v>
      </c>
      <c r="L141" s="29"/>
    </row>
    <row r="142" spans="1:12" ht="16.5">
      <c r="A142" s="34"/>
      <c r="B142" s="34"/>
      <c r="C142" s="22">
        <v>60</v>
      </c>
      <c r="D142" s="22">
        <v>0.5</v>
      </c>
      <c r="E142" s="22">
        <v>30</v>
      </c>
      <c r="F142" s="22">
        <v>60</v>
      </c>
      <c r="G142" s="22">
        <v>0.5</v>
      </c>
      <c r="H142" s="22">
        <v>30</v>
      </c>
      <c r="I142" s="22">
        <v>150</v>
      </c>
      <c r="J142" s="22"/>
      <c r="K142" s="22">
        <f t="shared" si="5"/>
        <v>0</v>
      </c>
      <c r="L142" s="29"/>
    </row>
    <row r="143" spans="1:12" ht="16.5">
      <c r="A143" s="34"/>
      <c r="B143" s="34"/>
      <c r="C143" s="22">
        <v>45</v>
      </c>
      <c r="D143" s="22">
        <v>1</v>
      </c>
      <c r="E143" s="22">
        <v>45</v>
      </c>
      <c r="F143" s="22">
        <v>45</v>
      </c>
      <c r="G143" s="22">
        <v>1</v>
      </c>
      <c r="H143" s="22">
        <v>45</v>
      </c>
      <c r="I143" s="22">
        <v>700</v>
      </c>
      <c r="J143" s="22"/>
      <c r="K143" s="22">
        <f t="shared" si="5"/>
        <v>0</v>
      </c>
      <c r="L143" s="29"/>
    </row>
    <row r="144" spans="1:12" ht="16.5">
      <c r="A144" s="34"/>
      <c r="B144" s="34"/>
      <c r="C144" s="22">
        <v>800</v>
      </c>
      <c r="D144" s="22">
        <v>0.4</v>
      </c>
      <c r="E144" s="22">
        <v>320</v>
      </c>
      <c r="F144" s="22">
        <v>800</v>
      </c>
      <c r="G144" s="22">
        <v>0.4</v>
      </c>
      <c r="H144" s="22">
        <v>320</v>
      </c>
      <c r="I144" s="22">
        <v>60</v>
      </c>
      <c r="J144" s="22"/>
      <c r="K144" s="22">
        <f t="shared" si="5"/>
        <v>0</v>
      </c>
      <c r="L144" s="29"/>
    </row>
    <row r="145" spans="1:12" ht="16.5">
      <c r="A145" s="34"/>
      <c r="B145" s="34"/>
      <c r="C145" s="22">
        <v>110</v>
      </c>
      <c r="D145" s="22">
        <v>0.75</v>
      </c>
      <c r="E145" s="22">
        <v>82.5</v>
      </c>
      <c r="F145" s="22">
        <v>110</v>
      </c>
      <c r="G145" s="22">
        <v>0.75</v>
      </c>
      <c r="H145" s="22">
        <v>82.5</v>
      </c>
      <c r="I145" s="22">
        <v>45</v>
      </c>
      <c r="J145" s="22"/>
      <c r="K145" s="22">
        <f t="shared" si="5"/>
        <v>0</v>
      </c>
      <c r="L145" s="29"/>
    </row>
    <row r="146" spans="1:12" ht="16.5">
      <c r="A146" s="34"/>
      <c r="B146" s="34"/>
      <c r="C146" s="22">
        <v>5370</v>
      </c>
      <c r="D146" s="22">
        <v>10</v>
      </c>
      <c r="E146" s="22">
        <v>53704</v>
      </c>
      <c r="F146" s="22">
        <v>5370</v>
      </c>
      <c r="G146" s="22">
        <v>10</v>
      </c>
      <c r="H146" s="22">
        <v>53704</v>
      </c>
      <c r="I146" s="22">
        <v>800</v>
      </c>
      <c r="J146" s="22"/>
      <c r="K146" s="22">
        <f t="shared" si="5"/>
        <v>0</v>
      </c>
      <c r="L146" s="29"/>
    </row>
    <row r="147" spans="1:12" ht="16.5">
      <c r="A147" s="34"/>
      <c r="B147" s="34"/>
      <c r="C147" s="22">
        <v>115</v>
      </c>
      <c r="D147" s="22">
        <v>7</v>
      </c>
      <c r="E147" s="22">
        <v>805</v>
      </c>
      <c r="F147" s="22">
        <v>115</v>
      </c>
      <c r="G147" s="22">
        <v>7</v>
      </c>
      <c r="H147" s="22">
        <v>805</v>
      </c>
      <c r="I147" s="22">
        <v>110</v>
      </c>
      <c r="J147" s="22"/>
      <c r="K147" s="22">
        <f t="shared" si="5"/>
        <v>0</v>
      </c>
      <c r="L147" s="29"/>
    </row>
    <row r="148" spans="1:12" ht="16.5">
      <c r="A148" s="34"/>
      <c r="B148" s="34"/>
      <c r="C148" s="22">
        <v>10</v>
      </c>
      <c r="D148" s="22">
        <v>4</v>
      </c>
      <c r="E148" s="22">
        <v>40</v>
      </c>
      <c r="F148" s="22">
        <v>10</v>
      </c>
      <c r="G148" s="22">
        <v>4</v>
      </c>
      <c r="H148" s="22">
        <v>40</v>
      </c>
      <c r="I148" s="22">
        <f>SUM(I140:I147)</f>
        <v>5270</v>
      </c>
      <c r="J148" s="22"/>
      <c r="K148" s="22">
        <f t="shared" si="5"/>
        <v>0</v>
      </c>
      <c r="L148" s="29"/>
    </row>
    <row r="149" spans="1:12" ht="16.5">
      <c r="A149" s="34"/>
      <c r="B149" s="34"/>
      <c r="C149" s="22">
        <v>270</v>
      </c>
      <c r="D149" s="22">
        <v>12</v>
      </c>
      <c r="E149" s="22">
        <v>3240</v>
      </c>
      <c r="F149" s="22">
        <v>270</v>
      </c>
      <c r="G149" s="22">
        <v>12</v>
      </c>
      <c r="H149" s="22">
        <v>3240</v>
      </c>
      <c r="I149" s="22">
        <v>5370</v>
      </c>
      <c r="J149" s="22"/>
      <c r="K149" s="22">
        <f t="shared" si="5"/>
        <v>0</v>
      </c>
      <c r="L149" s="29"/>
    </row>
    <row r="150" spans="1:12" ht="16.5">
      <c r="A150" s="34"/>
      <c r="B150" s="34"/>
      <c r="C150" s="22"/>
      <c r="D150" s="22"/>
      <c r="E150" s="22"/>
      <c r="F150" s="22">
        <v>200</v>
      </c>
      <c r="G150" s="22">
        <v>3</v>
      </c>
      <c r="H150" s="22">
        <v>600</v>
      </c>
      <c r="I150" s="22">
        <v>115</v>
      </c>
      <c r="J150" s="22"/>
      <c r="K150" s="22">
        <f t="shared" si="5"/>
        <v>0</v>
      </c>
      <c r="L150" s="29"/>
    </row>
    <row r="151" spans="1:12" ht="16.5">
      <c r="A151" s="34"/>
      <c r="B151" s="34"/>
      <c r="C151" s="22">
        <v>170</v>
      </c>
      <c r="D151" s="22"/>
      <c r="E151" s="22"/>
      <c r="F151" s="22">
        <v>120</v>
      </c>
      <c r="G151" s="22">
        <v>1</v>
      </c>
      <c r="H151" s="22">
        <v>120</v>
      </c>
      <c r="I151" s="22">
        <v>10</v>
      </c>
      <c r="J151" s="22"/>
      <c r="K151" s="22">
        <f t="shared" si="5"/>
        <v>0</v>
      </c>
      <c r="L151" s="29"/>
    </row>
    <row r="152" spans="1:12">
      <c r="A152" s="29"/>
      <c r="B152" s="29"/>
      <c r="C152" s="22">
        <v>150</v>
      </c>
      <c r="D152" s="22">
        <v>0.9</v>
      </c>
      <c r="E152" s="22">
        <v>135</v>
      </c>
      <c r="F152" s="22">
        <v>150</v>
      </c>
      <c r="G152" s="22">
        <v>22</v>
      </c>
      <c r="H152" s="22">
        <v>3300</v>
      </c>
      <c r="I152" s="22">
        <v>270</v>
      </c>
      <c r="J152" s="22"/>
      <c r="K152" s="22">
        <f t="shared" si="5"/>
        <v>0</v>
      </c>
      <c r="L152" s="29"/>
    </row>
    <row r="153" spans="1:12">
      <c r="A153" s="29"/>
      <c r="B153" s="29"/>
      <c r="C153" s="22">
        <v>50</v>
      </c>
      <c r="D153" s="22">
        <v>2</v>
      </c>
      <c r="E153" s="22">
        <v>1000</v>
      </c>
      <c r="F153" s="22">
        <v>50</v>
      </c>
      <c r="G153" s="22">
        <v>2</v>
      </c>
      <c r="H153" s="22">
        <v>1000</v>
      </c>
      <c r="I153" s="22">
        <v>200</v>
      </c>
      <c r="J153" s="22"/>
      <c r="K153" s="22">
        <f t="shared" si="5"/>
        <v>0</v>
      </c>
      <c r="L153" s="29"/>
    </row>
    <row r="154" spans="1:12">
      <c r="A154" s="29"/>
      <c r="B154" s="29"/>
      <c r="C154" s="22">
        <v>30</v>
      </c>
      <c r="D154" s="22"/>
      <c r="E154" s="22">
        <v>1.6</v>
      </c>
      <c r="F154" s="22">
        <v>30</v>
      </c>
      <c r="G154" s="22"/>
      <c r="H154" s="22">
        <v>1.6</v>
      </c>
      <c r="I154" s="22">
        <f>SUM(I149:I153)</f>
        <v>5965</v>
      </c>
      <c r="J154" s="22"/>
      <c r="K154" s="22">
        <f t="shared" si="5"/>
        <v>0</v>
      </c>
      <c r="L154" s="29"/>
    </row>
    <row r="155" spans="1:12">
      <c r="A155" s="29"/>
      <c r="B155" s="29"/>
      <c r="C155" s="22">
        <v>936</v>
      </c>
      <c r="D155" s="22">
        <v>2.5099999999999998</v>
      </c>
      <c r="E155" s="22">
        <v>2350</v>
      </c>
      <c r="F155" s="22">
        <v>936</v>
      </c>
      <c r="G155" s="22">
        <v>2.5099999999999998</v>
      </c>
      <c r="H155" s="22">
        <v>2350</v>
      </c>
      <c r="I155" s="22">
        <v>120</v>
      </c>
      <c r="J155" s="22"/>
      <c r="K155" s="22">
        <f t="shared" si="5"/>
        <v>0</v>
      </c>
      <c r="L155" s="29"/>
    </row>
    <row r="156" spans="1:12">
      <c r="A156" s="29"/>
      <c r="B156" s="29"/>
      <c r="C156" s="22"/>
      <c r="D156" s="22"/>
      <c r="E156" s="22"/>
      <c r="F156" s="22"/>
      <c r="G156" s="22"/>
      <c r="H156" s="22"/>
      <c r="I156" s="22">
        <v>150</v>
      </c>
      <c r="J156" s="22"/>
      <c r="K156" s="22">
        <f t="shared" si="5"/>
        <v>0</v>
      </c>
      <c r="L156" s="29"/>
    </row>
    <row r="157" spans="1:12">
      <c r="A157" s="32"/>
      <c r="B157" s="32"/>
      <c r="C157" s="24"/>
      <c r="D157" s="24"/>
      <c r="E157" s="24"/>
      <c r="F157" s="24"/>
      <c r="G157" s="24"/>
      <c r="H157" s="24"/>
      <c r="I157" s="22">
        <v>50</v>
      </c>
      <c r="J157" s="22"/>
      <c r="K157" s="22">
        <f t="shared" si="5"/>
        <v>0</v>
      </c>
      <c r="L157" s="29"/>
    </row>
    <row r="158" spans="1:12">
      <c r="A158" s="32"/>
      <c r="B158" s="32"/>
      <c r="C158" s="24"/>
      <c r="D158" s="24"/>
      <c r="E158" s="24"/>
      <c r="F158" s="24"/>
      <c r="G158" s="24"/>
      <c r="H158" s="24"/>
      <c r="I158" s="22">
        <v>30</v>
      </c>
      <c r="J158" s="22"/>
      <c r="K158" s="22">
        <f t="shared" si="5"/>
        <v>0</v>
      </c>
      <c r="L158" s="29"/>
    </row>
    <row r="159" spans="1:12" ht="15" customHeight="1">
      <c r="A159" s="49"/>
      <c r="B159" s="49"/>
      <c r="C159" s="53" t="s">
        <v>3</v>
      </c>
      <c r="D159" s="53"/>
      <c r="E159" s="53"/>
      <c r="F159" s="53" t="s">
        <v>21</v>
      </c>
      <c r="G159" s="53"/>
      <c r="H159" s="53"/>
      <c r="I159" s="22">
        <v>936</v>
      </c>
      <c r="J159" s="22"/>
      <c r="K159" s="22">
        <f t="shared" si="5"/>
        <v>0</v>
      </c>
      <c r="L159" s="29"/>
    </row>
    <row r="160" spans="1:12" ht="16.5">
      <c r="A160" s="50"/>
      <c r="B160" s="50"/>
      <c r="C160" s="37" t="s">
        <v>5</v>
      </c>
      <c r="D160" s="37" t="s">
        <v>9</v>
      </c>
      <c r="E160" s="37" t="s">
        <v>7</v>
      </c>
      <c r="F160" s="37" t="s">
        <v>5</v>
      </c>
      <c r="G160" s="37" t="s">
        <v>9</v>
      </c>
      <c r="H160" s="37" t="s">
        <v>7</v>
      </c>
      <c r="I160" s="22"/>
      <c r="J160" s="22"/>
      <c r="K160" s="22"/>
      <c r="L160" s="29"/>
    </row>
    <row r="161" spans="1:9" ht="16.5">
      <c r="A161" s="34"/>
      <c r="B161" s="34"/>
      <c r="C161" s="25">
        <v>6283</v>
      </c>
      <c r="D161" s="25">
        <v>5500</v>
      </c>
      <c r="E161" s="25">
        <v>19250</v>
      </c>
      <c r="F161" s="25">
        <v>6305</v>
      </c>
      <c r="G161" s="25">
        <v>5600</v>
      </c>
      <c r="H161" s="25">
        <v>19600</v>
      </c>
      <c r="I161" s="29"/>
    </row>
    <row r="162" spans="1:9" ht="16.5">
      <c r="A162" s="34"/>
      <c r="B162" s="34"/>
      <c r="C162" s="25">
        <v>1696.6</v>
      </c>
      <c r="D162" s="25">
        <v>150</v>
      </c>
      <c r="E162" s="25">
        <v>975</v>
      </c>
      <c r="F162" s="25">
        <v>1696.6</v>
      </c>
      <c r="G162" s="25">
        <v>150</v>
      </c>
      <c r="H162" s="25">
        <v>975</v>
      </c>
      <c r="I162" s="29"/>
    </row>
    <row r="163" spans="1:9" ht="16.5">
      <c r="A163" s="34"/>
      <c r="B163" s="34"/>
      <c r="C163" s="25">
        <v>35</v>
      </c>
      <c r="D163" s="25">
        <v>22</v>
      </c>
      <c r="E163" s="25">
        <v>550</v>
      </c>
      <c r="F163" s="25">
        <v>35</v>
      </c>
      <c r="G163" s="25">
        <v>22</v>
      </c>
      <c r="H163" s="25">
        <v>550</v>
      </c>
      <c r="I163" s="29"/>
    </row>
    <row r="164" spans="1:9" ht="16.5">
      <c r="A164" s="34"/>
      <c r="B164" s="34"/>
      <c r="C164" s="25">
        <v>12.25</v>
      </c>
      <c r="D164" s="25">
        <v>10.5</v>
      </c>
      <c r="E164" s="25">
        <v>126</v>
      </c>
      <c r="F164" s="25">
        <v>12.25</v>
      </c>
      <c r="G164" s="25">
        <v>10.5</v>
      </c>
      <c r="H164" s="25">
        <v>126</v>
      </c>
      <c r="I164" s="29"/>
    </row>
    <row r="165" spans="1:9" ht="16.5">
      <c r="A165" s="34"/>
      <c r="B165" s="34"/>
      <c r="C165" s="25">
        <v>5</v>
      </c>
      <c r="D165" s="25">
        <v>4.5</v>
      </c>
      <c r="E165" s="25">
        <v>27</v>
      </c>
      <c r="F165" s="25">
        <v>5</v>
      </c>
      <c r="G165" s="25">
        <v>4.5</v>
      </c>
      <c r="H165" s="25">
        <v>27</v>
      </c>
      <c r="I165" s="29"/>
    </row>
    <row r="166" spans="1:9" ht="16.5">
      <c r="A166" s="34"/>
      <c r="B166" s="34"/>
      <c r="C166" s="25">
        <v>13</v>
      </c>
      <c r="D166" s="25">
        <v>11</v>
      </c>
      <c r="E166" s="25">
        <v>55</v>
      </c>
      <c r="F166" s="25">
        <v>13</v>
      </c>
      <c r="G166" s="25">
        <v>11</v>
      </c>
      <c r="H166" s="25">
        <v>55</v>
      </c>
      <c r="I166" s="29"/>
    </row>
    <row r="167" spans="1:9" ht="16.5">
      <c r="A167" s="34"/>
      <c r="B167" s="34"/>
      <c r="C167" s="25">
        <v>1700</v>
      </c>
      <c r="D167" s="25">
        <v>1500</v>
      </c>
      <c r="E167" s="25">
        <v>37500</v>
      </c>
      <c r="F167" s="25">
        <v>1750</v>
      </c>
      <c r="G167" s="25">
        <v>1550</v>
      </c>
      <c r="H167" s="25">
        <v>38750</v>
      </c>
      <c r="I167" s="29"/>
    </row>
    <row r="168" spans="1:9" ht="16.5">
      <c r="A168" s="34"/>
      <c r="B168" s="34"/>
      <c r="C168" s="25">
        <v>1</v>
      </c>
      <c r="D168" s="25">
        <v>0.4</v>
      </c>
      <c r="E168" s="25">
        <v>1.76</v>
      </c>
      <c r="F168" s="25">
        <v>1</v>
      </c>
      <c r="G168" s="25">
        <v>0.4</v>
      </c>
      <c r="H168" s="25">
        <v>1.76</v>
      </c>
      <c r="I168" s="29"/>
    </row>
    <row r="169" spans="1:9" ht="16.5">
      <c r="A169" s="34"/>
      <c r="B169" s="34"/>
      <c r="C169" s="25">
        <v>56</v>
      </c>
      <c r="D169" s="25">
        <v>26</v>
      </c>
      <c r="E169" s="25">
        <v>156</v>
      </c>
      <c r="F169" s="25">
        <v>56</v>
      </c>
      <c r="G169" s="25">
        <v>26</v>
      </c>
      <c r="H169" s="25">
        <v>156</v>
      </c>
      <c r="I169" s="29"/>
    </row>
    <row r="170" spans="1:9" ht="16.5">
      <c r="A170" s="34"/>
      <c r="B170" s="34"/>
      <c r="C170" s="25">
        <v>0.5</v>
      </c>
      <c r="D170" s="25">
        <v>0.3</v>
      </c>
      <c r="E170" s="25">
        <v>1.2</v>
      </c>
      <c r="F170" s="25">
        <v>0.5</v>
      </c>
      <c r="G170" s="25">
        <v>0.3</v>
      </c>
      <c r="H170" s="25">
        <v>1.2</v>
      </c>
      <c r="I170" s="29"/>
    </row>
    <row r="237" spans="1:9" ht="15" customHeight="1">
      <c r="A237" s="49"/>
      <c r="B237" s="49"/>
      <c r="C237" s="53" t="s">
        <v>21</v>
      </c>
      <c r="D237" s="53"/>
      <c r="E237" s="53"/>
      <c r="F237" s="53" t="s">
        <v>63</v>
      </c>
      <c r="G237" s="53"/>
      <c r="H237" s="53"/>
      <c r="I237" s="57" t="s">
        <v>4</v>
      </c>
    </row>
    <row r="238" spans="1:9" ht="16.5">
      <c r="A238" s="50"/>
      <c r="B238" s="50"/>
      <c r="C238" s="37" t="s">
        <v>5</v>
      </c>
      <c r="D238" s="37" t="s">
        <v>59</v>
      </c>
      <c r="E238" s="37" t="s">
        <v>7</v>
      </c>
      <c r="F238" s="37" t="s">
        <v>5</v>
      </c>
      <c r="G238" s="37" t="s">
        <v>59</v>
      </c>
      <c r="H238" s="37" t="s">
        <v>7</v>
      </c>
      <c r="I238" s="58"/>
    </row>
    <row r="239" spans="1:9" ht="16.5">
      <c r="A239" s="34"/>
      <c r="B239" s="34"/>
      <c r="C239" s="22">
        <v>800</v>
      </c>
      <c r="D239" s="22">
        <v>3.5</v>
      </c>
      <c r="E239" s="22">
        <v>2800</v>
      </c>
      <c r="F239" s="22">
        <v>800</v>
      </c>
      <c r="G239" s="22">
        <v>3</v>
      </c>
      <c r="H239" s="22">
        <f>F239*G239</f>
        <v>2400</v>
      </c>
      <c r="I239" s="29"/>
    </row>
    <row r="240" spans="1:9" ht="16.5">
      <c r="A240" s="34"/>
      <c r="B240" s="34"/>
      <c r="C240" s="22">
        <v>42000</v>
      </c>
      <c r="D240" s="22">
        <v>3</v>
      </c>
      <c r="E240" s="22">
        <v>126000</v>
      </c>
      <c r="F240" s="22">
        <v>32900</v>
      </c>
      <c r="G240" s="22">
        <v>2.5</v>
      </c>
      <c r="H240" s="22">
        <f>F240*G240</f>
        <v>82250</v>
      </c>
      <c r="I240" s="29"/>
    </row>
    <row r="241" spans="1:9" ht="16.5">
      <c r="A241" s="34"/>
      <c r="B241" s="34"/>
      <c r="C241" s="22">
        <v>24000</v>
      </c>
      <c r="D241" s="22">
        <v>2.5</v>
      </c>
      <c r="E241" s="22">
        <v>60000</v>
      </c>
      <c r="F241" s="22">
        <v>24000</v>
      </c>
      <c r="G241" s="22">
        <v>2.5</v>
      </c>
      <c r="H241" s="22">
        <f t="shared" ref="H241:H276" si="6">F241*G241</f>
        <v>60000</v>
      </c>
      <c r="I241" s="29" t="s">
        <v>64</v>
      </c>
    </row>
    <row r="242" spans="1:9" ht="16.5">
      <c r="A242" s="34"/>
      <c r="B242" s="34"/>
      <c r="C242" s="22">
        <v>600</v>
      </c>
      <c r="D242" s="22">
        <v>2.5</v>
      </c>
      <c r="E242" s="22">
        <v>1500</v>
      </c>
      <c r="F242" s="22">
        <v>600</v>
      </c>
      <c r="G242" s="22">
        <v>2.5</v>
      </c>
      <c r="H242" s="22">
        <f t="shared" si="6"/>
        <v>1500</v>
      </c>
      <c r="I242" s="29" t="s">
        <v>64</v>
      </c>
    </row>
    <row r="243" spans="1:9" ht="16.5">
      <c r="A243" s="34"/>
      <c r="B243" s="34"/>
      <c r="C243" s="22">
        <v>150</v>
      </c>
      <c r="D243" s="22">
        <v>2.5</v>
      </c>
      <c r="E243" s="22">
        <f>C243*D243</f>
        <v>375</v>
      </c>
      <c r="F243" s="22">
        <v>150</v>
      </c>
      <c r="G243" s="22"/>
      <c r="H243" s="22">
        <f t="shared" si="6"/>
        <v>0</v>
      </c>
      <c r="I243" s="29"/>
    </row>
    <row r="244" spans="1:9" ht="16.5">
      <c r="A244" s="34"/>
      <c r="B244" s="34"/>
      <c r="C244" s="22">
        <v>200</v>
      </c>
      <c r="D244" s="22">
        <v>1.3</v>
      </c>
      <c r="E244" s="22">
        <f>C244*D244</f>
        <v>260</v>
      </c>
      <c r="F244" s="22">
        <v>200</v>
      </c>
      <c r="G244" s="22"/>
      <c r="H244" s="22">
        <f t="shared" si="6"/>
        <v>0</v>
      </c>
      <c r="I244" s="29"/>
    </row>
    <row r="245" spans="1:9" ht="16.5">
      <c r="A245" s="34"/>
      <c r="B245" s="34"/>
      <c r="C245" s="22">
        <v>2150</v>
      </c>
      <c r="D245" s="22">
        <v>11.5</v>
      </c>
      <c r="E245" s="22">
        <f>C245*D245</f>
        <v>24725</v>
      </c>
      <c r="F245" s="22">
        <v>2200</v>
      </c>
      <c r="G245" s="22">
        <v>11.5</v>
      </c>
      <c r="H245" s="22">
        <f t="shared" si="6"/>
        <v>25300</v>
      </c>
      <c r="I245" s="29"/>
    </row>
    <row r="246" spans="1:9" ht="16.5">
      <c r="A246" s="34"/>
      <c r="B246" s="34"/>
      <c r="C246" s="22">
        <v>6800</v>
      </c>
      <c r="D246" s="22">
        <v>12</v>
      </c>
      <c r="E246" s="22">
        <f>C246*D246</f>
        <v>81600</v>
      </c>
      <c r="F246" s="22">
        <v>6800</v>
      </c>
      <c r="G246" s="22"/>
      <c r="H246" s="22">
        <f t="shared" si="6"/>
        <v>0</v>
      </c>
      <c r="I246" s="29" t="s">
        <v>64</v>
      </c>
    </row>
    <row r="247" spans="1:9" ht="16.5">
      <c r="A247" s="34"/>
      <c r="B247" s="34"/>
      <c r="C247" s="22">
        <v>530</v>
      </c>
      <c r="D247" s="22">
        <v>10.5</v>
      </c>
      <c r="E247" s="22">
        <f>C247*D247</f>
        <v>5565</v>
      </c>
      <c r="F247" s="22">
        <v>530</v>
      </c>
      <c r="G247" s="22"/>
      <c r="H247" s="22">
        <f t="shared" si="6"/>
        <v>0</v>
      </c>
      <c r="I247" s="29" t="s">
        <v>64</v>
      </c>
    </row>
    <row r="248" spans="1:9" ht="16.5">
      <c r="A248" s="51"/>
      <c r="B248" s="51"/>
      <c r="C248" s="22">
        <f>SUM(C245:C247)</f>
        <v>9480</v>
      </c>
      <c r="D248" s="22">
        <f>SUM(D245:D247)</f>
        <v>34</v>
      </c>
      <c r="E248" s="22">
        <f>SUM(E245:E247)</f>
        <v>111890</v>
      </c>
      <c r="F248" s="22">
        <f>SUM(F245:F247)</f>
        <v>9530</v>
      </c>
      <c r="G248" s="22"/>
      <c r="H248" s="22">
        <f t="shared" si="6"/>
        <v>0</v>
      </c>
      <c r="I248" s="29" t="s">
        <v>64</v>
      </c>
    </row>
    <row r="249" spans="1:9" ht="16.5">
      <c r="A249" s="34"/>
      <c r="B249" s="34"/>
      <c r="C249" s="22">
        <v>5565</v>
      </c>
      <c r="D249" s="22">
        <v>8.5</v>
      </c>
      <c r="E249" s="22">
        <v>47302.5</v>
      </c>
      <c r="F249" s="22">
        <v>5565</v>
      </c>
      <c r="G249" s="22"/>
      <c r="H249" s="22">
        <f t="shared" si="6"/>
        <v>0</v>
      </c>
      <c r="I249" s="29" t="s">
        <v>64</v>
      </c>
    </row>
    <row r="250" spans="1:9" ht="16.5">
      <c r="A250" s="34"/>
      <c r="B250" s="34"/>
      <c r="C250" s="22">
        <v>1800</v>
      </c>
      <c r="D250" s="22">
        <v>0.8</v>
      </c>
      <c r="E250" s="22">
        <v>1440</v>
      </c>
      <c r="F250" s="22">
        <v>1800</v>
      </c>
      <c r="G250" s="22"/>
      <c r="H250" s="22">
        <f t="shared" si="6"/>
        <v>0</v>
      </c>
      <c r="I250" s="29" t="s">
        <v>64</v>
      </c>
    </row>
    <row r="251" spans="1:9" ht="16.5">
      <c r="A251" s="34"/>
      <c r="B251" s="34"/>
      <c r="C251" s="22">
        <v>750</v>
      </c>
      <c r="D251" s="22">
        <v>0.9</v>
      </c>
      <c r="E251" s="22">
        <v>1215</v>
      </c>
      <c r="F251" s="22">
        <v>750</v>
      </c>
      <c r="G251" s="22"/>
      <c r="H251" s="22">
        <f t="shared" si="6"/>
        <v>0</v>
      </c>
      <c r="I251" s="29" t="s">
        <v>64</v>
      </c>
    </row>
    <row r="252" spans="1:9" ht="16.5">
      <c r="A252" s="34"/>
      <c r="B252" s="34"/>
      <c r="C252" s="22">
        <v>450</v>
      </c>
      <c r="D252" s="22">
        <v>0.5</v>
      </c>
      <c r="E252" s="22">
        <v>125</v>
      </c>
      <c r="F252" s="22">
        <v>450</v>
      </c>
      <c r="G252" s="22"/>
      <c r="H252" s="22">
        <f t="shared" si="6"/>
        <v>0</v>
      </c>
      <c r="I252" s="29" t="s">
        <v>64</v>
      </c>
    </row>
    <row r="253" spans="1:9" ht="16.5">
      <c r="A253" s="34"/>
      <c r="B253" s="34"/>
      <c r="C253" s="22">
        <v>100</v>
      </c>
      <c r="D253" s="22">
        <v>0.7</v>
      </c>
      <c r="E253" s="22">
        <v>105</v>
      </c>
      <c r="F253" s="22">
        <v>100</v>
      </c>
      <c r="G253" s="22"/>
      <c r="H253" s="22">
        <f t="shared" si="6"/>
        <v>0</v>
      </c>
      <c r="I253" s="29" t="s">
        <v>64</v>
      </c>
    </row>
    <row r="254" spans="1:9" ht="16.5">
      <c r="A254" s="34"/>
      <c r="B254" s="34"/>
      <c r="C254" s="22">
        <v>100</v>
      </c>
      <c r="D254" s="22">
        <v>0.9</v>
      </c>
      <c r="E254" s="22">
        <v>140</v>
      </c>
      <c r="F254" s="22">
        <v>100</v>
      </c>
      <c r="G254" s="22"/>
      <c r="H254" s="22">
        <f t="shared" si="6"/>
        <v>0</v>
      </c>
      <c r="I254" s="29" t="s">
        <v>64</v>
      </c>
    </row>
    <row r="255" spans="1:9" ht="16.5">
      <c r="A255" s="34"/>
      <c r="B255" s="34"/>
      <c r="C255" s="22">
        <v>1000</v>
      </c>
      <c r="D255" s="22">
        <v>0.9</v>
      </c>
      <c r="E255" s="22">
        <v>900</v>
      </c>
      <c r="F255" s="22">
        <v>1000</v>
      </c>
      <c r="G255" s="22" t="s">
        <v>20</v>
      </c>
      <c r="H255" s="22" t="e">
        <f t="shared" si="6"/>
        <v>#VALUE!</v>
      </c>
      <c r="I255" s="29" t="s">
        <v>64</v>
      </c>
    </row>
    <row r="256" spans="1:9" ht="16.5">
      <c r="A256" s="51"/>
      <c r="B256" s="51"/>
      <c r="C256" s="22">
        <f>SUM(C250:C255)</f>
        <v>4200</v>
      </c>
      <c r="D256" s="22">
        <f>SUM(D250:D255)</f>
        <v>4.7</v>
      </c>
      <c r="E256" s="22">
        <f>SUM(E250:E255)</f>
        <v>3925</v>
      </c>
      <c r="F256" s="22">
        <f>SUM(F250:F255)</f>
        <v>4200</v>
      </c>
      <c r="G256" s="22"/>
      <c r="H256" s="22">
        <f t="shared" si="6"/>
        <v>0</v>
      </c>
      <c r="I256" s="29" t="s">
        <v>64</v>
      </c>
    </row>
    <row r="257" spans="1:9" ht="16.5">
      <c r="A257" s="34"/>
      <c r="B257" s="34"/>
      <c r="C257" s="22">
        <v>3105</v>
      </c>
      <c r="D257" s="22">
        <v>1.25</v>
      </c>
      <c r="E257" s="22">
        <v>3881.25</v>
      </c>
      <c r="F257" s="22">
        <v>3105</v>
      </c>
      <c r="G257" s="22"/>
      <c r="H257" s="22">
        <f t="shared" si="6"/>
        <v>0</v>
      </c>
      <c r="I257" s="29"/>
    </row>
    <row r="258" spans="1:9" ht="16.5">
      <c r="A258" s="34"/>
      <c r="B258" s="34"/>
      <c r="C258" s="22">
        <v>300</v>
      </c>
      <c r="D258" s="22">
        <v>0.88</v>
      </c>
      <c r="E258" s="22">
        <v>270</v>
      </c>
      <c r="F258" s="22">
        <v>300</v>
      </c>
      <c r="G258" s="22"/>
      <c r="H258" s="22">
        <f t="shared" si="6"/>
        <v>0</v>
      </c>
      <c r="I258" s="29"/>
    </row>
    <row r="259" spans="1:9" ht="16.5">
      <c r="A259" s="34"/>
      <c r="B259" s="34"/>
      <c r="C259" s="22">
        <v>150</v>
      </c>
      <c r="D259" s="22">
        <v>1.05</v>
      </c>
      <c r="E259" s="22">
        <v>157.5</v>
      </c>
      <c r="F259" s="22">
        <v>150</v>
      </c>
      <c r="G259" s="22"/>
      <c r="H259" s="22">
        <f t="shared" si="6"/>
        <v>0</v>
      </c>
      <c r="I259" s="29"/>
    </row>
    <row r="260" spans="1:9" ht="16.5">
      <c r="A260" s="34"/>
      <c r="B260" s="34"/>
      <c r="C260" s="22">
        <v>700</v>
      </c>
      <c r="D260" s="22">
        <v>0.92</v>
      </c>
      <c r="E260" s="22">
        <v>644</v>
      </c>
      <c r="F260" s="22">
        <v>700</v>
      </c>
      <c r="G260" s="22"/>
      <c r="H260" s="22">
        <f t="shared" si="6"/>
        <v>0</v>
      </c>
      <c r="I260" s="29"/>
    </row>
    <row r="261" spans="1:9" ht="16.5">
      <c r="A261" s="34"/>
      <c r="B261" s="34"/>
      <c r="C261" s="22">
        <v>60</v>
      </c>
      <c r="D261" s="22">
        <v>0.5</v>
      </c>
      <c r="E261" s="22">
        <v>30</v>
      </c>
      <c r="F261" s="22">
        <v>60</v>
      </c>
      <c r="G261" s="22"/>
      <c r="H261" s="22">
        <f t="shared" si="6"/>
        <v>0</v>
      </c>
      <c r="I261" s="29"/>
    </row>
    <row r="262" spans="1:9" ht="16.5">
      <c r="A262" s="34"/>
      <c r="B262" s="34"/>
      <c r="C262" s="22">
        <v>45</v>
      </c>
      <c r="D262" s="22">
        <v>1</v>
      </c>
      <c r="E262" s="22">
        <v>45</v>
      </c>
      <c r="F262" s="22">
        <v>45</v>
      </c>
      <c r="G262" s="22"/>
      <c r="H262" s="22">
        <f t="shared" si="6"/>
        <v>0</v>
      </c>
      <c r="I262" s="29"/>
    </row>
    <row r="263" spans="1:9" ht="16.5">
      <c r="A263" s="34"/>
      <c r="B263" s="34"/>
      <c r="C263" s="22">
        <v>800</v>
      </c>
      <c r="D263" s="22">
        <v>0.4</v>
      </c>
      <c r="E263" s="22">
        <v>320</v>
      </c>
      <c r="F263" s="22">
        <v>800</v>
      </c>
      <c r="G263" s="22"/>
      <c r="H263" s="22">
        <f t="shared" si="6"/>
        <v>0</v>
      </c>
      <c r="I263" s="29"/>
    </row>
    <row r="264" spans="1:9" ht="16.5">
      <c r="A264" s="34"/>
      <c r="B264" s="34"/>
      <c r="C264" s="22">
        <v>110</v>
      </c>
      <c r="D264" s="22">
        <v>0.75</v>
      </c>
      <c r="E264" s="22">
        <v>82.5</v>
      </c>
      <c r="F264" s="22">
        <v>110</v>
      </c>
      <c r="G264" s="22"/>
      <c r="H264" s="22">
        <f t="shared" si="6"/>
        <v>0</v>
      </c>
      <c r="I264" s="29"/>
    </row>
    <row r="265" spans="1:9" ht="18">
      <c r="A265" s="47"/>
      <c r="B265" s="47"/>
      <c r="C265" s="22">
        <f>SUM(C257:C264)</f>
        <v>5270</v>
      </c>
      <c r="D265" s="22">
        <f>SUM(D257:D264)</f>
        <v>6.75</v>
      </c>
      <c r="E265" s="22">
        <f>SUM(E257:E264)</f>
        <v>5430.25</v>
      </c>
      <c r="F265" s="22">
        <f>SUM(F257:F264)</f>
        <v>5270</v>
      </c>
      <c r="G265" s="22"/>
      <c r="H265" s="22">
        <f t="shared" si="6"/>
        <v>0</v>
      </c>
      <c r="I265" s="29"/>
    </row>
    <row r="266" spans="1:9" ht="16.5">
      <c r="A266" s="34"/>
      <c r="B266" s="34"/>
      <c r="C266" s="22">
        <v>5370</v>
      </c>
      <c r="D266" s="22">
        <v>10</v>
      </c>
      <c r="E266" s="22">
        <v>53704</v>
      </c>
      <c r="F266" s="22">
        <v>5370</v>
      </c>
      <c r="G266" s="22"/>
      <c r="H266" s="22">
        <f t="shared" si="6"/>
        <v>0</v>
      </c>
      <c r="I266" s="29"/>
    </row>
    <row r="267" spans="1:9" ht="16.5">
      <c r="A267" s="34"/>
      <c r="B267" s="34"/>
      <c r="C267" s="22">
        <v>115</v>
      </c>
      <c r="D267" s="22">
        <v>7</v>
      </c>
      <c r="E267" s="22">
        <v>805</v>
      </c>
      <c r="F267" s="22">
        <v>115</v>
      </c>
      <c r="G267" s="22"/>
      <c r="H267" s="22">
        <f t="shared" si="6"/>
        <v>0</v>
      </c>
      <c r="I267" s="29"/>
    </row>
    <row r="268" spans="1:9" ht="16.5">
      <c r="A268" s="34"/>
      <c r="B268" s="34"/>
      <c r="C268" s="22">
        <v>10</v>
      </c>
      <c r="D268" s="22">
        <v>4</v>
      </c>
      <c r="E268" s="22">
        <v>40</v>
      </c>
      <c r="F268" s="22">
        <v>10</v>
      </c>
      <c r="G268" s="22"/>
      <c r="H268" s="22">
        <f t="shared" si="6"/>
        <v>0</v>
      </c>
      <c r="I268" s="29"/>
    </row>
    <row r="269" spans="1:9" ht="16.5">
      <c r="A269" s="34"/>
      <c r="B269" s="34"/>
      <c r="C269" s="22">
        <v>270</v>
      </c>
      <c r="D269" s="22">
        <v>12</v>
      </c>
      <c r="E269" s="22">
        <v>3240</v>
      </c>
      <c r="F269" s="22">
        <v>270</v>
      </c>
      <c r="G269" s="22"/>
      <c r="H269" s="22">
        <f t="shared" si="6"/>
        <v>0</v>
      </c>
      <c r="I269" s="29"/>
    </row>
    <row r="270" spans="1:9" ht="16.5">
      <c r="A270" s="34"/>
      <c r="B270" s="34"/>
      <c r="C270" s="22">
        <v>200</v>
      </c>
      <c r="D270" s="22">
        <v>3</v>
      </c>
      <c r="E270" s="22">
        <v>600</v>
      </c>
      <c r="F270" s="22">
        <v>200</v>
      </c>
      <c r="G270" s="22"/>
      <c r="H270" s="22">
        <f t="shared" si="6"/>
        <v>0</v>
      </c>
      <c r="I270" s="29"/>
    </row>
    <row r="271" spans="1:9" ht="16.5">
      <c r="A271" s="48"/>
      <c r="B271" s="48"/>
      <c r="C271" s="22">
        <f>SUM(C266:C270)</f>
        <v>5965</v>
      </c>
      <c r="D271" s="22">
        <f>SUM(D266:D270)</f>
        <v>36</v>
      </c>
      <c r="E271" s="22">
        <f>SUM(E266:E270)</f>
        <v>58389</v>
      </c>
      <c r="F271" s="22">
        <f>SUM(F266:F270)</f>
        <v>5965</v>
      </c>
      <c r="G271" s="22"/>
      <c r="H271" s="22">
        <f t="shared" si="6"/>
        <v>0</v>
      </c>
      <c r="I271" s="29"/>
    </row>
    <row r="272" spans="1:9" ht="16.5">
      <c r="A272" s="34"/>
      <c r="B272" s="34"/>
      <c r="C272" s="22">
        <v>120</v>
      </c>
      <c r="D272" s="22">
        <v>1</v>
      </c>
      <c r="E272" s="22">
        <v>120</v>
      </c>
      <c r="F272" s="22">
        <v>120</v>
      </c>
      <c r="G272" s="22"/>
      <c r="H272" s="22">
        <f t="shared" si="6"/>
        <v>0</v>
      </c>
      <c r="I272" s="29"/>
    </row>
    <row r="273" spans="1:9">
      <c r="A273" s="29"/>
      <c r="B273" s="29"/>
      <c r="C273" s="22">
        <v>150</v>
      </c>
      <c r="D273" s="22">
        <v>22</v>
      </c>
      <c r="E273" s="22">
        <v>3300</v>
      </c>
      <c r="F273" s="22">
        <v>150</v>
      </c>
      <c r="G273" s="22"/>
      <c r="H273" s="22">
        <f t="shared" si="6"/>
        <v>0</v>
      </c>
      <c r="I273" s="29"/>
    </row>
    <row r="274" spans="1:9">
      <c r="A274" s="29"/>
      <c r="B274" s="29"/>
      <c r="C274" s="22">
        <v>50</v>
      </c>
      <c r="D274" s="22">
        <v>2</v>
      </c>
      <c r="E274" s="22">
        <v>1000</v>
      </c>
      <c r="F274" s="22">
        <v>50</v>
      </c>
      <c r="G274" s="22"/>
      <c r="H274" s="22">
        <f t="shared" si="6"/>
        <v>0</v>
      </c>
      <c r="I274" s="29"/>
    </row>
    <row r="275" spans="1:9">
      <c r="A275" s="29"/>
      <c r="B275" s="29"/>
      <c r="C275" s="22">
        <v>30</v>
      </c>
      <c r="D275" s="22"/>
      <c r="E275" s="22">
        <v>1.6</v>
      </c>
      <c r="F275" s="22">
        <v>30</v>
      </c>
      <c r="G275" s="22"/>
      <c r="H275" s="22">
        <f t="shared" si="6"/>
        <v>0</v>
      </c>
      <c r="I275" s="29"/>
    </row>
    <row r="276" spans="1:9">
      <c r="A276" s="29"/>
      <c r="B276" s="29"/>
      <c r="C276" s="22">
        <v>936</v>
      </c>
      <c r="D276" s="22">
        <v>2.5099999999999998</v>
      </c>
      <c r="E276" s="22">
        <v>2350</v>
      </c>
      <c r="F276" s="22">
        <v>936</v>
      </c>
      <c r="G276" s="22"/>
      <c r="H276" s="22">
        <f t="shared" si="6"/>
        <v>0</v>
      </c>
      <c r="I276" s="29"/>
    </row>
    <row r="277" spans="1:9">
      <c r="A277" s="29"/>
      <c r="B277" s="29"/>
      <c r="C277" s="22"/>
      <c r="D277" s="22"/>
      <c r="E277" s="22"/>
      <c r="F277" s="22"/>
      <c r="G277" s="22"/>
      <c r="H277" s="22"/>
      <c r="I277" s="29"/>
    </row>
  </sheetData>
  <mergeCells count="24">
    <mergeCell ref="I237:I238"/>
    <mergeCell ref="L120:L121"/>
    <mergeCell ref="C237:E237"/>
    <mergeCell ref="F237:H237"/>
    <mergeCell ref="C159:E159"/>
    <mergeCell ref="I120:K120"/>
    <mergeCell ref="C60:E60"/>
    <mergeCell ref="F159:H159"/>
    <mergeCell ref="C1:E1"/>
    <mergeCell ref="F1:H1"/>
    <mergeCell ref="I1:K1"/>
    <mergeCell ref="A79:K79"/>
    <mergeCell ref="I60:K60"/>
    <mergeCell ref="B1:B2"/>
    <mergeCell ref="A1:A2"/>
    <mergeCell ref="C120:E120"/>
    <mergeCell ref="F120:H120"/>
    <mergeCell ref="A115:I115"/>
    <mergeCell ref="A116:I116"/>
    <mergeCell ref="L60:N60"/>
    <mergeCell ref="A90:K90"/>
    <mergeCell ref="F60:H60"/>
    <mergeCell ref="O1:O2"/>
    <mergeCell ref="L1:N1"/>
  </mergeCells>
  <phoneticPr fontId="9" type="noConversion"/>
  <pageMargins left="0" right="0" top="0.25" bottom="0" header="0.5" footer="0.5"/>
  <pageSetup paperSize="9" scale="7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5" workbookViewId="0">
      <selection activeCell="I24" sqref="I24"/>
    </sheetView>
  </sheetViews>
  <sheetFormatPr defaultRowHeight="12.75"/>
  <cols>
    <col min="1" max="1" width="5" customWidth="1"/>
    <col min="2" max="2" width="10.85546875" customWidth="1"/>
    <col min="3" max="3" width="11.85546875" customWidth="1"/>
    <col min="4" max="4" width="12.28515625" customWidth="1"/>
    <col min="5" max="5" width="13.7109375" customWidth="1"/>
  </cols>
  <sheetData>
    <row r="1" spans="1:5" ht="22.5">
      <c r="A1" s="14"/>
      <c r="B1" s="15" t="s">
        <v>57</v>
      </c>
      <c r="C1" s="15"/>
      <c r="D1" s="15"/>
      <c r="E1" s="16"/>
    </row>
    <row r="2" spans="1:5" ht="18">
      <c r="A2" s="14"/>
      <c r="B2" s="14" t="s">
        <v>58</v>
      </c>
      <c r="C2" s="14"/>
      <c r="D2" s="14"/>
      <c r="E2" s="14"/>
    </row>
    <row r="3" spans="1:5" ht="15">
      <c r="A3" s="60" t="s">
        <v>0</v>
      </c>
      <c r="B3" s="55" t="s">
        <v>1</v>
      </c>
      <c r="C3" s="59" t="s">
        <v>3</v>
      </c>
      <c r="D3" s="59"/>
      <c r="E3" s="59"/>
    </row>
    <row r="4" spans="1:5" ht="30">
      <c r="A4" s="60"/>
      <c r="B4" s="56"/>
      <c r="C4" s="17" t="s">
        <v>5</v>
      </c>
      <c r="D4" s="1" t="s">
        <v>9</v>
      </c>
      <c r="E4" s="1" t="s">
        <v>7</v>
      </c>
    </row>
    <row r="5" spans="1:5" ht="15.75" customHeight="1">
      <c r="A5" s="13" t="s">
        <v>47</v>
      </c>
      <c r="B5" s="3" t="s">
        <v>10</v>
      </c>
      <c r="C5" s="11">
        <v>6283</v>
      </c>
      <c r="D5" s="11">
        <v>5500</v>
      </c>
      <c r="E5" s="11">
        <v>19250</v>
      </c>
    </row>
    <row r="6" spans="1:5" ht="16.5">
      <c r="A6" s="13" t="s">
        <v>48</v>
      </c>
      <c r="B6" s="3" t="s">
        <v>11</v>
      </c>
      <c r="C6" s="11">
        <v>1696.6</v>
      </c>
      <c r="D6" s="11">
        <v>150</v>
      </c>
      <c r="E6" s="11">
        <v>975</v>
      </c>
    </row>
    <row r="7" spans="1:5" ht="16.5">
      <c r="A7" s="13" t="s">
        <v>49</v>
      </c>
      <c r="B7" s="3" t="s">
        <v>12</v>
      </c>
      <c r="C7" s="11">
        <v>35</v>
      </c>
      <c r="D7" s="11">
        <v>22</v>
      </c>
      <c r="E7" s="11">
        <v>550</v>
      </c>
    </row>
    <row r="8" spans="1:5" ht="16.5">
      <c r="A8" s="13" t="s">
        <v>50</v>
      </c>
      <c r="B8" s="3" t="s">
        <v>13</v>
      </c>
      <c r="C8" s="11">
        <v>12.25</v>
      </c>
      <c r="D8" s="11">
        <v>10.5</v>
      </c>
      <c r="E8" s="11">
        <v>126</v>
      </c>
    </row>
    <row r="9" spans="1:5" ht="16.5">
      <c r="A9" s="13" t="s">
        <v>51</v>
      </c>
      <c r="B9" s="3" t="s">
        <v>14</v>
      </c>
      <c r="C9" s="11">
        <v>5</v>
      </c>
      <c r="D9" s="11">
        <v>4.5</v>
      </c>
      <c r="E9" s="11">
        <v>27</v>
      </c>
    </row>
    <row r="10" spans="1:5" ht="16.5">
      <c r="A10" s="13" t="s">
        <v>52</v>
      </c>
      <c r="B10" s="3" t="s">
        <v>15</v>
      </c>
      <c r="C10" s="11">
        <v>13</v>
      </c>
      <c r="D10" s="11">
        <v>11</v>
      </c>
      <c r="E10" s="11">
        <v>55</v>
      </c>
    </row>
    <row r="11" spans="1:5" ht="16.5">
      <c r="A11" s="13" t="s">
        <v>53</v>
      </c>
      <c r="B11" s="3" t="s">
        <v>16</v>
      </c>
      <c r="C11" s="11">
        <v>1700</v>
      </c>
      <c r="D11" s="11">
        <v>1500</v>
      </c>
      <c r="E11" s="11">
        <v>37500</v>
      </c>
    </row>
    <row r="12" spans="1:5" ht="16.5">
      <c r="A12" s="13" t="s">
        <v>54</v>
      </c>
      <c r="B12" s="3" t="s">
        <v>17</v>
      </c>
      <c r="C12" s="11">
        <v>1</v>
      </c>
      <c r="D12" s="11">
        <v>0.4</v>
      </c>
      <c r="E12" s="11">
        <v>1.76</v>
      </c>
    </row>
    <row r="13" spans="1:5" ht="16.5">
      <c r="A13" s="13" t="s">
        <v>55</v>
      </c>
      <c r="B13" s="5" t="s">
        <v>18</v>
      </c>
      <c r="C13" s="12">
        <v>56</v>
      </c>
      <c r="D13" s="12">
        <v>26</v>
      </c>
      <c r="E13" s="12">
        <v>156</v>
      </c>
    </row>
    <row r="14" spans="1:5" ht="16.5">
      <c r="A14" s="13" t="s">
        <v>56</v>
      </c>
      <c r="B14" s="5" t="s">
        <v>19</v>
      </c>
      <c r="C14" s="12">
        <v>0.5</v>
      </c>
      <c r="D14" s="12">
        <v>0.3</v>
      </c>
      <c r="E14" s="12">
        <v>1.2</v>
      </c>
    </row>
    <row r="15" spans="1:5" ht="16.5">
      <c r="A15" s="20"/>
      <c r="B15" s="10"/>
      <c r="C15" s="21"/>
      <c r="D15" s="21"/>
      <c r="E15" s="21"/>
    </row>
    <row r="16" spans="1:5" ht="16.5">
      <c r="A16" s="20"/>
      <c r="B16" s="10"/>
      <c r="C16" s="21"/>
      <c r="D16" s="21"/>
      <c r="E16" s="21"/>
    </row>
    <row r="17" spans="1:11" ht="16.5">
      <c r="A17" s="20"/>
      <c r="B17" s="10"/>
      <c r="C17" s="21"/>
      <c r="D17" s="21"/>
      <c r="E17" s="21"/>
    </row>
    <row r="18" spans="1:11" ht="16.5">
      <c r="A18" s="20"/>
      <c r="B18" s="10"/>
      <c r="C18" s="21"/>
      <c r="D18" s="21"/>
      <c r="E18" s="21"/>
    </row>
    <row r="19" spans="1:11" ht="16.5">
      <c r="A19" s="20"/>
      <c r="B19" s="10"/>
      <c r="C19" s="21"/>
      <c r="D19" s="21"/>
      <c r="E19" s="21"/>
    </row>
    <row r="20" spans="1:11" ht="16.5">
      <c r="A20" s="20"/>
      <c r="B20" s="10"/>
      <c r="C20" s="21"/>
      <c r="D20" s="21"/>
      <c r="E20" s="21"/>
    </row>
    <row r="21" spans="1:11" ht="15">
      <c r="A21" s="7"/>
      <c r="B21" s="10"/>
      <c r="C21" s="7"/>
      <c r="D21" s="7"/>
      <c r="E21" s="7"/>
    </row>
    <row r="22" spans="1:11" ht="15">
      <c r="A22" s="61" t="s">
        <v>0</v>
      </c>
      <c r="B22" s="61" t="s">
        <v>1</v>
      </c>
      <c r="C22" s="59" t="s">
        <v>2</v>
      </c>
      <c r="D22" s="59"/>
      <c r="E22" s="59"/>
      <c r="F22" s="59" t="s">
        <v>3</v>
      </c>
      <c r="G22" s="59"/>
      <c r="H22" s="59"/>
      <c r="I22" s="59" t="s">
        <v>21</v>
      </c>
      <c r="J22" s="59"/>
      <c r="K22" s="59"/>
    </row>
    <row r="23" spans="1:11" ht="30">
      <c r="A23" s="62"/>
      <c r="B23" s="62"/>
      <c r="C23" s="1" t="s">
        <v>5</v>
      </c>
      <c r="D23" s="1" t="s">
        <v>8</v>
      </c>
      <c r="E23" s="1" t="s">
        <v>7</v>
      </c>
      <c r="F23" s="1" t="s">
        <v>5</v>
      </c>
      <c r="G23" s="1" t="s">
        <v>9</v>
      </c>
      <c r="H23" s="1" t="s">
        <v>7</v>
      </c>
      <c r="I23" s="1" t="s">
        <v>5</v>
      </c>
      <c r="J23" s="1" t="s">
        <v>9</v>
      </c>
      <c r="K23" s="1" t="s">
        <v>7</v>
      </c>
    </row>
    <row r="24" spans="1:11" ht="16.5">
      <c r="A24" s="2">
        <v>1</v>
      </c>
      <c r="B24" s="3" t="s">
        <v>10</v>
      </c>
      <c r="C24" s="4">
        <v>6000</v>
      </c>
      <c r="D24" s="4">
        <v>5000</v>
      </c>
      <c r="E24" s="4">
        <v>20000</v>
      </c>
      <c r="F24" s="4">
        <v>6283</v>
      </c>
      <c r="G24" s="4">
        <v>5500</v>
      </c>
      <c r="H24" s="4">
        <v>19250</v>
      </c>
      <c r="I24" s="4">
        <v>6305</v>
      </c>
      <c r="J24" s="4">
        <v>5600</v>
      </c>
      <c r="K24" s="4">
        <v>19600</v>
      </c>
    </row>
    <row r="25" spans="1:11" ht="16.5">
      <c r="A25" s="2">
        <v>2</v>
      </c>
      <c r="B25" s="3" t="s">
        <v>11</v>
      </c>
      <c r="C25" s="4">
        <v>160</v>
      </c>
      <c r="D25" s="4">
        <v>145</v>
      </c>
      <c r="E25" s="4">
        <v>7</v>
      </c>
      <c r="F25" s="4">
        <v>1696.6</v>
      </c>
      <c r="G25" s="4">
        <v>150</v>
      </c>
      <c r="H25" s="4">
        <v>975</v>
      </c>
      <c r="I25" s="4">
        <v>1696.6</v>
      </c>
      <c r="J25" s="4">
        <v>150</v>
      </c>
      <c r="K25" s="4">
        <v>975</v>
      </c>
    </row>
    <row r="26" spans="1:11" ht="16.5">
      <c r="A26" s="2">
        <v>3</v>
      </c>
      <c r="B26" s="3" t="s">
        <v>12</v>
      </c>
      <c r="C26" s="4">
        <v>26</v>
      </c>
      <c r="D26" s="4">
        <v>20</v>
      </c>
      <c r="E26" s="4">
        <v>25</v>
      </c>
      <c r="F26" s="4">
        <v>35</v>
      </c>
      <c r="G26" s="4">
        <v>22</v>
      </c>
      <c r="H26" s="4">
        <v>550</v>
      </c>
      <c r="I26" s="4">
        <v>35</v>
      </c>
      <c r="J26" s="4">
        <v>22</v>
      </c>
      <c r="K26" s="4">
        <v>550</v>
      </c>
    </row>
    <row r="27" spans="1:11" ht="16.5">
      <c r="A27" s="2">
        <v>4</v>
      </c>
      <c r="B27" s="3" t="s">
        <v>13</v>
      </c>
      <c r="C27" s="4">
        <v>12</v>
      </c>
      <c r="D27" s="4">
        <v>10</v>
      </c>
      <c r="E27" s="4">
        <v>12</v>
      </c>
      <c r="F27" s="4">
        <v>12.25</v>
      </c>
      <c r="G27" s="4">
        <v>10.5</v>
      </c>
      <c r="H27" s="4">
        <v>126</v>
      </c>
      <c r="I27" s="4">
        <v>12.25</v>
      </c>
      <c r="J27" s="4">
        <v>10.5</v>
      </c>
      <c r="K27" s="4">
        <v>126</v>
      </c>
    </row>
    <row r="28" spans="1:11" ht="16.5">
      <c r="A28" s="2">
        <v>5</v>
      </c>
      <c r="B28" s="3" t="s">
        <v>14</v>
      </c>
      <c r="C28" s="4">
        <v>5</v>
      </c>
      <c r="D28" s="4">
        <v>4.5</v>
      </c>
      <c r="E28" s="4">
        <v>6</v>
      </c>
      <c r="F28" s="4">
        <v>5</v>
      </c>
      <c r="G28" s="4">
        <v>4.5</v>
      </c>
      <c r="H28" s="4">
        <v>27</v>
      </c>
      <c r="I28" s="4">
        <v>5</v>
      </c>
      <c r="J28" s="4">
        <v>4.5</v>
      </c>
      <c r="K28" s="4">
        <v>27</v>
      </c>
    </row>
    <row r="29" spans="1:11" ht="16.5">
      <c r="A29" s="2">
        <v>6</v>
      </c>
      <c r="B29" s="3" t="s">
        <v>15</v>
      </c>
      <c r="C29" s="4">
        <v>12.5</v>
      </c>
      <c r="D29" s="4">
        <v>10.5</v>
      </c>
      <c r="E29" s="4">
        <v>5</v>
      </c>
      <c r="F29" s="4">
        <v>13</v>
      </c>
      <c r="G29" s="4">
        <v>11</v>
      </c>
      <c r="H29" s="4">
        <v>55</v>
      </c>
      <c r="I29" s="4">
        <v>13</v>
      </c>
      <c r="J29" s="4">
        <v>11</v>
      </c>
      <c r="K29" s="4">
        <v>55</v>
      </c>
    </row>
    <row r="30" spans="1:11" ht="16.5">
      <c r="A30" s="2">
        <v>7</v>
      </c>
      <c r="B30" s="3" t="s">
        <v>16</v>
      </c>
      <c r="C30" s="4">
        <v>1200</v>
      </c>
      <c r="D30" s="4">
        <v>1100</v>
      </c>
      <c r="E30" s="4">
        <v>20</v>
      </c>
      <c r="F30" s="4">
        <v>1700</v>
      </c>
      <c r="G30" s="4">
        <v>1500</v>
      </c>
      <c r="H30" s="4">
        <v>37500</v>
      </c>
      <c r="I30" s="4">
        <v>1750</v>
      </c>
      <c r="J30" s="4">
        <v>1550</v>
      </c>
      <c r="K30" s="4">
        <v>38750</v>
      </c>
    </row>
    <row r="31" spans="1:11" ht="16.5">
      <c r="A31" s="2">
        <v>8</v>
      </c>
      <c r="B31" s="3" t="s">
        <v>17</v>
      </c>
      <c r="C31" s="4"/>
      <c r="D31" s="4"/>
      <c r="E31" s="4"/>
      <c r="F31" s="4">
        <v>1</v>
      </c>
      <c r="G31" s="4">
        <v>0.4</v>
      </c>
      <c r="H31" s="4">
        <v>1.76</v>
      </c>
      <c r="I31" s="4">
        <v>1</v>
      </c>
      <c r="J31" s="4">
        <v>0.4</v>
      </c>
      <c r="K31" s="4">
        <v>1.76</v>
      </c>
    </row>
    <row r="32" spans="1:11" ht="16.5">
      <c r="A32" s="2">
        <v>9</v>
      </c>
      <c r="B32" s="5" t="s">
        <v>18</v>
      </c>
      <c r="C32" s="6"/>
      <c r="D32" s="6"/>
      <c r="E32" s="6"/>
      <c r="F32" s="6">
        <v>56</v>
      </c>
      <c r="G32" s="6">
        <v>26</v>
      </c>
      <c r="H32" s="6">
        <v>156</v>
      </c>
      <c r="I32" s="6">
        <v>56</v>
      </c>
      <c r="J32" s="6">
        <v>26</v>
      </c>
      <c r="K32" s="6">
        <v>156</v>
      </c>
    </row>
    <row r="33" spans="1:11" ht="16.5">
      <c r="A33" s="2">
        <v>10</v>
      </c>
      <c r="B33" s="5" t="s">
        <v>19</v>
      </c>
      <c r="C33" s="6"/>
      <c r="D33" s="6"/>
      <c r="E33" s="6"/>
      <c r="F33" s="6">
        <v>0.5</v>
      </c>
      <c r="G33" s="6">
        <v>0.3</v>
      </c>
      <c r="H33" s="6">
        <v>1.2</v>
      </c>
      <c r="I33" s="6">
        <v>0.5</v>
      </c>
      <c r="J33" s="6">
        <v>0.3</v>
      </c>
      <c r="K33" s="6">
        <v>1.2</v>
      </c>
    </row>
    <row r="34" spans="1:11" ht="16.5">
      <c r="A34" s="2"/>
      <c r="B34" s="5" t="s">
        <v>62</v>
      </c>
      <c r="C34" s="6"/>
      <c r="D34" s="6"/>
      <c r="E34" s="6"/>
      <c r="F34" s="6"/>
      <c r="G34" s="6"/>
      <c r="H34" s="6"/>
      <c r="I34" s="6">
        <f>SUM(I24:I33)</f>
        <v>9874.35</v>
      </c>
      <c r="J34" s="6"/>
      <c r="K34" s="6"/>
    </row>
  </sheetData>
  <mergeCells count="8">
    <mergeCell ref="F22:H22"/>
    <mergeCell ref="I22:K22"/>
    <mergeCell ref="C3:E3"/>
    <mergeCell ref="A3:A4"/>
    <mergeCell ref="B3:B4"/>
    <mergeCell ref="A22:A23"/>
    <mergeCell ref="B22:B23"/>
    <mergeCell ref="C22:E22"/>
  </mergeCells>
  <phoneticPr fontId="9" type="noConversion"/>
  <pageMargins left="1.75" right="0.75" top="2.5" bottom="1" header="0.5" footer="0.5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Krishi</cp:lastModifiedBy>
  <cp:lastPrinted>2016-06-23T05:22:47Z</cp:lastPrinted>
  <dcterms:created xsi:type="dcterms:W3CDTF">1996-10-14T23:33:28Z</dcterms:created>
  <dcterms:modified xsi:type="dcterms:W3CDTF">2016-09-16T07:17:14Z</dcterms:modified>
</cp:coreProperties>
</file>